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ThiagoBizacha\Desktop\Projeto_Automacao_Coleta_Dados\data\output\bot_amazon\"/>
    </mc:Choice>
  </mc:AlternateContent>
  <xr:revisionPtr revIDLastSave="0" documentId="13_ncr:1_{BAD937A5-CF7E-4947-AA93-FF0FFF98E220}" xr6:coauthVersionLast="47" xr6:coauthVersionMax="47" xr10:uidLastSave="{00000000-0000-0000-0000-000000000000}"/>
  <bookViews>
    <workbookView xWindow="-120" yWindow="-120" windowWidth="29040" windowHeight="15720" activeTab="2" xr2:uid="{00000000-000D-0000-FFFF-FFFF00000000}"/>
  </bookViews>
  <sheets>
    <sheet name="Planilha2 (2)" sheetId="12" r:id="rId1"/>
    <sheet name="Planilha1" sheetId="6" r:id="rId2"/>
    <sheet name="Planilha2" sheetId="7" r:id="rId3"/>
    <sheet name="Planilha6" sheetId="11" r:id="rId4"/>
    <sheet name="best_sellers" sheetId="4" r:id="rId5"/>
  </sheets>
  <definedNames>
    <definedName name="_xlnm._FilterDatabase" localSheetId="4" hidden="1">best_sellers!$A$1:$Q$2711</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36" i="4" l="1"/>
  <c r="G57" i="4"/>
  <c r="G11" i="4"/>
  <c r="G121" i="4"/>
  <c r="G1591" i="4"/>
  <c r="M1591" i="4" s="1"/>
  <c r="G53" i="4"/>
  <c r="G104" i="4"/>
  <c r="G839" i="4"/>
  <c r="G22" i="4"/>
  <c r="G13" i="4"/>
  <c r="G3" i="4"/>
  <c r="G60" i="4"/>
  <c r="G476" i="4"/>
  <c r="G180" i="4"/>
  <c r="G2696" i="4"/>
  <c r="G2621" i="4"/>
  <c r="G1954" i="4"/>
  <c r="G1414" i="4"/>
  <c r="G622" i="4"/>
  <c r="G2206" i="4"/>
  <c r="G2174" i="4"/>
  <c r="G1540" i="4"/>
  <c r="G1994" i="4"/>
  <c r="G2291" i="4"/>
  <c r="G1809" i="4"/>
  <c r="G2632" i="4"/>
  <c r="G731" i="4"/>
  <c r="G136" i="4"/>
  <c r="G2685" i="4"/>
  <c r="G2595" i="4"/>
  <c r="G2655" i="4"/>
  <c r="G1058" i="4"/>
  <c r="G1368" i="4"/>
  <c r="G2629" i="4"/>
  <c r="G1719" i="4"/>
  <c r="G2535" i="4"/>
  <c r="G2414" i="4"/>
  <c r="G2251" i="4"/>
  <c r="G2236" i="4"/>
  <c r="G1999" i="4"/>
  <c r="G1794" i="4"/>
  <c r="G1168" i="4"/>
  <c r="G1382" i="4"/>
  <c r="G210" i="4"/>
  <c r="G1619" i="4"/>
  <c r="M1619" i="4" s="1"/>
  <c r="G1043" i="4"/>
  <c r="G2312" i="4"/>
  <c r="G862" i="4"/>
  <c r="G386" i="4"/>
  <c r="G643" i="4"/>
  <c r="G756" i="4"/>
  <c r="G550" i="4"/>
  <c r="G583" i="4"/>
  <c r="G553" i="4"/>
  <c r="G170" i="4"/>
  <c r="G690" i="4"/>
  <c r="G2640" i="4"/>
  <c r="G1449" i="4"/>
  <c r="G1078" i="4"/>
  <c r="G2517" i="4"/>
  <c r="G1130" i="4"/>
  <c r="G2195" i="4"/>
  <c r="G2469" i="4"/>
  <c r="G2377" i="4"/>
  <c r="G194" i="4"/>
  <c r="G1773" i="4"/>
  <c r="G345" i="4"/>
  <c r="G1640" i="4"/>
  <c r="G792" i="4"/>
  <c r="G1137" i="4"/>
  <c r="G2000" i="4"/>
  <c r="G627" i="4"/>
  <c r="G332" i="4"/>
  <c r="G2566" i="4"/>
  <c r="G1737" i="4"/>
  <c r="G2238" i="4"/>
  <c r="G2486" i="4"/>
  <c r="G1475" i="4"/>
  <c r="G699" i="4"/>
  <c r="G1762" i="4"/>
  <c r="G1278" i="4"/>
  <c r="G2147" i="4"/>
  <c r="G1742" i="4"/>
  <c r="G1895" i="4"/>
  <c r="G2046" i="4"/>
  <c r="G2282" i="4"/>
  <c r="G1786" i="4"/>
  <c r="G2657" i="4"/>
  <c r="G1067" i="4"/>
  <c r="G2591" i="4"/>
  <c r="G1346" i="4"/>
  <c r="G2018" i="4"/>
  <c r="G1241" i="4"/>
  <c r="G2259" i="4"/>
  <c r="G2523" i="4"/>
  <c r="G2263" i="4"/>
  <c r="G720" i="4"/>
  <c r="G505" i="4"/>
  <c r="G1788" i="4"/>
  <c r="G2402" i="4"/>
  <c r="G2348" i="4"/>
  <c r="G2355" i="4"/>
  <c r="G1610" i="4"/>
  <c r="G2339" i="4"/>
  <c r="G2352" i="4"/>
  <c r="G1754" i="4"/>
  <c r="G1745" i="4"/>
  <c r="G1319" i="4"/>
  <c r="G2529" i="4"/>
  <c r="G2397" i="4"/>
  <c r="G1602" i="4"/>
  <c r="G1918" i="4"/>
  <c r="G1658" i="4"/>
  <c r="G2035" i="4"/>
  <c r="G1598" i="4"/>
  <c r="G2256" i="4"/>
  <c r="G2337" i="4"/>
  <c r="G2346" i="4"/>
  <c r="G2538" i="4"/>
  <c r="G1525" i="4"/>
  <c r="G2361" i="4"/>
  <c r="G1651" i="4"/>
  <c r="G1947" i="4"/>
  <c r="G1594" i="4"/>
  <c r="G2399" i="4"/>
  <c r="G2137" i="4"/>
  <c r="G1870" i="4"/>
  <c r="G240" i="4"/>
  <c r="G241" i="4"/>
  <c r="G242" i="4"/>
  <c r="G2583" i="4"/>
  <c r="G2085" i="4"/>
  <c r="G243" i="4"/>
  <c r="G2076" i="4"/>
  <c r="G244" i="4"/>
  <c r="G245" i="4"/>
  <c r="G866" i="4"/>
  <c r="G2077" i="4"/>
  <c r="G246" i="4"/>
  <c r="G247" i="4"/>
  <c r="G248" i="4"/>
  <c r="G249" i="4"/>
  <c r="G250" i="4"/>
  <c r="G251" i="4"/>
  <c r="G252" i="4"/>
  <c r="M252" i="4" s="1"/>
  <c r="G2078" i="4"/>
  <c r="G253" i="4"/>
  <c r="G254" i="4"/>
  <c r="G255" i="4"/>
  <c r="G256" i="4"/>
  <c r="G257" i="4"/>
  <c r="G258" i="4"/>
  <c r="G259" i="4"/>
  <c r="G260" i="4"/>
  <c r="G261" i="4"/>
  <c r="G262" i="4"/>
  <c r="G263" i="4"/>
  <c r="G572" i="4"/>
  <c r="G1348" i="4"/>
  <c r="G1976" i="4"/>
  <c r="G1157" i="4"/>
  <c r="G15" i="4"/>
  <c r="G77" i="4"/>
  <c r="G813" i="4"/>
  <c r="G1179" i="4"/>
  <c r="G1424" i="4"/>
  <c r="G1622" i="4"/>
  <c r="G2213" i="4"/>
  <c r="G996" i="4"/>
  <c r="G2612" i="4"/>
  <c r="G2162" i="4"/>
  <c r="G8" i="4"/>
  <c r="G1349" i="4"/>
  <c r="G1334" i="4"/>
  <c r="G1650" i="4"/>
  <c r="G601" i="4"/>
  <c r="G1402" i="4"/>
  <c r="G2160" i="4"/>
  <c r="G2201" i="4"/>
  <c r="G2410" i="4"/>
  <c r="G1559" i="4"/>
  <c r="G906" i="4"/>
  <c r="G1966" i="4"/>
  <c r="G1962" i="4"/>
  <c r="G2285" i="4"/>
  <c r="G2587" i="4"/>
  <c r="G1090" i="4"/>
  <c r="G761" i="4"/>
  <c r="G1665" i="4"/>
  <c r="G1654" i="4"/>
  <c r="G1141" i="4"/>
  <c r="G926" i="4"/>
  <c r="G988" i="4"/>
  <c r="G1263" i="4"/>
  <c r="G2281" i="4"/>
  <c r="G1728" i="4"/>
  <c r="G559" i="4"/>
  <c r="G1229" i="4"/>
  <c r="G2172" i="4"/>
  <c r="G1836" i="4"/>
  <c r="G1642" i="4"/>
  <c r="G688" i="4"/>
  <c r="G555" i="4"/>
  <c r="G727" i="4"/>
  <c r="G1939" i="4"/>
  <c r="G1819" i="4"/>
  <c r="G1539" i="4"/>
  <c r="G1620" i="4"/>
  <c r="G1270" i="4"/>
  <c r="G126" i="4"/>
  <c r="G1142" i="4"/>
  <c r="G2364" i="4"/>
  <c r="G927" i="4"/>
  <c r="G2326" i="4"/>
  <c r="G1268" i="4"/>
  <c r="G805" i="4"/>
  <c r="G2287" i="4"/>
  <c r="G836" i="4"/>
  <c r="G1582" i="4"/>
  <c r="G339" i="4"/>
  <c r="G1207" i="4"/>
  <c r="G1541" i="4"/>
  <c r="G114" i="4"/>
  <c r="G352" i="4"/>
  <c r="G2232" i="4"/>
  <c r="G433" i="4"/>
  <c r="G127" i="4"/>
  <c r="G1279" i="4"/>
  <c r="G167" i="4"/>
  <c r="G117" i="4"/>
  <c r="G894" i="4"/>
  <c r="G42" i="4"/>
  <c r="G62" i="4"/>
  <c r="G130" i="4"/>
  <c r="G158" i="4"/>
  <c r="G354" i="4"/>
  <c r="G1942" i="4"/>
  <c r="G2242" i="4"/>
  <c r="G1100" i="4"/>
  <c r="G1442" i="4"/>
  <c r="G833" i="4"/>
  <c r="G2564" i="4"/>
  <c r="G135" i="4"/>
  <c r="G1304" i="4"/>
  <c r="G2045" i="4"/>
  <c r="G1511" i="4"/>
  <c r="G2110" i="4"/>
  <c r="G817" i="4"/>
  <c r="G2188" i="4"/>
  <c r="G487" i="4"/>
  <c r="G2305" i="4"/>
  <c r="G2277" i="4"/>
  <c r="G766" i="4"/>
  <c r="G1114" i="4"/>
  <c r="G489" i="4"/>
  <c r="G1485" i="4"/>
  <c r="G949" i="4"/>
  <c r="G1554" i="4"/>
  <c r="G940" i="4"/>
  <c r="G1337" i="4"/>
  <c r="G914" i="4"/>
  <c r="G1145" i="4"/>
  <c r="G2371" i="4"/>
  <c r="G1969" i="4"/>
  <c r="G1154" i="4"/>
  <c r="G660" i="4"/>
  <c r="G1343" i="4"/>
  <c r="G1063" i="4"/>
  <c r="G2497" i="4"/>
  <c r="G1333" i="4"/>
  <c r="G357" i="4"/>
  <c r="G1716" i="4"/>
  <c r="G770" i="4"/>
  <c r="G679" i="4"/>
  <c r="G2191" i="4"/>
  <c r="G578" i="4"/>
  <c r="G2059" i="4"/>
  <c r="G1930" i="4"/>
  <c r="G618" i="4"/>
  <c r="G784" i="4"/>
  <c r="G2447" i="4"/>
  <c r="G1159" i="4"/>
  <c r="G819" i="4"/>
  <c r="G2067" i="4"/>
  <c r="G1242" i="4"/>
  <c r="G946" i="4"/>
  <c r="G394" i="4"/>
  <c r="G611" i="4"/>
  <c r="G641" i="4"/>
  <c r="G2681" i="4"/>
  <c r="G1040" i="4"/>
  <c r="G456" i="4"/>
  <c r="G1551" i="4"/>
  <c r="G1987" i="4"/>
  <c r="G1148" i="4"/>
  <c r="G2573" i="4"/>
  <c r="G494" i="4"/>
  <c r="G2222" i="4"/>
  <c r="G2699" i="4"/>
  <c r="G1012" i="4"/>
  <c r="G859" i="4"/>
  <c r="G781" i="4"/>
  <c r="G1569" i="4"/>
  <c r="G1957" i="4"/>
  <c r="G1769" i="4"/>
  <c r="M1769" i="4" s="1"/>
  <c r="G87" i="4"/>
  <c r="G933" i="4"/>
  <c r="G68" i="4"/>
  <c r="G2499" i="4"/>
  <c r="G937" i="4"/>
  <c r="G1908" i="4"/>
  <c r="G2708" i="4"/>
  <c r="G1776" i="4"/>
  <c r="G911" i="4"/>
  <c r="G2127" i="4"/>
  <c r="G1508" i="4"/>
  <c r="G1165" i="4"/>
  <c r="G1387" i="4"/>
  <c r="G1678" i="4"/>
  <c r="G1363" i="4"/>
  <c r="G2562" i="4"/>
  <c r="G2676" i="4"/>
  <c r="G2527" i="4"/>
  <c r="G1801" i="4"/>
  <c r="G2631" i="4"/>
  <c r="G2199" i="4"/>
  <c r="G930" i="4"/>
  <c r="G1436" i="4"/>
  <c r="G2384" i="4"/>
  <c r="G1434" i="4"/>
  <c r="G1438" i="4"/>
  <c r="G2693" i="4"/>
  <c r="G2627" i="4"/>
  <c r="G1820" i="4"/>
  <c r="G1501" i="4"/>
  <c r="G543" i="4"/>
  <c r="G626" i="4"/>
  <c r="G1481" i="4"/>
  <c r="G1472" i="4"/>
  <c r="G734" i="4"/>
  <c r="G148" i="4"/>
  <c r="G1408" i="4"/>
  <c r="G615" i="4"/>
  <c r="G41" i="4"/>
  <c r="G939" i="4"/>
  <c r="G606" i="4"/>
  <c r="G2298" i="4"/>
  <c r="G845" i="4"/>
  <c r="G753" i="4"/>
  <c r="G1383" i="4"/>
  <c r="G172" i="4"/>
  <c r="G605" i="4"/>
  <c r="G561" i="4"/>
  <c r="G1271" i="4"/>
  <c r="G1109" i="4"/>
  <c r="G472" i="4"/>
  <c r="G1859" i="4"/>
  <c r="G1214" i="4"/>
  <c r="G1194" i="4"/>
  <c r="G504" i="4"/>
  <c r="G722" i="4"/>
  <c r="G698" i="4"/>
  <c r="G1948" i="4"/>
  <c r="G315" i="4"/>
  <c r="G2150" i="4"/>
  <c r="M2150" i="4" s="1"/>
  <c r="G101" i="4"/>
  <c r="G491" i="4"/>
  <c r="G2154" i="4"/>
  <c r="G1804" i="4"/>
  <c r="G1322" i="4"/>
  <c r="G512" i="4"/>
  <c r="G809" i="4"/>
  <c r="G1002" i="4"/>
  <c r="G1681" i="4"/>
  <c r="G2453" i="4"/>
  <c r="G2491" i="4"/>
  <c r="G2221" i="4"/>
  <c r="G1749" i="4"/>
  <c r="G1430" i="4"/>
  <c r="G2167" i="4"/>
  <c r="G726" i="4"/>
  <c r="G2184" i="4"/>
  <c r="G738" i="4"/>
  <c r="G2544" i="4"/>
  <c r="G441" i="4"/>
  <c r="G1460" i="4"/>
  <c r="G1487" i="4"/>
  <c r="G2116" i="4"/>
  <c r="G2443" i="4"/>
  <c r="G1128" i="4"/>
  <c r="G870" i="4"/>
  <c r="G2303" i="4"/>
  <c r="G2457" i="4"/>
  <c r="G463" i="4"/>
  <c r="G153" i="4"/>
  <c r="G2228" i="4"/>
  <c r="G1051" i="4"/>
  <c r="G2091" i="4"/>
  <c r="G349" i="4"/>
  <c r="G1899" i="4"/>
  <c r="G365" i="4"/>
  <c r="G1464" i="4"/>
  <c r="G2490" i="4"/>
  <c r="G2647" i="4"/>
  <c r="G1523" i="4"/>
  <c r="G2015" i="4"/>
  <c r="G1952" i="4"/>
  <c r="G2643" i="4"/>
  <c r="G2620" i="4"/>
  <c r="G2031" i="4"/>
  <c r="G2653" i="4"/>
  <c r="G462" i="4"/>
  <c r="G2623" i="4"/>
  <c r="G2467" i="4"/>
  <c r="G1354" i="4"/>
  <c r="G369" i="4"/>
  <c r="G979" i="4"/>
  <c r="G2604" i="4"/>
  <c r="G2553" i="4"/>
  <c r="G2003" i="4"/>
  <c r="G2478" i="4"/>
  <c r="G806" i="4"/>
  <c r="G2279" i="4"/>
  <c r="G854" i="4"/>
  <c r="G849" i="4"/>
  <c r="G1311" i="4"/>
  <c r="G844" i="4"/>
  <c r="G1761" i="4"/>
  <c r="G1872" i="4"/>
  <c r="G2308" i="4"/>
  <c r="G972" i="4"/>
  <c r="G1688" i="4"/>
  <c r="G1685" i="4"/>
  <c r="G1340" i="4"/>
  <c r="G974" i="4"/>
  <c r="G977" i="4"/>
  <c r="G1628" i="4"/>
  <c r="G1928" i="4"/>
  <c r="G975" i="4"/>
  <c r="G422" i="4"/>
  <c r="G1690" i="4"/>
  <c r="G2139" i="4"/>
  <c r="G207" i="4"/>
  <c r="G2273" i="4"/>
  <c r="G1703" i="4"/>
  <c r="M1703" i="4" s="1"/>
  <c r="G796" i="4"/>
  <c r="G2119" i="4"/>
  <c r="G197" i="4"/>
  <c r="G2290" i="4"/>
  <c r="G1670" i="4"/>
  <c r="G1633" i="4"/>
  <c r="G1700" i="4"/>
  <c r="G1093" i="4"/>
  <c r="G1411" i="4"/>
  <c r="G808" i="4"/>
  <c r="G402" i="4"/>
  <c r="G1626" i="4"/>
  <c r="G2576" i="4"/>
  <c r="G1535" i="4"/>
  <c r="G2246" i="4"/>
  <c r="G1089" i="4"/>
  <c r="G1290" i="4"/>
  <c r="G414" i="4"/>
  <c r="G452" i="4"/>
  <c r="G1534" i="4"/>
  <c r="G1655" i="4"/>
  <c r="G10" i="4"/>
  <c r="G1441" i="4"/>
  <c r="G1118" i="4"/>
  <c r="G1256" i="4"/>
  <c r="G1252" i="4"/>
  <c r="G1406" i="4"/>
  <c r="G1013" i="4"/>
  <c r="G1646" i="4"/>
  <c r="G1667" i="4"/>
  <c r="G2051" i="4"/>
  <c r="G822" i="4"/>
  <c r="G1335" i="4"/>
  <c r="G589" i="4"/>
  <c r="G527" i="4"/>
  <c r="G401" i="4"/>
  <c r="G1638" i="4"/>
  <c r="G1204" i="4"/>
  <c r="G2598" i="4"/>
  <c r="G34" i="4"/>
  <c r="G791" i="4"/>
  <c r="G526" i="4"/>
  <c r="G1053" i="4"/>
  <c r="G1328" i="4"/>
  <c r="G2022" i="4"/>
  <c r="G1795" i="4"/>
  <c r="G151" i="4"/>
  <c r="G2547" i="4"/>
  <c r="G1140" i="4"/>
  <c r="G1315" i="4"/>
  <c r="G575" i="4"/>
  <c r="G1261" i="4"/>
  <c r="G1515" i="4"/>
  <c r="G1726" i="4"/>
  <c r="G91" i="4"/>
  <c r="G648" i="4"/>
  <c r="G409" i="4"/>
  <c r="G93" i="4"/>
  <c r="G116" i="4"/>
  <c r="G970" i="4"/>
  <c r="G1780" i="4"/>
  <c r="G76" i="4"/>
  <c r="G1981" i="4"/>
  <c r="G728" i="4"/>
  <c r="G31" i="4"/>
  <c r="G579" i="4"/>
  <c r="G1031" i="4"/>
  <c r="G379" i="4"/>
  <c r="G321" i="4"/>
  <c r="G318" i="4"/>
  <c r="G420" i="4"/>
  <c r="G1186" i="4"/>
  <c r="G192" i="4"/>
  <c r="G535" i="4"/>
  <c r="G1577" i="4"/>
  <c r="G1232" i="4"/>
  <c r="G541" i="4"/>
  <c r="G20" i="4"/>
  <c r="G1238" i="4"/>
  <c r="G1081" i="4"/>
  <c r="G916" i="4"/>
  <c r="G450" i="4"/>
  <c r="G670" i="4"/>
  <c r="G716" i="4"/>
  <c r="G566" i="4"/>
  <c r="G398" i="4"/>
  <c r="G1019" i="4"/>
  <c r="G2014" i="4"/>
  <c r="G885" i="4"/>
  <c r="G2664" i="4"/>
  <c r="G428" i="4"/>
  <c r="G2671" i="4"/>
  <c r="G1010" i="4"/>
  <c r="G415" i="4"/>
  <c r="G876" i="4"/>
  <c r="G1893" i="4"/>
  <c r="G2515" i="4"/>
  <c r="G2368" i="4"/>
  <c r="G881" i="4"/>
  <c r="G1105" i="4"/>
  <c r="G329" i="4"/>
  <c r="G1903" i="4"/>
  <c r="G2668" i="4"/>
  <c r="G1220" i="4"/>
  <c r="G1240" i="4"/>
  <c r="G2442" i="4"/>
  <c r="G705" i="4"/>
  <c r="G1825" i="4"/>
  <c r="G493" i="4"/>
  <c r="G847" i="4"/>
  <c r="G1035" i="4"/>
  <c r="G890" i="4"/>
  <c r="G1164" i="4"/>
  <c r="G2644" i="4"/>
  <c r="G468" i="4"/>
  <c r="G1834" i="4"/>
  <c r="G1652" i="4"/>
  <c r="G957" i="4"/>
  <c r="G1817" i="4"/>
  <c r="G1169" i="4"/>
  <c r="G1613" i="4"/>
  <c r="G1399" i="4"/>
  <c r="G1293" i="4"/>
  <c r="G1844" i="4"/>
  <c r="G1316" i="4"/>
  <c r="G779" i="4"/>
  <c r="G2549" i="4"/>
  <c r="G1542" i="4"/>
  <c r="G1259" i="4"/>
  <c r="G1376" i="4"/>
  <c r="G745" i="4"/>
  <c r="G1586" i="4"/>
  <c r="G2095" i="4"/>
  <c r="G1136" i="4"/>
  <c r="G1983" i="4"/>
  <c r="G1989" i="4"/>
  <c r="G1783" i="4"/>
  <c r="G2210" i="4"/>
  <c r="G1885" i="4"/>
  <c r="G1712" i="4"/>
  <c r="G1367" i="4"/>
  <c r="G2393" i="4"/>
  <c r="G1721" i="4"/>
  <c r="G2492" i="4"/>
  <c r="G850" i="4"/>
  <c r="G2550" i="4"/>
  <c r="G1461" i="4"/>
  <c r="G1997" i="4"/>
  <c r="G95" i="4"/>
  <c r="G1860" i="4"/>
  <c r="G1878" i="4"/>
  <c r="G443" i="4"/>
  <c r="G654" i="4"/>
  <c r="G2268" i="4"/>
  <c r="G1866" i="4"/>
  <c r="G1400" i="4"/>
  <c r="G1722" i="4"/>
  <c r="G2135" i="4"/>
  <c r="G2007" i="4"/>
  <c r="G2278" i="4"/>
  <c r="G1200" i="4"/>
  <c r="G856" i="4"/>
  <c r="G711" i="4"/>
  <c r="G1490" i="4"/>
  <c r="G2574" i="4"/>
  <c r="G2294" i="4"/>
  <c r="G1303" i="4"/>
  <c r="G610" i="4"/>
  <c r="G1693" i="4"/>
  <c r="G1192" i="4"/>
  <c r="G1403" i="4"/>
  <c r="G2539" i="4"/>
  <c r="G2463" i="4"/>
  <c r="G506" i="4"/>
  <c r="G1369" i="4"/>
  <c r="G177" i="4"/>
  <c r="G944" i="4"/>
  <c r="G1812" i="4"/>
  <c r="G389" i="4"/>
  <c r="G69" i="4"/>
  <c r="G793" i="4"/>
  <c r="G1647" i="4"/>
  <c r="G186" i="4"/>
  <c r="G1913" i="4"/>
  <c r="G1855" i="4"/>
  <c r="G702" i="4"/>
  <c r="G146" i="4"/>
  <c r="G1675" i="4"/>
  <c r="G1696" i="4"/>
  <c r="G325" i="4"/>
  <c r="G556" i="4"/>
  <c r="G185" i="4"/>
  <c r="G659" i="4"/>
  <c r="G410" i="4"/>
  <c r="G638" i="4"/>
  <c r="G1456" i="4"/>
  <c r="G1167" i="4"/>
  <c r="G2667" i="4"/>
  <c r="G746" i="4"/>
  <c r="G2129" i="4"/>
  <c r="G904" i="4"/>
  <c r="G804" i="4"/>
  <c r="G1282" i="4"/>
  <c r="G204" i="4"/>
  <c r="G1478" i="4"/>
  <c r="G1125" i="4"/>
  <c r="G1671" i="4"/>
  <c r="G1274" i="4"/>
  <c r="G423" i="4"/>
  <c r="G1972" i="4"/>
  <c r="G2365" i="4"/>
  <c r="G2155" i="4"/>
  <c r="G1065" i="4"/>
  <c r="G2703" i="4"/>
  <c r="G1249" i="4"/>
  <c r="G2040" i="4"/>
  <c r="G2458" i="4"/>
  <c r="G1325" i="4"/>
  <c r="G2112" i="4"/>
  <c r="G1635" i="4"/>
  <c r="G2479" i="4"/>
  <c r="G2248" i="4"/>
  <c r="G502" i="4"/>
  <c r="G2165" i="4"/>
  <c r="G1071" i="4"/>
  <c r="G1435" i="4"/>
  <c r="G2405" i="4"/>
  <c r="G515" i="4"/>
  <c r="G316" i="4"/>
  <c r="G1057" i="4"/>
  <c r="G2394" i="4"/>
  <c r="G2320" i="4"/>
  <c r="G2420" i="4"/>
  <c r="I2436" i="4"/>
  <c r="I57" i="4"/>
  <c r="I11" i="4"/>
  <c r="I121" i="4"/>
  <c r="I1591" i="4"/>
  <c r="I53" i="4"/>
  <c r="I104" i="4"/>
  <c r="I839" i="4"/>
  <c r="I22" i="4"/>
  <c r="I13" i="4"/>
  <c r="I3" i="4"/>
  <c r="I60" i="4"/>
  <c r="I476" i="4"/>
  <c r="I180" i="4"/>
  <c r="I2696" i="4"/>
  <c r="I2621" i="4"/>
  <c r="I1954" i="4"/>
  <c r="I1414" i="4"/>
  <c r="I622" i="4"/>
  <c r="I2206" i="4"/>
  <c r="I2174" i="4"/>
  <c r="I1540" i="4"/>
  <c r="I1994" i="4"/>
  <c r="I2291" i="4"/>
  <c r="I1809" i="4"/>
  <c r="I2632" i="4"/>
  <c r="I731" i="4"/>
  <c r="I136" i="4"/>
  <c r="I2685" i="4"/>
  <c r="I2595" i="4"/>
  <c r="I2655" i="4"/>
  <c r="I1058" i="4"/>
  <c r="I1368" i="4"/>
  <c r="I2629" i="4"/>
  <c r="I1719" i="4"/>
  <c r="I2535" i="4"/>
  <c r="I2414" i="4"/>
  <c r="I2251" i="4"/>
  <c r="I2236" i="4"/>
  <c r="I1999" i="4"/>
  <c r="I1794" i="4"/>
  <c r="I1168" i="4"/>
  <c r="I1382" i="4"/>
  <c r="I210" i="4"/>
  <c r="I1619" i="4"/>
  <c r="I1043" i="4"/>
  <c r="I2312" i="4"/>
  <c r="I862" i="4"/>
  <c r="I386" i="4"/>
  <c r="I643" i="4"/>
  <c r="I756" i="4"/>
  <c r="I550" i="4"/>
  <c r="I583" i="4"/>
  <c r="I553" i="4"/>
  <c r="I170" i="4"/>
  <c r="I690" i="4"/>
  <c r="I2640" i="4"/>
  <c r="I1449" i="4"/>
  <c r="I1078" i="4"/>
  <c r="I2517" i="4"/>
  <c r="I1130" i="4"/>
  <c r="I2195" i="4"/>
  <c r="I2469" i="4"/>
  <c r="I2377" i="4"/>
  <c r="I194" i="4"/>
  <c r="I1773" i="4"/>
  <c r="I345" i="4"/>
  <c r="I1640" i="4"/>
  <c r="I792" i="4"/>
  <c r="I1137" i="4"/>
  <c r="I2000" i="4"/>
  <c r="I627" i="4"/>
  <c r="I332" i="4"/>
  <c r="I2566" i="4"/>
  <c r="I1737" i="4"/>
  <c r="I2238" i="4"/>
  <c r="I2486" i="4"/>
  <c r="I1475" i="4"/>
  <c r="I699" i="4"/>
  <c r="I1762" i="4"/>
  <c r="I1278" i="4"/>
  <c r="I2147" i="4"/>
  <c r="I1742" i="4"/>
  <c r="I1895" i="4"/>
  <c r="I2046" i="4"/>
  <c r="I2282" i="4"/>
  <c r="I1786" i="4"/>
  <c r="I2657" i="4"/>
  <c r="I1067" i="4"/>
  <c r="I2591" i="4"/>
  <c r="I1346" i="4"/>
  <c r="I2018" i="4"/>
  <c r="I1241" i="4"/>
  <c r="I2259" i="4"/>
  <c r="I2523" i="4"/>
  <c r="I2263" i="4"/>
  <c r="I720" i="4"/>
  <c r="I505" i="4"/>
  <c r="I1788" i="4"/>
  <c r="I2402" i="4"/>
  <c r="I2348" i="4"/>
  <c r="I2355" i="4"/>
  <c r="I1610" i="4"/>
  <c r="I2339" i="4"/>
  <c r="I2352" i="4"/>
  <c r="I1754" i="4"/>
  <c r="I1745" i="4"/>
  <c r="I1319" i="4"/>
  <c r="I2529" i="4"/>
  <c r="I2397" i="4"/>
  <c r="I1602" i="4"/>
  <c r="I1918" i="4"/>
  <c r="I1658" i="4"/>
  <c r="I2035" i="4"/>
  <c r="I1598" i="4"/>
  <c r="I2256" i="4"/>
  <c r="I2337" i="4"/>
  <c r="I2346" i="4"/>
  <c r="I2538" i="4"/>
  <c r="I1525" i="4"/>
  <c r="I2361" i="4"/>
  <c r="I1651" i="4"/>
  <c r="I1947" i="4"/>
  <c r="I1594" i="4"/>
  <c r="I2399" i="4"/>
  <c r="I2137" i="4"/>
  <c r="I1870" i="4"/>
  <c r="I240" i="4"/>
  <c r="I241" i="4"/>
  <c r="I242" i="4"/>
  <c r="I2583" i="4"/>
  <c r="I2085" i="4"/>
  <c r="I243" i="4"/>
  <c r="I2076" i="4"/>
  <c r="I244" i="4"/>
  <c r="I245" i="4"/>
  <c r="I866" i="4"/>
  <c r="I2077" i="4"/>
  <c r="I246" i="4"/>
  <c r="I247" i="4"/>
  <c r="I248" i="4"/>
  <c r="I249" i="4"/>
  <c r="I250" i="4"/>
  <c r="I251" i="4"/>
  <c r="I252" i="4"/>
  <c r="I2078" i="4"/>
  <c r="I253" i="4"/>
  <c r="I254" i="4"/>
  <c r="I255" i="4"/>
  <c r="I256" i="4"/>
  <c r="I257" i="4"/>
  <c r="I258" i="4"/>
  <c r="I259" i="4"/>
  <c r="I260" i="4"/>
  <c r="I261" i="4"/>
  <c r="I262" i="4"/>
  <c r="I263" i="4"/>
  <c r="I572" i="4"/>
  <c r="I1348" i="4"/>
  <c r="I1976" i="4"/>
  <c r="I1157" i="4"/>
  <c r="I15" i="4"/>
  <c r="I77" i="4"/>
  <c r="I813" i="4"/>
  <c r="I1179" i="4"/>
  <c r="I1424" i="4"/>
  <c r="I1622" i="4"/>
  <c r="I2213" i="4"/>
  <c r="I996" i="4"/>
  <c r="I2612" i="4"/>
  <c r="I2162" i="4"/>
  <c r="I8" i="4"/>
  <c r="I1349" i="4"/>
  <c r="I1334" i="4"/>
  <c r="I1650" i="4"/>
  <c r="I601" i="4"/>
  <c r="I1402" i="4"/>
  <c r="I2160" i="4"/>
  <c r="I2201" i="4"/>
  <c r="I2410" i="4"/>
  <c r="I1559" i="4"/>
  <c r="I906" i="4"/>
  <c r="I1966" i="4"/>
  <c r="I1962" i="4"/>
  <c r="I2285" i="4"/>
  <c r="I2587" i="4"/>
  <c r="I1090" i="4"/>
  <c r="I761" i="4"/>
  <c r="I1665" i="4"/>
  <c r="I1654" i="4"/>
  <c r="I1141" i="4"/>
  <c r="I926" i="4"/>
  <c r="I988" i="4"/>
  <c r="I1263" i="4"/>
  <c r="I2281" i="4"/>
  <c r="I1728" i="4"/>
  <c r="I559" i="4"/>
  <c r="I1229" i="4"/>
  <c r="I2172" i="4"/>
  <c r="I1836" i="4"/>
  <c r="I1642" i="4"/>
  <c r="I688" i="4"/>
  <c r="I555" i="4"/>
  <c r="I727" i="4"/>
  <c r="I1939" i="4"/>
  <c r="I1819" i="4"/>
  <c r="I1539" i="4"/>
  <c r="I1620" i="4"/>
  <c r="I1270" i="4"/>
  <c r="I126" i="4"/>
  <c r="I1142" i="4"/>
  <c r="I2364" i="4"/>
  <c r="I927" i="4"/>
  <c r="I2326" i="4"/>
  <c r="I1268" i="4"/>
  <c r="I805" i="4"/>
  <c r="I2287" i="4"/>
  <c r="I836" i="4"/>
  <c r="I1582" i="4"/>
  <c r="I339" i="4"/>
  <c r="I1207" i="4"/>
  <c r="I1541" i="4"/>
  <c r="I114" i="4"/>
  <c r="I352" i="4"/>
  <c r="I2232" i="4"/>
  <c r="I433" i="4"/>
  <c r="I127" i="4"/>
  <c r="I1279" i="4"/>
  <c r="I167" i="4"/>
  <c r="I117" i="4"/>
  <c r="I894" i="4"/>
  <c r="I42" i="4"/>
  <c r="I62" i="4"/>
  <c r="I130" i="4"/>
  <c r="I158" i="4"/>
  <c r="I354" i="4"/>
  <c r="I1942" i="4"/>
  <c r="I2242" i="4"/>
  <c r="I1100" i="4"/>
  <c r="I1442" i="4"/>
  <c r="I833" i="4"/>
  <c r="I2564" i="4"/>
  <c r="I135" i="4"/>
  <c r="I1304" i="4"/>
  <c r="I2045" i="4"/>
  <c r="I1511" i="4"/>
  <c r="I2110" i="4"/>
  <c r="I817" i="4"/>
  <c r="I2188" i="4"/>
  <c r="I487" i="4"/>
  <c r="I2305" i="4"/>
  <c r="I2277" i="4"/>
  <c r="I766" i="4"/>
  <c r="I1114" i="4"/>
  <c r="I489" i="4"/>
  <c r="I1485" i="4"/>
  <c r="I949" i="4"/>
  <c r="I1554" i="4"/>
  <c r="I940" i="4"/>
  <c r="I1337" i="4"/>
  <c r="I914" i="4"/>
  <c r="I1145" i="4"/>
  <c r="I2371" i="4"/>
  <c r="I1969" i="4"/>
  <c r="I1154" i="4"/>
  <c r="I660" i="4"/>
  <c r="I1343" i="4"/>
  <c r="I1063" i="4"/>
  <c r="I2497" i="4"/>
  <c r="I1333" i="4"/>
  <c r="I357" i="4"/>
  <c r="I1716" i="4"/>
  <c r="I770" i="4"/>
  <c r="I679" i="4"/>
  <c r="I2191" i="4"/>
  <c r="I578" i="4"/>
  <c r="I2059" i="4"/>
  <c r="I1930" i="4"/>
  <c r="I618" i="4"/>
  <c r="I784" i="4"/>
  <c r="I2447" i="4"/>
  <c r="I1159" i="4"/>
  <c r="I819" i="4"/>
  <c r="I2067" i="4"/>
  <c r="I1242" i="4"/>
  <c r="I946" i="4"/>
  <c r="I394" i="4"/>
  <c r="I611" i="4"/>
  <c r="I641" i="4"/>
  <c r="I2681" i="4"/>
  <c r="I1040" i="4"/>
  <c r="I456" i="4"/>
  <c r="I1551" i="4"/>
  <c r="I1987" i="4"/>
  <c r="I1148" i="4"/>
  <c r="I2573" i="4"/>
  <c r="I494" i="4"/>
  <c r="I2222" i="4"/>
  <c r="I2699" i="4"/>
  <c r="I1012" i="4"/>
  <c r="I859" i="4"/>
  <c r="I781" i="4"/>
  <c r="I1569" i="4"/>
  <c r="I1957" i="4"/>
  <c r="I1769" i="4"/>
  <c r="I87" i="4"/>
  <c r="I933" i="4"/>
  <c r="I68" i="4"/>
  <c r="I2499" i="4"/>
  <c r="I937" i="4"/>
  <c r="I1908" i="4"/>
  <c r="I2708" i="4"/>
  <c r="I1776" i="4"/>
  <c r="I911" i="4"/>
  <c r="I2127" i="4"/>
  <c r="I1508" i="4"/>
  <c r="I1165" i="4"/>
  <c r="I1387" i="4"/>
  <c r="I1678" i="4"/>
  <c r="I1363" i="4"/>
  <c r="I2562" i="4"/>
  <c r="I2676" i="4"/>
  <c r="I2527" i="4"/>
  <c r="I1801" i="4"/>
  <c r="I2631" i="4"/>
  <c r="I2199" i="4"/>
  <c r="I930" i="4"/>
  <c r="I1436" i="4"/>
  <c r="I2384" i="4"/>
  <c r="I1434" i="4"/>
  <c r="I1438" i="4"/>
  <c r="I2693" i="4"/>
  <c r="I2627" i="4"/>
  <c r="I1820" i="4"/>
  <c r="I1501" i="4"/>
  <c r="I543" i="4"/>
  <c r="I626" i="4"/>
  <c r="I1481" i="4"/>
  <c r="I1472" i="4"/>
  <c r="I734" i="4"/>
  <c r="I148" i="4"/>
  <c r="I1408" i="4"/>
  <c r="I615" i="4"/>
  <c r="I41" i="4"/>
  <c r="I939" i="4"/>
  <c r="I606" i="4"/>
  <c r="I2298" i="4"/>
  <c r="I845" i="4"/>
  <c r="I753" i="4"/>
  <c r="I1383" i="4"/>
  <c r="I172" i="4"/>
  <c r="I605" i="4"/>
  <c r="I561" i="4"/>
  <c r="I1271" i="4"/>
  <c r="I1109" i="4"/>
  <c r="I472" i="4"/>
  <c r="I1859" i="4"/>
  <c r="I1214" i="4"/>
  <c r="I1194" i="4"/>
  <c r="I504" i="4"/>
  <c r="I722" i="4"/>
  <c r="I698" i="4"/>
  <c r="I1948" i="4"/>
  <c r="I315" i="4"/>
  <c r="I2150" i="4"/>
  <c r="I101" i="4"/>
  <c r="I491" i="4"/>
  <c r="I2154" i="4"/>
  <c r="I1804" i="4"/>
  <c r="I1322" i="4"/>
  <c r="I512" i="4"/>
  <c r="I809" i="4"/>
  <c r="I1002" i="4"/>
  <c r="I1681" i="4"/>
  <c r="I2453" i="4"/>
  <c r="I2491" i="4"/>
  <c r="I2221" i="4"/>
  <c r="I1749" i="4"/>
  <c r="I1430" i="4"/>
  <c r="I2167" i="4"/>
  <c r="I726" i="4"/>
  <c r="I2184" i="4"/>
  <c r="I738" i="4"/>
  <c r="I2544" i="4"/>
  <c r="I441" i="4"/>
  <c r="I1460" i="4"/>
  <c r="I1487" i="4"/>
  <c r="I2116" i="4"/>
  <c r="I2443" i="4"/>
  <c r="I1128" i="4"/>
  <c r="I870" i="4"/>
  <c r="I2303" i="4"/>
  <c r="I2457" i="4"/>
  <c r="I463" i="4"/>
  <c r="I153" i="4"/>
  <c r="I2228" i="4"/>
  <c r="I1051" i="4"/>
  <c r="I2091" i="4"/>
  <c r="I349" i="4"/>
  <c r="I1899" i="4"/>
  <c r="I365" i="4"/>
  <c r="I1464" i="4"/>
  <c r="I2490" i="4"/>
  <c r="I2647" i="4"/>
  <c r="I1523" i="4"/>
  <c r="I2015" i="4"/>
  <c r="I1952" i="4"/>
  <c r="I2643" i="4"/>
  <c r="I2620" i="4"/>
  <c r="I2031" i="4"/>
  <c r="I2653" i="4"/>
  <c r="I462" i="4"/>
  <c r="I2623" i="4"/>
  <c r="I2467" i="4"/>
  <c r="I1354" i="4"/>
  <c r="I369" i="4"/>
  <c r="I979" i="4"/>
  <c r="I2604" i="4"/>
  <c r="I2553" i="4"/>
  <c r="I2003" i="4"/>
  <c r="I2478" i="4"/>
  <c r="I806" i="4"/>
  <c r="I2279" i="4"/>
  <c r="I854" i="4"/>
  <c r="I849" i="4"/>
  <c r="I1311" i="4"/>
  <c r="I844" i="4"/>
  <c r="I1761" i="4"/>
  <c r="I1872" i="4"/>
  <c r="I2308" i="4"/>
  <c r="I972" i="4"/>
  <c r="I1688" i="4"/>
  <c r="I1685" i="4"/>
  <c r="I1340" i="4"/>
  <c r="I974" i="4"/>
  <c r="I977" i="4"/>
  <c r="I1628" i="4"/>
  <c r="I1928" i="4"/>
  <c r="I975" i="4"/>
  <c r="I422" i="4"/>
  <c r="I1690" i="4"/>
  <c r="I2139" i="4"/>
  <c r="I207" i="4"/>
  <c r="I2273" i="4"/>
  <c r="I1703" i="4"/>
  <c r="I796" i="4"/>
  <c r="I2119" i="4"/>
  <c r="I197" i="4"/>
  <c r="I2290" i="4"/>
  <c r="I1670" i="4"/>
  <c r="I1633" i="4"/>
  <c r="I1700" i="4"/>
  <c r="I1093" i="4"/>
  <c r="I1411" i="4"/>
  <c r="I808" i="4"/>
  <c r="I402" i="4"/>
  <c r="I1626" i="4"/>
  <c r="I2576" i="4"/>
  <c r="I1535" i="4"/>
  <c r="I2246" i="4"/>
  <c r="I1089" i="4"/>
  <c r="I1290" i="4"/>
  <c r="I414" i="4"/>
  <c r="I452" i="4"/>
  <c r="I1534" i="4"/>
  <c r="I1655" i="4"/>
  <c r="I10" i="4"/>
  <c r="I1441" i="4"/>
  <c r="I1118" i="4"/>
  <c r="I1256" i="4"/>
  <c r="I1252" i="4"/>
  <c r="I1406" i="4"/>
  <c r="I1013" i="4"/>
  <c r="I1646" i="4"/>
  <c r="I1667" i="4"/>
  <c r="I2051" i="4"/>
  <c r="I822" i="4"/>
  <c r="I1335" i="4"/>
  <c r="I589" i="4"/>
  <c r="I527" i="4"/>
  <c r="I401" i="4"/>
  <c r="I1638" i="4"/>
  <c r="I1204" i="4"/>
  <c r="I2598" i="4"/>
  <c r="I34" i="4"/>
  <c r="I791" i="4"/>
  <c r="I526" i="4"/>
  <c r="I1053" i="4"/>
  <c r="I1328" i="4"/>
  <c r="I2022" i="4"/>
  <c r="I1795" i="4"/>
  <c r="I151" i="4"/>
  <c r="I2547" i="4"/>
  <c r="I1140" i="4"/>
  <c r="I1315" i="4"/>
  <c r="I575" i="4"/>
  <c r="I1261" i="4"/>
  <c r="I1515" i="4"/>
  <c r="I1726" i="4"/>
  <c r="I91" i="4"/>
  <c r="I648" i="4"/>
  <c r="I409" i="4"/>
  <c r="I93" i="4"/>
  <c r="I116" i="4"/>
  <c r="I970" i="4"/>
  <c r="I1780" i="4"/>
  <c r="I76" i="4"/>
  <c r="I1981" i="4"/>
  <c r="I728" i="4"/>
  <c r="I31" i="4"/>
  <c r="I579" i="4"/>
  <c r="I1031" i="4"/>
  <c r="I379" i="4"/>
  <c r="I321" i="4"/>
  <c r="I318" i="4"/>
  <c r="I420" i="4"/>
  <c r="I1186" i="4"/>
  <c r="I192" i="4"/>
  <c r="I535" i="4"/>
  <c r="I1577" i="4"/>
  <c r="I1232" i="4"/>
  <c r="I541" i="4"/>
  <c r="I20" i="4"/>
  <c r="I1238" i="4"/>
  <c r="I1081" i="4"/>
  <c r="I916" i="4"/>
  <c r="I450" i="4"/>
  <c r="I670" i="4"/>
  <c r="I716" i="4"/>
  <c r="I566" i="4"/>
  <c r="I398" i="4"/>
  <c r="I1019" i="4"/>
  <c r="I2014" i="4"/>
  <c r="I885" i="4"/>
  <c r="I2664" i="4"/>
  <c r="I428" i="4"/>
  <c r="I2671" i="4"/>
  <c r="I1010" i="4"/>
  <c r="I415" i="4"/>
  <c r="I876" i="4"/>
  <c r="I1893" i="4"/>
  <c r="I2515" i="4"/>
  <c r="I2368" i="4"/>
  <c r="I881" i="4"/>
  <c r="I1105" i="4"/>
  <c r="I329" i="4"/>
  <c r="I1903" i="4"/>
  <c r="I2668" i="4"/>
  <c r="I1220" i="4"/>
  <c r="I1240" i="4"/>
  <c r="I2442" i="4"/>
  <c r="I705" i="4"/>
  <c r="I1825" i="4"/>
  <c r="I493" i="4"/>
  <c r="I847" i="4"/>
  <c r="I1035" i="4"/>
  <c r="I890" i="4"/>
  <c r="I1164" i="4"/>
  <c r="I2644" i="4"/>
  <c r="I468" i="4"/>
  <c r="I1834" i="4"/>
  <c r="I1652" i="4"/>
  <c r="I957" i="4"/>
  <c r="I1817" i="4"/>
  <c r="I1169" i="4"/>
  <c r="I1613" i="4"/>
  <c r="I1399" i="4"/>
  <c r="I1293" i="4"/>
  <c r="I1844" i="4"/>
  <c r="I1316" i="4"/>
  <c r="I779" i="4"/>
  <c r="I2549" i="4"/>
  <c r="I1542" i="4"/>
  <c r="I1259" i="4"/>
  <c r="I1376" i="4"/>
  <c r="I745" i="4"/>
  <c r="I1586" i="4"/>
  <c r="I2095" i="4"/>
  <c r="I1136" i="4"/>
  <c r="I1983" i="4"/>
  <c r="I1989" i="4"/>
  <c r="I1783" i="4"/>
  <c r="I2210" i="4"/>
  <c r="I1885" i="4"/>
  <c r="I1712" i="4"/>
  <c r="I1367" i="4"/>
  <c r="I2393" i="4"/>
  <c r="I1721" i="4"/>
  <c r="I2492" i="4"/>
  <c r="I850" i="4"/>
  <c r="I2550" i="4"/>
  <c r="I1461" i="4"/>
  <c r="I1997" i="4"/>
  <c r="I95" i="4"/>
  <c r="I1860" i="4"/>
  <c r="I1878" i="4"/>
  <c r="I443" i="4"/>
  <c r="I654" i="4"/>
  <c r="I2268" i="4"/>
  <c r="I1866" i="4"/>
  <c r="I1400" i="4"/>
  <c r="I1722" i="4"/>
  <c r="I2135" i="4"/>
  <c r="I2007" i="4"/>
  <c r="I2278" i="4"/>
  <c r="I1200" i="4"/>
  <c r="I856" i="4"/>
  <c r="I711" i="4"/>
  <c r="I1490" i="4"/>
  <c r="I2574" i="4"/>
  <c r="I2294" i="4"/>
  <c r="I1303" i="4"/>
  <c r="I610" i="4"/>
  <c r="I1693" i="4"/>
  <c r="I1192" i="4"/>
  <c r="I1403" i="4"/>
  <c r="I2539" i="4"/>
  <c r="I2463" i="4"/>
  <c r="I506" i="4"/>
  <c r="I1369" i="4"/>
  <c r="I177" i="4"/>
  <c r="I944" i="4"/>
  <c r="I1812" i="4"/>
  <c r="I389" i="4"/>
  <c r="I69" i="4"/>
  <c r="I793" i="4"/>
  <c r="I1647" i="4"/>
  <c r="I186" i="4"/>
  <c r="I1913" i="4"/>
  <c r="I1855" i="4"/>
  <c r="I702" i="4"/>
  <c r="I146" i="4"/>
  <c r="I1675" i="4"/>
  <c r="I1696" i="4"/>
  <c r="I325" i="4"/>
  <c r="I556" i="4"/>
  <c r="I185" i="4"/>
  <c r="I659" i="4"/>
  <c r="I410" i="4"/>
  <c r="I638" i="4"/>
  <c r="I1456" i="4"/>
  <c r="I1167" i="4"/>
  <c r="I2667" i="4"/>
  <c r="I746" i="4"/>
  <c r="I2129" i="4"/>
  <c r="I904" i="4"/>
  <c r="I804" i="4"/>
  <c r="I1282" i="4"/>
  <c r="I204" i="4"/>
  <c r="I1478" i="4"/>
  <c r="I1125" i="4"/>
  <c r="I1671" i="4"/>
  <c r="I1274" i="4"/>
  <c r="I423" i="4"/>
  <c r="I1972" i="4"/>
  <c r="I2365" i="4"/>
  <c r="I2155" i="4"/>
  <c r="I1065" i="4"/>
  <c r="I2703" i="4"/>
  <c r="I1249" i="4"/>
  <c r="I2040" i="4"/>
  <c r="I2458" i="4"/>
  <c r="I1325" i="4"/>
  <c r="I2112" i="4"/>
  <c r="I1635" i="4"/>
  <c r="I2479" i="4"/>
  <c r="I2248" i="4"/>
  <c r="I502" i="4"/>
  <c r="I2165" i="4"/>
  <c r="I1071" i="4"/>
  <c r="I1435" i="4"/>
  <c r="I2405" i="4"/>
  <c r="I515" i="4"/>
  <c r="I316" i="4"/>
  <c r="I1057" i="4"/>
  <c r="I2394" i="4"/>
  <c r="I2320" i="4"/>
  <c r="I2420" i="4"/>
  <c r="L2436" i="4"/>
  <c r="L57" i="4"/>
  <c r="L11" i="4"/>
  <c r="L121" i="4"/>
  <c r="L1591" i="4"/>
  <c r="L53" i="4"/>
  <c r="L104" i="4"/>
  <c r="L839" i="4"/>
  <c r="L22" i="4"/>
  <c r="L13" i="4"/>
  <c r="L3" i="4"/>
  <c r="L60" i="4"/>
  <c r="L476" i="4"/>
  <c r="L180" i="4"/>
  <c r="L2696" i="4"/>
  <c r="L2621" i="4"/>
  <c r="L1954" i="4"/>
  <c r="L1414" i="4"/>
  <c r="L622" i="4"/>
  <c r="L2206" i="4"/>
  <c r="L2174" i="4"/>
  <c r="L1540" i="4"/>
  <c r="L1994" i="4"/>
  <c r="L2291" i="4"/>
  <c r="L1809" i="4"/>
  <c r="L2632" i="4"/>
  <c r="L731" i="4"/>
  <c r="L136" i="4"/>
  <c r="L2685" i="4"/>
  <c r="L2595" i="4"/>
  <c r="L2655" i="4"/>
  <c r="L1058" i="4"/>
  <c r="L1368" i="4"/>
  <c r="L2629" i="4"/>
  <c r="L1719" i="4"/>
  <c r="L2535" i="4"/>
  <c r="L2414" i="4"/>
  <c r="L2251" i="4"/>
  <c r="L2236" i="4"/>
  <c r="L1999" i="4"/>
  <c r="L1794" i="4"/>
  <c r="L1168" i="4"/>
  <c r="L1382" i="4"/>
  <c r="L210" i="4"/>
  <c r="L1619" i="4"/>
  <c r="L1043" i="4"/>
  <c r="L2312" i="4"/>
  <c r="L862" i="4"/>
  <c r="L386" i="4"/>
  <c r="L643" i="4"/>
  <c r="L756" i="4"/>
  <c r="L550" i="4"/>
  <c r="L583" i="4"/>
  <c r="L553" i="4"/>
  <c r="L170" i="4"/>
  <c r="L690" i="4"/>
  <c r="L2640" i="4"/>
  <c r="L1449" i="4"/>
  <c r="L1078" i="4"/>
  <c r="L2517" i="4"/>
  <c r="L1130" i="4"/>
  <c r="L2195" i="4"/>
  <c r="L2469" i="4"/>
  <c r="M2469" i="4" s="1"/>
  <c r="L2377" i="4"/>
  <c r="L194" i="4"/>
  <c r="L1773" i="4"/>
  <c r="L345" i="4"/>
  <c r="L1640" i="4"/>
  <c r="L792" i="4"/>
  <c r="L1137" i="4"/>
  <c r="L2000" i="4"/>
  <c r="L627" i="4"/>
  <c r="L332" i="4"/>
  <c r="L2566" i="4"/>
  <c r="L1737" i="4"/>
  <c r="L2238" i="4"/>
  <c r="L2486" i="4"/>
  <c r="L1475" i="4"/>
  <c r="L699" i="4"/>
  <c r="L1762" i="4"/>
  <c r="L1278" i="4"/>
  <c r="L2147" i="4"/>
  <c r="L1742" i="4"/>
  <c r="L1895" i="4"/>
  <c r="L2046" i="4"/>
  <c r="L2282" i="4"/>
  <c r="L1786" i="4"/>
  <c r="L2657" i="4"/>
  <c r="L1067" i="4"/>
  <c r="L2591" i="4"/>
  <c r="L1346" i="4"/>
  <c r="L2018" i="4"/>
  <c r="L1241" i="4"/>
  <c r="L2259" i="4"/>
  <c r="L2523" i="4"/>
  <c r="L2263" i="4"/>
  <c r="L720" i="4"/>
  <c r="L505" i="4"/>
  <c r="L1788" i="4"/>
  <c r="L2402" i="4"/>
  <c r="L2348" i="4"/>
  <c r="L2355" i="4"/>
  <c r="L1610" i="4"/>
  <c r="L2339" i="4"/>
  <c r="L2352" i="4"/>
  <c r="L1754" i="4"/>
  <c r="L1745" i="4"/>
  <c r="L1319" i="4"/>
  <c r="L2529" i="4"/>
  <c r="L2397" i="4"/>
  <c r="L1602" i="4"/>
  <c r="L1918" i="4"/>
  <c r="L1658" i="4"/>
  <c r="L2035" i="4"/>
  <c r="L1598" i="4"/>
  <c r="L2256" i="4"/>
  <c r="L2337" i="4"/>
  <c r="L2346" i="4"/>
  <c r="L2538" i="4"/>
  <c r="L1525" i="4"/>
  <c r="L2361" i="4"/>
  <c r="L1651" i="4"/>
  <c r="L1947" i="4"/>
  <c r="L1594" i="4"/>
  <c r="L2399" i="4"/>
  <c r="L2137" i="4"/>
  <c r="L1870" i="4"/>
  <c r="L240" i="4"/>
  <c r="L241" i="4"/>
  <c r="L242" i="4"/>
  <c r="L2583" i="4"/>
  <c r="L2085" i="4"/>
  <c r="L243" i="4"/>
  <c r="L2076" i="4"/>
  <c r="L244" i="4"/>
  <c r="L245" i="4"/>
  <c r="L866" i="4"/>
  <c r="L2077" i="4"/>
  <c r="L246" i="4"/>
  <c r="L247" i="4"/>
  <c r="L248" i="4"/>
  <c r="L249" i="4"/>
  <c r="L250" i="4"/>
  <c r="M250" i="4" s="1"/>
  <c r="L251" i="4"/>
  <c r="L252" i="4"/>
  <c r="L2078" i="4"/>
  <c r="L253" i="4"/>
  <c r="L254" i="4"/>
  <c r="L255" i="4"/>
  <c r="L256" i="4"/>
  <c r="L257" i="4"/>
  <c r="L258" i="4"/>
  <c r="L259" i="4"/>
  <c r="L260" i="4"/>
  <c r="L261" i="4"/>
  <c r="L262" i="4"/>
  <c r="L263" i="4"/>
  <c r="L572" i="4"/>
  <c r="L1348" i="4"/>
  <c r="L1976" i="4"/>
  <c r="L1157" i="4"/>
  <c r="L15" i="4"/>
  <c r="L77" i="4"/>
  <c r="M77" i="4" s="1"/>
  <c r="L813" i="4"/>
  <c r="L1179" i="4"/>
  <c r="L1424" i="4"/>
  <c r="L1622" i="4"/>
  <c r="L2213" i="4"/>
  <c r="L996" i="4"/>
  <c r="L2612" i="4"/>
  <c r="L2162" i="4"/>
  <c r="L8" i="4"/>
  <c r="L1349" i="4"/>
  <c r="L1334" i="4"/>
  <c r="L1650" i="4"/>
  <c r="L601" i="4"/>
  <c r="L1402" i="4"/>
  <c r="L2160" i="4"/>
  <c r="L2201" i="4"/>
  <c r="L2410" i="4"/>
  <c r="L1559" i="4"/>
  <c r="L906" i="4"/>
  <c r="L1966" i="4"/>
  <c r="L1962" i="4"/>
  <c r="L2285" i="4"/>
  <c r="L2587" i="4"/>
  <c r="L1090" i="4"/>
  <c r="L761" i="4"/>
  <c r="L1665" i="4"/>
  <c r="L1654" i="4"/>
  <c r="L1141" i="4"/>
  <c r="L926" i="4"/>
  <c r="L988" i="4"/>
  <c r="L1263" i="4"/>
  <c r="L2281" i="4"/>
  <c r="L1728" i="4"/>
  <c r="L559" i="4"/>
  <c r="L1229" i="4"/>
  <c r="L2172" i="4"/>
  <c r="L1836" i="4"/>
  <c r="L1642" i="4"/>
  <c r="L688" i="4"/>
  <c r="L555" i="4"/>
  <c r="L727" i="4"/>
  <c r="L1939" i="4"/>
  <c r="L1819" i="4"/>
  <c r="L1539" i="4"/>
  <c r="L1620" i="4"/>
  <c r="L1270" i="4"/>
  <c r="L126" i="4"/>
  <c r="L1142" i="4"/>
  <c r="L2364" i="4"/>
  <c r="L927" i="4"/>
  <c r="L2326" i="4"/>
  <c r="L1268" i="4"/>
  <c r="L805" i="4"/>
  <c r="L2287" i="4"/>
  <c r="L836" i="4"/>
  <c r="L1582" i="4"/>
  <c r="L339" i="4"/>
  <c r="L1207" i="4"/>
  <c r="L1541" i="4"/>
  <c r="L114" i="4"/>
  <c r="L352" i="4"/>
  <c r="L2232" i="4"/>
  <c r="L433" i="4"/>
  <c r="L127" i="4"/>
  <c r="L1279" i="4"/>
  <c r="L167" i="4"/>
  <c r="L117" i="4"/>
  <c r="L894" i="4"/>
  <c r="L42" i="4"/>
  <c r="L62" i="4"/>
  <c r="L130" i="4"/>
  <c r="L158" i="4"/>
  <c r="L354" i="4"/>
  <c r="L1942" i="4"/>
  <c r="L2242" i="4"/>
  <c r="L1100" i="4"/>
  <c r="L1442" i="4"/>
  <c r="L833" i="4"/>
  <c r="L2564" i="4"/>
  <c r="L135" i="4"/>
  <c r="L1304" i="4"/>
  <c r="L2045" i="4"/>
  <c r="L1511" i="4"/>
  <c r="L2110" i="4"/>
  <c r="L817" i="4"/>
  <c r="L2188" i="4"/>
  <c r="L487" i="4"/>
  <c r="L2305" i="4"/>
  <c r="L2277" i="4"/>
  <c r="L766" i="4"/>
  <c r="L1114" i="4"/>
  <c r="L489" i="4"/>
  <c r="L1485" i="4"/>
  <c r="L949" i="4"/>
  <c r="L1554" i="4"/>
  <c r="L940" i="4"/>
  <c r="L1337" i="4"/>
  <c r="L914" i="4"/>
  <c r="L1145" i="4"/>
  <c r="L2371" i="4"/>
  <c r="M2371" i="4" s="1"/>
  <c r="L1969" i="4"/>
  <c r="L1154" i="4"/>
  <c r="L660" i="4"/>
  <c r="L1343" i="4"/>
  <c r="L1063" i="4"/>
  <c r="L2497" i="4"/>
  <c r="L1333" i="4"/>
  <c r="L357" i="4"/>
  <c r="L1716" i="4"/>
  <c r="L770" i="4"/>
  <c r="L679" i="4"/>
  <c r="L2191" i="4"/>
  <c r="L578" i="4"/>
  <c r="L2059" i="4"/>
  <c r="L1930" i="4"/>
  <c r="L618" i="4"/>
  <c r="L784" i="4"/>
  <c r="L2447" i="4"/>
  <c r="L1159" i="4"/>
  <c r="L819" i="4"/>
  <c r="L2067" i="4"/>
  <c r="L1242" i="4"/>
  <c r="L946" i="4"/>
  <c r="L394" i="4"/>
  <c r="L611" i="4"/>
  <c r="L641" i="4"/>
  <c r="L2681" i="4"/>
  <c r="L1040" i="4"/>
  <c r="L456" i="4"/>
  <c r="L1551" i="4"/>
  <c r="L1987" i="4"/>
  <c r="L1148" i="4"/>
  <c r="L2573" i="4"/>
  <c r="L494" i="4"/>
  <c r="L2222" i="4"/>
  <c r="L2699" i="4"/>
  <c r="L1012" i="4"/>
  <c r="L859" i="4"/>
  <c r="L781" i="4"/>
  <c r="L1569" i="4"/>
  <c r="L1957" i="4"/>
  <c r="L1769" i="4"/>
  <c r="L87" i="4"/>
  <c r="L933" i="4"/>
  <c r="L68" i="4"/>
  <c r="L2499" i="4"/>
  <c r="L937" i="4"/>
  <c r="L1908" i="4"/>
  <c r="L2708" i="4"/>
  <c r="L1776" i="4"/>
  <c r="L911" i="4"/>
  <c r="L2127" i="4"/>
  <c r="L1508" i="4"/>
  <c r="L1165" i="4"/>
  <c r="L1387" i="4"/>
  <c r="L1678" i="4"/>
  <c r="L1363" i="4"/>
  <c r="L2562" i="4"/>
  <c r="L2676" i="4"/>
  <c r="L2527" i="4"/>
  <c r="L1801" i="4"/>
  <c r="L2631" i="4"/>
  <c r="L2199" i="4"/>
  <c r="L930" i="4"/>
  <c r="L1436" i="4"/>
  <c r="L2384" i="4"/>
  <c r="L1434" i="4"/>
  <c r="L1438" i="4"/>
  <c r="L2693" i="4"/>
  <c r="L2627" i="4"/>
  <c r="L1820" i="4"/>
  <c r="L1501" i="4"/>
  <c r="L543" i="4"/>
  <c r="L626" i="4"/>
  <c r="L1481" i="4"/>
  <c r="L1472" i="4"/>
  <c r="L734" i="4"/>
  <c r="L148" i="4"/>
  <c r="L1408" i="4"/>
  <c r="L615" i="4"/>
  <c r="L41" i="4"/>
  <c r="L939" i="4"/>
  <c r="L606" i="4"/>
  <c r="L2298" i="4"/>
  <c r="L845" i="4"/>
  <c r="L753" i="4"/>
  <c r="L1383" i="4"/>
  <c r="L172" i="4"/>
  <c r="L605" i="4"/>
  <c r="L561" i="4"/>
  <c r="L1271" i="4"/>
  <c r="L1109" i="4"/>
  <c r="L472" i="4"/>
  <c r="L1859" i="4"/>
  <c r="L1214" i="4"/>
  <c r="L1194" i="4"/>
  <c r="L504" i="4"/>
  <c r="L722" i="4"/>
  <c r="L698" i="4"/>
  <c r="L1948" i="4"/>
  <c r="L315" i="4"/>
  <c r="L2150" i="4"/>
  <c r="L101" i="4"/>
  <c r="L491" i="4"/>
  <c r="L2154" i="4"/>
  <c r="L1804" i="4"/>
  <c r="L1322" i="4"/>
  <c r="L512" i="4"/>
  <c r="L809" i="4"/>
  <c r="L1002" i="4"/>
  <c r="L1681" i="4"/>
  <c r="L2453" i="4"/>
  <c r="L2491" i="4"/>
  <c r="L2221" i="4"/>
  <c r="L1749" i="4"/>
  <c r="L1430" i="4"/>
  <c r="L2167" i="4"/>
  <c r="L726" i="4"/>
  <c r="L2184" i="4"/>
  <c r="L738" i="4"/>
  <c r="M738" i="4" s="1"/>
  <c r="L2544" i="4"/>
  <c r="L441" i="4"/>
  <c r="L1460" i="4"/>
  <c r="L1487" i="4"/>
  <c r="L2116" i="4"/>
  <c r="L2443" i="4"/>
  <c r="L1128" i="4"/>
  <c r="L870" i="4"/>
  <c r="L2303" i="4"/>
  <c r="L2457" i="4"/>
  <c r="L463" i="4"/>
  <c r="L153" i="4"/>
  <c r="L2228" i="4"/>
  <c r="L1051" i="4"/>
  <c r="L2091" i="4"/>
  <c r="L349" i="4"/>
  <c r="L1899" i="4"/>
  <c r="L365" i="4"/>
  <c r="L1464" i="4"/>
  <c r="L2490" i="4"/>
  <c r="L2647" i="4"/>
  <c r="L1523" i="4"/>
  <c r="L2015" i="4"/>
  <c r="L1952" i="4"/>
  <c r="L2643" i="4"/>
  <c r="L2620" i="4"/>
  <c r="L2031" i="4"/>
  <c r="L2653" i="4"/>
  <c r="L462" i="4"/>
  <c r="L2623" i="4"/>
  <c r="L2467" i="4"/>
  <c r="L1354" i="4"/>
  <c r="L369" i="4"/>
  <c r="L979" i="4"/>
  <c r="L2604" i="4"/>
  <c r="L2553" i="4"/>
  <c r="L2003" i="4"/>
  <c r="L2478" i="4"/>
  <c r="L806" i="4"/>
  <c r="L2279" i="4"/>
  <c r="L854" i="4"/>
  <c r="L849" i="4"/>
  <c r="L1311" i="4"/>
  <c r="L844" i="4"/>
  <c r="L1761" i="4"/>
  <c r="L1872" i="4"/>
  <c r="L2308" i="4"/>
  <c r="L972" i="4"/>
  <c r="L1688" i="4"/>
  <c r="L1685" i="4"/>
  <c r="L1340" i="4"/>
  <c r="L974" i="4"/>
  <c r="L977" i="4"/>
  <c r="L1628" i="4"/>
  <c r="L1928" i="4"/>
  <c r="L975" i="4"/>
  <c r="L422" i="4"/>
  <c r="L1690" i="4"/>
  <c r="L2139" i="4"/>
  <c r="L207" i="4"/>
  <c r="L2273" i="4"/>
  <c r="L1703" i="4"/>
  <c r="L796" i="4"/>
  <c r="L2119" i="4"/>
  <c r="L197" i="4"/>
  <c r="L2290" i="4"/>
  <c r="L1670" i="4"/>
  <c r="L1633" i="4"/>
  <c r="L1700" i="4"/>
  <c r="L1093" i="4"/>
  <c r="L1411" i="4"/>
  <c r="L808" i="4"/>
  <c r="L402" i="4"/>
  <c r="L1626" i="4"/>
  <c r="L2576" i="4"/>
  <c r="L1535" i="4"/>
  <c r="L2246" i="4"/>
  <c r="L1089" i="4"/>
  <c r="L1290" i="4"/>
  <c r="L414" i="4"/>
  <c r="L452" i="4"/>
  <c r="L1534" i="4"/>
  <c r="L1655" i="4"/>
  <c r="L10" i="4"/>
  <c r="L1441" i="4"/>
  <c r="L1118" i="4"/>
  <c r="L1256" i="4"/>
  <c r="L1252" i="4"/>
  <c r="L1406" i="4"/>
  <c r="L1013" i="4"/>
  <c r="L1646" i="4"/>
  <c r="L1667" i="4"/>
  <c r="L2051" i="4"/>
  <c r="L822" i="4"/>
  <c r="L1335" i="4"/>
  <c r="L589" i="4"/>
  <c r="L527" i="4"/>
  <c r="L401" i="4"/>
  <c r="L1638" i="4"/>
  <c r="L1204" i="4"/>
  <c r="L2598" i="4"/>
  <c r="L34" i="4"/>
  <c r="L791" i="4"/>
  <c r="L526" i="4"/>
  <c r="L1053" i="4"/>
  <c r="L1328" i="4"/>
  <c r="L2022" i="4"/>
  <c r="L1795" i="4"/>
  <c r="L151" i="4"/>
  <c r="L2547" i="4"/>
  <c r="L1140" i="4"/>
  <c r="L1315" i="4"/>
  <c r="L575" i="4"/>
  <c r="L1261" i="4"/>
  <c r="L1515" i="4"/>
  <c r="L1726" i="4"/>
  <c r="L91" i="4"/>
  <c r="L648" i="4"/>
  <c r="L409" i="4"/>
  <c r="L93" i="4"/>
  <c r="L116" i="4"/>
  <c r="L970" i="4"/>
  <c r="L1780" i="4"/>
  <c r="L76" i="4"/>
  <c r="L1981" i="4"/>
  <c r="L728" i="4"/>
  <c r="L31" i="4"/>
  <c r="L579" i="4"/>
  <c r="L1031" i="4"/>
  <c r="L379" i="4"/>
  <c r="L321" i="4"/>
  <c r="L318" i="4"/>
  <c r="L420" i="4"/>
  <c r="L1186" i="4"/>
  <c r="L192" i="4"/>
  <c r="L535" i="4"/>
  <c r="L1577" i="4"/>
  <c r="L1232" i="4"/>
  <c r="L541" i="4"/>
  <c r="L20" i="4"/>
  <c r="L1238" i="4"/>
  <c r="L1081" i="4"/>
  <c r="L916" i="4"/>
  <c r="L450" i="4"/>
  <c r="L670" i="4"/>
  <c r="L716" i="4"/>
  <c r="L566" i="4"/>
  <c r="L398" i="4"/>
  <c r="L1019" i="4"/>
  <c r="L2014" i="4"/>
  <c r="L885" i="4"/>
  <c r="L2664" i="4"/>
  <c r="L428" i="4"/>
  <c r="L2671" i="4"/>
  <c r="L1010" i="4"/>
  <c r="L415" i="4"/>
  <c r="L876" i="4"/>
  <c r="L1893" i="4"/>
  <c r="L2515" i="4"/>
  <c r="L2368" i="4"/>
  <c r="L881" i="4"/>
  <c r="L1105" i="4"/>
  <c r="L329" i="4"/>
  <c r="L1903" i="4"/>
  <c r="L2668" i="4"/>
  <c r="L1220" i="4"/>
  <c r="L1240" i="4"/>
  <c r="L2442" i="4"/>
  <c r="L705" i="4"/>
  <c r="L1825" i="4"/>
  <c r="L493" i="4"/>
  <c r="L847" i="4"/>
  <c r="L1035" i="4"/>
  <c r="L890" i="4"/>
  <c r="L1164" i="4"/>
  <c r="L2644" i="4"/>
  <c r="L468" i="4"/>
  <c r="L1834" i="4"/>
  <c r="L1652" i="4"/>
  <c r="L957" i="4"/>
  <c r="L1817" i="4"/>
  <c r="L1169" i="4"/>
  <c r="L1613" i="4"/>
  <c r="L1399" i="4"/>
  <c r="L1293" i="4"/>
  <c r="L1844" i="4"/>
  <c r="L1316" i="4"/>
  <c r="L779" i="4"/>
  <c r="L2549" i="4"/>
  <c r="L1542" i="4"/>
  <c r="L1259" i="4"/>
  <c r="L1376" i="4"/>
  <c r="L745" i="4"/>
  <c r="L1586" i="4"/>
  <c r="L2095" i="4"/>
  <c r="L1136" i="4"/>
  <c r="L1983" i="4"/>
  <c r="L1989" i="4"/>
  <c r="L1783" i="4"/>
  <c r="L2210" i="4"/>
  <c r="L1885" i="4"/>
  <c r="L1712" i="4"/>
  <c r="L1367" i="4"/>
  <c r="L2393" i="4"/>
  <c r="L1721" i="4"/>
  <c r="L2492" i="4"/>
  <c r="L850" i="4"/>
  <c r="L2550" i="4"/>
  <c r="L1461" i="4"/>
  <c r="L1997" i="4"/>
  <c r="L95" i="4"/>
  <c r="L1860" i="4"/>
  <c r="L1878" i="4"/>
  <c r="L443" i="4"/>
  <c r="L654" i="4"/>
  <c r="L2268" i="4"/>
  <c r="L1866" i="4"/>
  <c r="L1400" i="4"/>
  <c r="L1722" i="4"/>
  <c r="L2135" i="4"/>
  <c r="L2007" i="4"/>
  <c r="L2278" i="4"/>
  <c r="L1200" i="4"/>
  <c r="L856" i="4"/>
  <c r="L711" i="4"/>
  <c r="L1490" i="4"/>
  <c r="L2574" i="4"/>
  <c r="L2294" i="4"/>
  <c r="L1303" i="4"/>
  <c r="L610" i="4"/>
  <c r="L1693" i="4"/>
  <c r="L1192" i="4"/>
  <c r="L1403" i="4"/>
  <c r="L2539" i="4"/>
  <c r="L2463" i="4"/>
  <c r="L506" i="4"/>
  <c r="L1369" i="4"/>
  <c r="L177" i="4"/>
  <c r="L944" i="4"/>
  <c r="L1812" i="4"/>
  <c r="L389" i="4"/>
  <c r="L69" i="4"/>
  <c r="L793" i="4"/>
  <c r="L1647" i="4"/>
  <c r="L186" i="4"/>
  <c r="L1913" i="4"/>
  <c r="L1855" i="4"/>
  <c r="L702" i="4"/>
  <c r="L146" i="4"/>
  <c r="L1675" i="4"/>
  <c r="L1696" i="4"/>
  <c r="L325" i="4"/>
  <c r="L556" i="4"/>
  <c r="L185" i="4"/>
  <c r="L659" i="4"/>
  <c r="L410" i="4"/>
  <c r="L638" i="4"/>
  <c r="L1456" i="4"/>
  <c r="L1167" i="4"/>
  <c r="L2667" i="4"/>
  <c r="L746" i="4"/>
  <c r="L2129" i="4"/>
  <c r="L904" i="4"/>
  <c r="L804" i="4"/>
  <c r="L1282" i="4"/>
  <c r="L204" i="4"/>
  <c r="L1478" i="4"/>
  <c r="L1125" i="4"/>
  <c r="L1671" i="4"/>
  <c r="L1274" i="4"/>
  <c r="L423" i="4"/>
  <c r="L1972" i="4"/>
  <c r="L2365" i="4"/>
  <c r="L2155" i="4"/>
  <c r="L1065" i="4"/>
  <c r="L2703" i="4"/>
  <c r="L1249" i="4"/>
  <c r="L2040" i="4"/>
  <c r="L2458" i="4"/>
  <c r="L1325" i="4"/>
  <c r="L2112" i="4"/>
  <c r="L1635" i="4"/>
  <c r="L2479" i="4"/>
  <c r="L2248" i="4"/>
  <c r="L502" i="4"/>
  <c r="L2165" i="4"/>
  <c r="L1071" i="4"/>
  <c r="L1435" i="4"/>
  <c r="L2405" i="4"/>
  <c r="L515" i="4"/>
  <c r="L316" i="4"/>
  <c r="L1057" i="4"/>
  <c r="L2394" i="4"/>
  <c r="L2320" i="4"/>
  <c r="L2420" i="4"/>
  <c r="N2436" i="4"/>
  <c r="N57" i="4"/>
  <c r="N11" i="4"/>
  <c r="N121" i="4"/>
  <c r="N1591" i="4"/>
  <c r="N53" i="4"/>
  <c r="N104" i="4"/>
  <c r="N839" i="4"/>
  <c r="N22" i="4"/>
  <c r="N13" i="4"/>
  <c r="N3" i="4"/>
  <c r="N60" i="4"/>
  <c r="N476" i="4"/>
  <c r="N180" i="4"/>
  <c r="N2696" i="4"/>
  <c r="N2621" i="4"/>
  <c r="N1954" i="4"/>
  <c r="N1414" i="4"/>
  <c r="N622" i="4"/>
  <c r="N2206" i="4"/>
  <c r="N2174" i="4"/>
  <c r="N1540" i="4"/>
  <c r="N1994" i="4"/>
  <c r="N2291" i="4"/>
  <c r="N1809" i="4"/>
  <c r="N2632" i="4"/>
  <c r="N731" i="4"/>
  <c r="N136" i="4"/>
  <c r="N2685" i="4"/>
  <c r="N2595" i="4"/>
  <c r="N2655" i="4"/>
  <c r="N1058" i="4"/>
  <c r="N1368" i="4"/>
  <c r="N2629" i="4"/>
  <c r="N1719" i="4"/>
  <c r="N2535" i="4"/>
  <c r="N2414" i="4"/>
  <c r="N2251" i="4"/>
  <c r="N2236" i="4"/>
  <c r="N1999" i="4"/>
  <c r="N1794" i="4"/>
  <c r="N1168" i="4"/>
  <c r="N1382" i="4"/>
  <c r="N210" i="4"/>
  <c r="N1619" i="4"/>
  <c r="N1043" i="4"/>
  <c r="N2312" i="4"/>
  <c r="N862" i="4"/>
  <c r="N386" i="4"/>
  <c r="N643" i="4"/>
  <c r="N756" i="4"/>
  <c r="N550" i="4"/>
  <c r="N583" i="4"/>
  <c r="N553" i="4"/>
  <c r="N170" i="4"/>
  <c r="N690" i="4"/>
  <c r="N2640" i="4"/>
  <c r="N1449" i="4"/>
  <c r="N1078" i="4"/>
  <c r="N2517" i="4"/>
  <c r="N1130" i="4"/>
  <c r="N2195" i="4"/>
  <c r="N2469" i="4"/>
  <c r="N2377" i="4"/>
  <c r="N194" i="4"/>
  <c r="N1773" i="4"/>
  <c r="N345" i="4"/>
  <c r="N1640" i="4"/>
  <c r="N792" i="4"/>
  <c r="N1137" i="4"/>
  <c r="N2000" i="4"/>
  <c r="N627" i="4"/>
  <c r="N332" i="4"/>
  <c r="N2566" i="4"/>
  <c r="N1737" i="4"/>
  <c r="N2238" i="4"/>
  <c r="N2486" i="4"/>
  <c r="N1475" i="4"/>
  <c r="N699" i="4"/>
  <c r="N1762" i="4"/>
  <c r="N1278" i="4"/>
  <c r="N2147" i="4"/>
  <c r="N1742" i="4"/>
  <c r="N1895" i="4"/>
  <c r="N2046" i="4"/>
  <c r="N2282" i="4"/>
  <c r="N1786" i="4"/>
  <c r="N2657" i="4"/>
  <c r="N1067" i="4"/>
  <c r="N2591" i="4"/>
  <c r="N1346" i="4"/>
  <c r="N2018" i="4"/>
  <c r="N1241" i="4"/>
  <c r="N2259" i="4"/>
  <c r="N2523" i="4"/>
  <c r="N2263" i="4"/>
  <c r="N720" i="4"/>
  <c r="N505" i="4"/>
  <c r="N1788" i="4"/>
  <c r="N2402" i="4"/>
  <c r="N2348" i="4"/>
  <c r="N2355" i="4"/>
  <c r="N1610" i="4"/>
  <c r="N2339" i="4"/>
  <c r="N2352" i="4"/>
  <c r="N1754" i="4"/>
  <c r="N1745" i="4"/>
  <c r="N1319" i="4"/>
  <c r="N2529" i="4"/>
  <c r="N2397" i="4"/>
  <c r="N1602" i="4"/>
  <c r="N1918" i="4"/>
  <c r="N1658" i="4"/>
  <c r="N2035" i="4"/>
  <c r="N1598" i="4"/>
  <c r="N2256" i="4"/>
  <c r="N2337" i="4"/>
  <c r="N2346" i="4"/>
  <c r="N2538" i="4"/>
  <c r="N1525" i="4"/>
  <c r="N2361" i="4"/>
  <c r="N1651" i="4"/>
  <c r="N1947" i="4"/>
  <c r="N1594" i="4"/>
  <c r="N2399" i="4"/>
  <c r="N2137" i="4"/>
  <c r="N1870" i="4"/>
  <c r="N240" i="4"/>
  <c r="N241" i="4"/>
  <c r="N242" i="4"/>
  <c r="N2583" i="4"/>
  <c r="N2085" i="4"/>
  <c r="N243" i="4"/>
  <c r="N2076" i="4"/>
  <c r="N244" i="4"/>
  <c r="N245" i="4"/>
  <c r="N866" i="4"/>
  <c r="N2077" i="4"/>
  <c r="N246" i="4"/>
  <c r="N247" i="4"/>
  <c r="N248" i="4"/>
  <c r="N249" i="4"/>
  <c r="N250" i="4"/>
  <c r="N251" i="4"/>
  <c r="N252" i="4"/>
  <c r="N2078" i="4"/>
  <c r="N253" i="4"/>
  <c r="N254" i="4"/>
  <c r="N255" i="4"/>
  <c r="N256" i="4"/>
  <c r="N257" i="4"/>
  <c r="N258" i="4"/>
  <c r="N259" i="4"/>
  <c r="N260" i="4"/>
  <c r="N261" i="4"/>
  <c r="N262" i="4"/>
  <c r="N263" i="4"/>
  <c r="N572" i="4"/>
  <c r="N1348" i="4"/>
  <c r="N1976" i="4"/>
  <c r="N1157" i="4"/>
  <c r="N15" i="4"/>
  <c r="N77" i="4"/>
  <c r="N813" i="4"/>
  <c r="N1179" i="4"/>
  <c r="N1424" i="4"/>
  <c r="N1622" i="4"/>
  <c r="N2213" i="4"/>
  <c r="N996" i="4"/>
  <c r="N2612" i="4"/>
  <c r="N2162" i="4"/>
  <c r="N8" i="4"/>
  <c r="N1349" i="4"/>
  <c r="N1334" i="4"/>
  <c r="N1650" i="4"/>
  <c r="N601" i="4"/>
  <c r="N1402" i="4"/>
  <c r="N2160" i="4"/>
  <c r="N2201" i="4"/>
  <c r="N2410" i="4"/>
  <c r="N1559" i="4"/>
  <c r="N906" i="4"/>
  <c r="N1966" i="4"/>
  <c r="N1962" i="4"/>
  <c r="N2285" i="4"/>
  <c r="N2587" i="4"/>
  <c r="N1090" i="4"/>
  <c r="N761" i="4"/>
  <c r="N1665" i="4"/>
  <c r="N1654" i="4"/>
  <c r="N1141" i="4"/>
  <c r="N926" i="4"/>
  <c r="N988" i="4"/>
  <c r="N1263" i="4"/>
  <c r="N2281" i="4"/>
  <c r="N1728" i="4"/>
  <c r="N559" i="4"/>
  <c r="N1229" i="4"/>
  <c r="N2172" i="4"/>
  <c r="N1836" i="4"/>
  <c r="N1642" i="4"/>
  <c r="N688" i="4"/>
  <c r="N555" i="4"/>
  <c r="N727" i="4"/>
  <c r="N1939" i="4"/>
  <c r="N1819" i="4"/>
  <c r="N1539" i="4"/>
  <c r="N1620" i="4"/>
  <c r="N1270" i="4"/>
  <c r="N126" i="4"/>
  <c r="N1142" i="4"/>
  <c r="N2364" i="4"/>
  <c r="N927" i="4"/>
  <c r="N2326" i="4"/>
  <c r="N1268" i="4"/>
  <c r="N805" i="4"/>
  <c r="N2287" i="4"/>
  <c r="N836" i="4"/>
  <c r="N1582" i="4"/>
  <c r="N339" i="4"/>
  <c r="N1207" i="4"/>
  <c r="N1541" i="4"/>
  <c r="N114" i="4"/>
  <c r="N352" i="4"/>
  <c r="N2232" i="4"/>
  <c r="N433" i="4"/>
  <c r="N127" i="4"/>
  <c r="N1279" i="4"/>
  <c r="N167" i="4"/>
  <c r="N117" i="4"/>
  <c r="N894" i="4"/>
  <c r="N42" i="4"/>
  <c r="N62" i="4"/>
  <c r="N130" i="4"/>
  <c r="N158" i="4"/>
  <c r="N354" i="4"/>
  <c r="N1942" i="4"/>
  <c r="N2242" i="4"/>
  <c r="N1100" i="4"/>
  <c r="N1442" i="4"/>
  <c r="N833" i="4"/>
  <c r="N2564" i="4"/>
  <c r="N135" i="4"/>
  <c r="N1304" i="4"/>
  <c r="N2045" i="4"/>
  <c r="N1511" i="4"/>
  <c r="N2110" i="4"/>
  <c r="N817" i="4"/>
  <c r="N2188" i="4"/>
  <c r="N487" i="4"/>
  <c r="N2305" i="4"/>
  <c r="N2277" i="4"/>
  <c r="N766" i="4"/>
  <c r="N1114" i="4"/>
  <c r="N489" i="4"/>
  <c r="N1485" i="4"/>
  <c r="N949" i="4"/>
  <c r="N1554" i="4"/>
  <c r="N940" i="4"/>
  <c r="N1337" i="4"/>
  <c r="N914" i="4"/>
  <c r="N1145" i="4"/>
  <c r="N2371" i="4"/>
  <c r="N1969" i="4"/>
  <c r="N1154" i="4"/>
  <c r="N660" i="4"/>
  <c r="N1343" i="4"/>
  <c r="N1063" i="4"/>
  <c r="N2497" i="4"/>
  <c r="N1333" i="4"/>
  <c r="N357" i="4"/>
  <c r="N1716" i="4"/>
  <c r="N770" i="4"/>
  <c r="N679" i="4"/>
  <c r="N2191" i="4"/>
  <c r="N578" i="4"/>
  <c r="N2059" i="4"/>
  <c r="N1930" i="4"/>
  <c r="N618" i="4"/>
  <c r="N784" i="4"/>
  <c r="N2447" i="4"/>
  <c r="N1159" i="4"/>
  <c r="N819" i="4"/>
  <c r="N2067" i="4"/>
  <c r="N1242" i="4"/>
  <c r="N946" i="4"/>
  <c r="N394" i="4"/>
  <c r="N611" i="4"/>
  <c r="N641" i="4"/>
  <c r="N2681" i="4"/>
  <c r="N1040" i="4"/>
  <c r="N456" i="4"/>
  <c r="N1551" i="4"/>
  <c r="N1987" i="4"/>
  <c r="N1148" i="4"/>
  <c r="N2573" i="4"/>
  <c r="N494" i="4"/>
  <c r="N2222" i="4"/>
  <c r="N2699" i="4"/>
  <c r="N1012" i="4"/>
  <c r="N859" i="4"/>
  <c r="N781" i="4"/>
  <c r="N1569" i="4"/>
  <c r="N1957" i="4"/>
  <c r="N1769" i="4"/>
  <c r="N87" i="4"/>
  <c r="N933" i="4"/>
  <c r="N68" i="4"/>
  <c r="N2499" i="4"/>
  <c r="N937" i="4"/>
  <c r="N1908" i="4"/>
  <c r="N2708" i="4"/>
  <c r="N1776" i="4"/>
  <c r="N911" i="4"/>
  <c r="N2127" i="4"/>
  <c r="N1508" i="4"/>
  <c r="N1165" i="4"/>
  <c r="N1387" i="4"/>
  <c r="N1678" i="4"/>
  <c r="N1363" i="4"/>
  <c r="N2562" i="4"/>
  <c r="N2676" i="4"/>
  <c r="N2527" i="4"/>
  <c r="N1801" i="4"/>
  <c r="N2631" i="4"/>
  <c r="N2199" i="4"/>
  <c r="N930" i="4"/>
  <c r="N1436" i="4"/>
  <c r="N2384" i="4"/>
  <c r="N1434" i="4"/>
  <c r="N1438" i="4"/>
  <c r="N2693" i="4"/>
  <c r="N2627" i="4"/>
  <c r="N1820" i="4"/>
  <c r="N1501" i="4"/>
  <c r="N543" i="4"/>
  <c r="N626" i="4"/>
  <c r="N1481" i="4"/>
  <c r="N1472" i="4"/>
  <c r="N734" i="4"/>
  <c r="N148" i="4"/>
  <c r="N1408" i="4"/>
  <c r="N615" i="4"/>
  <c r="N41" i="4"/>
  <c r="N939" i="4"/>
  <c r="N606" i="4"/>
  <c r="N2298" i="4"/>
  <c r="N845" i="4"/>
  <c r="N753" i="4"/>
  <c r="N1383" i="4"/>
  <c r="N172" i="4"/>
  <c r="N605" i="4"/>
  <c r="N561" i="4"/>
  <c r="N1271" i="4"/>
  <c r="N1109" i="4"/>
  <c r="N472" i="4"/>
  <c r="N1859" i="4"/>
  <c r="N1214" i="4"/>
  <c r="N1194" i="4"/>
  <c r="N504" i="4"/>
  <c r="N722" i="4"/>
  <c r="N698" i="4"/>
  <c r="N1948" i="4"/>
  <c r="N315" i="4"/>
  <c r="N2150" i="4"/>
  <c r="N101" i="4"/>
  <c r="N491" i="4"/>
  <c r="N2154" i="4"/>
  <c r="N1804" i="4"/>
  <c r="N1322" i="4"/>
  <c r="N512" i="4"/>
  <c r="N809" i="4"/>
  <c r="N1002" i="4"/>
  <c r="N1681" i="4"/>
  <c r="N2453" i="4"/>
  <c r="N2491" i="4"/>
  <c r="N2221" i="4"/>
  <c r="N1749" i="4"/>
  <c r="N1430" i="4"/>
  <c r="N2167" i="4"/>
  <c r="N726" i="4"/>
  <c r="N2184" i="4"/>
  <c r="N738" i="4"/>
  <c r="N2544" i="4"/>
  <c r="N441" i="4"/>
  <c r="N1460" i="4"/>
  <c r="N1487" i="4"/>
  <c r="N2116" i="4"/>
  <c r="N2443" i="4"/>
  <c r="N1128" i="4"/>
  <c r="N870" i="4"/>
  <c r="N2303" i="4"/>
  <c r="N2457" i="4"/>
  <c r="N463" i="4"/>
  <c r="N153" i="4"/>
  <c r="N2228" i="4"/>
  <c r="N1051" i="4"/>
  <c r="N2091" i="4"/>
  <c r="N349" i="4"/>
  <c r="N1899" i="4"/>
  <c r="N365" i="4"/>
  <c r="N1464" i="4"/>
  <c r="N2490" i="4"/>
  <c r="N2647" i="4"/>
  <c r="N1523" i="4"/>
  <c r="N2015" i="4"/>
  <c r="N1952" i="4"/>
  <c r="N2643" i="4"/>
  <c r="N2620" i="4"/>
  <c r="N2031" i="4"/>
  <c r="N2653" i="4"/>
  <c r="N462" i="4"/>
  <c r="N2623" i="4"/>
  <c r="N2467" i="4"/>
  <c r="N1354" i="4"/>
  <c r="N369" i="4"/>
  <c r="N979" i="4"/>
  <c r="N2604" i="4"/>
  <c r="N2553" i="4"/>
  <c r="N2003" i="4"/>
  <c r="N2478" i="4"/>
  <c r="N806" i="4"/>
  <c r="N2279" i="4"/>
  <c r="N854" i="4"/>
  <c r="N849" i="4"/>
  <c r="N1311" i="4"/>
  <c r="N844" i="4"/>
  <c r="N1761" i="4"/>
  <c r="N1872" i="4"/>
  <c r="N2308" i="4"/>
  <c r="N972" i="4"/>
  <c r="N1688" i="4"/>
  <c r="N1685" i="4"/>
  <c r="N1340" i="4"/>
  <c r="N974" i="4"/>
  <c r="N977" i="4"/>
  <c r="N1628" i="4"/>
  <c r="N1928" i="4"/>
  <c r="N975" i="4"/>
  <c r="N422" i="4"/>
  <c r="N1690" i="4"/>
  <c r="N2139" i="4"/>
  <c r="N207" i="4"/>
  <c r="N2273" i="4"/>
  <c r="N1703" i="4"/>
  <c r="N796" i="4"/>
  <c r="N2119" i="4"/>
  <c r="N197" i="4"/>
  <c r="N2290" i="4"/>
  <c r="N1670" i="4"/>
  <c r="N1633" i="4"/>
  <c r="N1700" i="4"/>
  <c r="N1093" i="4"/>
  <c r="N1411" i="4"/>
  <c r="N808" i="4"/>
  <c r="N402" i="4"/>
  <c r="N1626" i="4"/>
  <c r="N2576" i="4"/>
  <c r="N1535" i="4"/>
  <c r="N2246" i="4"/>
  <c r="N1089" i="4"/>
  <c r="N1290" i="4"/>
  <c r="N414" i="4"/>
  <c r="N452" i="4"/>
  <c r="N1534" i="4"/>
  <c r="N1655" i="4"/>
  <c r="N10" i="4"/>
  <c r="N1441" i="4"/>
  <c r="N1118" i="4"/>
  <c r="N1256" i="4"/>
  <c r="N1252" i="4"/>
  <c r="N1406" i="4"/>
  <c r="N1013" i="4"/>
  <c r="N1646" i="4"/>
  <c r="N1667" i="4"/>
  <c r="N2051" i="4"/>
  <c r="N822" i="4"/>
  <c r="N1335" i="4"/>
  <c r="N589" i="4"/>
  <c r="N527" i="4"/>
  <c r="N401" i="4"/>
  <c r="N1638" i="4"/>
  <c r="N1204" i="4"/>
  <c r="N2598" i="4"/>
  <c r="N34" i="4"/>
  <c r="N791" i="4"/>
  <c r="N526" i="4"/>
  <c r="N1053" i="4"/>
  <c r="N1328" i="4"/>
  <c r="N2022" i="4"/>
  <c r="N1795" i="4"/>
  <c r="N151" i="4"/>
  <c r="N2547" i="4"/>
  <c r="N1140" i="4"/>
  <c r="N1315" i="4"/>
  <c r="N575" i="4"/>
  <c r="N1261" i="4"/>
  <c r="N1515" i="4"/>
  <c r="N1726" i="4"/>
  <c r="N91" i="4"/>
  <c r="N648" i="4"/>
  <c r="N409" i="4"/>
  <c r="N93" i="4"/>
  <c r="N116" i="4"/>
  <c r="N970" i="4"/>
  <c r="N1780" i="4"/>
  <c r="N76" i="4"/>
  <c r="N1981" i="4"/>
  <c r="N728" i="4"/>
  <c r="N31" i="4"/>
  <c r="N579" i="4"/>
  <c r="N1031" i="4"/>
  <c r="N379" i="4"/>
  <c r="N321" i="4"/>
  <c r="N318" i="4"/>
  <c r="N420" i="4"/>
  <c r="N1186" i="4"/>
  <c r="N192" i="4"/>
  <c r="N535" i="4"/>
  <c r="N1577" i="4"/>
  <c r="N1232" i="4"/>
  <c r="N541" i="4"/>
  <c r="N20" i="4"/>
  <c r="N1238" i="4"/>
  <c r="N1081" i="4"/>
  <c r="N916" i="4"/>
  <c r="N450" i="4"/>
  <c r="N670" i="4"/>
  <c r="N716" i="4"/>
  <c r="N566" i="4"/>
  <c r="N398" i="4"/>
  <c r="N1019" i="4"/>
  <c r="N2014" i="4"/>
  <c r="N885" i="4"/>
  <c r="N2664" i="4"/>
  <c r="N428" i="4"/>
  <c r="N2671" i="4"/>
  <c r="N1010" i="4"/>
  <c r="N415" i="4"/>
  <c r="N876" i="4"/>
  <c r="N1893" i="4"/>
  <c r="N2515" i="4"/>
  <c r="N2368" i="4"/>
  <c r="N881" i="4"/>
  <c r="N1105" i="4"/>
  <c r="N329" i="4"/>
  <c r="N1903" i="4"/>
  <c r="N2668" i="4"/>
  <c r="N1220" i="4"/>
  <c r="N1240" i="4"/>
  <c r="N2442" i="4"/>
  <c r="N705" i="4"/>
  <c r="N1825" i="4"/>
  <c r="N493" i="4"/>
  <c r="N847" i="4"/>
  <c r="N1035" i="4"/>
  <c r="N890" i="4"/>
  <c r="N1164" i="4"/>
  <c r="N2644" i="4"/>
  <c r="N468" i="4"/>
  <c r="N1834" i="4"/>
  <c r="N1652" i="4"/>
  <c r="N957" i="4"/>
  <c r="N1817" i="4"/>
  <c r="N1169" i="4"/>
  <c r="N1613" i="4"/>
  <c r="N1399" i="4"/>
  <c r="N1293" i="4"/>
  <c r="N1844" i="4"/>
  <c r="N1316" i="4"/>
  <c r="N779" i="4"/>
  <c r="N2549" i="4"/>
  <c r="N1542" i="4"/>
  <c r="N1259" i="4"/>
  <c r="N1376" i="4"/>
  <c r="N745" i="4"/>
  <c r="N1586" i="4"/>
  <c r="N2095" i="4"/>
  <c r="N1136" i="4"/>
  <c r="N1983" i="4"/>
  <c r="N1989" i="4"/>
  <c r="N1783" i="4"/>
  <c r="N2210" i="4"/>
  <c r="N1885" i="4"/>
  <c r="N1712" i="4"/>
  <c r="N1367" i="4"/>
  <c r="N2393" i="4"/>
  <c r="N1721" i="4"/>
  <c r="N2492" i="4"/>
  <c r="N850" i="4"/>
  <c r="N2550" i="4"/>
  <c r="N1461" i="4"/>
  <c r="N1997" i="4"/>
  <c r="N95" i="4"/>
  <c r="N1860" i="4"/>
  <c r="N1878" i="4"/>
  <c r="N443" i="4"/>
  <c r="N654" i="4"/>
  <c r="N2268" i="4"/>
  <c r="N1866" i="4"/>
  <c r="N1400" i="4"/>
  <c r="N1722" i="4"/>
  <c r="N2135" i="4"/>
  <c r="N2007" i="4"/>
  <c r="N2278" i="4"/>
  <c r="N1200" i="4"/>
  <c r="N856" i="4"/>
  <c r="N711" i="4"/>
  <c r="N1490" i="4"/>
  <c r="N2574" i="4"/>
  <c r="N2294" i="4"/>
  <c r="N1303" i="4"/>
  <c r="N610" i="4"/>
  <c r="N1693" i="4"/>
  <c r="N1192" i="4"/>
  <c r="N1403" i="4"/>
  <c r="N2539" i="4"/>
  <c r="N2463" i="4"/>
  <c r="N506" i="4"/>
  <c r="N1369" i="4"/>
  <c r="N177" i="4"/>
  <c r="N944" i="4"/>
  <c r="N1812" i="4"/>
  <c r="N389" i="4"/>
  <c r="N69" i="4"/>
  <c r="N793" i="4"/>
  <c r="N1647" i="4"/>
  <c r="N186" i="4"/>
  <c r="N1913" i="4"/>
  <c r="N1855" i="4"/>
  <c r="N702" i="4"/>
  <c r="N146" i="4"/>
  <c r="N1675" i="4"/>
  <c r="N1696" i="4"/>
  <c r="N325" i="4"/>
  <c r="N556" i="4"/>
  <c r="N185" i="4"/>
  <c r="N659" i="4"/>
  <c r="N410" i="4"/>
  <c r="N638" i="4"/>
  <c r="N1456" i="4"/>
  <c r="N1167" i="4"/>
  <c r="N2667" i="4"/>
  <c r="N746" i="4"/>
  <c r="N2129" i="4"/>
  <c r="N904" i="4"/>
  <c r="N804" i="4"/>
  <c r="N1282" i="4"/>
  <c r="N204" i="4"/>
  <c r="N1478" i="4"/>
  <c r="N1125" i="4"/>
  <c r="N1671" i="4"/>
  <c r="N1274" i="4"/>
  <c r="N423" i="4"/>
  <c r="N1972" i="4"/>
  <c r="N2365" i="4"/>
  <c r="N2155" i="4"/>
  <c r="N1065" i="4"/>
  <c r="N2703" i="4"/>
  <c r="N1249" i="4"/>
  <c r="N2040" i="4"/>
  <c r="N2458" i="4"/>
  <c r="N1325" i="4"/>
  <c r="N2112" i="4"/>
  <c r="N1635" i="4"/>
  <c r="N2479" i="4"/>
  <c r="N2248" i="4"/>
  <c r="N502" i="4"/>
  <c r="N2165" i="4"/>
  <c r="N1071" i="4"/>
  <c r="N1435" i="4"/>
  <c r="N2405" i="4"/>
  <c r="N515" i="4"/>
  <c r="N316" i="4"/>
  <c r="N1057" i="4"/>
  <c r="N2394" i="4"/>
  <c r="N2320" i="4"/>
  <c r="N2420" i="4"/>
  <c r="I119" i="4"/>
  <c r="L119" i="4"/>
  <c r="I4" i="4"/>
  <c r="L4" i="4"/>
  <c r="I61" i="4"/>
  <c r="L61" i="4"/>
  <c r="I838" i="4"/>
  <c r="L838" i="4"/>
  <c r="I103" i="4"/>
  <c r="L103" i="4"/>
  <c r="I1592" i="4"/>
  <c r="L1592" i="4"/>
  <c r="I59" i="4"/>
  <c r="L59" i="4"/>
  <c r="I7" i="4"/>
  <c r="L7" i="4"/>
  <c r="I475" i="4"/>
  <c r="L475" i="4"/>
  <c r="I25" i="4"/>
  <c r="L25" i="4"/>
  <c r="I152" i="4"/>
  <c r="L152" i="4"/>
  <c r="I39" i="4"/>
  <c r="L39" i="4"/>
  <c r="I72" i="4"/>
  <c r="L72" i="4"/>
  <c r="I28" i="4"/>
  <c r="L28" i="4"/>
  <c r="I48" i="4"/>
  <c r="L48" i="4"/>
  <c r="I44" i="4"/>
  <c r="L44" i="4"/>
  <c r="I181" i="4"/>
  <c r="L181" i="4"/>
  <c r="I2619" i="4"/>
  <c r="L2619" i="4"/>
  <c r="I623" i="4"/>
  <c r="L623" i="4"/>
  <c r="I1808" i="4"/>
  <c r="L1808" i="4"/>
  <c r="I2536" i="4"/>
  <c r="L2536" i="4"/>
  <c r="I2702" i="4"/>
  <c r="L2702" i="4"/>
  <c r="I1415" i="4"/>
  <c r="L1415" i="4"/>
  <c r="I1955" i="4"/>
  <c r="L1955" i="4"/>
  <c r="I2175" i="4"/>
  <c r="L2175" i="4"/>
  <c r="I2596" i="4"/>
  <c r="L2596" i="4"/>
  <c r="I1059" i="4"/>
  <c r="L1059" i="4"/>
  <c r="I732" i="4"/>
  <c r="L732" i="4"/>
  <c r="I445" i="4"/>
  <c r="L445" i="4"/>
  <c r="I2473" i="4"/>
  <c r="L2473" i="4"/>
  <c r="I954" i="4"/>
  <c r="L954" i="4"/>
  <c r="I1101" i="4"/>
  <c r="L1101" i="4"/>
  <c r="I2331" i="4"/>
  <c r="L2331" i="4"/>
  <c r="I2334" i="4"/>
  <c r="L2334" i="4"/>
  <c r="I1381" i="4"/>
  <c r="L1381" i="4"/>
  <c r="I2434" i="4"/>
  <c r="L2434" i="4"/>
  <c r="I2512" i="4"/>
  <c r="L2512" i="4"/>
  <c r="I2633" i="4"/>
  <c r="L2633" i="4"/>
  <c r="I991" i="4"/>
  <c r="L991" i="4"/>
  <c r="I2226" i="4"/>
  <c r="L2226" i="4"/>
  <c r="I2602" i="4"/>
  <c r="L2602" i="4"/>
  <c r="I634" i="4"/>
  <c r="L634" i="4"/>
  <c r="I1729" i="4"/>
  <c r="L1729" i="4"/>
  <c r="I2132" i="4"/>
  <c r="L2132" i="4"/>
  <c r="I2673" i="4"/>
  <c r="L2673" i="4"/>
  <c r="I383" i="4"/>
  <c r="L383" i="4"/>
  <c r="I211" i="4"/>
  <c r="L211" i="4"/>
  <c r="I1618" i="4"/>
  <c r="L1618" i="4"/>
  <c r="I387" i="4"/>
  <c r="L387" i="4"/>
  <c r="I1044" i="4"/>
  <c r="L1044" i="4"/>
  <c r="I861" i="4"/>
  <c r="L861" i="4"/>
  <c r="I2313" i="4"/>
  <c r="L2313" i="4"/>
  <c r="I757" i="4"/>
  <c r="L757" i="4"/>
  <c r="I725" i="4"/>
  <c r="L725" i="4"/>
  <c r="I549" i="4"/>
  <c r="L549" i="4"/>
  <c r="I171" i="4"/>
  <c r="L171" i="4"/>
  <c r="I584" i="4"/>
  <c r="L584" i="4"/>
  <c r="I2470" i="4"/>
  <c r="L2470" i="4"/>
  <c r="I552" i="4"/>
  <c r="L552" i="4"/>
  <c r="I1131" i="4"/>
  <c r="L1131" i="4"/>
  <c r="I691" i="4"/>
  <c r="L691" i="4"/>
  <c r="I195" i="4"/>
  <c r="L195" i="4"/>
  <c r="I1245" i="4"/>
  <c r="L1245" i="4"/>
  <c r="I2518" i="4"/>
  <c r="L2518" i="4"/>
  <c r="I2001" i="4"/>
  <c r="L2001" i="4"/>
  <c r="I2196" i="4"/>
  <c r="L2196" i="4"/>
  <c r="I2378" i="4"/>
  <c r="L2378" i="4"/>
  <c r="I2382" i="4"/>
  <c r="L2382" i="4"/>
  <c r="I2130" i="4"/>
  <c r="L2130" i="4"/>
  <c r="I1774" i="4"/>
  <c r="L1774" i="4"/>
  <c r="I864" i="4"/>
  <c r="L864" i="4"/>
  <c r="I1450" i="4"/>
  <c r="L1450" i="4"/>
  <c r="I1039" i="4"/>
  <c r="L1039" i="4"/>
  <c r="I1961" i="4"/>
  <c r="L1961" i="4"/>
  <c r="I682" i="4"/>
  <c r="L682" i="4"/>
  <c r="I1476" i="4"/>
  <c r="L1476" i="4"/>
  <c r="I628" i="4"/>
  <c r="L628" i="4"/>
  <c r="I2567" i="4"/>
  <c r="L2567" i="4"/>
  <c r="I2239" i="4"/>
  <c r="L2239" i="4"/>
  <c r="I333" i="4"/>
  <c r="L333" i="4"/>
  <c r="I700" i="4"/>
  <c r="L700" i="4"/>
  <c r="I1763" i="4"/>
  <c r="L1763" i="4"/>
  <c r="I2487" i="4"/>
  <c r="L2487" i="4"/>
  <c r="I509" i="4"/>
  <c r="L509" i="4"/>
  <c r="I1738" i="4"/>
  <c r="L1738" i="4"/>
  <c r="I2301" i="4"/>
  <c r="L2301" i="4"/>
  <c r="I2047" i="4"/>
  <c r="L2047" i="4"/>
  <c r="I721" i="4"/>
  <c r="L721" i="4"/>
  <c r="I1787" i="4"/>
  <c r="L1787" i="4"/>
  <c r="I2258" i="4"/>
  <c r="L2258" i="4"/>
  <c r="I2033" i="4"/>
  <c r="L2033" i="4"/>
  <c r="I2283" i="4"/>
  <c r="L2283" i="4"/>
  <c r="I2524" i="4"/>
  <c r="L2524" i="4"/>
  <c r="I1896" i="4"/>
  <c r="L1896" i="4"/>
  <c r="I474" i="4"/>
  <c r="L474" i="4"/>
  <c r="I2262" i="4"/>
  <c r="L2262" i="4"/>
  <c r="I1359" i="4"/>
  <c r="L1359" i="4"/>
  <c r="I2315" i="4"/>
  <c r="L2315" i="4"/>
  <c r="I2103" i="4"/>
  <c r="L2103" i="4"/>
  <c r="I1894" i="4"/>
  <c r="L1894" i="4"/>
  <c r="I737" i="4"/>
  <c r="L737" i="4"/>
  <c r="I2403" i="4"/>
  <c r="L2403" i="4"/>
  <c r="I2353" i="4"/>
  <c r="L2353" i="4"/>
  <c r="I1611" i="4"/>
  <c r="L1611" i="4"/>
  <c r="I2349" i="4"/>
  <c r="L2349" i="4"/>
  <c r="I1603" i="4"/>
  <c r="L1603" i="4"/>
  <c r="I2356" i="4"/>
  <c r="L2356" i="4"/>
  <c r="I1755" i="4"/>
  <c r="L1755" i="4"/>
  <c r="I1320" i="4"/>
  <c r="L1320" i="4"/>
  <c r="I2347" i="4"/>
  <c r="L2347" i="4"/>
  <c r="I2362" i="4"/>
  <c r="L2362" i="4"/>
  <c r="I2036" i="4"/>
  <c r="L2036" i="4"/>
  <c r="I2340" i="4"/>
  <c r="L2340" i="4"/>
  <c r="I1659" i="4"/>
  <c r="L1659" i="4"/>
  <c r="I1746" i="4"/>
  <c r="L1746" i="4"/>
  <c r="I1599" i="4"/>
  <c r="L1599" i="4"/>
  <c r="I1851" i="4"/>
  <c r="L1851" i="4"/>
  <c r="I1526" i="4"/>
  <c r="L1526" i="4"/>
  <c r="I1596" i="4"/>
  <c r="L1596" i="4"/>
  <c r="I1919" i="4"/>
  <c r="L1919" i="4"/>
  <c r="I2530" i="4"/>
  <c r="L2530" i="4"/>
  <c r="I2257" i="4"/>
  <c r="L2257" i="4"/>
  <c r="I1946" i="4"/>
  <c r="L1946" i="4"/>
  <c r="I1600" i="4"/>
  <c r="L1600" i="4"/>
  <c r="I2400" i="4"/>
  <c r="L2400" i="4"/>
  <c r="I2088" i="4"/>
  <c r="L2088" i="4"/>
  <c r="I1909" i="4"/>
  <c r="L1909" i="4"/>
  <c r="I1412" i="4"/>
  <c r="L1412" i="4"/>
  <c r="I1945" i="4"/>
  <c r="L1945" i="4"/>
  <c r="I388" i="4"/>
  <c r="L388" i="4"/>
  <c r="I215" i="4"/>
  <c r="L215" i="4"/>
  <c r="I2073" i="4"/>
  <c r="L2073" i="4"/>
  <c r="I216" i="4"/>
  <c r="L216" i="4"/>
  <c r="I2585" i="4"/>
  <c r="L2585" i="4"/>
  <c r="I217" i="4"/>
  <c r="L217" i="4"/>
  <c r="I218" i="4"/>
  <c r="L218" i="4"/>
  <c r="I2074" i="4"/>
  <c r="L2074" i="4"/>
  <c r="I219" i="4"/>
  <c r="L219" i="4"/>
  <c r="I2075" i="4"/>
  <c r="L2075" i="4"/>
  <c r="I220" i="4"/>
  <c r="L220" i="4"/>
  <c r="I221" i="4"/>
  <c r="L221" i="4"/>
  <c r="I222" i="4"/>
  <c r="L222" i="4"/>
  <c r="I223" i="4"/>
  <c r="L223" i="4"/>
  <c r="I224" i="4"/>
  <c r="L224" i="4"/>
  <c r="I225" i="4"/>
  <c r="L225" i="4"/>
  <c r="I226" i="4"/>
  <c r="L226" i="4"/>
  <c r="I2084" i="4"/>
  <c r="L2084" i="4"/>
  <c r="I227" i="4"/>
  <c r="L227" i="4"/>
  <c r="I228" i="4"/>
  <c r="L228" i="4"/>
  <c r="I229" i="4"/>
  <c r="L229" i="4"/>
  <c r="I230" i="4"/>
  <c r="L230" i="4"/>
  <c r="I231" i="4"/>
  <c r="L231" i="4"/>
  <c r="I232" i="4"/>
  <c r="L232" i="4"/>
  <c r="I233" i="4"/>
  <c r="L233" i="4"/>
  <c r="I234" i="4"/>
  <c r="L234" i="4"/>
  <c r="I235" i="4"/>
  <c r="L235" i="4"/>
  <c r="I236" i="4"/>
  <c r="L236" i="4"/>
  <c r="I237" i="4"/>
  <c r="L237" i="4"/>
  <c r="I238" i="4"/>
  <c r="L238" i="4"/>
  <c r="I239" i="4"/>
  <c r="L239" i="4"/>
  <c r="I1350" i="4"/>
  <c r="L1350" i="4"/>
  <c r="I1977" i="4"/>
  <c r="L1977" i="4"/>
  <c r="I573" i="4"/>
  <c r="L573" i="4"/>
  <c r="I1180" i="4"/>
  <c r="L1180" i="4"/>
  <c r="I1425" i="4"/>
  <c r="L1425" i="4"/>
  <c r="I1158" i="4"/>
  <c r="L1158" i="4"/>
  <c r="I78" i="4"/>
  <c r="L78" i="4"/>
  <c r="I1351" i="4"/>
  <c r="L1351" i="4"/>
  <c r="I1623" i="4"/>
  <c r="L1623" i="4"/>
  <c r="I997" i="4"/>
  <c r="L997" i="4"/>
  <c r="I814" i="4"/>
  <c r="L814" i="4"/>
  <c r="I16" i="4"/>
  <c r="L16" i="4"/>
  <c r="I1175" i="4"/>
  <c r="L1175" i="4"/>
  <c r="I2613" i="4"/>
  <c r="L2613" i="4"/>
  <c r="I2163" i="4"/>
  <c r="L2163" i="4"/>
  <c r="I2212" i="4"/>
  <c r="L2212" i="4"/>
  <c r="I2588" i="4"/>
  <c r="L2588" i="4"/>
  <c r="I1829" i="4"/>
  <c r="L1829" i="4"/>
  <c r="I907" i="4"/>
  <c r="L907" i="4"/>
  <c r="I2006" i="4"/>
  <c r="L2006" i="4"/>
  <c r="I968" i="4"/>
  <c r="L968" i="4"/>
  <c r="I381" i="4"/>
  <c r="L381" i="4"/>
  <c r="I65" i="4"/>
  <c r="L65" i="4"/>
  <c r="I113" i="4"/>
  <c r="L113" i="4"/>
  <c r="I602" i="4"/>
  <c r="L602" i="4"/>
  <c r="I1560" i="4"/>
  <c r="L1560" i="4"/>
  <c r="I1305" i="4"/>
  <c r="L1305" i="4"/>
  <c r="I1963" i="4"/>
  <c r="L1963" i="4"/>
  <c r="I2161" i="4"/>
  <c r="L2161" i="4"/>
  <c r="I612" i="4"/>
  <c r="L612" i="4"/>
  <c r="I762" i="4"/>
  <c r="L762" i="4"/>
  <c r="I163" i="4"/>
  <c r="L163" i="4"/>
  <c r="I1709" i="4"/>
  <c r="L1709" i="4"/>
  <c r="I1138" i="4"/>
  <c r="L1138" i="4"/>
  <c r="I1705" i="4"/>
  <c r="L1705" i="4"/>
  <c r="I174" i="4"/>
  <c r="L174" i="4"/>
  <c r="I2017" i="4"/>
  <c r="L2017" i="4"/>
  <c r="I1297" i="4"/>
  <c r="L1297" i="4"/>
  <c r="I1088" i="4"/>
  <c r="L1088" i="4"/>
  <c r="I2439" i="4"/>
  <c r="L2439" i="4"/>
  <c r="I2170" i="4"/>
  <c r="L2170" i="4"/>
  <c r="I765" i="4"/>
  <c r="L765" i="4"/>
  <c r="I986" i="4"/>
  <c r="L986" i="4"/>
  <c r="I122" i="4"/>
  <c r="L122" i="4"/>
  <c r="I1645" i="4"/>
  <c r="L1645" i="4"/>
  <c r="I1321" i="4"/>
  <c r="L1321" i="4"/>
  <c r="I1299" i="4"/>
  <c r="L1299" i="4"/>
  <c r="I1079" i="4"/>
  <c r="L1079" i="4"/>
  <c r="I1215" i="4"/>
  <c r="L1215" i="4"/>
  <c r="I1260" i="4"/>
  <c r="L1260" i="4"/>
  <c r="I1287" i="4"/>
  <c r="L1287" i="4"/>
  <c r="I1182" i="4"/>
  <c r="L1182" i="4"/>
  <c r="I1694" i="4"/>
  <c r="L1694" i="4"/>
  <c r="I1277" i="4"/>
  <c r="L1277" i="4"/>
  <c r="I1336" i="4"/>
  <c r="L1336" i="4"/>
  <c r="I1648" i="4"/>
  <c r="L1648" i="4"/>
  <c r="I161" i="4"/>
  <c r="L161" i="4"/>
  <c r="I2288" i="4"/>
  <c r="L2288" i="4"/>
  <c r="I115" i="4"/>
  <c r="L115" i="4"/>
  <c r="I1208" i="4"/>
  <c r="L1208" i="4"/>
  <c r="I1583" i="4"/>
  <c r="L1583" i="4"/>
  <c r="I341" i="4"/>
  <c r="L341" i="4"/>
  <c r="I128" i="4"/>
  <c r="L128" i="4"/>
  <c r="I835" i="4"/>
  <c r="L835" i="4"/>
  <c r="I1102" i="4"/>
  <c r="L1102" i="4"/>
  <c r="I396" i="4"/>
  <c r="L396" i="4"/>
  <c r="I351" i="4"/>
  <c r="L351" i="4"/>
  <c r="I893" i="4"/>
  <c r="L893" i="4"/>
  <c r="I832" i="4"/>
  <c r="L832" i="4"/>
  <c r="I2243" i="4"/>
  <c r="L2243" i="4"/>
  <c r="I407" i="4"/>
  <c r="L407" i="4"/>
  <c r="I653" i="4"/>
  <c r="L653" i="4"/>
  <c r="I317" i="4"/>
  <c r="L317" i="4"/>
  <c r="I118" i="4"/>
  <c r="L118" i="4"/>
  <c r="I168" i="4"/>
  <c r="L168" i="4"/>
  <c r="I312" i="4"/>
  <c r="L312" i="4"/>
  <c r="I879" i="4"/>
  <c r="L879" i="4"/>
  <c r="I372" i="4"/>
  <c r="L372" i="4"/>
  <c r="I33" i="4"/>
  <c r="L33" i="4"/>
  <c r="I1941" i="4"/>
  <c r="L1941" i="4"/>
  <c r="I816" i="4"/>
  <c r="L816" i="4"/>
  <c r="I2044" i="4"/>
  <c r="L2044" i="4"/>
  <c r="I1512" i="4"/>
  <c r="L1512" i="4"/>
  <c r="I2109" i="4"/>
  <c r="L2109" i="4"/>
  <c r="I2306" i="4"/>
  <c r="L2306" i="4"/>
  <c r="I488" i="4"/>
  <c r="L488" i="4"/>
  <c r="I2189" i="4"/>
  <c r="L2189" i="4"/>
  <c r="I1064" i="4"/>
  <c r="L1064" i="4"/>
  <c r="I941" i="4"/>
  <c r="L941" i="4"/>
  <c r="I1115" i="4"/>
  <c r="L1115" i="4"/>
  <c r="I490" i="4"/>
  <c r="L490" i="4"/>
  <c r="I2276" i="4"/>
  <c r="L2276" i="4"/>
  <c r="I767" i="4"/>
  <c r="L767" i="4"/>
  <c r="I1970" i="4"/>
  <c r="L1970" i="4"/>
  <c r="I585" i="4"/>
  <c r="L585" i="4"/>
  <c r="I1840" i="4"/>
  <c r="L1840" i="4"/>
  <c r="I1484" i="4"/>
  <c r="L1484" i="4"/>
  <c r="I1149" i="4"/>
  <c r="L1149" i="4"/>
  <c r="I950" i="4"/>
  <c r="L950" i="4"/>
  <c r="I1155" i="4"/>
  <c r="L1155" i="4"/>
  <c r="I2296" i="4"/>
  <c r="L2296" i="4"/>
  <c r="I2498" i="4"/>
  <c r="L2498" i="4"/>
  <c r="I358" i="4"/>
  <c r="L358" i="4"/>
  <c r="I2636" i="4"/>
  <c r="L2636" i="4"/>
  <c r="I661" i="4"/>
  <c r="L661" i="4"/>
  <c r="I2010" i="4"/>
  <c r="L2010" i="4"/>
  <c r="I1493" i="4"/>
  <c r="L1493" i="4"/>
  <c r="I1714" i="4"/>
  <c r="L1714" i="4"/>
  <c r="I892" i="4"/>
  <c r="L892" i="4"/>
  <c r="I2192" i="4"/>
  <c r="L2192" i="4"/>
  <c r="I577" i="4"/>
  <c r="L577" i="4"/>
  <c r="I783" i="4"/>
  <c r="L783" i="4"/>
  <c r="I2448" i="4"/>
  <c r="L2448" i="4"/>
  <c r="I1931" i="4"/>
  <c r="L1931" i="4"/>
  <c r="I820" i="4"/>
  <c r="L820" i="4"/>
  <c r="I617" i="4"/>
  <c r="L617" i="4"/>
  <c r="I1552" i="4"/>
  <c r="L1552" i="4"/>
  <c r="I378" i="4"/>
  <c r="L378" i="4"/>
  <c r="I2223" i="4"/>
  <c r="L2223" i="4"/>
  <c r="I2060" i="4"/>
  <c r="L2060" i="4"/>
  <c r="I1854" i="4"/>
  <c r="L1854" i="4"/>
  <c r="I1958" i="4"/>
  <c r="L1958" i="4"/>
  <c r="I824" i="4"/>
  <c r="L824" i="4"/>
  <c r="I1041" i="4"/>
  <c r="L1041" i="4"/>
  <c r="I2682" i="4"/>
  <c r="L2682" i="4"/>
  <c r="I495" i="4"/>
  <c r="L495" i="4"/>
  <c r="I1243" i="4"/>
  <c r="L1243" i="4"/>
  <c r="I73" i="4"/>
  <c r="L73" i="4"/>
  <c r="I2388" i="4"/>
  <c r="L2388" i="4"/>
  <c r="I2068" i="4"/>
  <c r="L2068" i="4"/>
  <c r="I334" i="4"/>
  <c r="L334" i="4"/>
  <c r="I587" i="4"/>
  <c r="L587" i="4"/>
  <c r="I188" i="4"/>
  <c r="L188" i="4"/>
  <c r="I1377" i="4"/>
  <c r="L1377" i="4"/>
  <c r="I1570" i="4"/>
  <c r="L1570" i="4"/>
  <c r="I2607" i="4"/>
  <c r="L2607" i="4"/>
  <c r="I1949" i="4"/>
  <c r="L1949" i="4"/>
  <c r="I2559" i="4"/>
  <c r="L2559" i="4"/>
  <c r="I1907" i="4"/>
  <c r="L1907" i="4"/>
  <c r="I67" i="4"/>
  <c r="L67" i="4"/>
  <c r="I1770" i="4"/>
  <c r="L1770" i="4"/>
  <c r="I932" i="4"/>
  <c r="L932" i="4"/>
  <c r="I86" i="4"/>
  <c r="L86" i="4"/>
  <c r="I841" i="4"/>
  <c r="L841" i="4"/>
  <c r="I936" i="4"/>
  <c r="L936" i="4"/>
  <c r="I2417" i="4"/>
  <c r="L2417" i="4"/>
  <c r="I2709" i="4"/>
  <c r="L2709" i="4"/>
  <c r="I1734" i="4"/>
  <c r="L1734" i="4"/>
  <c r="I2126" i="4"/>
  <c r="L2126" i="4"/>
  <c r="I1777" i="4"/>
  <c r="L1777" i="4"/>
  <c r="I931" i="4"/>
  <c r="L931" i="4"/>
  <c r="I1506" i="4"/>
  <c r="L1506" i="4"/>
  <c r="I2677" i="4"/>
  <c r="L2677" i="4"/>
  <c r="I1459" i="4"/>
  <c r="L1459" i="4"/>
  <c r="I1391" i="4"/>
  <c r="L1391" i="4"/>
  <c r="I2694" i="4"/>
  <c r="L2694" i="4"/>
  <c r="I2695" i="4"/>
  <c r="L2695" i="4"/>
  <c r="I2526" i="4"/>
  <c r="L2526" i="4"/>
  <c r="I2563" i="4"/>
  <c r="L2563" i="4"/>
  <c r="I1679" i="4"/>
  <c r="L1679" i="4"/>
  <c r="I2187" i="4"/>
  <c r="L2187" i="4"/>
  <c r="I2662" i="4"/>
  <c r="L2662" i="4"/>
  <c r="I2554" i="4"/>
  <c r="L2554" i="4"/>
  <c r="I1821" i="4"/>
  <c r="L1821" i="4"/>
  <c r="I2433" i="4"/>
  <c r="L2433" i="4"/>
  <c r="I2255" i="4"/>
  <c r="L2255" i="4"/>
  <c r="I1616" i="4"/>
  <c r="L1616" i="4"/>
  <c r="I544" i="4"/>
  <c r="L544" i="4"/>
  <c r="I1257" i="4"/>
  <c r="L1257" i="4"/>
  <c r="I586" i="4"/>
  <c r="L586" i="4"/>
  <c r="I1482" i="4"/>
  <c r="L1482" i="4"/>
  <c r="I607" i="4"/>
  <c r="L607" i="4"/>
  <c r="I733" i="4"/>
  <c r="L733" i="4"/>
  <c r="I149" i="4"/>
  <c r="L149" i="4"/>
  <c r="I1474" i="4"/>
  <c r="L1474" i="4"/>
  <c r="I1272" i="4"/>
  <c r="L1272" i="4"/>
  <c r="I754" i="4"/>
  <c r="L754" i="4"/>
  <c r="I1212" i="4"/>
  <c r="L1212" i="4"/>
  <c r="I2099" i="4"/>
  <c r="L2099" i="4"/>
  <c r="I1384" i="4"/>
  <c r="L1384" i="4"/>
  <c r="I938" i="4"/>
  <c r="L938" i="4"/>
  <c r="I542" i="4"/>
  <c r="L542" i="4"/>
  <c r="I1195" i="4"/>
  <c r="L1195" i="4"/>
  <c r="I2297" i="4"/>
  <c r="L2297" i="4"/>
  <c r="I1814" i="4"/>
  <c r="L1814" i="4"/>
  <c r="I697" i="4"/>
  <c r="L697" i="4"/>
  <c r="I142" i="4"/>
  <c r="L142" i="4"/>
  <c r="I1538" i="4"/>
  <c r="L1538" i="4"/>
  <c r="I742" i="4"/>
  <c r="L742" i="4"/>
  <c r="I1110" i="4"/>
  <c r="L1110" i="4"/>
  <c r="I2056" i="4"/>
  <c r="L2056" i="4"/>
  <c r="I1731" i="4"/>
  <c r="L1731" i="4"/>
  <c r="I2456" i="4"/>
  <c r="L2456" i="4"/>
  <c r="I614" i="4"/>
  <c r="L614" i="4"/>
  <c r="I1567" i="4"/>
  <c r="L1567" i="4"/>
  <c r="I2324" i="4"/>
  <c r="L2324" i="4"/>
  <c r="I1001" i="4"/>
  <c r="L1001" i="4"/>
  <c r="I314" i="4"/>
  <c r="L314" i="4"/>
  <c r="I2151" i="4"/>
  <c r="L2151" i="4"/>
  <c r="I513" i="4"/>
  <c r="L513" i="4"/>
  <c r="I1003" i="4"/>
  <c r="L1003" i="4"/>
  <c r="I2156" i="4"/>
  <c r="L2156" i="4"/>
  <c r="I1488" i="4"/>
  <c r="L1488" i="4"/>
  <c r="I739" i="4"/>
  <c r="L739" i="4"/>
  <c r="I1347" i="4"/>
  <c r="L1347" i="4"/>
  <c r="I673" i="4"/>
  <c r="L673" i="4"/>
  <c r="I2105" i="4"/>
  <c r="L2105" i="4"/>
  <c r="I2514" i="4"/>
  <c r="L2514" i="4"/>
  <c r="I1805" i="4"/>
  <c r="L1805" i="4"/>
  <c r="I2375" i="4"/>
  <c r="L2375" i="4"/>
  <c r="I1682" i="4"/>
  <c r="L1682" i="4"/>
  <c r="I2168" i="4"/>
  <c r="L2168" i="4"/>
  <c r="I2219" i="4"/>
  <c r="L2219" i="4"/>
  <c r="I1332" i="4"/>
  <c r="L1332" i="4"/>
  <c r="I2185" i="4"/>
  <c r="L2185" i="4"/>
  <c r="I1112" i="4"/>
  <c r="L1112" i="4"/>
  <c r="I102" i="4"/>
  <c r="L102" i="4"/>
  <c r="I1978" i="4"/>
  <c r="L1978" i="4"/>
  <c r="I2198" i="4"/>
  <c r="L2198" i="4"/>
  <c r="I2545" i="4"/>
  <c r="L2545" i="4"/>
  <c r="I2341" i="4"/>
  <c r="L2341" i="4"/>
  <c r="I2561" i="4"/>
  <c r="L2561" i="4"/>
  <c r="I871" i="4"/>
  <c r="L871" i="4"/>
  <c r="I613" i="4"/>
  <c r="L613" i="4"/>
  <c r="I492" i="4"/>
  <c r="L492" i="4"/>
  <c r="I2483" i="4"/>
  <c r="L2483" i="4"/>
  <c r="I1750" i="4"/>
  <c r="L1750" i="4"/>
  <c r="I440" i="4"/>
  <c r="L440" i="4"/>
  <c r="I2092" i="4"/>
  <c r="L2092" i="4"/>
  <c r="I154" i="4"/>
  <c r="L154" i="4"/>
  <c r="I1405" i="4"/>
  <c r="L1405" i="4"/>
  <c r="I2229" i="4"/>
  <c r="L2229" i="4"/>
  <c r="I469" i="4"/>
  <c r="L469" i="4"/>
  <c r="I1900" i="4"/>
  <c r="L1900" i="4"/>
  <c r="I346" i="4"/>
  <c r="L346" i="4"/>
  <c r="I461" i="4"/>
  <c r="L461" i="4"/>
  <c r="I366" i="4"/>
  <c r="L366" i="4"/>
  <c r="I1702" i="4"/>
  <c r="L1702" i="4"/>
  <c r="I466" i="4"/>
  <c r="L466" i="4"/>
  <c r="I1522" i="4"/>
  <c r="L1522" i="4"/>
  <c r="I2300" i="4"/>
  <c r="L2300" i="4"/>
  <c r="I2480" i="4"/>
  <c r="L2480" i="4"/>
  <c r="I496" i="4"/>
  <c r="L496" i="4"/>
  <c r="I2381" i="4"/>
  <c r="L2381" i="4"/>
  <c r="I2648" i="4"/>
  <c r="L2648" i="4"/>
  <c r="I1355" i="4"/>
  <c r="L1355" i="4"/>
  <c r="I2030" i="4"/>
  <c r="L2030" i="4"/>
  <c r="I1050" i="4"/>
  <c r="L1050" i="4"/>
  <c r="I2053" i="4"/>
  <c r="L2053" i="4"/>
  <c r="I2605" i="4"/>
  <c r="L2605" i="4"/>
  <c r="I1489" i="4"/>
  <c r="L1489" i="4"/>
  <c r="I2111" i="4"/>
  <c r="L2111" i="4"/>
  <c r="I2689" i="4"/>
  <c r="L2689" i="4"/>
  <c r="I2131" i="4"/>
  <c r="L2131" i="4"/>
  <c r="I773" i="4"/>
  <c r="L773" i="4"/>
  <c r="I994" i="4"/>
  <c r="L994" i="4"/>
  <c r="I855" i="4"/>
  <c r="L855" i="4"/>
  <c r="I848" i="4"/>
  <c r="L848" i="4"/>
  <c r="I843" i="4"/>
  <c r="L843" i="4"/>
  <c r="I1312" i="4"/>
  <c r="L1312" i="4"/>
  <c r="I1687" i="4"/>
  <c r="L1687" i="4"/>
  <c r="I1871" i="4"/>
  <c r="L1871" i="4"/>
  <c r="I1627" i="4"/>
  <c r="L1627" i="4"/>
  <c r="I1669" i="4"/>
  <c r="L1669" i="4"/>
  <c r="I1507" i="4"/>
  <c r="L1507" i="4"/>
  <c r="I2101" i="4"/>
  <c r="L2101" i="4"/>
  <c r="I1766" i="4"/>
  <c r="L1766" i="4"/>
  <c r="I2309" i="4"/>
  <c r="L2309" i="4"/>
  <c r="I206" i="4"/>
  <c r="L206" i="4"/>
  <c r="I973" i="4"/>
  <c r="L973" i="4"/>
  <c r="I2181" i="4"/>
  <c r="L2181" i="4"/>
  <c r="I1122" i="4"/>
  <c r="L1122" i="4"/>
  <c r="I2615" i="4"/>
  <c r="L2615" i="4"/>
  <c r="I1927" i="4"/>
  <c r="L1927" i="4"/>
  <c r="I976" i="4"/>
  <c r="L976" i="4"/>
  <c r="I1689" i="4"/>
  <c r="L1689" i="4"/>
  <c r="I1632" i="4"/>
  <c r="L1632" i="4"/>
  <c r="I196" i="4"/>
  <c r="L196" i="4"/>
  <c r="I1587" i="4"/>
  <c r="L1587" i="4"/>
  <c r="I1339" i="4"/>
  <c r="L1339" i="4"/>
  <c r="I971" i="4"/>
  <c r="L971" i="4"/>
  <c r="I1699" i="4"/>
  <c r="L1699" i="4"/>
  <c r="I1000" i="4"/>
  <c r="L1000" i="4"/>
  <c r="I798" i="4"/>
  <c r="L798" i="4"/>
  <c r="I795" i="4"/>
  <c r="L795" i="4"/>
  <c r="I1094" i="4"/>
  <c r="L1094" i="4"/>
  <c r="I1666" i="4"/>
  <c r="L1666" i="4"/>
  <c r="I2293" i="4"/>
  <c r="L2293" i="4"/>
  <c r="I1014" i="4"/>
  <c r="L1014" i="4"/>
  <c r="I758" i="4"/>
  <c r="L758" i="4"/>
  <c r="I1936" i="4"/>
  <c r="L1936" i="4"/>
  <c r="I769" i="4"/>
  <c r="L769" i="4"/>
  <c r="I723" i="4"/>
  <c r="L723" i="4"/>
  <c r="I1097" i="4"/>
  <c r="L1097" i="4"/>
  <c r="I1338" i="4"/>
  <c r="L1338" i="4"/>
  <c r="I934" i="4"/>
  <c r="L934" i="4"/>
  <c r="I978" i="4"/>
  <c r="L978" i="4"/>
  <c r="I1732" i="4"/>
  <c r="L1732" i="4"/>
  <c r="I1643" i="4"/>
  <c r="L1643" i="4"/>
  <c r="I1327" i="4"/>
  <c r="L1327" i="4"/>
  <c r="I1362" i="4"/>
  <c r="L1362" i="4"/>
  <c r="I1937" i="4"/>
  <c r="L1937" i="4"/>
  <c r="I616" i="4"/>
  <c r="L616" i="4"/>
  <c r="I724" i="4"/>
  <c r="L724" i="4"/>
  <c r="I621" i="4"/>
  <c r="L621" i="4"/>
  <c r="I1009" i="4"/>
  <c r="L1009" i="4"/>
  <c r="I521" i="4"/>
  <c r="L521" i="4"/>
  <c r="I768" i="4"/>
  <c r="L768" i="4"/>
  <c r="I2577" i="4"/>
  <c r="L2577" i="4"/>
  <c r="I1556" i="4"/>
  <c r="L1556" i="4"/>
  <c r="I713" i="4"/>
  <c r="L713" i="4"/>
  <c r="I569" i="4"/>
  <c r="L569" i="4"/>
  <c r="I2204" i="4"/>
  <c r="L2204" i="4"/>
  <c r="I2121" i="4"/>
  <c r="L2121" i="4"/>
  <c r="I2485" i="4"/>
  <c r="L2485" i="4"/>
  <c r="I1741" i="4"/>
  <c r="L1741" i="4"/>
  <c r="I1636" i="4"/>
  <c r="L1636" i="4"/>
  <c r="I2418" i="4"/>
  <c r="L2418" i="4"/>
  <c r="I1530" i="4"/>
  <c r="L1530" i="4"/>
  <c r="I2025" i="4"/>
  <c r="L2025" i="4"/>
  <c r="I2386" i="4"/>
  <c r="L2386" i="4"/>
  <c r="I647" i="4"/>
  <c r="L647" i="4"/>
  <c r="I1951" i="4"/>
  <c r="L1951" i="4"/>
  <c r="I75" i="4"/>
  <c r="L75" i="4"/>
  <c r="I1521" i="4"/>
  <c r="L1521" i="4"/>
  <c r="I961" i="4"/>
  <c r="L961" i="4"/>
  <c r="I1317" i="4"/>
  <c r="L1317" i="4"/>
  <c r="I94" i="4"/>
  <c r="L94" i="4"/>
  <c r="I576" i="4"/>
  <c r="L576" i="4"/>
  <c r="I2519" i="4"/>
  <c r="L2519" i="4"/>
  <c r="I35" i="4"/>
  <c r="L35" i="4"/>
  <c r="I1429" i="4"/>
  <c r="L1429" i="4"/>
  <c r="I1725" i="4"/>
  <c r="L1725" i="4"/>
  <c r="I2052" i="4"/>
  <c r="L2052" i="4"/>
  <c r="I1494" i="4"/>
  <c r="L1494" i="4"/>
  <c r="I43" i="4"/>
  <c r="L43" i="4"/>
  <c r="I1470" i="4"/>
  <c r="L1470" i="4"/>
  <c r="I1644" i="4"/>
  <c r="L1644" i="4"/>
  <c r="I92" i="4"/>
  <c r="L92" i="4"/>
  <c r="I160" i="4"/>
  <c r="L160" i="4"/>
  <c r="I889" i="4"/>
  <c r="L889" i="4"/>
  <c r="I2207" i="4"/>
  <c r="L2207" i="4"/>
  <c r="I1030" i="4"/>
  <c r="L1030" i="4"/>
  <c r="I1022" i="4"/>
  <c r="L1022" i="4"/>
  <c r="I640" i="4"/>
  <c r="L640" i="4"/>
  <c r="I380" i="4"/>
  <c r="L380" i="4"/>
  <c r="I320" i="4"/>
  <c r="L320" i="4"/>
  <c r="I319" i="4"/>
  <c r="L319" i="4"/>
  <c r="I419" i="4"/>
  <c r="L419" i="4"/>
  <c r="I1187" i="4"/>
  <c r="L1187" i="4"/>
  <c r="I191" i="4"/>
  <c r="L191" i="4"/>
  <c r="I1578" i="4"/>
  <c r="L1578" i="4"/>
  <c r="I668" i="4"/>
  <c r="L668" i="4"/>
  <c r="I1234" i="4"/>
  <c r="L1234" i="4"/>
  <c r="I1032" i="4"/>
  <c r="L1032" i="4"/>
  <c r="I540" i="4"/>
  <c r="L540" i="4"/>
  <c r="I19" i="4"/>
  <c r="L19" i="4"/>
  <c r="I1080" i="4"/>
  <c r="L1080" i="4"/>
  <c r="I1237" i="4"/>
  <c r="L1237" i="4"/>
  <c r="I917" i="4"/>
  <c r="L917" i="4"/>
  <c r="I448" i="4"/>
  <c r="L448" i="4"/>
  <c r="I565" i="4"/>
  <c r="L565" i="4"/>
  <c r="I669" i="4"/>
  <c r="L669" i="4"/>
  <c r="I715" i="4"/>
  <c r="L715" i="4"/>
  <c r="I397" i="4"/>
  <c r="L397" i="4"/>
  <c r="I594" i="4"/>
  <c r="L594" i="4"/>
  <c r="I449" i="4"/>
  <c r="L449" i="4"/>
  <c r="I2012" i="4"/>
  <c r="L2012" i="4"/>
  <c r="I1018" i="4"/>
  <c r="L1018" i="4"/>
  <c r="I886" i="4"/>
  <c r="L886" i="4"/>
  <c r="I2670" i="4"/>
  <c r="L2670" i="4"/>
  <c r="I416" i="4"/>
  <c r="L416" i="4"/>
  <c r="I877" i="4"/>
  <c r="L877" i="4"/>
  <c r="I2661" i="4"/>
  <c r="L2661" i="4"/>
  <c r="I1888" i="4"/>
  <c r="L1888" i="4"/>
  <c r="I330" i="4"/>
  <c r="L330" i="4"/>
  <c r="I1826" i="4"/>
  <c r="L1826" i="4"/>
  <c r="I429" i="4"/>
  <c r="L429" i="4"/>
  <c r="I1120" i="4"/>
  <c r="L1120" i="4"/>
  <c r="I802" i="4"/>
  <c r="L802" i="4"/>
  <c r="I2369" i="4"/>
  <c r="L2369" i="4"/>
  <c r="I1221" i="4"/>
  <c r="L1221" i="4"/>
  <c r="I846" i="4"/>
  <c r="L846" i="4"/>
  <c r="I2441" i="4"/>
  <c r="L2441" i="4"/>
  <c r="I897" i="4"/>
  <c r="L897" i="4"/>
  <c r="I1575" i="4"/>
  <c r="L1575" i="4"/>
  <c r="I2275" i="4"/>
  <c r="L2275" i="4"/>
  <c r="I1036" i="4"/>
  <c r="L1036" i="4"/>
  <c r="I882" i="4"/>
  <c r="L882" i="4"/>
  <c r="I2429" i="4"/>
  <c r="L2429" i="4"/>
  <c r="I2182" i="4"/>
  <c r="L2182" i="4"/>
  <c r="I1892" i="4"/>
  <c r="L1892" i="4"/>
  <c r="I1011" i="4"/>
  <c r="L1011" i="4"/>
  <c r="I377" i="4"/>
  <c r="L377" i="4"/>
  <c r="I356" i="4"/>
  <c r="L356" i="4"/>
  <c r="I2570" i="4"/>
  <c r="L2570" i="4"/>
  <c r="I1832" i="4"/>
  <c r="L1832" i="4"/>
  <c r="I1964" i="4"/>
  <c r="L1964" i="4"/>
  <c r="I2063" i="4"/>
  <c r="L2063" i="4"/>
  <c r="I958" i="4"/>
  <c r="L958" i="4"/>
  <c r="I1170" i="4"/>
  <c r="L1170" i="4"/>
  <c r="I1197" i="4"/>
  <c r="L1197" i="4"/>
  <c r="I1818" i="4"/>
  <c r="L1818" i="4"/>
  <c r="I1711" i="4"/>
  <c r="L1711" i="4"/>
  <c r="I1614" i="4"/>
  <c r="L1614" i="4"/>
  <c r="I2096" i="4"/>
  <c r="L2096" i="4"/>
  <c r="I1294" i="4"/>
  <c r="L1294" i="4"/>
  <c r="I1845" i="4"/>
  <c r="L1845" i="4"/>
  <c r="I1917" i="4"/>
  <c r="L1917" i="4"/>
  <c r="I2332" i="4"/>
  <c r="L2332" i="4"/>
  <c r="I1880" i="4"/>
  <c r="L1880" i="4"/>
  <c r="I1365" i="4"/>
  <c r="L1365" i="4"/>
  <c r="I1015" i="4"/>
  <c r="L1015" i="4"/>
  <c r="I1183" i="4"/>
  <c r="L1183" i="4"/>
  <c r="I483" i="4"/>
  <c r="L483" i="4"/>
  <c r="I1027" i="4"/>
  <c r="L1027" i="4"/>
  <c r="I1841" i="4"/>
  <c r="L1841" i="4"/>
  <c r="I1943" i="4"/>
  <c r="L1943" i="4"/>
  <c r="I780" i="4"/>
  <c r="L780" i="4"/>
  <c r="I1984" i="4"/>
  <c r="L1984" i="4"/>
  <c r="I2484" i="4"/>
  <c r="L2484" i="4"/>
  <c r="I1653" i="4"/>
  <c r="L1653" i="4"/>
  <c r="I1418" i="4"/>
  <c r="L1418" i="4"/>
  <c r="I2396" i="4"/>
  <c r="L2396" i="4"/>
  <c r="I744" i="4"/>
  <c r="L744" i="4"/>
  <c r="I2493" i="4"/>
  <c r="L2493" i="4"/>
  <c r="I1462" i="4"/>
  <c r="L1462" i="4"/>
  <c r="I851" i="4"/>
  <c r="L851" i="4"/>
  <c r="I655" i="4"/>
  <c r="L655" i="4"/>
  <c r="I2123" i="4"/>
  <c r="L2123" i="4"/>
  <c r="I2551" i="4"/>
  <c r="L2551" i="4"/>
  <c r="I1867" i="4"/>
  <c r="L1867" i="4"/>
  <c r="I2594" i="4"/>
  <c r="L2594" i="4"/>
  <c r="I604" i="4"/>
  <c r="L604" i="4"/>
  <c r="I1996" i="4"/>
  <c r="L1996" i="4"/>
  <c r="I1723" i="4"/>
  <c r="L1723" i="4"/>
  <c r="I1222" i="4"/>
  <c r="L1222" i="4"/>
  <c r="I534" i="4"/>
  <c r="L534" i="4"/>
  <c r="I1691" i="4"/>
  <c r="L1691" i="4"/>
  <c r="I1302" i="4"/>
  <c r="L1302" i="4"/>
  <c r="I2328" i="4"/>
  <c r="L2328" i="4"/>
  <c r="I2141" i="4"/>
  <c r="L2141" i="4"/>
  <c r="I2134" i="4"/>
  <c r="L2134" i="4"/>
  <c r="I1201" i="4"/>
  <c r="L1201" i="4"/>
  <c r="I1283" i="4"/>
  <c r="L1283" i="4"/>
  <c r="I500" i="4"/>
  <c r="L500" i="4"/>
  <c r="I2042" i="4"/>
  <c r="L2042" i="4"/>
  <c r="I2267" i="4"/>
  <c r="L2267" i="4"/>
  <c r="I1998" i="4"/>
  <c r="L1998" i="4"/>
  <c r="I1876" i="4"/>
  <c r="L1876" i="4"/>
  <c r="I1692" i="4"/>
  <c r="L1692" i="4"/>
  <c r="I2568" i="4"/>
  <c r="L2568" i="4"/>
  <c r="I426" i="4"/>
  <c r="L426" i="4"/>
  <c r="I2166" i="4"/>
  <c r="L2166" i="4"/>
  <c r="I2145" i="4"/>
  <c r="L2145" i="4"/>
  <c r="I603" i="4"/>
  <c r="L603" i="4"/>
  <c r="I187" i="4"/>
  <c r="L187" i="4"/>
  <c r="I1370" i="4"/>
  <c r="L1370" i="4"/>
  <c r="I390" i="4"/>
  <c r="L390" i="4"/>
  <c r="I1813" i="4"/>
  <c r="L1813" i="4"/>
  <c r="I1914" i="4"/>
  <c r="L1914" i="4"/>
  <c r="I1445" i="4"/>
  <c r="L1445" i="4"/>
  <c r="I945" i="4"/>
  <c r="L945" i="4"/>
  <c r="I178" i="4"/>
  <c r="L178" i="4"/>
  <c r="I70" i="4"/>
  <c r="L70" i="4"/>
  <c r="I1676" i="4"/>
  <c r="L1676" i="4"/>
  <c r="I900" i="4"/>
  <c r="L900" i="4"/>
  <c r="I794" i="4"/>
  <c r="L794" i="4"/>
  <c r="I2057" i="4"/>
  <c r="L2057" i="4"/>
  <c r="I1695" i="4"/>
  <c r="L1695" i="4"/>
  <c r="I326" i="4"/>
  <c r="L326" i="4"/>
  <c r="I557" i="4"/>
  <c r="L557" i="4"/>
  <c r="I12" i="4"/>
  <c r="L12" i="4"/>
  <c r="I701" i="4"/>
  <c r="L701" i="4"/>
  <c r="I2270" i="4"/>
  <c r="L2270" i="4"/>
  <c r="I1162" i="4"/>
  <c r="L1162" i="4"/>
  <c r="I1911" i="4"/>
  <c r="L1911" i="4"/>
  <c r="I2055" i="4"/>
  <c r="L2055" i="4"/>
  <c r="I1856" i="4"/>
  <c r="L1856" i="4"/>
  <c r="I1758" i="4"/>
  <c r="L1758" i="4"/>
  <c r="I1457" i="4"/>
  <c r="L1457" i="4"/>
  <c r="I910" i="4"/>
  <c r="L910" i="4"/>
  <c r="I1790" i="4"/>
  <c r="L1790" i="4"/>
  <c r="I147" i="4"/>
  <c r="L147" i="4"/>
  <c r="I1479" i="4"/>
  <c r="L1479" i="4"/>
  <c r="I947" i="4"/>
  <c r="L947" i="4"/>
  <c r="I1126" i="4"/>
  <c r="L1126" i="4"/>
  <c r="I1275" i="4"/>
  <c r="L1275" i="4"/>
  <c r="I2459" i="4"/>
  <c r="L2459" i="4"/>
  <c r="I2366" i="4"/>
  <c r="L2366" i="4"/>
  <c r="I2608" i="4"/>
  <c r="L2608" i="4"/>
  <c r="I2704" i="4"/>
  <c r="L2704" i="4"/>
  <c r="I1971" i="4"/>
  <c r="L1971" i="4"/>
  <c r="I1497" i="4"/>
  <c r="L1497" i="4"/>
  <c r="I424" i="4"/>
  <c r="L424" i="4"/>
  <c r="I962" i="4"/>
  <c r="L962" i="4"/>
  <c r="I810" i="4"/>
  <c r="L810" i="4"/>
  <c r="I1547" i="4"/>
  <c r="L1547" i="4"/>
  <c r="I1265" i="4"/>
  <c r="L1265" i="4"/>
  <c r="I1564" i="4"/>
  <c r="L1564" i="4"/>
  <c r="I1352" i="4"/>
  <c r="L1352" i="4"/>
  <c r="I2406" i="4"/>
  <c r="L2406" i="4"/>
  <c r="I1752" i="4"/>
  <c r="L1752" i="4"/>
  <c r="I2113" i="4"/>
  <c r="L2113" i="4"/>
  <c r="I1070" i="4"/>
  <c r="L1070" i="4"/>
  <c r="I1453" i="4"/>
  <c r="L1453" i="4"/>
  <c r="I1466" i="4"/>
  <c r="L1466" i="4"/>
  <c r="I1672" i="4"/>
  <c r="L1672" i="4"/>
  <c r="I137" i="4"/>
  <c r="L137" i="4"/>
  <c r="I1314" i="4"/>
  <c r="L1314" i="4"/>
  <c r="I1806" i="4"/>
  <c r="L1806" i="4"/>
  <c r="I481" i="4"/>
  <c r="L481" i="4"/>
  <c r="I2261" i="4"/>
  <c r="L2261" i="4"/>
  <c r="I2321" i="4"/>
  <c r="L2321" i="4"/>
  <c r="G119" i="4"/>
  <c r="G4" i="4"/>
  <c r="G61" i="4"/>
  <c r="G838" i="4"/>
  <c r="G103" i="4"/>
  <c r="G1592" i="4"/>
  <c r="M1592" i="4" s="1"/>
  <c r="G59" i="4"/>
  <c r="G7" i="4"/>
  <c r="G475" i="4"/>
  <c r="G25" i="4"/>
  <c r="G152" i="4"/>
  <c r="G39" i="4"/>
  <c r="G72" i="4"/>
  <c r="G28" i="4"/>
  <c r="G48" i="4"/>
  <c r="M48" i="4" s="1"/>
  <c r="G44" i="4"/>
  <c r="M44" i="4" s="1"/>
  <c r="G181" i="4"/>
  <c r="M181" i="4" s="1"/>
  <c r="G2619" i="4"/>
  <c r="G623" i="4"/>
  <c r="M623" i="4" s="1"/>
  <c r="G1808" i="4"/>
  <c r="G2536" i="4"/>
  <c r="G2702" i="4"/>
  <c r="G1415" i="4"/>
  <c r="G1955" i="4"/>
  <c r="G2175" i="4"/>
  <c r="G2596" i="4"/>
  <c r="M2596" i="4" s="1"/>
  <c r="G1059" i="4"/>
  <c r="G732" i="4"/>
  <c r="G445" i="4"/>
  <c r="G2473" i="4"/>
  <c r="G954" i="4"/>
  <c r="G1101" i="4"/>
  <c r="G2331" i="4"/>
  <c r="G2334" i="4"/>
  <c r="G1381" i="4"/>
  <c r="M1381" i="4" s="1"/>
  <c r="G2434" i="4"/>
  <c r="M2434" i="4" s="1"/>
  <c r="G2512" i="4"/>
  <c r="M2512" i="4" s="1"/>
  <c r="G2633" i="4"/>
  <c r="G991" i="4"/>
  <c r="M991" i="4" s="1"/>
  <c r="G2226" i="4"/>
  <c r="G2602" i="4"/>
  <c r="G634" i="4"/>
  <c r="G1729" i="4"/>
  <c r="G2132" i="4"/>
  <c r="G2673" i="4"/>
  <c r="M2673" i="4" s="1"/>
  <c r="G383" i="4"/>
  <c r="M383" i="4" s="1"/>
  <c r="G211" i="4"/>
  <c r="G1618" i="4"/>
  <c r="G387" i="4"/>
  <c r="G1044" i="4"/>
  <c r="G861" i="4"/>
  <c r="G2313" i="4"/>
  <c r="G757" i="4"/>
  <c r="G725" i="4"/>
  <c r="G549" i="4"/>
  <c r="M549" i="4" s="1"/>
  <c r="G171" i="4"/>
  <c r="M171" i="4" s="1"/>
  <c r="G584" i="4"/>
  <c r="M584" i="4" s="1"/>
  <c r="G2470" i="4"/>
  <c r="G552" i="4"/>
  <c r="M552" i="4" s="1"/>
  <c r="G1131" i="4"/>
  <c r="G691" i="4"/>
  <c r="G195" i="4"/>
  <c r="G1245" i="4"/>
  <c r="G2518" i="4"/>
  <c r="G2001" i="4"/>
  <c r="G2196" i="4"/>
  <c r="M2196" i="4" s="1"/>
  <c r="G2378" i="4"/>
  <c r="G2382" i="4"/>
  <c r="G2130" i="4"/>
  <c r="G1774" i="4"/>
  <c r="G864" i="4"/>
  <c r="G1450" i="4"/>
  <c r="G1039" i="4"/>
  <c r="G1961" i="4"/>
  <c r="G682" i="4"/>
  <c r="M682" i="4" s="1"/>
  <c r="G1476" i="4"/>
  <c r="M1476" i="4" s="1"/>
  <c r="G628" i="4"/>
  <c r="M628" i="4" s="1"/>
  <c r="G2567" i="4"/>
  <c r="G2239" i="4"/>
  <c r="M2239" i="4" s="1"/>
  <c r="G333" i="4"/>
  <c r="G700" i="4"/>
  <c r="G1763" i="4"/>
  <c r="G2487" i="4"/>
  <c r="G509" i="4"/>
  <c r="G1738" i="4"/>
  <c r="G2301" i="4"/>
  <c r="M2301" i="4" s="1"/>
  <c r="G2047" i="4"/>
  <c r="G721" i="4"/>
  <c r="G1787" i="4"/>
  <c r="G2258" i="4"/>
  <c r="G2033" i="4"/>
  <c r="G2283" i="4"/>
  <c r="G2524" i="4"/>
  <c r="G1896" i="4"/>
  <c r="G474" i="4"/>
  <c r="M474" i="4" s="1"/>
  <c r="G2262" i="4"/>
  <c r="M2262" i="4" s="1"/>
  <c r="G1359" i="4"/>
  <c r="M1359" i="4" s="1"/>
  <c r="G2315" i="4"/>
  <c r="G2103" i="4"/>
  <c r="M2103" i="4" s="1"/>
  <c r="G1894" i="4"/>
  <c r="G737" i="4"/>
  <c r="G2403" i="4"/>
  <c r="G2353" i="4"/>
  <c r="G1611" i="4"/>
  <c r="G2349" i="4"/>
  <c r="G1603" i="4"/>
  <c r="M1603" i="4" s="1"/>
  <c r="G2356" i="4"/>
  <c r="G1755" i="4"/>
  <c r="G1320" i="4"/>
  <c r="G2347" i="4"/>
  <c r="G2362" i="4"/>
  <c r="G2036" i="4"/>
  <c r="G2340" i="4"/>
  <c r="G1659" i="4"/>
  <c r="G1746" i="4"/>
  <c r="M1746" i="4" s="1"/>
  <c r="G1599" i="4"/>
  <c r="M1599" i="4" s="1"/>
  <c r="G1851" i="4"/>
  <c r="M1851" i="4" s="1"/>
  <c r="G1526" i="4"/>
  <c r="G1596" i="4"/>
  <c r="M1596" i="4" s="1"/>
  <c r="G1919" i="4"/>
  <c r="G2530" i="4"/>
  <c r="G2257" i="4"/>
  <c r="G1946" i="4"/>
  <c r="G1600" i="4"/>
  <c r="G2400" i="4"/>
  <c r="G2088" i="4"/>
  <c r="M2088" i="4" s="1"/>
  <c r="G1909" i="4"/>
  <c r="G1412" i="4"/>
  <c r="G1945" i="4"/>
  <c r="G388" i="4"/>
  <c r="G215" i="4"/>
  <c r="G2073" i="4"/>
  <c r="G216" i="4"/>
  <c r="G2585" i="4"/>
  <c r="G217" i="4"/>
  <c r="M217" i="4" s="1"/>
  <c r="G218" i="4"/>
  <c r="M218" i="4" s="1"/>
  <c r="G2074" i="4"/>
  <c r="M2074" i="4" s="1"/>
  <c r="G219" i="4"/>
  <c r="G2075" i="4"/>
  <c r="M2075" i="4" s="1"/>
  <c r="G220" i="4"/>
  <c r="G221" i="4"/>
  <c r="G222" i="4"/>
  <c r="G223" i="4"/>
  <c r="G224" i="4"/>
  <c r="G225" i="4"/>
  <c r="M225" i="4" s="1"/>
  <c r="G226" i="4"/>
  <c r="M226" i="4" s="1"/>
  <c r="G2084" i="4"/>
  <c r="G227" i="4"/>
  <c r="G228" i="4"/>
  <c r="G229" i="4"/>
  <c r="G230" i="4"/>
  <c r="G231" i="4"/>
  <c r="G232" i="4"/>
  <c r="G233" i="4"/>
  <c r="G234" i="4"/>
  <c r="M234" i="4" s="1"/>
  <c r="G235" i="4"/>
  <c r="M235" i="4" s="1"/>
  <c r="G236" i="4"/>
  <c r="M236" i="4" s="1"/>
  <c r="G237" i="4"/>
  <c r="G238" i="4"/>
  <c r="M238" i="4" s="1"/>
  <c r="G239" i="4"/>
  <c r="G1350" i="4"/>
  <c r="G1977" i="4"/>
  <c r="G573" i="4"/>
  <c r="G1180" i="4"/>
  <c r="G1425" i="4"/>
  <c r="G1158" i="4"/>
  <c r="M1158" i="4" s="1"/>
  <c r="G78" i="4"/>
  <c r="G1351" i="4"/>
  <c r="G1623" i="4"/>
  <c r="G997" i="4"/>
  <c r="G814" i="4"/>
  <c r="G16" i="4"/>
  <c r="G1175" i="4"/>
  <c r="G2613" i="4"/>
  <c r="G2163" i="4"/>
  <c r="M2163" i="4" s="1"/>
  <c r="G2212" i="4"/>
  <c r="M2212" i="4" s="1"/>
  <c r="G2588" i="4"/>
  <c r="M2588" i="4" s="1"/>
  <c r="G1829" i="4"/>
  <c r="G907" i="4"/>
  <c r="M907" i="4" s="1"/>
  <c r="G2006" i="4"/>
  <c r="G968" i="4"/>
  <c r="G381" i="4"/>
  <c r="G65" i="4"/>
  <c r="G113" i="4"/>
  <c r="G602" i="4"/>
  <c r="G1560" i="4"/>
  <c r="M1560" i="4" s="1"/>
  <c r="G1305" i="4"/>
  <c r="G1963" i="4"/>
  <c r="G2161" i="4"/>
  <c r="G612" i="4"/>
  <c r="G762" i="4"/>
  <c r="G163" i="4"/>
  <c r="G1709" i="4"/>
  <c r="G1138" i="4"/>
  <c r="G1705" i="4"/>
  <c r="M1705" i="4" s="1"/>
  <c r="G174" i="4"/>
  <c r="M174" i="4" s="1"/>
  <c r="G2017" i="4"/>
  <c r="M2017" i="4" s="1"/>
  <c r="G1297" i="4"/>
  <c r="G1088" i="4"/>
  <c r="M1088" i="4" s="1"/>
  <c r="G2439" i="4"/>
  <c r="G2170" i="4"/>
  <c r="G765" i="4"/>
  <c r="G986" i="4"/>
  <c r="G122" i="4"/>
  <c r="G1645" i="4"/>
  <c r="G1321" i="4"/>
  <c r="M1321" i="4" s="1"/>
  <c r="G1299" i="4"/>
  <c r="G1079" i="4"/>
  <c r="G1215" i="4"/>
  <c r="G1260" i="4"/>
  <c r="G1287" i="4"/>
  <c r="G1182" i="4"/>
  <c r="G1694" i="4"/>
  <c r="G1277" i="4"/>
  <c r="G1336" i="4"/>
  <c r="M1336" i="4" s="1"/>
  <c r="G1648" i="4"/>
  <c r="M1648" i="4" s="1"/>
  <c r="G161" i="4"/>
  <c r="M161" i="4" s="1"/>
  <c r="G2288" i="4"/>
  <c r="G115" i="4"/>
  <c r="M115" i="4" s="1"/>
  <c r="G1208" i="4"/>
  <c r="G1583" i="4"/>
  <c r="G341" i="4"/>
  <c r="G128" i="4"/>
  <c r="G835" i="4"/>
  <c r="G1102" i="4"/>
  <c r="G396" i="4"/>
  <c r="M396" i="4" s="1"/>
  <c r="G351" i="4"/>
  <c r="G893" i="4"/>
  <c r="G832" i="4"/>
  <c r="G2243" i="4"/>
  <c r="G407" i="4"/>
  <c r="G653" i="4"/>
  <c r="G317" i="4"/>
  <c r="G118" i="4"/>
  <c r="G168" i="4"/>
  <c r="M168" i="4" s="1"/>
  <c r="G312" i="4"/>
  <c r="M312" i="4" s="1"/>
  <c r="G879" i="4"/>
  <c r="M879" i="4" s="1"/>
  <c r="G372" i="4"/>
  <c r="G33" i="4"/>
  <c r="M33" i="4" s="1"/>
  <c r="G1941" i="4"/>
  <c r="G816" i="4"/>
  <c r="G2044" i="4"/>
  <c r="G1512" i="4"/>
  <c r="G2109" i="4"/>
  <c r="G2306" i="4"/>
  <c r="G488" i="4"/>
  <c r="M488" i="4" s="1"/>
  <c r="G2189" i="4"/>
  <c r="G1064" i="4"/>
  <c r="G941" i="4"/>
  <c r="G1115" i="4"/>
  <c r="G490" i="4"/>
  <c r="G2276" i="4"/>
  <c r="G767" i="4"/>
  <c r="G1970" i="4"/>
  <c r="G585" i="4"/>
  <c r="M585" i="4" s="1"/>
  <c r="G1840" i="4"/>
  <c r="M1840" i="4" s="1"/>
  <c r="G1484" i="4"/>
  <c r="G1149" i="4"/>
  <c r="G950" i="4"/>
  <c r="M950" i="4" s="1"/>
  <c r="G1155" i="4"/>
  <c r="G2296" i="4"/>
  <c r="G2498" i="4"/>
  <c r="G358" i="4"/>
  <c r="G2636" i="4"/>
  <c r="G661" i="4"/>
  <c r="M661" i="4" s="1"/>
  <c r="G2010" i="4"/>
  <c r="M2010" i="4" s="1"/>
  <c r="G1493" i="4"/>
  <c r="G1714" i="4"/>
  <c r="G892" i="4"/>
  <c r="G2192" i="4"/>
  <c r="G577" i="4"/>
  <c r="G783" i="4"/>
  <c r="G2448" i="4"/>
  <c r="G1931" i="4"/>
  <c r="G820" i="4"/>
  <c r="M820" i="4" s="1"/>
  <c r="G617" i="4"/>
  <c r="M617" i="4" s="1"/>
  <c r="G1552" i="4"/>
  <c r="G378" i="4"/>
  <c r="G2223" i="4"/>
  <c r="M2223" i="4" s="1"/>
  <c r="G2060" i="4"/>
  <c r="G1854" i="4"/>
  <c r="G1958" i="4"/>
  <c r="G824" i="4"/>
  <c r="G1041" i="4"/>
  <c r="G2682" i="4"/>
  <c r="G495" i="4"/>
  <c r="M495" i="4" s="1"/>
  <c r="G1243" i="4"/>
  <c r="G73" i="4"/>
  <c r="G2388" i="4"/>
  <c r="G2068" i="4"/>
  <c r="G334" i="4"/>
  <c r="G587" i="4"/>
  <c r="G188" i="4"/>
  <c r="G1377" i="4"/>
  <c r="G1570" i="4"/>
  <c r="M1570" i="4" s="1"/>
  <c r="G2607" i="4"/>
  <c r="M2607" i="4" s="1"/>
  <c r="G1949" i="4"/>
  <c r="G2559" i="4"/>
  <c r="G1907" i="4"/>
  <c r="M1907" i="4" s="1"/>
  <c r="G67" i="4"/>
  <c r="G1770" i="4"/>
  <c r="G932" i="4"/>
  <c r="G86" i="4"/>
  <c r="G841" i="4"/>
  <c r="G936" i="4"/>
  <c r="G2417" i="4"/>
  <c r="M2417" i="4" s="1"/>
  <c r="G2709" i="4"/>
  <c r="G1734" i="4"/>
  <c r="G2126" i="4"/>
  <c r="G1777" i="4"/>
  <c r="G931" i="4"/>
  <c r="G1506" i="4"/>
  <c r="G2677" i="4"/>
  <c r="G1459" i="4"/>
  <c r="G1391" i="4"/>
  <c r="M1391" i="4" s="1"/>
  <c r="G2694" i="4"/>
  <c r="M2694" i="4" s="1"/>
  <c r="G2695" i="4"/>
  <c r="G2526" i="4"/>
  <c r="G2563" i="4"/>
  <c r="M2563" i="4" s="1"/>
  <c r="G1679" i="4"/>
  <c r="G2187" i="4"/>
  <c r="G2662" i="4"/>
  <c r="G2554" i="4"/>
  <c r="G1821" i="4"/>
  <c r="G2433" i="4"/>
  <c r="G2255" i="4"/>
  <c r="M2255" i="4" s="1"/>
  <c r="G1616" i="4"/>
  <c r="G544" i="4"/>
  <c r="G1257" i="4"/>
  <c r="G586" i="4"/>
  <c r="G1482" i="4"/>
  <c r="G607" i="4"/>
  <c r="G733" i="4"/>
  <c r="G149" i="4"/>
  <c r="G1474" i="4"/>
  <c r="G1272" i="4"/>
  <c r="M1272" i="4" s="1"/>
  <c r="G754" i="4"/>
  <c r="G1212" i="4"/>
  <c r="G2099" i="4"/>
  <c r="M2099" i="4" s="1"/>
  <c r="G1384" i="4"/>
  <c r="G938" i="4"/>
  <c r="G542" i="4"/>
  <c r="G1195" i="4"/>
  <c r="G2297" i="4"/>
  <c r="G1814" i="4"/>
  <c r="G697" i="4"/>
  <c r="M697" i="4" s="1"/>
  <c r="G142" i="4"/>
  <c r="G1538" i="4"/>
  <c r="G742" i="4"/>
  <c r="G1110" i="4"/>
  <c r="G2056" i="4"/>
  <c r="G1731" i="4"/>
  <c r="G2456" i="4"/>
  <c r="G614" i="4"/>
  <c r="G1567" i="4"/>
  <c r="G2324" i="4"/>
  <c r="M2324" i="4" s="1"/>
  <c r="G1001" i="4"/>
  <c r="G314" i="4"/>
  <c r="G2151" i="4"/>
  <c r="M2151" i="4" s="1"/>
  <c r="G513" i="4"/>
  <c r="G1003" i="4"/>
  <c r="G2156" i="4"/>
  <c r="G1488" i="4"/>
  <c r="G739" i="4"/>
  <c r="G1347" i="4"/>
  <c r="G673" i="4"/>
  <c r="M673" i="4" s="1"/>
  <c r="G2105" i="4"/>
  <c r="G2514" i="4"/>
  <c r="G1805" i="4"/>
  <c r="G2375" i="4"/>
  <c r="G1682" i="4"/>
  <c r="G2168" i="4"/>
  <c r="G2219" i="4"/>
  <c r="G1332" i="4"/>
  <c r="G2185" i="4"/>
  <c r="G1112" i="4"/>
  <c r="M1112" i="4" s="1"/>
  <c r="G102" i="4"/>
  <c r="G1978" i="4"/>
  <c r="G2198" i="4"/>
  <c r="M2198" i="4" s="1"/>
  <c r="G2545" i="4"/>
  <c r="G2341" i="4"/>
  <c r="G2561" i="4"/>
  <c r="G871" i="4"/>
  <c r="G613" i="4"/>
  <c r="G492" i="4"/>
  <c r="G2483" i="4"/>
  <c r="M2483" i="4" s="1"/>
  <c r="G1750" i="4"/>
  <c r="G440" i="4"/>
  <c r="G2092" i="4"/>
  <c r="G154" i="4"/>
  <c r="G1405" i="4"/>
  <c r="G2229" i="4"/>
  <c r="G469" i="4"/>
  <c r="G1900" i="4"/>
  <c r="G346" i="4"/>
  <c r="G461" i="4"/>
  <c r="M461" i="4" s="1"/>
  <c r="G366" i="4"/>
  <c r="G1702" i="4"/>
  <c r="G466" i="4"/>
  <c r="M466" i="4" s="1"/>
  <c r="G1522" i="4"/>
  <c r="G2300" i="4"/>
  <c r="G2480" i="4"/>
  <c r="G496" i="4"/>
  <c r="G2381" i="4"/>
  <c r="G2648" i="4"/>
  <c r="M2648" i="4" s="1"/>
  <c r="G1355" i="4"/>
  <c r="M1355" i="4" s="1"/>
  <c r="G2030" i="4"/>
  <c r="G1050" i="4"/>
  <c r="G2053" i="4"/>
  <c r="G2605" i="4"/>
  <c r="G1489" i="4"/>
  <c r="G2111" i="4"/>
  <c r="G2689" i="4"/>
  <c r="G2131" i="4"/>
  <c r="G773" i="4"/>
  <c r="G994" i="4"/>
  <c r="M994" i="4" s="1"/>
  <c r="G855" i="4"/>
  <c r="G848" i="4"/>
  <c r="G843" i="4"/>
  <c r="M843" i="4" s="1"/>
  <c r="G1312" i="4"/>
  <c r="G1687" i="4"/>
  <c r="G1871" i="4"/>
  <c r="G1627" i="4"/>
  <c r="G1669" i="4"/>
  <c r="G1507" i="4"/>
  <c r="M1507" i="4" s="1"/>
  <c r="G2101" i="4"/>
  <c r="M2101" i="4" s="1"/>
  <c r="G1766" i="4"/>
  <c r="G2309" i="4"/>
  <c r="G206" i="4"/>
  <c r="G973" i="4"/>
  <c r="G2181" i="4"/>
  <c r="G1122" i="4"/>
  <c r="G2615" i="4"/>
  <c r="G1927" i="4"/>
  <c r="G976" i="4"/>
  <c r="G1689" i="4"/>
  <c r="M1689" i="4" s="1"/>
  <c r="G1632" i="4"/>
  <c r="G196" i="4"/>
  <c r="G1587" i="4"/>
  <c r="M1587" i="4" s="1"/>
  <c r="G1339" i="4"/>
  <c r="G971" i="4"/>
  <c r="G1699" i="4"/>
  <c r="G1000" i="4"/>
  <c r="G798" i="4"/>
  <c r="G795" i="4"/>
  <c r="G1094" i="4"/>
  <c r="M1094" i="4" s="1"/>
  <c r="G1666" i="4"/>
  <c r="G2293" i="4"/>
  <c r="G1014" i="4"/>
  <c r="G758" i="4"/>
  <c r="G1936" i="4"/>
  <c r="G769" i="4"/>
  <c r="G723" i="4"/>
  <c r="G1097" i="4"/>
  <c r="G1338" i="4"/>
  <c r="G934" i="4"/>
  <c r="M934" i="4" s="1"/>
  <c r="G978" i="4"/>
  <c r="G1732" i="4"/>
  <c r="G1643" i="4"/>
  <c r="M1643" i="4" s="1"/>
  <c r="G1327" i="4"/>
  <c r="G1362" i="4"/>
  <c r="G1937" i="4"/>
  <c r="G616" i="4"/>
  <c r="G724" i="4"/>
  <c r="G621" i="4"/>
  <c r="G1009" i="4"/>
  <c r="M1009" i="4" s="1"/>
  <c r="G521" i="4"/>
  <c r="G768" i="4"/>
  <c r="G2577" i="4"/>
  <c r="G1556" i="4"/>
  <c r="G713" i="4"/>
  <c r="G569" i="4"/>
  <c r="G2204" i="4"/>
  <c r="G2121" i="4"/>
  <c r="G2485" i="4"/>
  <c r="G1741" i="4"/>
  <c r="M1741" i="4" s="1"/>
  <c r="G1636" i="4"/>
  <c r="G2418" i="4"/>
  <c r="G1530" i="4"/>
  <c r="G2025" i="4"/>
  <c r="G2386" i="4"/>
  <c r="G647" i="4"/>
  <c r="G1951" i="4"/>
  <c r="G75" i="4"/>
  <c r="G1521" i="4"/>
  <c r="G961" i="4"/>
  <c r="M961" i="4" s="1"/>
  <c r="G1317" i="4"/>
  <c r="G94" i="4"/>
  <c r="G576" i="4"/>
  <c r="G2519" i="4"/>
  <c r="G35" i="4"/>
  <c r="G1429" i="4"/>
  <c r="G1725" i="4"/>
  <c r="G2052" i="4"/>
  <c r="G1494" i="4"/>
  <c r="G43" i="4"/>
  <c r="M43" i="4" s="1"/>
  <c r="G1470" i="4"/>
  <c r="G1644" i="4"/>
  <c r="G92" i="4"/>
  <c r="G160" i="4"/>
  <c r="G889" i="4"/>
  <c r="G2207" i="4"/>
  <c r="G1030" i="4"/>
  <c r="G1022" i="4"/>
  <c r="G640" i="4"/>
  <c r="G380" i="4"/>
  <c r="M380" i="4" s="1"/>
  <c r="G320" i="4"/>
  <c r="G319" i="4"/>
  <c r="G419" i="4"/>
  <c r="G1187" i="4"/>
  <c r="G191" i="4"/>
  <c r="G1578" i="4"/>
  <c r="G668" i="4"/>
  <c r="G1234" i="4"/>
  <c r="G1032" i="4"/>
  <c r="G540" i="4"/>
  <c r="M540" i="4" s="1"/>
  <c r="G19" i="4"/>
  <c r="G1080" i="4"/>
  <c r="G1237" i="4"/>
  <c r="G917" i="4"/>
  <c r="G448" i="4"/>
  <c r="G565" i="4"/>
  <c r="G669" i="4"/>
  <c r="G715" i="4"/>
  <c r="G397" i="4"/>
  <c r="G594" i="4"/>
  <c r="M594" i="4" s="1"/>
  <c r="G449" i="4"/>
  <c r="G2012" i="4"/>
  <c r="G1018" i="4"/>
  <c r="G886" i="4"/>
  <c r="G2670" i="4"/>
  <c r="G416" i="4"/>
  <c r="G877" i="4"/>
  <c r="G2661" i="4"/>
  <c r="G1888" i="4"/>
  <c r="G330" i="4"/>
  <c r="M330" i="4" s="1"/>
  <c r="G1826" i="4"/>
  <c r="G429" i="4"/>
  <c r="G1120" i="4"/>
  <c r="G802" i="4"/>
  <c r="G2369" i="4"/>
  <c r="G1221" i="4"/>
  <c r="G846" i="4"/>
  <c r="G2441" i="4"/>
  <c r="G897" i="4"/>
  <c r="G1575" i="4"/>
  <c r="G2275" i="4"/>
  <c r="G1036" i="4"/>
  <c r="G882" i="4"/>
  <c r="G2429" i="4"/>
  <c r="G2182" i="4"/>
  <c r="G1892" i="4"/>
  <c r="G1011" i="4"/>
  <c r="G377" i="4"/>
  <c r="G356" i="4"/>
  <c r="G2570" i="4"/>
  <c r="M2570" i="4" s="1"/>
  <c r="G1832" i="4"/>
  <c r="G1964" i="4"/>
  <c r="G2063" i="4"/>
  <c r="G958" i="4"/>
  <c r="G1170" i="4"/>
  <c r="G1197" i="4"/>
  <c r="G1818" i="4"/>
  <c r="G1711" i="4"/>
  <c r="G1614" i="4"/>
  <c r="M1614" i="4" s="1"/>
  <c r="G2096" i="4"/>
  <c r="M2096" i="4" s="1"/>
  <c r="G1294" i="4"/>
  <c r="G1845" i="4"/>
  <c r="G1917" i="4"/>
  <c r="G2332" i="4"/>
  <c r="G1880" i="4"/>
  <c r="G1365" i="4"/>
  <c r="G1015" i="4"/>
  <c r="G1183" i="4"/>
  <c r="G483" i="4"/>
  <c r="G1027" i="4"/>
  <c r="M1027" i="4" s="1"/>
  <c r="G1841" i="4"/>
  <c r="G1943" i="4"/>
  <c r="G780" i="4"/>
  <c r="G1984" i="4"/>
  <c r="G2484" i="4"/>
  <c r="G1653" i="4"/>
  <c r="G1418" i="4"/>
  <c r="G2396" i="4"/>
  <c r="G744" i="4"/>
  <c r="M744" i="4" s="1"/>
  <c r="G2493" i="4"/>
  <c r="G1462" i="4"/>
  <c r="G851" i="4"/>
  <c r="G655" i="4"/>
  <c r="G2123" i="4"/>
  <c r="G2551" i="4"/>
  <c r="G1867" i="4"/>
  <c r="G2594" i="4"/>
  <c r="G604" i="4"/>
  <c r="G1996" i="4"/>
  <c r="G1723" i="4"/>
  <c r="M1723" i="4" s="1"/>
  <c r="G1222" i="4"/>
  <c r="G534" i="4"/>
  <c r="G1691" i="4"/>
  <c r="G1302" i="4"/>
  <c r="G2328" i="4"/>
  <c r="G2141" i="4"/>
  <c r="G2134" i="4"/>
  <c r="G1201" i="4"/>
  <c r="G1283" i="4"/>
  <c r="G500" i="4"/>
  <c r="G2042" i="4"/>
  <c r="G2267" i="4"/>
  <c r="G1998" i="4"/>
  <c r="G1876" i="4"/>
  <c r="G1692" i="4"/>
  <c r="G2568" i="4"/>
  <c r="G426" i="4"/>
  <c r="G2166" i="4"/>
  <c r="G2145" i="4"/>
  <c r="G603" i="4"/>
  <c r="M603" i="4" s="1"/>
  <c r="G187" i="4"/>
  <c r="G1370" i="4"/>
  <c r="G390" i="4"/>
  <c r="G1813" i="4"/>
  <c r="G1914" i="4"/>
  <c r="G1445" i="4"/>
  <c r="G945" i="4"/>
  <c r="G178" i="4"/>
  <c r="G70" i="4"/>
  <c r="G1676" i="4"/>
  <c r="G900" i="4"/>
  <c r="G794" i="4"/>
  <c r="G2057" i="4"/>
  <c r="G1695" i="4"/>
  <c r="G326" i="4"/>
  <c r="G557" i="4"/>
  <c r="G12" i="4"/>
  <c r="G701" i="4"/>
  <c r="G2270" i="4"/>
  <c r="G1162" i="4"/>
  <c r="M1162" i="4" s="1"/>
  <c r="G1911" i="4"/>
  <c r="G2055" i="4"/>
  <c r="G1856" i="4"/>
  <c r="G1758" i="4"/>
  <c r="G1457" i="4"/>
  <c r="G910" i="4"/>
  <c r="G1790" i="4"/>
  <c r="G147" i="4"/>
  <c r="G1479" i="4"/>
  <c r="G947" i="4"/>
  <c r="G1126" i="4"/>
  <c r="G1275" i="4"/>
  <c r="G2459" i="4"/>
  <c r="G2366" i="4"/>
  <c r="G2608" i="4"/>
  <c r="G2704" i="4"/>
  <c r="G1971" i="4"/>
  <c r="G1497" i="4"/>
  <c r="G424" i="4"/>
  <c r="G962" i="4"/>
  <c r="M962" i="4" s="1"/>
  <c r="G810" i="4"/>
  <c r="G1547" i="4"/>
  <c r="G1265" i="4"/>
  <c r="G1564" i="4"/>
  <c r="G1352" i="4"/>
  <c r="G2406" i="4"/>
  <c r="G1752" i="4"/>
  <c r="G2113" i="4"/>
  <c r="G1070" i="4"/>
  <c r="G1453" i="4"/>
  <c r="G1466" i="4"/>
  <c r="G1672" i="4"/>
  <c r="G137" i="4"/>
  <c r="G1314" i="4"/>
  <c r="G1806" i="4"/>
  <c r="G481" i="4"/>
  <c r="G2261" i="4"/>
  <c r="G2321" i="4"/>
  <c r="N119" i="4"/>
  <c r="N4" i="4"/>
  <c r="N61" i="4"/>
  <c r="N838" i="4"/>
  <c r="N103" i="4"/>
  <c r="N1592" i="4"/>
  <c r="N59" i="4"/>
  <c r="N7" i="4"/>
  <c r="N475" i="4"/>
  <c r="N25" i="4"/>
  <c r="N152" i="4"/>
  <c r="N39" i="4"/>
  <c r="N72" i="4"/>
  <c r="N28" i="4"/>
  <c r="N48" i="4"/>
  <c r="N44" i="4"/>
  <c r="N181" i="4"/>
  <c r="N2619" i="4"/>
  <c r="N623" i="4"/>
  <c r="N1808" i="4"/>
  <c r="N2536" i="4"/>
  <c r="N2702" i="4"/>
  <c r="N1415" i="4"/>
  <c r="N1955" i="4"/>
  <c r="N2175" i="4"/>
  <c r="N2596" i="4"/>
  <c r="N1059" i="4"/>
  <c r="N732" i="4"/>
  <c r="N445" i="4"/>
  <c r="N2473" i="4"/>
  <c r="N954" i="4"/>
  <c r="N1101" i="4"/>
  <c r="N2331" i="4"/>
  <c r="N2334" i="4"/>
  <c r="N1381" i="4"/>
  <c r="N2434" i="4"/>
  <c r="N2512" i="4"/>
  <c r="N2633" i="4"/>
  <c r="N991" i="4"/>
  <c r="N2226" i="4"/>
  <c r="N2602" i="4"/>
  <c r="N634" i="4"/>
  <c r="N1729" i="4"/>
  <c r="N2132" i="4"/>
  <c r="N2673" i="4"/>
  <c r="N383" i="4"/>
  <c r="N211" i="4"/>
  <c r="N1618" i="4"/>
  <c r="N387" i="4"/>
  <c r="N1044" i="4"/>
  <c r="N861" i="4"/>
  <c r="N2313" i="4"/>
  <c r="N757" i="4"/>
  <c r="N725" i="4"/>
  <c r="N549" i="4"/>
  <c r="N171" i="4"/>
  <c r="N584" i="4"/>
  <c r="N2470" i="4"/>
  <c r="N552" i="4"/>
  <c r="N1131" i="4"/>
  <c r="N691" i="4"/>
  <c r="N195" i="4"/>
  <c r="N1245" i="4"/>
  <c r="N2518" i="4"/>
  <c r="N2001" i="4"/>
  <c r="N2196" i="4"/>
  <c r="N2378" i="4"/>
  <c r="N2382" i="4"/>
  <c r="N2130" i="4"/>
  <c r="N1774" i="4"/>
  <c r="N864" i="4"/>
  <c r="N1450" i="4"/>
  <c r="N1039" i="4"/>
  <c r="N1961" i="4"/>
  <c r="N682" i="4"/>
  <c r="N1476" i="4"/>
  <c r="N628" i="4"/>
  <c r="N2567" i="4"/>
  <c r="N2239" i="4"/>
  <c r="N333" i="4"/>
  <c r="N700" i="4"/>
  <c r="N1763" i="4"/>
  <c r="N2487" i="4"/>
  <c r="N509" i="4"/>
  <c r="N1738" i="4"/>
  <c r="N2301" i="4"/>
  <c r="N2047" i="4"/>
  <c r="N721" i="4"/>
  <c r="N1787" i="4"/>
  <c r="N2258" i="4"/>
  <c r="N2033" i="4"/>
  <c r="N2283" i="4"/>
  <c r="N2524" i="4"/>
  <c r="N1896" i="4"/>
  <c r="N474" i="4"/>
  <c r="N2262" i="4"/>
  <c r="N1359" i="4"/>
  <c r="N2315" i="4"/>
  <c r="N2103" i="4"/>
  <c r="N1894" i="4"/>
  <c r="N737" i="4"/>
  <c r="N2403" i="4"/>
  <c r="N2353" i="4"/>
  <c r="N1611" i="4"/>
  <c r="N2349" i="4"/>
  <c r="N1603" i="4"/>
  <c r="N2356" i="4"/>
  <c r="N1755" i="4"/>
  <c r="N1320" i="4"/>
  <c r="N2347" i="4"/>
  <c r="N2362" i="4"/>
  <c r="N2036" i="4"/>
  <c r="N2340" i="4"/>
  <c r="N1659" i="4"/>
  <c r="N1746" i="4"/>
  <c r="N1599" i="4"/>
  <c r="N1851" i="4"/>
  <c r="N1526" i="4"/>
  <c r="N1596" i="4"/>
  <c r="N1919" i="4"/>
  <c r="N2530" i="4"/>
  <c r="N2257" i="4"/>
  <c r="N1946" i="4"/>
  <c r="N1600" i="4"/>
  <c r="N2400" i="4"/>
  <c r="N2088" i="4"/>
  <c r="N1909" i="4"/>
  <c r="N1412" i="4"/>
  <c r="N1945" i="4"/>
  <c r="N388" i="4"/>
  <c r="N215" i="4"/>
  <c r="N2073" i="4"/>
  <c r="N216" i="4"/>
  <c r="N2585" i="4"/>
  <c r="N217" i="4"/>
  <c r="N218" i="4"/>
  <c r="N2074" i="4"/>
  <c r="N219" i="4"/>
  <c r="N2075" i="4"/>
  <c r="N220" i="4"/>
  <c r="N221" i="4"/>
  <c r="N222" i="4"/>
  <c r="N223" i="4"/>
  <c r="N224" i="4"/>
  <c r="N225" i="4"/>
  <c r="N226" i="4"/>
  <c r="N2084" i="4"/>
  <c r="N227" i="4"/>
  <c r="N228" i="4"/>
  <c r="N229" i="4"/>
  <c r="N230" i="4"/>
  <c r="N231" i="4"/>
  <c r="N232" i="4"/>
  <c r="N233" i="4"/>
  <c r="N234" i="4"/>
  <c r="N235" i="4"/>
  <c r="N236" i="4"/>
  <c r="N237" i="4"/>
  <c r="N238" i="4"/>
  <c r="N239" i="4"/>
  <c r="N1350" i="4"/>
  <c r="N1977" i="4"/>
  <c r="N573" i="4"/>
  <c r="N1180" i="4"/>
  <c r="N1425" i="4"/>
  <c r="N1158" i="4"/>
  <c r="N78" i="4"/>
  <c r="N1351" i="4"/>
  <c r="N1623" i="4"/>
  <c r="N997" i="4"/>
  <c r="N814" i="4"/>
  <c r="N16" i="4"/>
  <c r="N1175" i="4"/>
  <c r="N2613" i="4"/>
  <c r="N2163" i="4"/>
  <c r="N2212" i="4"/>
  <c r="N2588" i="4"/>
  <c r="N1829" i="4"/>
  <c r="N907" i="4"/>
  <c r="N2006" i="4"/>
  <c r="N968" i="4"/>
  <c r="N381" i="4"/>
  <c r="N65" i="4"/>
  <c r="N113" i="4"/>
  <c r="N602" i="4"/>
  <c r="N1560" i="4"/>
  <c r="N1305" i="4"/>
  <c r="N1963" i="4"/>
  <c r="N2161" i="4"/>
  <c r="N612" i="4"/>
  <c r="N762" i="4"/>
  <c r="N163" i="4"/>
  <c r="N1709" i="4"/>
  <c r="N1138" i="4"/>
  <c r="N1705" i="4"/>
  <c r="N174" i="4"/>
  <c r="N2017" i="4"/>
  <c r="N1297" i="4"/>
  <c r="N1088" i="4"/>
  <c r="N2439" i="4"/>
  <c r="N2170" i="4"/>
  <c r="N765" i="4"/>
  <c r="N986" i="4"/>
  <c r="N122" i="4"/>
  <c r="N1645" i="4"/>
  <c r="N1321" i="4"/>
  <c r="N1299" i="4"/>
  <c r="N1079" i="4"/>
  <c r="N1215" i="4"/>
  <c r="N1260" i="4"/>
  <c r="N1287" i="4"/>
  <c r="N1182" i="4"/>
  <c r="N1694" i="4"/>
  <c r="N1277" i="4"/>
  <c r="N1336" i="4"/>
  <c r="N1648" i="4"/>
  <c r="N161" i="4"/>
  <c r="N2288" i="4"/>
  <c r="N115" i="4"/>
  <c r="N1208" i="4"/>
  <c r="N1583" i="4"/>
  <c r="N341" i="4"/>
  <c r="N128" i="4"/>
  <c r="N835" i="4"/>
  <c r="N1102" i="4"/>
  <c r="N396" i="4"/>
  <c r="N351" i="4"/>
  <c r="N893" i="4"/>
  <c r="N832" i="4"/>
  <c r="N2243" i="4"/>
  <c r="N407" i="4"/>
  <c r="N653" i="4"/>
  <c r="N317" i="4"/>
  <c r="N118" i="4"/>
  <c r="N168" i="4"/>
  <c r="N312" i="4"/>
  <c r="N879" i="4"/>
  <c r="N372" i="4"/>
  <c r="N33" i="4"/>
  <c r="N1941" i="4"/>
  <c r="N816" i="4"/>
  <c r="N2044" i="4"/>
  <c r="N1512" i="4"/>
  <c r="N2109" i="4"/>
  <c r="N2306" i="4"/>
  <c r="N488" i="4"/>
  <c r="N2189" i="4"/>
  <c r="N1064" i="4"/>
  <c r="N941" i="4"/>
  <c r="N1115" i="4"/>
  <c r="N490" i="4"/>
  <c r="N2276" i="4"/>
  <c r="N767" i="4"/>
  <c r="N1970" i="4"/>
  <c r="N585" i="4"/>
  <c r="N1840" i="4"/>
  <c r="N1484" i="4"/>
  <c r="N1149" i="4"/>
  <c r="N950" i="4"/>
  <c r="N1155" i="4"/>
  <c r="N2296" i="4"/>
  <c r="N2498" i="4"/>
  <c r="N358" i="4"/>
  <c r="N2636" i="4"/>
  <c r="N661" i="4"/>
  <c r="N2010" i="4"/>
  <c r="N1493" i="4"/>
  <c r="N1714" i="4"/>
  <c r="N892" i="4"/>
  <c r="N2192" i="4"/>
  <c r="N577" i="4"/>
  <c r="N783" i="4"/>
  <c r="N2448" i="4"/>
  <c r="N1931" i="4"/>
  <c r="N820" i="4"/>
  <c r="N617" i="4"/>
  <c r="N1552" i="4"/>
  <c r="N378" i="4"/>
  <c r="N2223" i="4"/>
  <c r="N2060" i="4"/>
  <c r="N1854" i="4"/>
  <c r="N1958" i="4"/>
  <c r="N824" i="4"/>
  <c r="N1041" i="4"/>
  <c r="N2682" i="4"/>
  <c r="N495" i="4"/>
  <c r="N1243" i="4"/>
  <c r="N73" i="4"/>
  <c r="N2388" i="4"/>
  <c r="N2068" i="4"/>
  <c r="N334" i="4"/>
  <c r="N587" i="4"/>
  <c r="N188" i="4"/>
  <c r="N1377" i="4"/>
  <c r="N1570" i="4"/>
  <c r="N2607" i="4"/>
  <c r="N1949" i="4"/>
  <c r="N2559" i="4"/>
  <c r="N1907" i="4"/>
  <c r="N67" i="4"/>
  <c r="N1770" i="4"/>
  <c r="N932" i="4"/>
  <c r="N86" i="4"/>
  <c r="N841" i="4"/>
  <c r="N936" i="4"/>
  <c r="N2417" i="4"/>
  <c r="N2709" i="4"/>
  <c r="N1734" i="4"/>
  <c r="N2126" i="4"/>
  <c r="N1777" i="4"/>
  <c r="N931" i="4"/>
  <c r="N1506" i="4"/>
  <c r="N2677" i="4"/>
  <c r="N1459" i="4"/>
  <c r="N1391" i="4"/>
  <c r="N2694" i="4"/>
  <c r="N2695" i="4"/>
  <c r="N2526" i="4"/>
  <c r="N2563" i="4"/>
  <c r="N1679" i="4"/>
  <c r="N2187" i="4"/>
  <c r="N2662" i="4"/>
  <c r="N2554" i="4"/>
  <c r="N1821" i="4"/>
  <c r="N2433" i="4"/>
  <c r="N2255" i="4"/>
  <c r="N1616" i="4"/>
  <c r="N544" i="4"/>
  <c r="N1257" i="4"/>
  <c r="N586" i="4"/>
  <c r="N1482" i="4"/>
  <c r="N607" i="4"/>
  <c r="N733" i="4"/>
  <c r="N149" i="4"/>
  <c r="N1474" i="4"/>
  <c r="N1272" i="4"/>
  <c r="N754" i="4"/>
  <c r="N1212" i="4"/>
  <c r="N2099" i="4"/>
  <c r="N1384" i="4"/>
  <c r="N938" i="4"/>
  <c r="N542" i="4"/>
  <c r="N1195" i="4"/>
  <c r="N2297" i="4"/>
  <c r="N1814" i="4"/>
  <c r="N697" i="4"/>
  <c r="N142" i="4"/>
  <c r="N1538" i="4"/>
  <c r="N742" i="4"/>
  <c r="N1110" i="4"/>
  <c r="N2056" i="4"/>
  <c r="N1731" i="4"/>
  <c r="N2456" i="4"/>
  <c r="N614" i="4"/>
  <c r="N1567" i="4"/>
  <c r="N2324" i="4"/>
  <c r="N1001" i="4"/>
  <c r="N314" i="4"/>
  <c r="N2151" i="4"/>
  <c r="N513" i="4"/>
  <c r="N1003" i="4"/>
  <c r="N2156" i="4"/>
  <c r="N1488" i="4"/>
  <c r="N739" i="4"/>
  <c r="N1347" i="4"/>
  <c r="N673" i="4"/>
  <c r="N2105" i="4"/>
  <c r="N2514" i="4"/>
  <c r="N1805" i="4"/>
  <c r="N2375" i="4"/>
  <c r="N1682" i="4"/>
  <c r="N2168" i="4"/>
  <c r="N2219" i="4"/>
  <c r="N1332" i="4"/>
  <c r="N2185" i="4"/>
  <c r="N1112" i="4"/>
  <c r="N102" i="4"/>
  <c r="N1978" i="4"/>
  <c r="N2198" i="4"/>
  <c r="N2545" i="4"/>
  <c r="N2341" i="4"/>
  <c r="N2561" i="4"/>
  <c r="N871" i="4"/>
  <c r="N613" i="4"/>
  <c r="N492" i="4"/>
  <c r="N2483" i="4"/>
  <c r="N1750" i="4"/>
  <c r="N440" i="4"/>
  <c r="N2092" i="4"/>
  <c r="N154" i="4"/>
  <c r="N1405" i="4"/>
  <c r="N2229" i="4"/>
  <c r="N469" i="4"/>
  <c r="N1900" i="4"/>
  <c r="N346" i="4"/>
  <c r="N461" i="4"/>
  <c r="N366" i="4"/>
  <c r="N1702" i="4"/>
  <c r="N466" i="4"/>
  <c r="N1522" i="4"/>
  <c r="N2300" i="4"/>
  <c r="N2480" i="4"/>
  <c r="N496" i="4"/>
  <c r="N2381" i="4"/>
  <c r="N2648" i="4"/>
  <c r="N1355" i="4"/>
  <c r="N2030" i="4"/>
  <c r="N1050" i="4"/>
  <c r="N2053" i="4"/>
  <c r="N2605" i="4"/>
  <c r="N1489" i="4"/>
  <c r="N2111" i="4"/>
  <c r="N2689" i="4"/>
  <c r="N2131" i="4"/>
  <c r="N773" i="4"/>
  <c r="N994" i="4"/>
  <c r="N855" i="4"/>
  <c r="N848" i="4"/>
  <c r="N843" i="4"/>
  <c r="N1312" i="4"/>
  <c r="N1687" i="4"/>
  <c r="N1871" i="4"/>
  <c r="N1627" i="4"/>
  <c r="N1669" i="4"/>
  <c r="N1507" i="4"/>
  <c r="N2101" i="4"/>
  <c r="N1766" i="4"/>
  <c r="N2309" i="4"/>
  <c r="N206" i="4"/>
  <c r="N973" i="4"/>
  <c r="N2181" i="4"/>
  <c r="N1122" i="4"/>
  <c r="N2615" i="4"/>
  <c r="N1927" i="4"/>
  <c r="N976" i="4"/>
  <c r="N1689" i="4"/>
  <c r="N1632" i="4"/>
  <c r="N196" i="4"/>
  <c r="N1587" i="4"/>
  <c r="N1339" i="4"/>
  <c r="N971" i="4"/>
  <c r="N1699" i="4"/>
  <c r="N1000" i="4"/>
  <c r="N798" i="4"/>
  <c r="N795" i="4"/>
  <c r="N1094" i="4"/>
  <c r="N1666" i="4"/>
  <c r="N2293" i="4"/>
  <c r="N1014" i="4"/>
  <c r="N758" i="4"/>
  <c r="N1936" i="4"/>
  <c r="N769" i="4"/>
  <c r="N723" i="4"/>
  <c r="N1097" i="4"/>
  <c r="N1338" i="4"/>
  <c r="N934" i="4"/>
  <c r="N978" i="4"/>
  <c r="N1732" i="4"/>
  <c r="N1643" i="4"/>
  <c r="N1327" i="4"/>
  <c r="N1362" i="4"/>
  <c r="N1937" i="4"/>
  <c r="N616" i="4"/>
  <c r="N724" i="4"/>
  <c r="N621" i="4"/>
  <c r="N1009" i="4"/>
  <c r="N521" i="4"/>
  <c r="N768" i="4"/>
  <c r="N2577" i="4"/>
  <c r="N1556" i="4"/>
  <c r="N713" i="4"/>
  <c r="N569" i="4"/>
  <c r="N2204" i="4"/>
  <c r="N2121" i="4"/>
  <c r="N2485" i="4"/>
  <c r="N1741" i="4"/>
  <c r="N1636" i="4"/>
  <c r="N2418" i="4"/>
  <c r="N1530" i="4"/>
  <c r="N2025" i="4"/>
  <c r="N2386" i="4"/>
  <c r="N647" i="4"/>
  <c r="N1951" i="4"/>
  <c r="N75" i="4"/>
  <c r="N1521" i="4"/>
  <c r="N961" i="4"/>
  <c r="N1317" i="4"/>
  <c r="N94" i="4"/>
  <c r="N576" i="4"/>
  <c r="N2519" i="4"/>
  <c r="N35" i="4"/>
  <c r="N1429" i="4"/>
  <c r="N1725" i="4"/>
  <c r="N2052" i="4"/>
  <c r="N1494" i="4"/>
  <c r="N43" i="4"/>
  <c r="N1470" i="4"/>
  <c r="N1644" i="4"/>
  <c r="N92" i="4"/>
  <c r="N160" i="4"/>
  <c r="N889" i="4"/>
  <c r="N2207" i="4"/>
  <c r="N1030" i="4"/>
  <c r="N1022" i="4"/>
  <c r="N640" i="4"/>
  <c r="N380" i="4"/>
  <c r="N320" i="4"/>
  <c r="N319" i="4"/>
  <c r="N419" i="4"/>
  <c r="N1187" i="4"/>
  <c r="N191" i="4"/>
  <c r="N1578" i="4"/>
  <c r="N668" i="4"/>
  <c r="N1234" i="4"/>
  <c r="N1032" i="4"/>
  <c r="N540" i="4"/>
  <c r="N19" i="4"/>
  <c r="N1080" i="4"/>
  <c r="N1237" i="4"/>
  <c r="N917" i="4"/>
  <c r="N448" i="4"/>
  <c r="N565" i="4"/>
  <c r="N669" i="4"/>
  <c r="N715" i="4"/>
  <c r="N397" i="4"/>
  <c r="N594" i="4"/>
  <c r="N449" i="4"/>
  <c r="N2012" i="4"/>
  <c r="N1018" i="4"/>
  <c r="N886" i="4"/>
  <c r="N2670" i="4"/>
  <c r="N416" i="4"/>
  <c r="N877" i="4"/>
  <c r="N2661" i="4"/>
  <c r="N1888" i="4"/>
  <c r="N330" i="4"/>
  <c r="N1826" i="4"/>
  <c r="N429" i="4"/>
  <c r="N1120" i="4"/>
  <c r="N802" i="4"/>
  <c r="N2369" i="4"/>
  <c r="N1221" i="4"/>
  <c r="N846" i="4"/>
  <c r="N2441" i="4"/>
  <c r="N897" i="4"/>
  <c r="N1575" i="4"/>
  <c r="N2275" i="4"/>
  <c r="N1036" i="4"/>
  <c r="N882" i="4"/>
  <c r="N2429" i="4"/>
  <c r="N2182" i="4"/>
  <c r="N1892" i="4"/>
  <c r="N1011" i="4"/>
  <c r="N377" i="4"/>
  <c r="N356" i="4"/>
  <c r="N2570" i="4"/>
  <c r="N1832" i="4"/>
  <c r="N1964" i="4"/>
  <c r="N2063" i="4"/>
  <c r="N958" i="4"/>
  <c r="N1170" i="4"/>
  <c r="N1197" i="4"/>
  <c r="N1818" i="4"/>
  <c r="N1711" i="4"/>
  <c r="N1614" i="4"/>
  <c r="N2096" i="4"/>
  <c r="N1294" i="4"/>
  <c r="N1845" i="4"/>
  <c r="N1917" i="4"/>
  <c r="N2332" i="4"/>
  <c r="N1880" i="4"/>
  <c r="N1365" i="4"/>
  <c r="N1015" i="4"/>
  <c r="N1183" i="4"/>
  <c r="N483" i="4"/>
  <c r="N1027" i="4"/>
  <c r="N1841" i="4"/>
  <c r="N1943" i="4"/>
  <c r="N780" i="4"/>
  <c r="N1984" i="4"/>
  <c r="N2484" i="4"/>
  <c r="N1653" i="4"/>
  <c r="N1418" i="4"/>
  <c r="N2396" i="4"/>
  <c r="N744" i="4"/>
  <c r="N2493" i="4"/>
  <c r="N1462" i="4"/>
  <c r="N851" i="4"/>
  <c r="N655" i="4"/>
  <c r="N2123" i="4"/>
  <c r="N2551" i="4"/>
  <c r="N1867" i="4"/>
  <c r="N2594" i="4"/>
  <c r="N604" i="4"/>
  <c r="N1996" i="4"/>
  <c r="N1723" i="4"/>
  <c r="N1222" i="4"/>
  <c r="N534" i="4"/>
  <c r="N1691" i="4"/>
  <c r="N1302" i="4"/>
  <c r="N2328" i="4"/>
  <c r="N2141" i="4"/>
  <c r="N2134" i="4"/>
  <c r="N1201" i="4"/>
  <c r="N1283" i="4"/>
  <c r="N500" i="4"/>
  <c r="N2042" i="4"/>
  <c r="N2267" i="4"/>
  <c r="N1998" i="4"/>
  <c r="N1876" i="4"/>
  <c r="N1692" i="4"/>
  <c r="N2568" i="4"/>
  <c r="N426" i="4"/>
  <c r="N2166" i="4"/>
  <c r="N2145" i="4"/>
  <c r="N603" i="4"/>
  <c r="N187" i="4"/>
  <c r="N1370" i="4"/>
  <c r="N390" i="4"/>
  <c r="N1813" i="4"/>
  <c r="N1914" i="4"/>
  <c r="N1445" i="4"/>
  <c r="N945" i="4"/>
  <c r="N178" i="4"/>
  <c r="N70" i="4"/>
  <c r="N1676" i="4"/>
  <c r="N900" i="4"/>
  <c r="N794" i="4"/>
  <c r="N2057" i="4"/>
  <c r="N1695" i="4"/>
  <c r="N326" i="4"/>
  <c r="N557" i="4"/>
  <c r="N12" i="4"/>
  <c r="N701" i="4"/>
  <c r="N2270" i="4"/>
  <c r="N1162" i="4"/>
  <c r="N1911" i="4"/>
  <c r="N2055" i="4"/>
  <c r="N1856" i="4"/>
  <c r="N1758" i="4"/>
  <c r="N1457" i="4"/>
  <c r="N910" i="4"/>
  <c r="N1790" i="4"/>
  <c r="N147" i="4"/>
  <c r="N1479" i="4"/>
  <c r="N947" i="4"/>
  <c r="N1126" i="4"/>
  <c r="N1275" i="4"/>
  <c r="N2459" i="4"/>
  <c r="N2366" i="4"/>
  <c r="N2608" i="4"/>
  <c r="N2704" i="4"/>
  <c r="N1971" i="4"/>
  <c r="N1497" i="4"/>
  <c r="N424" i="4"/>
  <c r="N962" i="4"/>
  <c r="N810" i="4"/>
  <c r="N1547" i="4"/>
  <c r="N1265" i="4"/>
  <c r="N1564" i="4"/>
  <c r="N1352" i="4"/>
  <c r="N2406" i="4"/>
  <c r="N1752" i="4"/>
  <c r="N2113" i="4"/>
  <c r="N1070" i="4"/>
  <c r="N1453" i="4"/>
  <c r="N1466" i="4"/>
  <c r="N1672" i="4"/>
  <c r="N137" i="4"/>
  <c r="N1314" i="4"/>
  <c r="N1806" i="4"/>
  <c r="N481" i="4"/>
  <c r="N2261" i="4"/>
  <c r="N2321" i="4"/>
  <c r="G29" i="4"/>
  <c r="G477" i="4"/>
  <c r="G37" i="4"/>
  <c r="G32" i="4"/>
  <c r="G837" i="4"/>
  <c r="G105" i="4"/>
  <c r="G54" i="4"/>
  <c r="G63" i="4"/>
  <c r="G2437" i="4"/>
  <c r="G45" i="4"/>
  <c r="G82" i="4"/>
  <c r="G5" i="4"/>
  <c r="G58" i="4"/>
  <c r="G23" i="4"/>
  <c r="G85" i="4"/>
  <c r="G14" i="4"/>
  <c r="G182" i="4"/>
  <c r="G624" i="4"/>
  <c r="G2622" i="4"/>
  <c r="G2701" i="4"/>
  <c r="G2691" i="4"/>
  <c r="G1730" i="4"/>
  <c r="G1617" i="4"/>
  <c r="G2335" i="4"/>
  <c r="G2509" i="4"/>
  <c r="G2292" i="4"/>
  <c r="G2537" i="4"/>
  <c r="G1553" i="4"/>
  <c r="G2597" i="4"/>
  <c r="G2176" i="4"/>
  <c r="G1103" i="4"/>
  <c r="G2630" i="4"/>
  <c r="G1416" i="4"/>
  <c r="G1940" i="4"/>
  <c r="G1839" i="4"/>
  <c r="G955" i="4"/>
  <c r="G1810" i="4"/>
  <c r="G2504" i="4"/>
  <c r="G2686" i="4"/>
  <c r="G1280" i="4"/>
  <c r="G2474" i="4"/>
  <c r="G337" i="4"/>
  <c r="G2133" i="4"/>
  <c r="G891" i="4"/>
  <c r="G1052" i="4"/>
  <c r="G1926" i="4"/>
  <c r="G162" i="4"/>
  <c r="G863" i="4"/>
  <c r="G987" i="4"/>
  <c r="G548" i="4"/>
  <c r="G480" i="4"/>
  <c r="G144" i="4"/>
  <c r="G1979" i="4"/>
  <c r="G524" i="4"/>
  <c r="G2471" i="4"/>
  <c r="G952" i="4"/>
  <c r="G200" i="4"/>
  <c r="G692" i="4"/>
  <c r="G1775" i="4"/>
  <c r="G1132" i="4"/>
  <c r="G1838" i="4"/>
  <c r="G2431" i="4"/>
  <c r="G2374" i="4"/>
  <c r="G551" i="4"/>
  <c r="G652" i="4"/>
  <c r="G2496" i="4"/>
  <c r="G1733" i="4"/>
  <c r="G2383" i="4"/>
  <c r="G1077" i="4"/>
  <c r="G1286" i="4"/>
  <c r="G2159" i="4"/>
  <c r="G1861" i="4"/>
  <c r="G531" i="4"/>
  <c r="G2379" i="4"/>
  <c r="G1150" i="4"/>
  <c r="G133" i="4"/>
  <c r="G1897" i="4"/>
  <c r="G1573" i="4"/>
  <c r="G1739" i="4"/>
  <c r="G2284" i="4"/>
  <c r="G1446" i="4"/>
  <c r="G1360" i="4"/>
  <c r="G1743" i="4"/>
  <c r="G629" i="4"/>
  <c r="G2048" i="4"/>
  <c r="G2240" i="4"/>
  <c r="G1379" i="4"/>
  <c r="G2488" i="4"/>
  <c r="G1789" i="4"/>
  <c r="G2592" i="4"/>
  <c r="G175" i="4"/>
  <c r="G730" i="4"/>
  <c r="G1950" i="4"/>
  <c r="G1068" i="4"/>
  <c r="G2200" i="4"/>
  <c r="G2143" i="4"/>
  <c r="G2656" i="4"/>
  <c r="G1701" i="4"/>
  <c r="G2264" i="4"/>
  <c r="G1228" i="4"/>
  <c r="G2316" i="4"/>
  <c r="G1045" i="4"/>
  <c r="G2039" i="4"/>
  <c r="G2354" i="4"/>
  <c r="G2401" i="4"/>
  <c r="G1612" i="4"/>
  <c r="G2350" i="4"/>
  <c r="G1756" i="4"/>
  <c r="G818" i="4"/>
  <c r="G1920" i="4"/>
  <c r="G2357" i="4"/>
  <c r="G2343" i="4"/>
  <c r="G2344" i="4"/>
  <c r="G1527" i="4"/>
  <c r="G2398" i="4"/>
  <c r="G2531" i="4"/>
  <c r="G1604" i="4"/>
  <c r="G1747" i="4"/>
  <c r="G1660" i="4"/>
  <c r="G2360" i="4"/>
  <c r="G675" i="4"/>
  <c r="G2089" i="4"/>
  <c r="G1956" i="4"/>
  <c r="G1664" i="4"/>
  <c r="G1223" i="4"/>
  <c r="G1597" i="4"/>
  <c r="G1922" i="4"/>
  <c r="G1601" i="4"/>
  <c r="G1468" i="4"/>
  <c r="G2037" i="4"/>
  <c r="G1413" i="4"/>
  <c r="G264" i="4"/>
  <c r="G265" i="4"/>
  <c r="G266" i="4"/>
  <c r="G2584" i="4"/>
  <c r="G2070" i="4"/>
  <c r="G267" i="4"/>
  <c r="G268" i="4"/>
  <c r="G2071" i="4"/>
  <c r="G269" i="4"/>
  <c r="G270" i="4"/>
  <c r="G271" i="4"/>
  <c r="G272" i="4"/>
  <c r="G273" i="4"/>
  <c r="G2083" i="4"/>
  <c r="G274" i="4"/>
  <c r="G275" i="4"/>
  <c r="G276" i="4"/>
  <c r="G277" i="4"/>
  <c r="G278" i="4"/>
  <c r="G2072" i="4"/>
  <c r="G279" i="4"/>
  <c r="G280" i="4"/>
  <c r="G281" i="4"/>
  <c r="G282" i="4"/>
  <c r="G283" i="4"/>
  <c r="G284" i="4"/>
  <c r="G285" i="4"/>
  <c r="G286" i="4"/>
  <c r="G287" i="4"/>
  <c r="G288" i="4"/>
  <c r="G574" i="4"/>
  <c r="G1284" i="4"/>
  <c r="G1624" i="4"/>
  <c r="G1426" i="4"/>
  <c r="G2214" i="4"/>
  <c r="G79" i="4"/>
  <c r="G17" i="4"/>
  <c r="G1213" i="4"/>
  <c r="G636" i="4"/>
  <c r="G1152" i="4"/>
  <c r="G998" i="4"/>
  <c r="G2411" i="4"/>
  <c r="G2202" i="4"/>
  <c r="G343" i="4"/>
  <c r="G2215" i="4"/>
  <c r="G2286" i="4"/>
  <c r="G908" i="4"/>
  <c r="G2589" i="4"/>
  <c r="G2534" i="4"/>
  <c r="G1066" i="4"/>
  <c r="G1933" i="4"/>
  <c r="G1306" i="4"/>
  <c r="G869" i="4"/>
  <c r="G571" i="4"/>
  <c r="G1561" i="4"/>
  <c r="G2164" i="4"/>
  <c r="G867" i="4"/>
  <c r="G827" i="4"/>
  <c r="G1967" i="4"/>
  <c r="G51" i="4"/>
  <c r="G432" i="4"/>
  <c r="G1342" i="4"/>
  <c r="G1581" i="4"/>
  <c r="G763" i="4"/>
  <c r="G1331" i="4"/>
  <c r="G2190" i="4"/>
  <c r="G2412" i="4"/>
  <c r="G1216" i="4"/>
  <c r="G924" i="4"/>
  <c r="G1785" i="4"/>
  <c r="G536" i="4"/>
  <c r="G2247" i="4"/>
  <c r="G1505" i="4"/>
  <c r="G1098" i="4"/>
  <c r="G1219" i="4"/>
  <c r="G686" i="4"/>
  <c r="G554" i="4"/>
  <c r="G568" i="4"/>
  <c r="G1056" i="4"/>
  <c r="G519" i="4"/>
  <c r="G1231" i="4"/>
  <c r="G2280" i="4"/>
  <c r="G1395" i="4"/>
  <c r="G992" i="4"/>
  <c r="G1740" i="4"/>
  <c r="G1300" i="4"/>
  <c r="G1341" i="4"/>
  <c r="G1433" i="4"/>
  <c r="G2050" i="4"/>
  <c r="G434" i="4"/>
  <c r="G340" i="4"/>
  <c r="G350" i="4"/>
  <c r="G823" i="4"/>
  <c r="G131" i="4"/>
  <c r="G1104" i="4"/>
  <c r="G1209" i="4"/>
  <c r="G676" i="4"/>
  <c r="G834" i="4"/>
  <c r="G2233" i="4"/>
  <c r="G411" i="4"/>
  <c r="G371" i="4"/>
  <c r="G1584" i="4"/>
  <c r="G134" i="4"/>
  <c r="G1419" i="4"/>
  <c r="G165" i="4"/>
  <c r="G355" i="4"/>
  <c r="G651" i="4"/>
  <c r="G1865" i="4"/>
  <c r="G1500" i="4"/>
  <c r="G2307" i="4"/>
  <c r="G935" i="4"/>
  <c r="G1492" i="4"/>
  <c r="G1085" i="4"/>
  <c r="G1116" i="4"/>
  <c r="G981" i="4"/>
  <c r="G951" i="4"/>
  <c r="G2179" i="4"/>
  <c r="G942" i="4"/>
  <c r="G1784" i="4"/>
  <c r="G460" i="4"/>
  <c r="G771" i="4"/>
  <c r="G359" i="4"/>
  <c r="G858" i="4"/>
  <c r="G680" i="4"/>
  <c r="G1156" i="4"/>
  <c r="G1546" i="4"/>
  <c r="G2090" i="4"/>
  <c r="G1374" i="4"/>
  <c r="G694" i="4"/>
  <c r="G921" i="4"/>
  <c r="G547" i="4"/>
  <c r="G2372" i="4"/>
  <c r="G1146" i="4"/>
  <c r="G750" i="4"/>
  <c r="G1656" i="4"/>
  <c r="G1344" i="4"/>
  <c r="G1251" i="4"/>
  <c r="G2637" i="4"/>
  <c r="G2180" i="4"/>
  <c r="G2193" i="4"/>
  <c r="G785" i="4"/>
  <c r="G1932" i="4"/>
  <c r="G581" i="4"/>
  <c r="G2683" i="4"/>
  <c r="G821" i="4"/>
  <c r="G2389" i="4"/>
  <c r="G2061" i="4"/>
  <c r="G2224" i="4"/>
  <c r="G2449" i="4"/>
  <c r="G1421" i="4"/>
  <c r="G1519" i="4"/>
  <c r="G2697" i="4"/>
  <c r="G1571" i="4"/>
  <c r="G1160" i="4"/>
  <c r="G1016" i="4"/>
  <c r="G1959" i="4"/>
  <c r="G619" i="4"/>
  <c r="G782" i="4"/>
  <c r="G2065" i="4"/>
  <c r="G1042" i="4"/>
  <c r="G2211" i="4"/>
  <c r="G2415" i="4"/>
  <c r="G1378" i="4"/>
  <c r="G1226" i="4"/>
  <c r="G1982" i="4"/>
  <c r="G74" i="4"/>
  <c r="G825" i="4"/>
  <c r="G2245" i="4"/>
  <c r="G335" i="4"/>
  <c r="G1771" i="4"/>
  <c r="G88" i="4"/>
  <c r="G2571" i="4"/>
  <c r="G2231" i="4"/>
  <c r="G1029" i="4"/>
  <c r="G2319" i="4"/>
  <c r="G1778" i="4"/>
  <c r="G2128" i="4"/>
  <c r="G2254" i="4"/>
  <c r="G2646" i="4"/>
  <c r="G708" i="4"/>
  <c r="G984" i="4"/>
  <c r="G1509" i="4"/>
  <c r="G2500" i="4"/>
  <c r="G2609" i="4"/>
  <c r="G912" i="4"/>
  <c r="G2707" i="4"/>
  <c r="G1680" i="4"/>
  <c r="G2711" i="4"/>
  <c r="G2611" i="4"/>
  <c r="G2710" i="4"/>
  <c r="G1792" i="4"/>
  <c r="G1166" i="4"/>
  <c r="G1938" i="4"/>
  <c r="G2438" i="4"/>
  <c r="G2569" i="4"/>
  <c r="G2416" i="4"/>
  <c r="G2476" i="4"/>
  <c r="G2555" i="4"/>
  <c r="G436" i="4"/>
  <c r="G375" i="4"/>
  <c r="G27" i="4"/>
  <c r="G202" i="4"/>
  <c r="G1092" i="4"/>
  <c r="G1568" i="4"/>
  <c r="G1796" i="4"/>
  <c r="G1273" i="4"/>
  <c r="G522" i="4"/>
  <c r="G1467" i="4"/>
  <c r="G1385" i="4"/>
  <c r="G545" i="4"/>
  <c r="G1822" i="4"/>
  <c r="G751" i="4"/>
  <c r="G150" i="4"/>
  <c r="G1606" i="4"/>
  <c r="G1827" i="4"/>
  <c r="G1815" i="4"/>
  <c r="G1135" i="4"/>
  <c r="G324" i="4"/>
  <c r="G1398" i="4"/>
  <c r="G857" i="4"/>
  <c r="G546" i="4"/>
  <c r="G2299" i="4"/>
  <c r="G1496" i="4"/>
  <c r="G38" i="4"/>
  <c r="G735" i="4"/>
  <c r="G214" i="4"/>
  <c r="G562" i="4"/>
  <c r="G471" i="4"/>
  <c r="G1091" i="4"/>
  <c r="G313" i="4"/>
  <c r="G1004" i="4"/>
  <c r="G514" i="4"/>
  <c r="G1751" i="4"/>
  <c r="G740" i="4"/>
  <c r="G1323" i="4"/>
  <c r="G2157" i="4"/>
  <c r="G1431" i="4"/>
  <c r="G2546" i="4"/>
  <c r="G530" i="4"/>
  <c r="G2376" i="4"/>
  <c r="G2152" i="4"/>
  <c r="G969" i="4"/>
  <c r="G1353" i="4"/>
  <c r="G2186" i="4"/>
  <c r="G2117" i="4"/>
  <c r="G2454" i="4"/>
  <c r="G2106" i="4"/>
  <c r="G2029" i="4"/>
  <c r="G1563" i="4"/>
  <c r="G125" i="4"/>
  <c r="G484" i="4"/>
  <c r="G2511" i="4"/>
  <c r="G2639" i="4"/>
  <c r="G2367" i="4"/>
  <c r="G2062" i="4"/>
  <c r="G2503" i="4"/>
  <c r="G1129" i="4"/>
  <c r="G98" i="4"/>
  <c r="G2272" i="4"/>
  <c r="G464" i="4"/>
  <c r="G2093" i="4"/>
  <c r="G155" i="4"/>
  <c r="G1901" i="4"/>
  <c r="G2230" i="4"/>
  <c r="G347" i="4"/>
  <c r="G1046" i="4"/>
  <c r="G1524" i="4"/>
  <c r="G2606" i="4"/>
  <c r="G2032" i="4"/>
  <c r="G2244" i="4"/>
  <c r="G1388" i="4"/>
  <c r="G2649" i="4"/>
  <c r="G2054" i="4"/>
  <c r="G993" i="4"/>
  <c r="G2600" i="4"/>
  <c r="G367" i="4"/>
  <c r="G1153" i="4"/>
  <c r="G2624" i="4"/>
  <c r="G1356" i="4"/>
  <c r="G2688" i="4"/>
  <c r="G2565" i="4"/>
  <c r="G2616" i="4"/>
  <c r="G470" i="4"/>
  <c r="G2641" i="4"/>
  <c r="G2506" i="4"/>
  <c r="G2450" i="4"/>
  <c r="G529" i="4"/>
  <c r="G1580" i="4"/>
  <c r="G2601" i="4"/>
  <c r="G591" i="4"/>
  <c r="G608" i="4"/>
  <c r="G1629" i="4"/>
  <c r="G1313" i="4"/>
  <c r="G198" i="4"/>
  <c r="G2310" i="4"/>
  <c r="G205" i="4"/>
  <c r="G1767" i="4"/>
  <c r="G1929" i="4"/>
  <c r="G1873" i="4"/>
  <c r="G458" i="4"/>
  <c r="G112" i="4"/>
  <c r="G1588" i="4"/>
  <c r="G1123" i="4"/>
  <c r="G684" i="4"/>
  <c r="G1392" i="4"/>
  <c r="G2289" i="4"/>
  <c r="G1422" i="4"/>
  <c r="G1905" i="4"/>
  <c r="G797" i="4"/>
  <c r="G1074" i="4"/>
  <c r="G1366" i="4"/>
  <c r="G1358" i="4"/>
  <c r="G1448" i="4"/>
  <c r="G2311" i="4"/>
  <c r="G790" i="4"/>
  <c r="G1308" i="4"/>
  <c r="G2020" i="4"/>
  <c r="G1833" i="4"/>
  <c r="G2124" i="4"/>
  <c r="G874" i="4"/>
  <c r="G395" i="4"/>
  <c r="G193" i="4"/>
  <c r="G989" i="4"/>
  <c r="G1217" i="4"/>
  <c r="G453" i="4"/>
  <c r="G786" i="4"/>
  <c r="G473" i="4"/>
  <c r="G718" i="4"/>
  <c r="G2575" i="4"/>
  <c r="G630" i="4"/>
  <c r="G2582" i="4"/>
  <c r="G764" i="4"/>
  <c r="G644" i="4"/>
  <c r="G1248" i="4"/>
  <c r="G1965" i="4"/>
  <c r="G2102" i="4"/>
  <c r="G1007" i="4"/>
  <c r="G776" i="4"/>
  <c r="G677" i="4"/>
  <c r="G706" i="4"/>
  <c r="G759" i="4"/>
  <c r="G1095" i="4"/>
  <c r="G2008" i="4"/>
  <c r="G1830" i="4"/>
  <c r="G2477" i="4"/>
  <c r="G2241" i="4"/>
  <c r="G1289" i="4"/>
  <c r="G1396" i="4"/>
  <c r="G1397" i="4"/>
  <c r="G1205" i="4"/>
  <c r="G1639" i="4"/>
  <c r="G1782" i="4"/>
  <c r="G2548" i="4"/>
  <c r="G649" i="4"/>
  <c r="G2023" i="4"/>
  <c r="G1520" i="4"/>
  <c r="G1993" i="4"/>
  <c r="G1054" i="4"/>
  <c r="G83" i="4"/>
  <c r="G111" i="4"/>
  <c r="G2440" i="4"/>
  <c r="G1544" i="4"/>
  <c r="G2626" i="4"/>
  <c r="G1330" i="4"/>
  <c r="G2329" i="4"/>
  <c r="G99" i="4"/>
  <c r="G1991" i="4"/>
  <c r="G2421" i="4"/>
  <c r="G36" i="4"/>
  <c r="G2252" i="4"/>
  <c r="G2026" i="4"/>
  <c r="G2027" i="4"/>
  <c r="G2599" i="4"/>
  <c r="G2446" i="4"/>
  <c r="G1574" i="4"/>
  <c r="G580" i="4"/>
  <c r="G2205" i="4"/>
  <c r="G190" i="4"/>
  <c r="G1579" i="4"/>
  <c r="G539" i="4"/>
  <c r="G666" i="4"/>
  <c r="G1233" i="4"/>
  <c r="G21" i="4"/>
  <c r="G1188" i="4"/>
  <c r="G1082" i="4"/>
  <c r="G1033" i="4"/>
  <c r="G1236" i="4"/>
  <c r="G918" i="4"/>
  <c r="G564" i="4"/>
  <c r="G446" i="4"/>
  <c r="G714" i="4"/>
  <c r="G667" i="4"/>
  <c r="G418" i="4"/>
  <c r="G593" i="4"/>
  <c r="G399" i="4"/>
  <c r="G322" i="4"/>
  <c r="G902" i="4"/>
  <c r="G447" i="4"/>
  <c r="G2013" i="4"/>
  <c r="G1631" i="4"/>
  <c r="G1106" i="4"/>
  <c r="G2669" i="4"/>
  <c r="G417" i="4"/>
  <c r="G467" i="4"/>
  <c r="G2659" i="4"/>
  <c r="G878" i="4"/>
  <c r="G1062" i="4"/>
  <c r="G1923" i="4"/>
  <c r="G1119" i="4"/>
  <c r="G164" i="4"/>
  <c r="G1020" i="4"/>
  <c r="G883" i="4"/>
  <c r="G887" i="4"/>
  <c r="G430" i="4"/>
  <c r="G1889" i="4"/>
  <c r="G442" i="4"/>
  <c r="G1891" i="4"/>
  <c r="G1298" i="4"/>
  <c r="G1037" i="4"/>
  <c r="G2651" i="4"/>
  <c r="G1877" i="4"/>
  <c r="G2665" i="4"/>
  <c r="G1486" i="4"/>
  <c r="G1447" i="4"/>
  <c r="G1491" i="4"/>
  <c r="G141" i="4"/>
  <c r="G2370" i="4"/>
  <c r="G209" i="4"/>
  <c r="G1835" i="4"/>
  <c r="G1735" i="4"/>
  <c r="G2064" i="4"/>
  <c r="G1171" i="4"/>
  <c r="G427" i="4"/>
  <c r="G959" i="4"/>
  <c r="G1609" i="4"/>
  <c r="G920" i="4"/>
  <c r="G1295" i="4"/>
  <c r="G1503" i="4"/>
  <c r="G1532" i="4"/>
  <c r="G1357" i="4"/>
  <c r="G2218" i="4"/>
  <c r="G1799" i="4"/>
  <c r="G1543" i="4"/>
  <c r="G1985" i="4"/>
  <c r="G2125" i="4"/>
  <c r="G1028" i="4"/>
  <c r="G1021" i="4"/>
  <c r="G2097" i="4"/>
  <c r="G1846" i="4"/>
  <c r="G1641" i="4"/>
  <c r="G1198" i="4"/>
  <c r="G1254" i="4"/>
  <c r="G2318" i="4"/>
  <c r="G2425" i="4"/>
  <c r="G2465" i="4"/>
  <c r="G748" i="4"/>
  <c r="G1710" i="4"/>
  <c r="G1881" i="4"/>
  <c r="G2521" i="4"/>
  <c r="G656" i="4"/>
  <c r="G1463" i="4"/>
  <c r="G2043" i="4"/>
  <c r="G1724" i="4"/>
  <c r="G852" i="4"/>
  <c r="G2552" i="4"/>
  <c r="G2266" i="4"/>
  <c r="G1879" i="4"/>
  <c r="G2136" i="4"/>
  <c r="G1473" i="4"/>
  <c r="G2507" i="4"/>
  <c r="G2674" i="4"/>
  <c r="G1663" i="4"/>
  <c r="G1868" i="4"/>
  <c r="G2144" i="4"/>
  <c r="G1394" i="4"/>
  <c r="G1995" i="4"/>
  <c r="G1202" i="4"/>
  <c r="G788" i="4"/>
  <c r="G56" i="4"/>
  <c r="G1060" i="4"/>
  <c r="G2107" i="4"/>
  <c r="G830" i="4"/>
  <c r="G1423" i="4"/>
  <c r="G1471" i="4"/>
  <c r="G173" i="4"/>
  <c r="G1292" i="4"/>
  <c r="G2002" i="4"/>
  <c r="G2197" i="4"/>
  <c r="G1371" i="4"/>
  <c r="G361" i="4"/>
  <c r="G1444" i="4"/>
  <c r="G391" i="4"/>
  <c r="G1915" i="4"/>
  <c r="G901" i="4"/>
  <c r="G1163" i="4"/>
  <c r="G1863" i="4"/>
  <c r="G1452" i="4"/>
  <c r="G639" i="4"/>
  <c r="G2140" i="4"/>
  <c r="G729" i="4"/>
  <c r="G1113" i="4"/>
  <c r="G1850" i="4"/>
  <c r="G1518" i="4"/>
  <c r="G703" i="4"/>
  <c r="G327" i="4"/>
  <c r="G2271" i="4"/>
  <c r="G385" i="4"/>
  <c r="G558" i="4"/>
  <c r="G1869" i="4"/>
  <c r="G1697" i="4"/>
  <c r="G479" i="4"/>
  <c r="G1550" i="4"/>
  <c r="G1458" i="4"/>
  <c r="G1266" i="4"/>
  <c r="G455" i="4"/>
  <c r="G696" i="4"/>
  <c r="G189" i="4"/>
  <c r="G1069" i="4"/>
  <c r="G948" i="4"/>
  <c r="G1480" i="4"/>
  <c r="G1127" i="4"/>
  <c r="G405" i="4"/>
  <c r="G2322" i="4"/>
  <c r="G2460" i="4"/>
  <c r="G2114" i="4"/>
  <c r="G811" i="4"/>
  <c r="G1276" i="4"/>
  <c r="G2407" i="4"/>
  <c r="G1565" i="4"/>
  <c r="G1072" i="4"/>
  <c r="G1973" i="4"/>
  <c r="G1807" i="4"/>
  <c r="G678" i="4"/>
  <c r="G503" i="4"/>
  <c r="G1673" i="4"/>
  <c r="G2705" i="4"/>
  <c r="G2395" i="4"/>
  <c r="G2652" i="4"/>
  <c r="G2603" i="4"/>
  <c r="G2249" i="4"/>
  <c r="G106" i="4"/>
  <c r="G1454" i="4"/>
  <c r="G873" i="4"/>
  <c r="G1073" i="4"/>
  <c r="G1326" i="4"/>
  <c r="G1548" i="4"/>
  <c r="G2041" i="4"/>
  <c r="G747" i="4"/>
  <c r="I29" i="4"/>
  <c r="I477" i="4"/>
  <c r="I37" i="4"/>
  <c r="I32" i="4"/>
  <c r="I837" i="4"/>
  <c r="I105" i="4"/>
  <c r="I54" i="4"/>
  <c r="I63" i="4"/>
  <c r="I2437" i="4"/>
  <c r="I45" i="4"/>
  <c r="I82" i="4"/>
  <c r="I5" i="4"/>
  <c r="I58" i="4"/>
  <c r="I23" i="4"/>
  <c r="I85" i="4"/>
  <c r="I14" i="4"/>
  <c r="I182" i="4"/>
  <c r="I624" i="4"/>
  <c r="I2622" i="4"/>
  <c r="I2701" i="4"/>
  <c r="I2691" i="4"/>
  <c r="I1730" i="4"/>
  <c r="I1617" i="4"/>
  <c r="I2335" i="4"/>
  <c r="I2509" i="4"/>
  <c r="I2292" i="4"/>
  <c r="I2537" i="4"/>
  <c r="I1553" i="4"/>
  <c r="I2597" i="4"/>
  <c r="I2176" i="4"/>
  <c r="I1103" i="4"/>
  <c r="I2630" i="4"/>
  <c r="I1416" i="4"/>
  <c r="I1940" i="4"/>
  <c r="I1839" i="4"/>
  <c r="I955" i="4"/>
  <c r="I1810" i="4"/>
  <c r="I2504" i="4"/>
  <c r="I2686" i="4"/>
  <c r="I1280" i="4"/>
  <c r="I2474" i="4"/>
  <c r="I337" i="4"/>
  <c r="I2133" i="4"/>
  <c r="I891" i="4"/>
  <c r="I1052" i="4"/>
  <c r="I1926" i="4"/>
  <c r="I162" i="4"/>
  <c r="I863" i="4"/>
  <c r="I987" i="4"/>
  <c r="I548" i="4"/>
  <c r="I480" i="4"/>
  <c r="I144" i="4"/>
  <c r="I1979" i="4"/>
  <c r="I524" i="4"/>
  <c r="I2471" i="4"/>
  <c r="I952" i="4"/>
  <c r="I200" i="4"/>
  <c r="I692" i="4"/>
  <c r="I1775" i="4"/>
  <c r="I1132" i="4"/>
  <c r="I1838" i="4"/>
  <c r="I2431" i="4"/>
  <c r="I2374" i="4"/>
  <c r="I551" i="4"/>
  <c r="I652" i="4"/>
  <c r="I2496" i="4"/>
  <c r="I1733" i="4"/>
  <c r="I2383" i="4"/>
  <c r="I1077" i="4"/>
  <c r="I1286" i="4"/>
  <c r="I2159" i="4"/>
  <c r="I1861" i="4"/>
  <c r="I531" i="4"/>
  <c r="I2379" i="4"/>
  <c r="I1150" i="4"/>
  <c r="I133" i="4"/>
  <c r="I1897" i="4"/>
  <c r="I1573" i="4"/>
  <c r="I1739" i="4"/>
  <c r="I2284" i="4"/>
  <c r="I1446" i="4"/>
  <c r="I1360" i="4"/>
  <c r="I1743" i="4"/>
  <c r="I629" i="4"/>
  <c r="I2048" i="4"/>
  <c r="I2240" i="4"/>
  <c r="I1379" i="4"/>
  <c r="I2488" i="4"/>
  <c r="I1789" i="4"/>
  <c r="I2592" i="4"/>
  <c r="I175" i="4"/>
  <c r="I730" i="4"/>
  <c r="I1950" i="4"/>
  <c r="I1068" i="4"/>
  <c r="I2200" i="4"/>
  <c r="I2143" i="4"/>
  <c r="I2656" i="4"/>
  <c r="I1701" i="4"/>
  <c r="I2264" i="4"/>
  <c r="I1228" i="4"/>
  <c r="I2316" i="4"/>
  <c r="I1045" i="4"/>
  <c r="I2039" i="4"/>
  <c r="I2354" i="4"/>
  <c r="I2401" i="4"/>
  <c r="I1612" i="4"/>
  <c r="I2350" i="4"/>
  <c r="I1756" i="4"/>
  <c r="I818" i="4"/>
  <c r="I1920" i="4"/>
  <c r="I2357" i="4"/>
  <c r="I2343" i="4"/>
  <c r="I2344" i="4"/>
  <c r="I1527" i="4"/>
  <c r="I2398" i="4"/>
  <c r="I2531" i="4"/>
  <c r="I1604" i="4"/>
  <c r="I1747" i="4"/>
  <c r="I1660" i="4"/>
  <c r="I2360" i="4"/>
  <c r="I675" i="4"/>
  <c r="I2089" i="4"/>
  <c r="I1956" i="4"/>
  <c r="I1664" i="4"/>
  <c r="I1223" i="4"/>
  <c r="I1597" i="4"/>
  <c r="I1922" i="4"/>
  <c r="I1601" i="4"/>
  <c r="I1468" i="4"/>
  <c r="I2037" i="4"/>
  <c r="I1413" i="4"/>
  <c r="I264" i="4"/>
  <c r="I265" i="4"/>
  <c r="I266" i="4"/>
  <c r="I2584" i="4"/>
  <c r="I2070" i="4"/>
  <c r="I267" i="4"/>
  <c r="I268" i="4"/>
  <c r="I2071" i="4"/>
  <c r="I269" i="4"/>
  <c r="I270" i="4"/>
  <c r="I271" i="4"/>
  <c r="I272" i="4"/>
  <c r="I273" i="4"/>
  <c r="I2083" i="4"/>
  <c r="I274" i="4"/>
  <c r="I275" i="4"/>
  <c r="I276" i="4"/>
  <c r="I277" i="4"/>
  <c r="I278" i="4"/>
  <c r="I2072" i="4"/>
  <c r="I279" i="4"/>
  <c r="I280" i="4"/>
  <c r="I281" i="4"/>
  <c r="I282" i="4"/>
  <c r="I283" i="4"/>
  <c r="I284" i="4"/>
  <c r="I285" i="4"/>
  <c r="I286" i="4"/>
  <c r="I287" i="4"/>
  <c r="I288" i="4"/>
  <c r="I574" i="4"/>
  <c r="I1284" i="4"/>
  <c r="I1624" i="4"/>
  <c r="I1426" i="4"/>
  <c r="I2214" i="4"/>
  <c r="I79" i="4"/>
  <c r="I17" i="4"/>
  <c r="I1213" i="4"/>
  <c r="I636" i="4"/>
  <c r="I1152" i="4"/>
  <c r="I998" i="4"/>
  <c r="I2411" i="4"/>
  <c r="I2202" i="4"/>
  <c r="I343" i="4"/>
  <c r="I2215" i="4"/>
  <c r="I2286" i="4"/>
  <c r="I908" i="4"/>
  <c r="I2589" i="4"/>
  <c r="I2534" i="4"/>
  <c r="I1066" i="4"/>
  <c r="I1933" i="4"/>
  <c r="I1306" i="4"/>
  <c r="I869" i="4"/>
  <c r="I571" i="4"/>
  <c r="I1561" i="4"/>
  <c r="I2164" i="4"/>
  <c r="I867" i="4"/>
  <c r="I827" i="4"/>
  <c r="I1967" i="4"/>
  <c r="I51" i="4"/>
  <c r="I432" i="4"/>
  <c r="I1342" i="4"/>
  <c r="I1581" i="4"/>
  <c r="I763" i="4"/>
  <c r="I1331" i="4"/>
  <c r="I2190" i="4"/>
  <c r="I2412" i="4"/>
  <c r="I1216" i="4"/>
  <c r="I924" i="4"/>
  <c r="I1785" i="4"/>
  <c r="I536" i="4"/>
  <c r="I2247" i="4"/>
  <c r="I1505" i="4"/>
  <c r="I1098" i="4"/>
  <c r="I1219" i="4"/>
  <c r="I686" i="4"/>
  <c r="I554" i="4"/>
  <c r="I568" i="4"/>
  <c r="I1056" i="4"/>
  <c r="I519" i="4"/>
  <c r="I1231" i="4"/>
  <c r="I2280" i="4"/>
  <c r="I1395" i="4"/>
  <c r="I992" i="4"/>
  <c r="I1740" i="4"/>
  <c r="I1300" i="4"/>
  <c r="I1341" i="4"/>
  <c r="I1433" i="4"/>
  <c r="I2050" i="4"/>
  <c r="I434" i="4"/>
  <c r="I340" i="4"/>
  <c r="I350" i="4"/>
  <c r="I823" i="4"/>
  <c r="I131" i="4"/>
  <c r="I1104" i="4"/>
  <c r="I1209" i="4"/>
  <c r="I676" i="4"/>
  <c r="I834" i="4"/>
  <c r="I2233" i="4"/>
  <c r="I411" i="4"/>
  <c r="I371" i="4"/>
  <c r="I1584" i="4"/>
  <c r="I134" i="4"/>
  <c r="I1419" i="4"/>
  <c r="I165" i="4"/>
  <c r="I355" i="4"/>
  <c r="I651" i="4"/>
  <c r="I1865" i="4"/>
  <c r="I1500" i="4"/>
  <c r="I2307" i="4"/>
  <c r="I935" i="4"/>
  <c r="I1492" i="4"/>
  <c r="I1085" i="4"/>
  <c r="I1116" i="4"/>
  <c r="I981" i="4"/>
  <c r="I951" i="4"/>
  <c r="I2179" i="4"/>
  <c r="I942" i="4"/>
  <c r="I1784" i="4"/>
  <c r="I460" i="4"/>
  <c r="I771" i="4"/>
  <c r="I359" i="4"/>
  <c r="I858" i="4"/>
  <c r="I680" i="4"/>
  <c r="I1156" i="4"/>
  <c r="I1546" i="4"/>
  <c r="I2090" i="4"/>
  <c r="I1374" i="4"/>
  <c r="I694" i="4"/>
  <c r="I921" i="4"/>
  <c r="I547" i="4"/>
  <c r="I2372" i="4"/>
  <c r="I1146" i="4"/>
  <c r="I750" i="4"/>
  <c r="I1656" i="4"/>
  <c r="I1344" i="4"/>
  <c r="I1251" i="4"/>
  <c r="I2637" i="4"/>
  <c r="I2180" i="4"/>
  <c r="I2193" i="4"/>
  <c r="I785" i="4"/>
  <c r="I1932" i="4"/>
  <c r="I581" i="4"/>
  <c r="I2683" i="4"/>
  <c r="I821" i="4"/>
  <c r="I2389" i="4"/>
  <c r="I2061" i="4"/>
  <c r="I2224" i="4"/>
  <c r="I2449" i="4"/>
  <c r="I1421" i="4"/>
  <c r="I1519" i="4"/>
  <c r="I2697" i="4"/>
  <c r="I1571" i="4"/>
  <c r="I1160" i="4"/>
  <c r="I1016" i="4"/>
  <c r="I1959" i="4"/>
  <c r="I619" i="4"/>
  <c r="I782" i="4"/>
  <c r="I2065" i="4"/>
  <c r="I1042" i="4"/>
  <c r="I2211" i="4"/>
  <c r="I2415" i="4"/>
  <c r="I1378" i="4"/>
  <c r="I1226" i="4"/>
  <c r="I1982" i="4"/>
  <c r="I74" i="4"/>
  <c r="I825" i="4"/>
  <c r="I2245" i="4"/>
  <c r="I335" i="4"/>
  <c r="I1771" i="4"/>
  <c r="I88" i="4"/>
  <c r="I2571" i="4"/>
  <c r="I2231" i="4"/>
  <c r="I1029" i="4"/>
  <c r="I2319" i="4"/>
  <c r="I1778" i="4"/>
  <c r="I2128" i="4"/>
  <c r="I2254" i="4"/>
  <c r="I2646" i="4"/>
  <c r="I708" i="4"/>
  <c r="I984" i="4"/>
  <c r="I1509" i="4"/>
  <c r="I2500" i="4"/>
  <c r="I2609" i="4"/>
  <c r="I912" i="4"/>
  <c r="I2707" i="4"/>
  <c r="I1680" i="4"/>
  <c r="I2711" i="4"/>
  <c r="I2611" i="4"/>
  <c r="I2710" i="4"/>
  <c r="I1792" i="4"/>
  <c r="I1166" i="4"/>
  <c r="I1938" i="4"/>
  <c r="I2438" i="4"/>
  <c r="I2569" i="4"/>
  <c r="I2416" i="4"/>
  <c r="I2476" i="4"/>
  <c r="I2555" i="4"/>
  <c r="I436" i="4"/>
  <c r="I375" i="4"/>
  <c r="I27" i="4"/>
  <c r="I202" i="4"/>
  <c r="I1092" i="4"/>
  <c r="I1568" i="4"/>
  <c r="I1796" i="4"/>
  <c r="I1273" i="4"/>
  <c r="I522" i="4"/>
  <c r="I1467" i="4"/>
  <c r="I1385" i="4"/>
  <c r="I545" i="4"/>
  <c r="I1822" i="4"/>
  <c r="I751" i="4"/>
  <c r="I150" i="4"/>
  <c r="I1606" i="4"/>
  <c r="I1827" i="4"/>
  <c r="I1815" i="4"/>
  <c r="I1135" i="4"/>
  <c r="I324" i="4"/>
  <c r="I1398" i="4"/>
  <c r="I857" i="4"/>
  <c r="I546" i="4"/>
  <c r="I2299" i="4"/>
  <c r="I1496" i="4"/>
  <c r="I38" i="4"/>
  <c r="I735" i="4"/>
  <c r="I214" i="4"/>
  <c r="I562" i="4"/>
  <c r="I471" i="4"/>
  <c r="I1091" i="4"/>
  <c r="I313" i="4"/>
  <c r="I1004" i="4"/>
  <c r="I514" i="4"/>
  <c r="I1751" i="4"/>
  <c r="I740" i="4"/>
  <c r="I1323" i="4"/>
  <c r="I2157" i="4"/>
  <c r="I1431" i="4"/>
  <c r="I2546" i="4"/>
  <c r="I530" i="4"/>
  <c r="I2376" i="4"/>
  <c r="I2152" i="4"/>
  <c r="I969" i="4"/>
  <c r="I1353" i="4"/>
  <c r="I2186" i="4"/>
  <c r="I2117" i="4"/>
  <c r="I2454" i="4"/>
  <c r="I2106" i="4"/>
  <c r="I2029" i="4"/>
  <c r="I1563" i="4"/>
  <c r="I125" i="4"/>
  <c r="I484" i="4"/>
  <c r="I2511" i="4"/>
  <c r="I2639" i="4"/>
  <c r="I2367" i="4"/>
  <c r="I2062" i="4"/>
  <c r="I2503" i="4"/>
  <c r="I1129" i="4"/>
  <c r="I98" i="4"/>
  <c r="I2272" i="4"/>
  <c r="I464" i="4"/>
  <c r="I2093" i="4"/>
  <c r="I155" i="4"/>
  <c r="I1901" i="4"/>
  <c r="I2230" i="4"/>
  <c r="I347" i="4"/>
  <c r="I1046" i="4"/>
  <c r="I1524" i="4"/>
  <c r="I2606" i="4"/>
  <c r="I2032" i="4"/>
  <c r="I2244" i="4"/>
  <c r="I1388" i="4"/>
  <c r="I2649" i="4"/>
  <c r="I2054" i="4"/>
  <c r="I993" i="4"/>
  <c r="I2600" i="4"/>
  <c r="I367" i="4"/>
  <c r="I1153" i="4"/>
  <c r="I2624" i="4"/>
  <c r="I1356" i="4"/>
  <c r="I2688" i="4"/>
  <c r="I2565" i="4"/>
  <c r="I2616" i="4"/>
  <c r="I470" i="4"/>
  <c r="I2641" i="4"/>
  <c r="I2506" i="4"/>
  <c r="I2450" i="4"/>
  <c r="I529" i="4"/>
  <c r="I1580" i="4"/>
  <c r="I2601" i="4"/>
  <c r="I591" i="4"/>
  <c r="I608" i="4"/>
  <c r="I1629" i="4"/>
  <c r="I1313" i="4"/>
  <c r="I198" i="4"/>
  <c r="I2310" i="4"/>
  <c r="I205" i="4"/>
  <c r="I1767" i="4"/>
  <c r="I1929" i="4"/>
  <c r="I1873" i="4"/>
  <c r="I458" i="4"/>
  <c r="I112" i="4"/>
  <c r="I1588" i="4"/>
  <c r="I1123" i="4"/>
  <c r="I684" i="4"/>
  <c r="I1392" i="4"/>
  <c r="I2289" i="4"/>
  <c r="I1422" i="4"/>
  <c r="I1905" i="4"/>
  <c r="I797" i="4"/>
  <c r="I1074" i="4"/>
  <c r="I1366" i="4"/>
  <c r="I1358" i="4"/>
  <c r="I1448" i="4"/>
  <c r="I2311" i="4"/>
  <c r="I790" i="4"/>
  <c r="I1308" i="4"/>
  <c r="I2020" i="4"/>
  <c r="I1833" i="4"/>
  <c r="I2124" i="4"/>
  <c r="I874" i="4"/>
  <c r="I395" i="4"/>
  <c r="I193" i="4"/>
  <c r="I989" i="4"/>
  <c r="I1217" i="4"/>
  <c r="I453" i="4"/>
  <c r="I786" i="4"/>
  <c r="I473" i="4"/>
  <c r="I718" i="4"/>
  <c r="I2575" i="4"/>
  <c r="I630" i="4"/>
  <c r="I2582" i="4"/>
  <c r="I764" i="4"/>
  <c r="I644" i="4"/>
  <c r="I1248" i="4"/>
  <c r="I1965" i="4"/>
  <c r="I2102" i="4"/>
  <c r="I1007" i="4"/>
  <c r="I776" i="4"/>
  <c r="I677" i="4"/>
  <c r="I706" i="4"/>
  <c r="I759" i="4"/>
  <c r="I1095" i="4"/>
  <c r="I2008" i="4"/>
  <c r="I1830" i="4"/>
  <c r="I2477" i="4"/>
  <c r="I2241" i="4"/>
  <c r="I1289" i="4"/>
  <c r="I1396" i="4"/>
  <c r="I1397" i="4"/>
  <c r="I1205" i="4"/>
  <c r="I1639" i="4"/>
  <c r="I1782" i="4"/>
  <c r="I2548" i="4"/>
  <c r="I649" i="4"/>
  <c r="I2023" i="4"/>
  <c r="I1520" i="4"/>
  <c r="I1993" i="4"/>
  <c r="I1054" i="4"/>
  <c r="I83" i="4"/>
  <c r="I111" i="4"/>
  <c r="I2440" i="4"/>
  <c r="I1544" i="4"/>
  <c r="I2626" i="4"/>
  <c r="I1330" i="4"/>
  <c r="I2329" i="4"/>
  <c r="I99" i="4"/>
  <c r="I1991" i="4"/>
  <c r="I2421" i="4"/>
  <c r="I36" i="4"/>
  <c r="I2252" i="4"/>
  <c r="I2026" i="4"/>
  <c r="I2027" i="4"/>
  <c r="I2599" i="4"/>
  <c r="I2446" i="4"/>
  <c r="I1574" i="4"/>
  <c r="I580" i="4"/>
  <c r="I2205" i="4"/>
  <c r="I190" i="4"/>
  <c r="I1579" i="4"/>
  <c r="I539" i="4"/>
  <c r="I666" i="4"/>
  <c r="I1233" i="4"/>
  <c r="I21" i="4"/>
  <c r="I1188" i="4"/>
  <c r="I1082" i="4"/>
  <c r="I1033" i="4"/>
  <c r="I1236" i="4"/>
  <c r="I918" i="4"/>
  <c r="I564" i="4"/>
  <c r="I446" i="4"/>
  <c r="I714" i="4"/>
  <c r="I667" i="4"/>
  <c r="I418" i="4"/>
  <c r="I593" i="4"/>
  <c r="I399" i="4"/>
  <c r="I322" i="4"/>
  <c r="I902" i="4"/>
  <c r="I447" i="4"/>
  <c r="I2013" i="4"/>
  <c r="I1631" i="4"/>
  <c r="I1106" i="4"/>
  <c r="I2669" i="4"/>
  <c r="I417" i="4"/>
  <c r="I467" i="4"/>
  <c r="I2659" i="4"/>
  <c r="I878" i="4"/>
  <c r="I1062" i="4"/>
  <c r="I1923" i="4"/>
  <c r="I1119" i="4"/>
  <c r="I164" i="4"/>
  <c r="I1020" i="4"/>
  <c r="I883" i="4"/>
  <c r="I887" i="4"/>
  <c r="I430" i="4"/>
  <c r="I1889" i="4"/>
  <c r="I442" i="4"/>
  <c r="I1891" i="4"/>
  <c r="I1298" i="4"/>
  <c r="I1037" i="4"/>
  <c r="I2651" i="4"/>
  <c r="I1877" i="4"/>
  <c r="I2665" i="4"/>
  <c r="I1486" i="4"/>
  <c r="I1447" i="4"/>
  <c r="I1491" i="4"/>
  <c r="I141" i="4"/>
  <c r="I2370" i="4"/>
  <c r="I209" i="4"/>
  <c r="I1835" i="4"/>
  <c r="I1735" i="4"/>
  <c r="I2064" i="4"/>
  <c r="I1171" i="4"/>
  <c r="I427" i="4"/>
  <c r="I959" i="4"/>
  <c r="I1609" i="4"/>
  <c r="I920" i="4"/>
  <c r="I1295" i="4"/>
  <c r="I1503" i="4"/>
  <c r="I1532" i="4"/>
  <c r="I1357" i="4"/>
  <c r="I2218" i="4"/>
  <c r="I1799" i="4"/>
  <c r="I1543" i="4"/>
  <c r="I1985" i="4"/>
  <c r="I2125" i="4"/>
  <c r="I1028" i="4"/>
  <c r="I1021" i="4"/>
  <c r="I2097" i="4"/>
  <c r="I1846" i="4"/>
  <c r="I1641" i="4"/>
  <c r="I1198" i="4"/>
  <c r="I1254" i="4"/>
  <c r="I2318" i="4"/>
  <c r="I2425" i="4"/>
  <c r="I2465" i="4"/>
  <c r="I748" i="4"/>
  <c r="I1710" i="4"/>
  <c r="I1881" i="4"/>
  <c r="I2521" i="4"/>
  <c r="I656" i="4"/>
  <c r="I1463" i="4"/>
  <c r="I2043" i="4"/>
  <c r="I1724" i="4"/>
  <c r="I852" i="4"/>
  <c r="I2552" i="4"/>
  <c r="I2266" i="4"/>
  <c r="I1879" i="4"/>
  <c r="I2136" i="4"/>
  <c r="I1473" i="4"/>
  <c r="I2507" i="4"/>
  <c r="I2674" i="4"/>
  <c r="I1663" i="4"/>
  <c r="I1868" i="4"/>
  <c r="I2144" i="4"/>
  <c r="I1394" i="4"/>
  <c r="I1995" i="4"/>
  <c r="I1202" i="4"/>
  <c r="I788" i="4"/>
  <c r="I56" i="4"/>
  <c r="I1060" i="4"/>
  <c r="I2107" i="4"/>
  <c r="I830" i="4"/>
  <c r="I1423" i="4"/>
  <c r="I1471" i="4"/>
  <c r="I173" i="4"/>
  <c r="I1292" i="4"/>
  <c r="I2002" i="4"/>
  <c r="I2197" i="4"/>
  <c r="I1371" i="4"/>
  <c r="I361" i="4"/>
  <c r="I1444" i="4"/>
  <c r="I391" i="4"/>
  <c r="I1915" i="4"/>
  <c r="I901" i="4"/>
  <c r="I1163" i="4"/>
  <c r="I1863" i="4"/>
  <c r="I1452" i="4"/>
  <c r="I639" i="4"/>
  <c r="I2140" i="4"/>
  <c r="I729" i="4"/>
  <c r="I1113" i="4"/>
  <c r="I1850" i="4"/>
  <c r="I1518" i="4"/>
  <c r="I703" i="4"/>
  <c r="I327" i="4"/>
  <c r="I2271" i="4"/>
  <c r="I385" i="4"/>
  <c r="I558" i="4"/>
  <c r="I1869" i="4"/>
  <c r="I1697" i="4"/>
  <c r="I479" i="4"/>
  <c r="I1550" i="4"/>
  <c r="I1458" i="4"/>
  <c r="I1266" i="4"/>
  <c r="I455" i="4"/>
  <c r="I696" i="4"/>
  <c r="I189" i="4"/>
  <c r="I1069" i="4"/>
  <c r="I948" i="4"/>
  <c r="I1480" i="4"/>
  <c r="I1127" i="4"/>
  <c r="I405" i="4"/>
  <c r="I2322" i="4"/>
  <c r="I2460" i="4"/>
  <c r="I2114" i="4"/>
  <c r="I811" i="4"/>
  <c r="I1276" i="4"/>
  <c r="I2407" i="4"/>
  <c r="I1565" i="4"/>
  <c r="I1072" i="4"/>
  <c r="I1973" i="4"/>
  <c r="I1807" i="4"/>
  <c r="I678" i="4"/>
  <c r="I503" i="4"/>
  <c r="I1673" i="4"/>
  <c r="I2705" i="4"/>
  <c r="I2395" i="4"/>
  <c r="I2652" i="4"/>
  <c r="I2603" i="4"/>
  <c r="I2249" i="4"/>
  <c r="I106" i="4"/>
  <c r="I1454" i="4"/>
  <c r="I873" i="4"/>
  <c r="I1073" i="4"/>
  <c r="I1326" i="4"/>
  <c r="I1548" i="4"/>
  <c r="I2041" i="4"/>
  <c r="I747" i="4"/>
  <c r="L29" i="4"/>
  <c r="L477" i="4"/>
  <c r="L37" i="4"/>
  <c r="L32" i="4"/>
  <c r="L837" i="4"/>
  <c r="L105" i="4"/>
  <c r="L54" i="4"/>
  <c r="L63" i="4"/>
  <c r="L2437" i="4"/>
  <c r="L45" i="4"/>
  <c r="L82" i="4"/>
  <c r="L5" i="4"/>
  <c r="L58" i="4"/>
  <c r="L23" i="4"/>
  <c r="L85" i="4"/>
  <c r="L14" i="4"/>
  <c r="L182" i="4"/>
  <c r="L624" i="4"/>
  <c r="L2622" i="4"/>
  <c r="L2701" i="4"/>
  <c r="L2691" i="4"/>
  <c r="L1730" i="4"/>
  <c r="L1617" i="4"/>
  <c r="L2335" i="4"/>
  <c r="L2509" i="4"/>
  <c r="L2292" i="4"/>
  <c r="L2537" i="4"/>
  <c r="L1553" i="4"/>
  <c r="L2597" i="4"/>
  <c r="L2176" i="4"/>
  <c r="L1103" i="4"/>
  <c r="L2630" i="4"/>
  <c r="L1416" i="4"/>
  <c r="L1940" i="4"/>
  <c r="L1839" i="4"/>
  <c r="L955" i="4"/>
  <c r="L1810" i="4"/>
  <c r="L2504" i="4"/>
  <c r="L2686" i="4"/>
  <c r="L1280" i="4"/>
  <c r="L2474" i="4"/>
  <c r="L337" i="4"/>
  <c r="L2133" i="4"/>
  <c r="L891" i="4"/>
  <c r="L1052" i="4"/>
  <c r="L1926" i="4"/>
  <c r="L162" i="4"/>
  <c r="L863" i="4"/>
  <c r="L987" i="4"/>
  <c r="L548" i="4"/>
  <c r="L480" i="4"/>
  <c r="L144" i="4"/>
  <c r="L1979" i="4"/>
  <c r="L524" i="4"/>
  <c r="L2471" i="4"/>
  <c r="L952" i="4"/>
  <c r="L200" i="4"/>
  <c r="L692" i="4"/>
  <c r="L1775" i="4"/>
  <c r="L1132" i="4"/>
  <c r="L1838" i="4"/>
  <c r="L2431" i="4"/>
  <c r="L2374" i="4"/>
  <c r="L551" i="4"/>
  <c r="L652" i="4"/>
  <c r="L2496" i="4"/>
  <c r="L1733" i="4"/>
  <c r="L2383" i="4"/>
  <c r="L1077" i="4"/>
  <c r="L1286" i="4"/>
  <c r="L2159" i="4"/>
  <c r="L1861" i="4"/>
  <c r="L531" i="4"/>
  <c r="L2379" i="4"/>
  <c r="L1150" i="4"/>
  <c r="L133" i="4"/>
  <c r="L1897" i="4"/>
  <c r="L1573" i="4"/>
  <c r="L1739" i="4"/>
  <c r="L2284" i="4"/>
  <c r="L1446" i="4"/>
  <c r="L1360" i="4"/>
  <c r="L1743" i="4"/>
  <c r="L629" i="4"/>
  <c r="L2048" i="4"/>
  <c r="L2240" i="4"/>
  <c r="L1379" i="4"/>
  <c r="L2488" i="4"/>
  <c r="L1789" i="4"/>
  <c r="L2592" i="4"/>
  <c r="L175" i="4"/>
  <c r="L730" i="4"/>
  <c r="L1950" i="4"/>
  <c r="L1068" i="4"/>
  <c r="L2200" i="4"/>
  <c r="L2143" i="4"/>
  <c r="L2656" i="4"/>
  <c r="L1701" i="4"/>
  <c r="L2264" i="4"/>
  <c r="L1228" i="4"/>
  <c r="L2316" i="4"/>
  <c r="L1045" i="4"/>
  <c r="L2039" i="4"/>
  <c r="L2354" i="4"/>
  <c r="L2401" i="4"/>
  <c r="L1612" i="4"/>
  <c r="L2350" i="4"/>
  <c r="L1756" i="4"/>
  <c r="L818" i="4"/>
  <c r="L1920" i="4"/>
  <c r="L2357" i="4"/>
  <c r="L2343" i="4"/>
  <c r="L2344" i="4"/>
  <c r="L1527" i="4"/>
  <c r="L2398" i="4"/>
  <c r="L2531" i="4"/>
  <c r="L1604" i="4"/>
  <c r="L1747" i="4"/>
  <c r="L1660" i="4"/>
  <c r="L2360" i="4"/>
  <c r="L675" i="4"/>
  <c r="L2089" i="4"/>
  <c r="L1956" i="4"/>
  <c r="L1664" i="4"/>
  <c r="L1223" i="4"/>
  <c r="L1597" i="4"/>
  <c r="L1922" i="4"/>
  <c r="L1601" i="4"/>
  <c r="L1468" i="4"/>
  <c r="L2037" i="4"/>
  <c r="L1413" i="4"/>
  <c r="L264" i="4"/>
  <c r="L265" i="4"/>
  <c r="L266" i="4"/>
  <c r="L2584" i="4"/>
  <c r="L2070" i="4"/>
  <c r="L267" i="4"/>
  <c r="L268" i="4"/>
  <c r="L2071" i="4"/>
  <c r="L269" i="4"/>
  <c r="L270" i="4"/>
  <c r="L271" i="4"/>
  <c r="L272" i="4"/>
  <c r="L273" i="4"/>
  <c r="L2083" i="4"/>
  <c r="L274" i="4"/>
  <c r="L275" i="4"/>
  <c r="L276" i="4"/>
  <c r="L277" i="4"/>
  <c r="L278" i="4"/>
  <c r="L2072" i="4"/>
  <c r="L279" i="4"/>
  <c r="L280" i="4"/>
  <c r="L281" i="4"/>
  <c r="L282" i="4"/>
  <c r="L283" i="4"/>
  <c r="L284" i="4"/>
  <c r="L285" i="4"/>
  <c r="L286" i="4"/>
  <c r="L287" i="4"/>
  <c r="L288" i="4"/>
  <c r="L574" i="4"/>
  <c r="L1284" i="4"/>
  <c r="L1624" i="4"/>
  <c r="L1426" i="4"/>
  <c r="L2214" i="4"/>
  <c r="L79" i="4"/>
  <c r="L17" i="4"/>
  <c r="L1213" i="4"/>
  <c r="L636" i="4"/>
  <c r="L1152" i="4"/>
  <c r="L998" i="4"/>
  <c r="L2411" i="4"/>
  <c r="L2202" i="4"/>
  <c r="L343" i="4"/>
  <c r="L2215" i="4"/>
  <c r="L2286" i="4"/>
  <c r="L908" i="4"/>
  <c r="L2589" i="4"/>
  <c r="L2534" i="4"/>
  <c r="L1066" i="4"/>
  <c r="L1933" i="4"/>
  <c r="L1306" i="4"/>
  <c r="L869" i="4"/>
  <c r="L571" i="4"/>
  <c r="L1561" i="4"/>
  <c r="L2164" i="4"/>
  <c r="L867" i="4"/>
  <c r="L827" i="4"/>
  <c r="L1967" i="4"/>
  <c r="L51" i="4"/>
  <c r="L432" i="4"/>
  <c r="L1342" i="4"/>
  <c r="L1581" i="4"/>
  <c r="L763" i="4"/>
  <c r="L1331" i="4"/>
  <c r="L2190" i="4"/>
  <c r="L2412" i="4"/>
  <c r="L1216" i="4"/>
  <c r="L924" i="4"/>
  <c r="L1785" i="4"/>
  <c r="L536" i="4"/>
  <c r="L2247" i="4"/>
  <c r="L1505" i="4"/>
  <c r="L1098" i="4"/>
  <c r="L1219" i="4"/>
  <c r="L686" i="4"/>
  <c r="L554" i="4"/>
  <c r="L568" i="4"/>
  <c r="L1056" i="4"/>
  <c r="L519" i="4"/>
  <c r="L1231" i="4"/>
  <c r="L2280" i="4"/>
  <c r="L1395" i="4"/>
  <c r="L992" i="4"/>
  <c r="L1740" i="4"/>
  <c r="L1300" i="4"/>
  <c r="L1341" i="4"/>
  <c r="L1433" i="4"/>
  <c r="L2050" i="4"/>
  <c r="L434" i="4"/>
  <c r="L340" i="4"/>
  <c r="L350" i="4"/>
  <c r="L823" i="4"/>
  <c r="L131" i="4"/>
  <c r="L1104" i="4"/>
  <c r="L1209" i="4"/>
  <c r="L676" i="4"/>
  <c r="L834" i="4"/>
  <c r="L2233" i="4"/>
  <c r="L411" i="4"/>
  <c r="L371" i="4"/>
  <c r="L1584" i="4"/>
  <c r="L134" i="4"/>
  <c r="L1419" i="4"/>
  <c r="L165" i="4"/>
  <c r="L355" i="4"/>
  <c r="L651" i="4"/>
  <c r="L1865" i="4"/>
  <c r="L1500" i="4"/>
  <c r="L2307" i="4"/>
  <c r="L935" i="4"/>
  <c r="L1492" i="4"/>
  <c r="L1085" i="4"/>
  <c r="L1116" i="4"/>
  <c r="L981" i="4"/>
  <c r="L951" i="4"/>
  <c r="L2179" i="4"/>
  <c r="L942" i="4"/>
  <c r="L1784" i="4"/>
  <c r="L460" i="4"/>
  <c r="L771" i="4"/>
  <c r="L359" i="4"/>
  <c r="L858" i="4"/>
  <c r="L680" i="4"/>
  <c r="L1156" i="4"/>
  <c r="L1546" i="4"/>
  <c r="L2090" i="4"/>
  <c r="L1374" i="4"/>
  <c r="L694" i="4"/>
  <c r="L921" i="4"/>
  <c r="L547" i="4"/>
  <c r="L2372" i="4"/>
  <c r="L1146" i="4"/>
  <c r="L750" i="4"/>
  <c r="L1656" i="4"/>
  <c r="L1344" i="4"/>
  <c r="L1251" i="4"/>
  <c r="L2637" i="4"/>
  <c r="L2180" i="4"/>
  <c r="L2193" i="4"/>
  <c r="L785" i="4"/>
  <c r="L1932" i="4"/>
  <c r="L581" i="4"/>
  <c r="L2683" i="4"/>
  <c r="L821" i="4"/>
  <c r="L2389" i="4"/>
  <c r="L2061" i="4"/>
  <c r="L2224" i="4"/>
  <c r="L2449" i="4"/>
  <c r="L1421" i="4"/>
  <c r="L1519" i="4"/>
  <c r="L2697" i="4"/>
  <c r="L1571" i="4"/>
  <c r="L1160" i="4"/>
  <c r="L1016" i="4"/>
  <c r="L1959" i="4"/>
  <c r="L619" i="4"/>
  <c r="L782" i="4"/>
  <c r="L2065" i="4"/>
  <c r="L1042" i="4"/>
  <c r="L2211" i="4"/>
  <c r="L2415" i="4"/>
  <c r="L1378" i="4"/>
  <c r="L1226" i="4"/>
  <c r="L1982" i="4"/>
  <c r="L74" i="4"/>
  <c r="L825" i="4"/>
  <c r="L2245" i="4"/>
  <c r="L335" i="4"/>
  <c r="L1771" i="4"/>
  <c r="L88" i="4"/>
  <c r="L2571" i="4"/>
  <c r="L2231" i="4"/>
  <c r="L1029" i="4"/>
  <c r="L2319" i="4"/>
  <c r="L1778" i="4"/>
  <c r="L2128" i="4"/>
  <c r="L2254" i="4"/>
  <c r="L2646" i="4"/>
  <c r="L708" i="4"/>
  <c r="L984" i="4"/>
  <c r="L1509" i="4"/>
  <c r="L2500" i="4"/>
  <c r="L2609" i="4"/>
  <c r="L912" i="4"/>
  <c r="L2707" i="4"/>
  <c r="L1680" i="4"/>
  <c r="L2711" i="4"/>
  <c r="L2611" i="4"/>
  <c r="L2710" i="4"/>
  <c r="L1792" i="4"/>
  <c r="L1166" i="4"/>
  <c r="L1938" i="4"/>
  <c r="L2438" i="4"/>
  <c r="L2569" i="4"/>
  <c r="L2416" i="4"/>
  <c r="L2476" i="4"/>
  <c r="L2555" i="4"/>
  <c r="L436" i="4"/>
  <c r="L375" i="4"/>
  <c r="L27" i="4"/>
  <c r="L202" i="4"/>
  <c r="L1092" i="4"/>
  <c r="L1568" i="4"/>
  <c r="L1796" i="4"/>
  <c r="L1273" i="4"/>
  <c r="L522" i="4"/>
  <c r="L1467" i="4"/>
  <c r="L1385" i="4"/>
  <c r="L545" i="4"/>
  <c r="L1822" i="4"/>
  <c r="L751" i="4"/>
  <c r="L150" i="4"/>
  <c r="L1606" i="4"/>
  <c r="L1827" i="4"/>
  <c r="L1815" i="4"/>
  <c r="L1135" i="4"/>
  <c r="L324" i="4"/>
  <c r="L1398" i="4"/>
  <c r="L857" i="4"/>
  <c r="L546" i="4"/>
  <c r="L2299" i="4"/>
  <c r="L1496" i="4"/>
  <c r="L38" i="4"/>
  <c r="L735" i="4"/>
  <c r="L214" i="4"/>
  <c r="L562" i="4"/>
  <c r="L471" i="4"/>
  <c r="L1091" i="4"/>
  <c r="L313" i="4"/>
  <c r="L1004" i="4"/>
  <c r="L514" i="4"/>
  <c r="L1751" i="4"/>
  <c r="L740" i="4"/>
  <c r="L1323" i="4"/>
  <c r="L2157" i="4"/>
  <c r="L1431" i="4"/>
  <c r="L2546" i="4"/>
  <c r="L530" i="4"/>
  <c r="L2376" i="4"/>
  <c r="L2152" i="4"/>
  <c r="L969" i="4"/>
  <c r="L1353" i="4"/>
  <c r="L2186" i="4"/>
  <c r="L2117" i="4"/>
  <c r="L2454" i="4"/>
  <c r="L2106" i="4"/>
  <c r="L2029" i="4"/>
  <c r="L1563" i="4"/>
  <c r="L125" i="4"/>
  <c r="L484" i="4"/>
  <c r="L2511" i="4"/>
  <c r="L2639" i="4"/>
  <c r="L2367" i="4"/>
  <c r="L2062" i="4"/>
  <c r="L2503" i="4"/>
  <c r="L1129" i="4"/>
  <c r="L98" i="4"/>
  <c r="L2272" i="4"/>
  <c r="L464" i="4"/>
  <c r="L2093" i="4"/>
  <c r="L155" i="4"/>
  <c r="L1901" i="4"/>
  <c r="L2230" i="4"/>
  <c r="L347" i="4"/>
  <c r="L1046" i="4"/>
  <c r="L1524" i="4"/>
  <c r="L2606" i="4"/>
  <c r="L2032" i="4"/>
  <c r="L2244" i="4"/>
  <c r="L1388" i="4"/>
  <c r="L2649" i="4"/>
  <c r="L2054" i="4"/>
  <c r="L993" i="4"/>
  <c r="L2600" i="4"/>
  <c r="L367" i="4"/>
  <c r="L1153" i="4"/>
  <c r="L2624" i="4"/>
  <c r="L1356" i="4"/>
  <c r="L2688" i="4"/>
  <c r="L2565" i="4"/>
  <c r="L2616" i="4"/>
  <c r="L470" i="4"/>
  <c r="L2641" i="4"/>
  <c r="L2506" i="4"/>
  <c r="L2450" i="4"/>
  <c r="L529" i="4"/>
  <c r="L1580" i="4"/>
  <c r="L2601" i="4"/>
  <c r="L591" i="4"/>
  <c r="L608" i="4"/>
  <c r="L1629" i="4"/>
  <c r="L1313" i="4"/>
  <c r="L198" i="4"/>
  <c r="L2310" i="4"/>
  <c r="L205" i="4"/>
  <c r="L1767" i="4"/>
  <c r="L1929" i="4"/>
  <c r="L1873" i="4"/>
  <c r="L458" i="4"/>
  <c r="L112" i="4"/>
  <c r="L1588" i="4"/>
  <c r="L1123" i="4"/>
  <c r="L684" i="4"/>
  <c r="L1392" i="4"/>
  <c r="L2289" i="4"/>
  <c r="L1422" i="4"/>
  <c r="L1905" i="4"/>
  <c r="L797" i="4"/>
  <c r="L1074" i="4"/>
  <c r="L1366" i="4"/>
  <c r="L1358" i="4"/>
  <c r="L1448" i="4"/>
  <c r="L2311" i="4"/>
  <c r="L790" i="4"/>
  <c r="L1308" i="4"/>
  <c r="L2020" i="4"/>
  <c r="L1833" i="4"/>
  <c r="L2124" i="4"/>
  <c r="L874" i="4"/>
  <c r="L395" i="4"/>
  <c r="L193" i="4"/>
  <c r="L989" i="4"/>
  <c r="L1217" i="4"/>
  <c r="L453" i="4"/>
  <c r="L786" i="4"/>
  <c r="L473" i="4"/>
  <c r="L718" i="4"/>
  <c r="L2575" i="4"/>
  <c r="L630" i="4"/>
  <c r="L2582" i="4"/>
  <c r="L764" i="4"/>
  <c r="L644" i="4"/>
  <c r="L1248" i="4"/>
  <c r="L1965" i="4"/>
  <c r="L2102" i="4"/>
  <c r="L1007" i="4"/>
  <c r="L776" i="4"/>
  <c r="L677" i="4"/>
  <c r="L706" i="4"/>
  <c r="L759" i="4"/>
  <c r="L1095" i="4"/>
  <c r="L2008" i="4"/>
  <c r="L1830" i="4"/>
  <c r="L2477" i="4"/>
  <c r="L2241" i="4"/>
  <c r="L1289" i="4"/>
  <c r="L1396" i="4"/>
  <c r="L1397" i="4"/>
  <c r="L1205" i="4"/>
  <c r="L1639" i="4"/>
  <c r="L1782" i="4"/>
  <c r="L2548" i="4"/>
  <c r="L649" i="4"/>
  <c r="L2023" i="4"/>
  <c r="L1520" i="4"/>
  <c r="L1993" i="4"/>
  <c r="L1054" i="4"/>
  <c r="L83" i="4"/>
  <c r="L111" i="4"/>
  <c r="L2440" i="4"/>
  <c r="L1544" i="4"/>
  <c r="L2626" i="4"/>
  <c r="L1330" i="4"/>
  <c r="L2329" i="4"/>
  <c r="L99" i="4"/>
  <c r="L1991" i="4"/>
  <c r="L2421" i="4"/>
  <c r="L36" i="4"/>
  <c r="L2252" i="4"/>
  <c r="L2026" i="4"/>
  <c r="L2027" i="4"/>
  <c r="L2599" i="4"/>
  <c r="L2446" i="4"/>
  <c r="L1574" i="4"/>
  <c r="L580" i="4"/>
  <c r="L2205" i="4"/>
  <c r="L190" i="4"/>
  <c r="L1579" i="4"/>
  <c r="L539" i="4"/>
  <c r="L666" i="4"/>
  <c r="L1233" i="4"/>
  <c r="L21" i="4"/>
  <c r="L1188" i="4"/>
  <c r="L1082" i="4"/>
  <c r="L1033" i="4"/>
  <c r="L1236" i="4"/>
  <c r="L918" i="4"/>
  <c r="L564" i="4"/>
  <c r="L446" i="4"/>
  <c r="L714" i="4"/>
  <c r="L667" i="4"/>
  <c r="L418" i="4"/>
  <c r="L593" i="4"/>
  <c r="L399" i="4"/>
  <c r="L322" i="4"/>
  <c r="L902" i="4"/>
  <c r="L447" i="4"/>
  <c r="L2013" i="4"/>
  <c r="L1631" i="4"/>
  <c r="L1106" i="4"/>
  <c r="L2669" i="4"/>
  <c r="L417" i="4"/>
  <c r="L467" i="4"/>
  <c r="L2659" i="4"/>
  <c r="L878" i="4"/>
  <c r="L1062" i="4"/>
  <c r="L1923" i="4"/>
  <c r="L1119" i="4"/>
  <c r="L164" i="4"/>
  <c r="L1020" i="4"/>
  <c r="L883" i="4"/>
  <c r="L887" i="4"/>
  <c r="L430" i="4"/>
  <c r="L1889" i="4"/>
  <c r="L442" i="4"/>
  <c r="L1891" i="4"/>
  <c r="L1298" i="4"/>
  <c r="L1037" i="4"/>
  <c r="L2651" i="4"/>
  <c r="L1877" i="4"/>
  <c r="L2665" i="4"/>
  <c r="L1486" i="4"/>
  <c r="L1447" i="4"/>
  <c r="L1491" i="4"/>
  <c r="L141" i="4"/>
  <c r="L2370" i="4"/>
  <c r="L209" i="4"/>
  <c r="L1835" i="4"/>
  <c r="L1735" i="4"/>
  <c r="L2064" i="4"/>
  <c r="L1171" i="4"/>
  <c r="L427" i="4"/>
  <c r="L959" i="4"/>
  <c r="L1609" i="4"/>
  <c r="L920" i="4"/>
  <c r="L1295" i="4"/>
  <c r="L1503" i="4"/>
  <c r="L1532" i="4"/>
  <c r="L1357" i="4"/>
  <c r="L2218" i="4"/>
  <c r="L1799" i="4"/>
  <c r="L1543" i="4"/>
  <c r="L1985" i="4"/>
  <c r="L2125" i="4"/>
  <c r="L1028" i="4"/>
  <c r="L1021" i="4"/>
  <c r="L2097" i="4"/>
  <c r="L1846" i="4"/>
  <c r="L1641" i="4"/>
  <c r="L1198" i="4"/>
  <c r="L1254" i="4"/>
  <c r="L2318" i="4"/>
  <c r="L2425" i="4"/>
  <c r="L2465" i="4"/>
  <c r="L748" i="4"/>
  <c r="L1710" i="4"/>
  <c r="L1881" i="4"/>
  <c r="L2521" i="4"/>
  <c r="L656" i="4"/>
  <c r="L1463" i="4"/>
  <c r="L2043" i="4"/>
  <c r="L1724" i="4"/>
  <c r="L852" i="4"/>
  <c r="L2552" i="4"/>
  <c r="L2266" i="4"/>
  <c r="L1879" i="4"/>
  <c r="L2136" i="4"/>
  <c r="L1473" i="4"/>
  <c r="L2507" i="4"/>
  <c r="L2674" i="4"/>
  <c r="L1663" i="4"/>
  <c r="L1868" i="4"/>
  <c r="L2144" i="4"/>
  <c r="L1394" i="4"/>
  <c r="L1995" i="4"/>
  <c r="L1202" i="4"/>
  <c r="L788" i="4"/>
  <c r="L56" i="4"/>
  <c r="L1060" i="4"/>
  <c r="L2107" i="4"/>
  <c r="L830" i="4"/>
  <c r="L1423" i="4"/>
  <c r="L1471" i="4"/>
  <c r="L173" i="4"/>
  <c r="L1292" i="4"/>
  <c r="L2002" i="4"/>
  <c r="L2197" i="4"/>
  <c r="L1371" i="4"/>
  <c r="L361" i="4"/>
  <c r="L1444" i="4"/>
  <c r="L391" i="4"/>
  <c r="L1915" i="4"/>
  <c r="L901" i="4"/>
  <c r="L1163" i="4"/>
  <c r="L1863" i="4"/>
  <c r="L1452" i="4"/>
  <c r="L639" i="4"/>
  <c r="L2140" i="4"/>
  <c r="L729" i="4"/>
  <c r="L1113" i="4"/>
  <c r="L1850" i="4"/>
  <c r="L1518" i="4"/>
  <c r="L703" i="4"/>
  <c r="L327" i="4"/>
  <c r="L2271" i="4"/>
  <c r="L385" i="4"/>
  <c r="L558" i="4"/>
  <c r="L1869" i="4"/>
  <c r="L1697" i="4"/>
  <c r="L479" i="4"/>
  <c r="L1550" i="4"/>
  <c r="L1458" i="4"/>
  <c r="L1266" i="4"/>
  <c r="L455" i="4"/>
  <c r="L696" i="4"/>
  <c r="L189" i="4"/>
  <c r="L1069" i="4"/>
  <c r="L948" i="4"/>
  <c r="L1480" i="4"/>
  <c r="L1127" i="4"/>
  <c r="L405" i="4"/>
  <c r="L2322" i="4"/>
  <c r="L2460" i="4"/>
  <c r="L2114" i="4"/>
  <c r="L811" i="4"/>
  <c r="L1276" i="4"/>
  <c r="L2407" i="4"/>
  <c r="L1565" i="4"/>
  <c r="L1072" i="4"/>
  <c r="L1973" i="4"/>
  <c r="L1807" i="4"/>
  <c r="L678" i="4"/>
  <c r="L503" i="4"/>
  <c r="L1673" i="4"/>
  <c r="L2705" i="4"/>
  <c r="L2395" i="4"/>
  <c r="L2652" i="4"/>
  <c r="L2603" i="4"/>
  <c r="L2249" i="4"/>
  <c r="L106" i="4"/>
  <c r="L1454" i="4"/>
  <c r="L873" i="4"/>
  <c r="L1073" i="4"/>
  <c r="L1326" i="4"/>
  <c r="L1548" i="4"/>
  <c r="L2041" i="4"/>
  <c r="L747" i="4"/>
  <c r="N29" i="4"/>
  <c r="N477" i="4"/>
  <c r="N37" i="4"/>
  <c r="N32" i="4"/>
  <c r="N837" i="4"/>
  <c r="N105" i="4"/>
  <c r="N54" i="4"/>
  <c r="N63" i="4"/>
  <c r="N2437" i="4"/>
  <c r="N45" i="4"/>
  <c r="N82" i="4"/>
  <c r="N5" i="4"/>
  <c r="N58" i="4"/>
  <c r="N23" i="4"/>
  <c r="N85" i="4"/>
  <c r="N14" i="4"/>
  <c r="N182" i="4"/>
  <c r="N624" i="4"/>
  <c r="N2622" i="4"/>
  <c r="N2701" i="4"/>
  <c r="N2691" i="4"/>
  <c r="N1730" i="4"/>
  <c r="N1617" i="4"/>
  <c r="N2335" i="4"/>
  <c r="N2509" i="4"/>
  <c r="N2292" i="4"/>
  <c r="N2537" i="4"/>
  <c r="N1553" i="4"/>
  <c r="N2597" i="4"/>
  <c r="N2176" i="4"/>
  <c r="N1103" i="4"/>
  <c r="N2630" i="4"/>
  <c r="N1416" i="4"/>
  <c r="N1940" i="4"/>
  <c r="N1839" i="4"/>
  <c r="N955" i="4"/>
  <c r="N1810" i="4"/>
  <c r="N2504" i="4"/>
  <c r="N2686" i="4"/>
  <c r="N1280" i="4"/>
  <c r="N2474" i="4"/>
  <c r="N337" i="4"/>
  <c r="N2133" i="4"/>
  <c r="N891" i="4"/>
  <c r="N1052" i="4"/>
  <c r="N1926" i="4"/>
  <c r="N162" i="4"/>
  <c r="N863" i="4"/>
  <c r="N987" i="4"/>
  <c r="N548" i="4"/>
  <c r="N480" i="4"/>
  <c r="N144" i="4"/>
  <c r="N1979" i="4"/>
  <c r="N524" i="4"/>
  <c r="N2471" i="4"/>
  <c r="N952" i="4"/>
  <c r="N200" i="4"/>
  <c r="N692" i="4"/>
  <c r="N1775" i="4"/>
  <c r="N1132" i="4"/>
  <c r="N1838" i="4"/>
  <c r="N2431" i="4"/>
  <c r="N2374" i="4"/>
  <c r="N551" i="4"/>
  <c r="N652" i="4"/>
  <c r="N2496" i="4"/>
  <c r="N1733" i="4"/>
  <c r="N2383" i="4"/>
  <c r="N1077" i="4"/>
  <c r="N1286" i="4"/>
  <c r="N2159" i="4"/>
  <c r="N1861" i="4"/>
  <c r="N531" i="4"/>
  <c r="N2379" i="4"/>
  <c r="N1150" i="4"/>
  <c r="N133" i="4"/>
  <c r="N1897" i="4"/>
  <c r="N1573" i="4"/>
  <c r="N1739" i="4"/>
  <c r="N2284" i="4"/>
  <c r="N1446" i="4"/>
  <c r="N1360" i="4"/>
  <c r="N1743" i="4"/>
  <c r="N629" i="4"/>
  <c r="N2048" i="4"/>
  <c r="N2240" i="4"/>
  <c r="N1379" i="4"/>
  <c r="N2488" i="4"/>
  <c r="N1789" i="4"/>
  <c r="N2592" i="4"/>
  <c r="N175" i="4"/>
  <c r="N730" i="4"/>
  <c r="N1950" i="4"/>
  <c r="N1068" i="4"/>
  <c r="N2200" i="4"/>
  <c r="N2143" i="4"/>
  <c r="N2656" i="4"/>
  <c r="N1701" i="4"/>
  <c r="N2264" i="4"/>
  <c r="N1228" i="4"/>
  <c r="N2316" i="4"/>
  <c r="N1045" i="4"/>
  <c r="N2039" i="4"/>
  <c r="N2354" i="4"/>
  <c r="N2401" i="4"/>
  <c r="N1612" i="4"/>
  <c r="N2350" i="4"/>
  <c r="N1756" i="4"/>
  <c r="N818" i="4"/>
  <c r="N1920" i="4"/>
  <c r="N2357" i="4"/>
  <c r="N2343" i="4"/>
  <c r="N2344" i="4"/>
  <c r="N1527" i="4"/>
  <c r="N2398" i="4"/>
  <c r="N2531" i="4"/>
  <c r="N1604" i="4"/>
  <c r="N1747" i="4"/>
  <c r="N1660" i="4"/>
  <c r="N2360" i="4"/>
  <c r="N675" i="4"/>
  <c r="N2089" i="4"/>
  <c r="N1956" i="4"/>
  <c r="N1664" i="4"/>
  <c r="N1223" i="4"/>
  <c r="N1597" i="4"/>
  <c r="N1922" i="4"/>
  <c r="N1601" i="4"/>
  <c r="N1468" i="4"/>
  <c r="N2037" i="4"/>
  <c r="N1413" i="4"/>
  <c r="N264" i="4"/>
  <c r="N265" i="4"/>
  <c r="N266" i="4"/>
  <c r="N2584" i="4"/>
  <c r="N2070" i="4"/>
  <c r="N267" i="4"/>
  <c r="N268" i="4"/>
  <c r="N2071" i="4"/>
  <c r="N269" i="4"/>
  <c r="N270" i="4"/>
  <c r="N271" i="4"/>
  <c r="N272" i="4"/>
  <c r="N273" i="4"/>
  <c r="N2083" i="4"/>
  <c r="N274" i="4"/>
  <c r="N275" i="4"/>
  <c r="N276" i="4"/>
  <c r="N277" i="4"/>
  <c r="N278" i="4"/>
  <c r="N2072" i="4"/>
  <c r="N279" i="4"/>
  <c r="N280" i="4"/>
  <c r="N281" i="4"/>
  <c r="N282" i="4"/>
  <c r="N283" i="4"/>
  <c r="N284" i="4"/>
  <c r="N285" i="4"/>
  <c r="N286" i="4"/>
  <c r="N287" i="4"/>
  <c r="N288" i="4"/>
  <c r="N574" i="4"/>
  <c r="N1284" i="4"/>
  <c r="N1624" i="4"/>
  <c r="N1426" i="4"/>
  <c r="N2214" i="4"/>
  <c r="N79" i="4"/>
  <c r="N17" i="4"/>
  <c r="N1213" i="4"/>
  <c r="N636" i="4"/>
  <c r="N1152" i="4"/>
  <c r="N998" i="4"/>
  <c r="N2411" i="4"/>
  <c r="N2202" i="4"/>
  <c r="N343" i="4"/>
  <c r="N2215" i="4"/>
  <c r="N2286" i="4"/>
  <c r="N908" i="4"/>
  <c r="N2589" i="4"/>
  <c r="N2534" i="4"/>
  <c r="N1066" i="4"/>
  <c r="N1933" i="4"/>
  <c r="N1306" i="4"/>
  <c r="N869" i="4"/>
  <c r="N571" i="4"/>
  <c r="N1561" i="4"/>
  <c r="N2164" i="4"/>
  <c r="N867" i="4"/>
  <c r="N827" i="4"/>
  <c r="N1967" i="4"/>
  <c r="N51" i="4"/>
  <c r="N432" i="4"/>
  <c r="N1342" i="4"/>
  <c r="N1581" i="4"/>
  <c r="N763" i="4"/>
  <c r="N1331" i="4"/>
  <c r="N2190" i="4"/>
  <c r="N2412" i="4"/>
  <c r="N1216" i="4"/>
  <c r="N924" i="4"/>
  <c r="N1785" i="4"/>
  <c r="N536" i="4"/>
  <c r="N2247" i="4"/>
  <c r="N1505" i="4"/>
  <c r="N1098" i="4"/>
  <c r="N1219" i="4"/>
  <c r="N686" i="4"/>
  <c r="N554" i="4"/>
  <c r="N568" i="4"/>
  <c r="N1056" i="4"/>
  <c r="N519" i="4"/>
  <c r="N1231" i="4"/>
  <c r="N2280" i="4"/>
  <c r="N1395" i="4"/>
  <c r="N992" i="4"/>
  <c r="N1740" i="4"/>
  <c r="N1300" i="4"/>
  <c r="N1341" i="4"/>
  <c r="N1433" i="4"/>
  <c r="N2050" i="4"/>
  <c r="N434" i="4"/>
  <c r="N340" i="4"/>
  <c r="N350" i="4"/>
  <c r="N823" i="4"/>
  <c r="N131" i="4"/>
  <c r="N1104" i="4"/>
  <c r="N1209" i="4"/>
  <c r="N676" i="4"/>
  <c r="N834" i="4"/>
  <c r="N2233" i="4"/>
  <c r="N411" i="4"/>
  <c r="N371" i="4"/>
  <c r="N1584" i="4"/>
  <c r="N134" i="4"/>
  <c r="N1419" i="4"/>
  <c r="N165" i="4"/>
  <c r="N355" i="4"/>
  <c r="N651" i="4"/>
  <c r="N1865" i="4"/>
  <c r="N1500" i="4"/>
  <c r="N2307" i="4"/>
  <c r="N935" i="4"/>
  <c r="N1492" i="4"/>
  <c r="N1085" i="4"/>
  <c r="N1116" i="4"/>
  <c r="N981" i="4"/>
  <c r="N951" i="4"/>
  <c r="N2179" i="4"/>
  <c r="N942" i="4"/>
  <c r="N1784" i="4"/>
  <c r="N460" i="4"/>
  <c r="N771" i="4"/>
  <c r="N359" i="4"/>
  <c r="N858" i="4"/>
  <c r="N680" i="4"/>
  <c r="N1156" i="4"/>
  <c r="N1546" i="4"/>
  <c r="N2090" i="4"/>
  <c r="N1374" i="4"/>
  <c r="N694" i="4"/>
  <c r="N921" i="4"/>
  <c r="N547" i="4"/>
  <c r="N2372" i="4"/>
  <c r="N1146" i="4"/>
  <c r="N750" i="4"/>
  <c r="N1656" i="4"/>
  <c r="N1344" i="4"/>
  <c r="N1251" i="4"/>
  <c r="N2637" i="4"/>
  <c r="N2180" i="4"/>
  <c r="N2193" i="4"/>
  <c r="N785" i="4"/>
  <c r="N1932" i="4"/>
  <c r="N581" i="4"/>
  <c r="N2683" i="4"/>
  <c r="N821" i="4"/>
  <c r="N2389" i="4"/>
  <c r="N2061" i="4"/>
  <c r="N2224" i="4"/>
  <c r="N2449" i="4"/>
  <c r="N1421" i="4"/>
  <c r="N1519" i="4"/>
  <c r="N2697" i="4"/>
  <c r="N1571" i="4"/>
  <c r="N1160" i="4"/>
  <c r="N1016" i="4"/>
  <c r="N1959" i="4"/>
  <c r="N619" i="4"/>
  <c r="N782" i="4"/>
  <c r="N2065" i="4"/>
  <c r="N1042" i="4"/>
  <c r="N2211" i="4"/>
  <c r="N2415" i="4"/>
  <c r="N1378" i="4"/>
  <c r="N1226" i="4"/>
  <c r="N1982" i="4"/>
  <c r="N74" i="4"/>
  <c r="N825" i="4"/>
  <c r="N2245" i="4"/>
  <c r="N335" i="4"/>
  <c r="N1771" i="4"/>
  <c r="N88" i="4"/>
  <c r="N2571" i="4"/>
  <c r="N2231" i="4"/>
  <c r="N1029" i="4"/>
  <c r="N2319" i="4"/>
  <c r="N1778" i="4"/>
  <c r="N2128" i="4"/>
  <c r="N2254" i="4"/>
  <c r="N2646" i="4"/>
  <c r="N708" i="4"/>
  <c r="N984" i="4"/>
  <c r="N1509" i="4"/>
  <c r="N2500" i="4"/>
  <c r="N2609" i="4"/>
  <c r="N912" i="4"/>
  <c r="N2707" i="4"/>
  <c r="N1680" i="4"/>
  <c r="N2711" i="4"/>
  <c r="N2611" i="4"/>
  <c r="N2710" i="4"/>
  <c r="N1792" i="4"/>
  <c r="N1166" i="4"/>
  <c r="N1938" i="4"/>
  <c r="N2438" i="4"/>
  <c r="N2569" i="4"/>
  <c r="N2416" i="4"/>
  <c r="N2476" i="4"/>
  <c r="N2555" i="4"/>
  <c r="N436" i="4"/>
  <c r="N375" i="4"/>
  <c r="N27" i="4"/>
  <c r="N202" i="4"/>
  <c r="N1092" i="4"/>
  <c r="N1568" i="4"/>
  <c r="N1796" i="4"/>
  <c r="N1273" i="4"/>
  <c r="N522" i="4"/>
  <c r="N1467" i="4"/>
  <c r="N1385" i="4"/>
  <c r="N545" i="4"/>
  <c r="N1822" i="4"/>
  <c r="N751" i="4"/>
  <c r="N150" i="4"/>
  <c r="N1606" i="4"/>
  <c r="N1827" i="4"/>
  <c r="N1815" i="4"/>
  <c r="N1135" i="4"/>
  <c r="N324" i="4"/>
  <c r="N1398" i="4"/>
  <c r="N857" i="4"/>
  <c r="N546" i="4"/>
  <c r="N2299" i="4"/>
  <c r="N1496" i="4"/>
  <c r="N38" i="4"/>
  <c r="N735" i="4"/>
  <c r="N214" i="4"/>
  <c r="N562" i="4"/>
  <c r="N471" i="4"/>
  <c r="N1091" i="4"/>
  <c r="N313" i="4"/>
  <c r="N1004" i="4"/>
  <c r="N514" i="4"/>
  <c r="N1751" i="4"/>
  <c r="N740" i="4"/>
  <c r="N1323" i="4"/>
  <c r="N2157" i="4"/>
  <c r="N1431" i="4"/>
  <c r="N2546" i="4"/>
  <c r="N530" i="4"/>
  <c r="N2376" i="4"/>
  <c r="N2152" i="4"/>
  <c r="N969" i="4"/>
  <c r="N1353" i="4"/>
  <c r="N2186" i="4"/>
  <c r="N2117" i="4"/>
  <c r="N2454" i="4"/>
  <c r="N2106" i="4"/>
  <c r="N2029" i="4"/>
  <c r="N1563" i="4"/>
  <c r="N125" i="4"/>
  <c r="N484" i="4"/>
  <c r="N2511" i="4"/>
  <c r="N2639" i="4"/>
  <c r="N2367" i="4"/>
  <c r="N2062" i="4"/>
  <c r="N2503" i="4"/>
  <c r="N1129" i="4"/>
  <c r="N98" i="4"/>
  <c r="N2272" i="4"/>
  <c r="N464" i="4"/>
  <c r="N2093" i="4"/>
  <c r="N155" i="4"/>
  <c r="N1901" i="4"/>
  <c r="N2230" i="4"/>
  <c r="N347" i="4"/>
  <c r="N1046" i="4"/>
  <c r="N1524" i="4"/>
  <c r="N2606" i="4"/>
  <c r="N2032" i="4"/>
  <c r="N2244" i="4"/>
  <c r="N1388" i="4"/>
  <c r="N2649" i="4"/>
  <c r="N2054" i="4"/>
  <c r="N993" i="4"/>
  <c r="N2600" i="4"/>
  <c r="N367" i="4"/>
  <c r="N1153" i="4"/>
  <c r="N2624" i="4"/>
  <c r="N1356" i="4"/>
  <c r="N2688" i="4"/>
  <c r="N2565" i="4"/>
  <c r="N2616" i="4"/>
  <c r="N470" i="4"/>
  <c r="N2641" i="4"/>
  <c r="N2506" i="4"/>
  <c r="N2450" i="4"/>
  <c r="N529" i="4"/>
  <c r="N1580" i="4"/>
  <c r="N2601" i="4"/>
  <c r="N591" i="4"/>
  <c r="N608" i="4"/>
  <c r="N1629" i="4"/>
  <c r="N1313" i="4"/>
  <c r="N198" i="4"/>
  <c r="N2310" i="4"/>
  <c r="N205" i="4"/>
  <c r="N1767" i="4"/>
  <c r="N1929" i="4"/>
  <c r="N1873" i="4"/>
  <c r="N458" i="4"/>
  <c r="N112" i="4"/>
  <c r="N1588" i="4"/>
  <c r="N1123" i="4"/>
  <c r="N684" i="4"/>
  <c r="N1392" i="4"/>
  <c r="N2289" i="4"/>
  <c r="N1422" i="4"/>
  <c r="N1905" i="4"/>
  <c r="N797" i="4"/>
  <c r="N1074" i="4"/>
  <c r="N1366" i="4"/>
  <c r="N1358" i="4"/>
  <c r="N1448" i="4"/>
  <c r="N2311" i="4"/>
  <c r="N790" i="4"/>
  <c r="N1308" i="4"/>
  <c r="N2020" i="4"/>
  <c r="N1833" i="4"/>
  <c r="N2124" i="4"/>
  <c r="N874" i="4"/>
  <c r="N395" i="4"/>
  <c r="N193" i="4"/>
  <c r="N989" i="4"/>
  <c r="N1217" i="4"/>
  <c r="N453" i="4"/>
  <c r="N786" i="4"/>
  <c r="N473" i="4"/>
  <c r="N718" i="4"/>
  <c r="N2575" i="4"/>
  <c r="N630" i="4"/>
  <c r="N2582" i="4"/>
  <c r="N764" i="4"/>
  <c r="N644" i="4"/>
  <c r="N1248" i="4"/>
  <c r="N1965" i="4"/>
  <c r="N2102" i="4"/>
  <c r="N1007" i="4"/>
  <c r="N776" i="4"/>
  <c r="N677" i="4"/>
  <c r="N706" i="4"/>
  <c r="N759" i="4"/>
  <c r="N1095" i="4"/>
  <c r="N2008" i="4"/>
  <c r="N1830" i="4"/>
  <c r="N2477" i="4"/>
  <c r="N2241" i="4"/>
  <c r="N1289" i="4"/>
  <c r="N1396" i="4"/>
  <c r="N1397" i="4"/>
  <c r="N1205" i="4"/>
  <c r="N1639" i="4"/>
  <c r="N1782" i="4"/>
  <c r="N2548" i="4"/>
  <c r="N649" i="4"/>
  <c r="N2023" i="4"/>
  <c r="N1520" i="4"/>
  <c r="N1993" i="4"/>
  <c r="N1054" i="4"/>
  <c r="N83" i="4"/>
  <c r="N111" i="4"/>
  <c r="N2440" i="4"/>
  <c r="N1544" i="4"/>
  <c r="N2626" i="4"/>
  <c r="N1330" i="4"/>
  <c r="N2329" i="4"/>
  <c r="N99" i="4"/>
  <c r="N1991" i="4"/>
  <c r="N2421" i="4"/>
  <c r="N36" i="4"/>
  <c r="N2252" i="4"/>
  <c r="N2026" i="4"/>
  <c r="N2027" i="4"/>
  <c r="N2599" i="4"/>
  <c r="N2446" i="4"/>
  <c r="N1574" i="4"/>
  <c r="N580" i="4"/>
  <c r="N2205" i="4"/>
  <c r="N190" i="4"/>
  <c r="N1579" i="4"/>
  <c r="N539" i="4"/>
  <c r="N666" i="4"/>
  <c r="N1233" i="4"/>
  <c r="N21" i="4"/>
  <c r="N1188" i="4"/>
  <c r="N1082" i="4"/>
  <c r="N1033" i="4"/>
  <c r="N1236" i="4"/>
  <c r="N918" i="4"/>
  <c r="N564" i="4"/>
  <c r="N446" i="4"/>
  <c r="N714" i="4"/>
  <c r="N667" i="4"/>
  <c r="N418" i="4"/>
  <c r="N593" i="4"/>
  <c r="N399" i="4"/>
  <c r="N322" i="4"/>
  <c r="N902" i="4"/>
  <c r="N447" i="4"/>
  <c r="N2013" i="4"/>
  <c r="N1631" i="4"/>
  <c r="N1106" i="4"/>
  <c r="N2669" i="4"/>
  <c r="N417" i="4"/>
  <c r="N467" i="4"/>
  <c r="N2659" i="4"/>
  <c r="N878" i="4"/>
  <c r="N1062" i="4"/>
  <c r="N1923" i="4"/>
  <c r="N1119" i="4"/>
  <c r="N164" i="4"/>
  <c r="N1020" i="4"/>
  <c r="N883" i="4"/>
  <c r="N887" i="4"/>
  <c r="N430" i="4"/>
  <c r="N1889" i="4"/>
  <c r="N442" i="4"/>
  <c r="N1891" i="4"/>
  <c r="N1298" i="4"/>
  <c r="N1037" i="4"/>
  <c r="N2651" i="4"/>
  <c r="N1877" i="4"/>
  <c r="N2665" i="4"/>
  <c r="N1486" i="4"/>
  <c r="N1447" i="4"/>
  <c r="N1491" i="4"/>
  <c r="N141" i="4"/>
  <c r="N2370" i="4"/>
  <c r="N209" i="4"/>
  <c r="N1835" i="4"/>
  <c r="N1735" i="4"/>
  <c r="N2064" i="4"/>
  <c r="N1171" i="4"/>
  <c r="N427" i="4"/>
  <c r="N959" i="4"/>
  <c r="N1609" i="4"/>
  <c r="N920" i="4"/>
  <c r="N1295" i="4"/>
  <c r="N1503" i="4"/>
  <c r="N1532" i="4"/>
  <c r="N1357" i="4"/>
  <c r="N2218" i="4"/>
  <c r="N1799" i="4"/>
  <c r="N1543" i="4"/>
  <c r="N1985" i="4"/>
  <c r="N2125" i="4"/>
  <c r="N1028" i="4"/>
  <c r="N1021" i="4"/>
  <c r="N2097" i="4"/>
  <c r="N1846" i="4"/>
  <c r="N1641" i="4"/>
  <c r="N1198" i="4"/>
  <c r="N1254" i="4"/>
  <c r="N2318" i="4"/>
  <c r="N2425" i="4"/>
  <c r="N2465" i="4"/>
  <c r="N748" i="4"/>
  <c r="N1710" i="4"/>
  <c r="N1881" i="4"/>
  <c r="N2521" i="4"/>
  <c r="N656" i="4"/>
  <c r="N1463" i="4"/>
  <c r="N2043" i="4"/>
  <c r="N1724" i="4"/>
  <c r="N852" i="4"/>
  <c r="N2552" i="4"/>
  <c r="N2266" i="4"/>
  <c r="N1879" i="4"/>
  <c r="N2136" i="4"/>
  <c r="N1473" i="4"/>
  <c r="N2507" i="4"/>
  <c r="N2674" i="4"/>
  <c r="N1663" i="4"/>
  <c r="N1868" i="4"/>
  <c r="N2144" i="4"/>
  <c r="N1394" i="4"/>
  <c r="N1995" i="4"/>
  <c r="N1202" i="4"/>
  <c r="N788" i="4"/>
  <c r="N56" i="4"/>
  <c r="N1060" i="4"/>
  <c r="N2107" i="4"/>
  <c r="N830" i="4"/>
  <c r="N1423" i="4"/>
  <c r="N1471" i="4"/>
  <c r="N173" i="4"/>
  <c r="N1292" i="4"/>
  <c r="N2002" i="4"/>
  <c r="N2197" i="4"/>
  <c r="N1371" i="4"/>
  <c r="N361" i="4"/>
  <c r="N1444" i="4"/>
  <c r="N391" i="4"/>
  <c r="N1915" i="4"/>
  <c r="N901" i="4"/>
  <c r="N1163" i="4"/>
  <c r="N1863" i="4"/>
  <c r="N1452" i="4"/>
  <c r="N639" i="4"/>
  <c r="N2140" i="4"/>
  <c r="N729" i="4"/>
  <c r="N1113" i="4"/>
  <c r="N1850" i="4"/>
  <c r="N1518" i="4"/>
  <c r="N703" i="4"/>
  <c r="N327" i="4"/>
  <c r="N2271" i="4"/>
  <c r="N385" i="4"/>
  <c r="N558" i="4"/>
  <c r="N1869" i="4"/>
  <c r="N1697" i="4"/>
  <c r="N479" i="4"/>
  <c r="N1550" i="4"/>
  <c r="N1458" i="4"/>
  <c r="N1266" i="4"/>
  <c r="N455" i="4"/>
  <c r="N696" i="4"/>
  <c r="N189" i="4"/>
  <c r="N1069" i="4"/>
  <c r="N948" i="4"/>
  <c r="N1480" i="4"/>
  <c r="N1127" i="4"/>
  <c r="N405" i="4"/>
  <c r="N2322" i="4"/>
  <c r="N2460" i="4"/>
  <c r="N2114" i="4"/>
  <c r="N811" i="4"/>
  <c r="N1276" i="4"/>
  <c r="N2407" i="4"/>
  <c r="N1565" i="4"/>
  <c r="N1072" i="4"/>
  <c r="N1973" i="4"/>
  <c r="N1807" i="4"/>
  <c r="N678" i="4"/>
  <c r="N503" i="4"/>
  <c r="N1673" i="4"/>
  <c r="N2705" i="4"/>
  <c r="N2395" i="4"/>
  <c r="N2652" i="4"/>
  <c r="N2603" i="4"/>
  <c r="N2249" i="4"/>
  <c r="N106" i="4"/>
  <c r="N1454" i="4"/>
  <c r="N873" i="4"/>
  <c r="N1073" i="4"/>
  <c r="N1326" i="4"/>
  <c r="N1548" i="4"/>
  <c r="N2041" i="4"/>
  <c r="N747" i="4"/>
  <c r="G523" i="4"/>
  <c r="G943" i="4"/>
  <c r="G1420" i="4"/>
  <c r="G138" i="4"/>
  <c r="G49" i="4"/>
  <c r="G1227" i="4"/>
  <c r="G1427" i="4"/>
  <c r="G2203" i="4"/>
  <c r="G2038" i="4"/>
  <c r="G140" i="4"/>
  <c r="G129" i="4"/>
  <c r="G736" i="4"/>
  <c r="G1443" i="4"/>
  <c r="G1757" i="4"/>
  <c r="G166" i="4"/>
  <c r="G132" i="4"/>
  <c r="G1005" i="4"/>
  <c r="G97" i="4"/>
  <c r="G100" i="4"/>
  <c r="G1244" i="4"/>
  <c r="G909" i="4"/>
  <c r="G1111" i="4"/>
  <c r="G408" i="4"/>
  <c r="G1281" i="4"/>
  <c r="G1147" i="4"/>
  <c r="G123" i="4"/>
  <c r="G1196" i="4"/>
  <c r="G600" i="4"/>
  <c r="G999" i="4"/>
  <c r="G1218" i="4"/>
  <c r="G752" i="4"/>
  <c r="G376" i="4"/>
  <c r="G1143" i="4"/>
  <c r="G501" i="4"/>
  <c r="G1528" i="4"/>
  <c r="G1329" i="4"/>
  <c r="G635" i="4"/>
  <c r="G1968" i="4"/>
  <c r="G2590" i="4"/>
  <c r="G1199" i="4"/>
  <c r="G995" i="4"/>
  <c r="G2532" i="4"/>
  <c r="G772" i="4"/>
  <c r="G511" i="4"/>
  <c r="G1910" i="4"/>
  <c r="G50" i="4"/>
  <c r="G1625" i="4"/>
  <c r="G374" i="4"/>
  <c r="G774" i="4"/>
  <c r="G775" i="4"/>
  <c r="G507" i="4"/>
  <c r="G1744" i="4"/>
  <c r="G159" i="4"/>
  <c r="G183" i="4"/>
  <c r="G425" i="4"/>
  <c r="G80" i="4"/>
  <c r="G2217" i="4"/>
  <c r="G537" i="4"/>
  <c r="G812" i="4"/>
  <c r="G807" i="4"/>
  <c r="G683" i="4"/>
  <c r="G2428" i="4"/>
  <c r="G2028" i="4"/>
  <c r="G637" i="4"/>
  <c r="G1590" i="4"/>
  <c r="G384" i="4"/>
  <c r="G1748" i="4"/>
  <c r="G842" i="4"/>
  <c r="G107" i="4"/>
  <c r="G518" i="4"/>
  <c r="G1151" i="4"/>
  <c r="G760" i="4"/>
  <c r="G1107" i="4"/>
  <c r="G1498" i="4"/>
  <c r="G2169" i="4"/>
  <c r="G990" i="4"/>
  <c r="G2430" i="4"/>
  <c r="G109" i="4"/>
  <c r="G777" i="4"/>
  <c r="G1247" i="4"/>
  <c r="G872" i="4"/>
  <c r="G2614" i="4"/>
  <c r="G925" i="4"/>
  <c r="G687" i="4"/>
  <c r="G1852" i="4"/>
  <c r="G642" i="4"/>
  <c r="G179" i="4"/>
  <c r="G709" i="4"/>
  <c r="G928" i="4"/>
  <c r="G1210" i="4"/>
  <c r="G905" i="4"/>
  <c r="G362" i="4"/>
  <c r="G1133" i="4"/>
  <c r="G2274" i="4"/>
  <c r="G1545" i="4"/>
  <c r="G778" i="4"/>
  <c r="G1585" i="4"/>
  <c r="G1224" i="4"/>
  <c r="G525" i="4"/>
  <c r="G1006" i="4"/>
  <c r="G71" i="4"/>
  <c r="G1401" i="4"/>
  <c r="G913" i="4"/>
  <c r="G201" i="4"/>
  <c r="G631" i="4"/>
  <c r="G803" i="4"/>
  <c r="G1255" i="4"/>
  <c r="G2495" i="4"/>
  <c r="G331" i="4"/>
  <c r="G2557" i="4"/>
  <c r="G2066" i="4"/>
  <c r="G710" i="4"/>
  <c r="G1203" i="4"/>
  <c r="G1246" i="4"/>
  <c r="G176" i="4"/>
  <c r="G459" i="4"/>
  <c r="G1008" i="4"/>
  <c r="G1117" i="4"/>
  <c r="G1258" i="4"/>
  <c r="G47" i="4"/>
  <c r="G412" i="4"/>
  <c r="G1707" i="4"/>
  <c r="G84" i="4"/>
  <c r="G1549" i="4"/>
  <c r="G1649" i="4"/>
  <c r="G1704" i="4"/>
  <c r="G953" i="4"/>
  <c r="G929" i="4"/>
  <c r="G392" i="4"/>
  <c r="G693" i="4"/>
  <c r="G570" i="4"/>
  <c r="G368" i="4"/>
  <c r="G1668" i="4"/>
  <c r="G1800" i="4"/>
  <c r="G860" i="4"/>
  <c r="G1465" i="4"/>
  <c r="G1211" i="4"/>
  <c r="G1974" i="4"/>
  <c r="G2094" i="4"/>
  <c r="G404" i="4"/>
  <c r="G1853" i="4"/>
  <c r="G662" i="4"/>
  <c r="G2178" i="4"/>
  <c r="G2373" i="4"/>
  <c r="G486" i="4"/>
  <c r="G2265" i="4"/>
  <c r="G2541" i="4"/>
  <c r="G1935" i="4"/>
  <c r="G1510" i="4"/>
  <c r="G1637" i="4"/>
  <c r="G2510" i="4"/>
  <c r="G2325" i="4"/>
  <c r="G1925" i="4"/>
  <c r="G2533" i="4"/>
  <c r="G24" i="4"/>
  <c r="G1607" i="4"/>
  <c r="G2516" i="4"/>
  <c r="G2451" i="4"/>
  <c r="G1055" i="4"/>
  <c r="G485" i="4"/>
  <c r="G1324" i="4"/>
  <c r="G563" i="4"/>
  <c r="G108" i="4"/>
  <c r="G2679" i="4"/>
  <c r="G336" i="4"/>
  <c r="G406" i="4"/>
  <c r="G1495" i="4"/>
  <c r="G1760" i="4"/>
  <c r="G2194" i="4"/>
  <c r="G620" i="4"/>
  <c r="G2528" i="4"/>
  <c r="G1718" i="4"/>
  <c r="G1108" i="4"/>
  <c r="G1759" i="4"/>
  <c r="G1099" i="4"/>
  <c r="G2158" i="4"/>
  <c r="G184" i="4"/>
  <c r="G444" i="4"/>
  <c r="G1857" i="4"/>
  <c r="G510" i="4"/>
  <c r="G482" i="4"/>
  <c r="G2171" i="4"/>
  <c r="G1858" i="4"/>
  <c r="G1206" i="4"/>
  <c r="G2" i="4"/>
  <c r="G1768" i="4"/>
  <c r="G895" i="4"/>
  <c r="G956" i="4"/>
  <c r="G1864" i="4"/>
  <c r="G2489" i="4"/>
  <c r="G1537" i="4"/>
  <c r="G1017" i="4"/>
  <c r="G1921" i="4"/>
  <c r="G1837" i="4"/>
  <c r="G689" i="4"/>
  <c r="G169" i="4"/>
  <c r="G582" i="4"/>
  <c r="G2220" i="4"/>
  <c r="G403" i="4"/>
  <c r="G439" i="4"/>
  <c r="G1536" i="4"/>
  <c r="G787" i="4"/>
  <c r="G1715" i="4"/>
  <c r="G2423" i="4"/>
  <c r="G2422" i="4"/>
  <c r="G2508" i="4"/>
  <c r="G1764" i="4"/>
  <c r="G1720" i="4"/>
  <c r="G2558" i="4"/>
  <c r="G1455" i="4"/>
  <c r="G344" i="4"/>
  <c r="G2502" i="4"/>
  <c r="G1677" i="4"/>
  <c r="G2225" i="4"/>
  <c r="G1075" i="4"/>
  <c r="G1593" i="4"/>
  <c r="G2444" i="4"/>
  <c r="G1944" i="4"/>
  <c r="G741" i="4"/>
  <c r="G2216" i="4"/>
  <c r="G520" i="4"/>
  <c r="G393" i="4"/>
  <c r="G2572" i="4"/>
  <c r="G1096" i="4"/>
  <c r="G2100" i="4"/>
  <c r="G2455" i="4"/>
  <c r="G1843" i="4"/>
  <c r="G2380" i="4"/>
  <c r="G719" i="4"/>
  <c r="G360" i="4"/>
  <c r="G1765" i="4"/>
  <c r="G348" i="4"/>
  <c r="G1674" i="4"/>
  <c r="G30" i="4"/>
  <c r="G2461" i="4"/>
  <c r="G2634" i="4"/>
  <c r="G1235" i="4"/>
  <c r="G2432" i="4"/>
  <c r="G1630" i="4"/>
  <c r="G2462" i="4"/>
  <c r="G213" i="4"/>
  <c r="G663" i="4"/>
  <c r="G1023" i="4"/>
  <c r="G1318" i="4"/>
  <c r="G2098" i="4"/>
  <c r="G888" i="4"/>
  <c r="G1824" i="4"/>
  <c r="G599" i="4"/>
  <c r="G2482" i="4"/>
  <c r="G1178" i="4"/>
  <c r="G1823" i="4"/>
  <c r="G1555" i="4"/>
  <c r="G695" i="4"/>
  <c r="G880" i="4"/>
  <c r="G364" i="4"/>
  <c r="G2513" i="4"/>
  <c r="G1558" i="4"/>
  <c r="G2227" i="4"/>
  <c r="G96" i="4"/>
  <c r="G1988" i="4"/>
  <c r="G2501" i="4"/>
  <c r="G1779" i="4"/>
  <c r="G1451" i="4"/>
  <c r="G2104" i="4"/>
  <c r="G1440" i="4"/>
  <c r="G1417" i="4"/>
  <c r="G1372" i="4"/>
  <c r="G26" i="4"/>
  <c r="G1772" i="4"/>
  <c r="G2058" i="4"/>
  <c r="G1589" i="4"/>
  <c r="G2593" i="4"/>
  <c r="G431" i="4"/>
  <c r="G645" i="4"/>
  <c r="G1309" i="4"/>
  <c r="G1364" i="4"/>
  <c r="G1307" i="4"/>
  <c r="G2005" i="4"/>
  <c r="G9" i="4"/>
  <c r="G2543" i="4"/>
  <c r="G2505" i="4"/>
  <c r="G2120" i="4"/>
  <c r="G1124" i="4"/>
  <c r="G1562" i="4"/>
  <c r="G1061" i="4"/>
  <c r="G650" i="4"/>
  <c r="G2253" i="4"/>
  <c r="G435" i="4"/>
  <c r="G499" i="4"/>
  <c r="G1285" i="4"/>
  <c r="G139" i="4"/>
  <c r="G18" i="4"/>
  <c r="G743" i="4"/>
  <c r="G789" i="4"/>
  <c r="G1172" i="4"/>
  <c r="G1185" i="4"/>
  <c r="G2445" i="4"/>
  <c r="G1409" i="4"/>
  <c r="G2610" i="4"/>
  <c r="G2700" i="4"/>
  <c r="G2024" i="4"/>
  <c r="G2525" i="4"/>
  <c r="G1803" i="4"/>
  <c r="G528" i="4"/>
  <c r="G801" i="4"/>
  <c r="G532" i="4"/>
  <c r="G1980" i="4"/>
  <c r="G6" i="4"/>
  <c r="G55" i="4"/>
  <c r="G1410" i="4"/>
  <c r="G373" i="4"/>
  <c r="G1173" i="4"/>
  <c r="G633" i="4"/>
  <c r="G52" i="4"/>
  <c r="G1992" i="4"/>
  <c r="G657" i="4"/>
  <c r="G960" i="4"/>
  <c r="G81" i="4"/>
  <c r="G66" i="4"/>
  <c r="G1811" i="4"/>
  <c r="G899" i="4"/>
  <c r="G2678" i="4"/>
  <c r="G289" i="4"/>
  <c r="G290" i="4"/>
  <c r="G291" i="4"/>
  <c r="G292" i="4"/>
  <c r="G293" i="4"/>
  <c r="G294" i="4"/>
  <c r="G295" i="4"/>
  <c r="G296" i="4"/>
  <c r="G297" i="4"/>
  <c r="G298" i="4"/>
  <c r="G299" i="4"/>
  <c r="G300" i="4"/>
  <c r="G301" i="4"/>
  <c r="G302" i="4"/>
  <c r="G303" i="4"/>
  <c r="G304" i="4"/>
  <c r="G305" i="4"/>
  <c r="G306" i="4"/>
  <c r="G307" i="4"/>
  <c r="G308" i="4"/>
  <c r="G309" i="4"/>
  <c r="G310" i="4"/>
  <c r="G311" i="4"/>
  <c r="G2660" i="4"/>
  <c r="G1345" i="4"/>
  <c r="G1513" i="4"/>
  <c r="G1174" i="4"/>
  <c r="G1250" i="4"/>
  <c r="G454" i="4"/>
  <c r="G2675" i="4"/>
  <c r="G1862" i="4"/>
  <c r="G2468" i="4"/>
  <c r="G40" i="4"/>
  <c r="G1477" i="4"/>
  <c r="G2494" i="4"/>
  <c r="G2295" i="4"/>
  <c r="G1161" i="4"/>
  <c r="G2408" i="4"/>
  <c r="G1874" i="4"/>
  <c r="G2177" i="4"/>
  <c r="G2009" i="4"/>
  <c r="G2302" i="4"/>
  <c r="G533" i="4"/>
  <c r="G1727" i="4"/>
  <c r="G2234" i="4"/>
  <c r="G560" i="4"/>
  <c r="G1190" i="4"/>
  <c r="G2034" i="4"/>
  <c r="G89" i="4"/>
  <c r="G465" i="4"/>
  <c r="G1683" i="4"/>
  <c r="G1389" i="4"/>
  <c r="G497" i="4"/>
  <c r="G1831" i="4"/>
  <c r="G1181" i="4"/>
  <c r="G2330" i="4"/>
  <c r="G90" i="4"/>
  <c r="G1038" i="4"/>
  <c r="G1084" i="4"/>
  <c r="G2680" i="4"/>
  <c r="G363" i="4"/>
  <c r="G2342" i="4"/>
  <c r="G2314" i="4"/>
  <c r="G212" i="4"/>
  <c r="G1076" i="4"/>
  <c r="G749" i="4"/>
  <c r="G982" i="4"/>
  <c r="G2237" i="4"/>
  <c r="G963" i="4"/>
  <c r="G712" i="4"/>
  <c r="G896" i="4"/>
  <c r="G1121" i="4"/>
  <c r="G1706" i="4"/>
  <c r="G1516" i="4"/>
  <c r="G915" i="4"/>
  <c r="G964" i="4"/>
  <c r="G1533" i="4"/>
  <c r="G658" i="4"/>
  <c r="G2560" i="4"/>
  <c r="G2019" i="4"/>
  <c r="G1087" i="4"/>
  <c r="G2635" i="4"/>
  <c r="G1375" i="4"/>
  <c r="G2452" i="4"/>
  <c r="G2684" i="4"/>
  <c r="G2638" i="4"/>
  <c r="G2472" i="4"/>
  <c r="G919" i="4"/>
  <c r="G1793" i="4"/>
  <c r="G517" i="4"/>
  <c r="G2475" i="4"/>
  <c r="G2466" i="4"/>
  <c r="G1753" i="4"/>
  <c r="G2663" i="4"/>
  <c r="G1024" i="4"/>
  <c r="G1034" i="4"/>
  <c r="G1953" i="4"/>
  <c r="G2409" i="4"/>
  <c r="G2250" i="4"/>
  <c r="G800" i="4"/>
  <c r="G2148" i="4"/>
  <c r="G664" i="4"/>
  <c r="G1791" i="4"/>
  <c r="G2327" i="4"/>
  <c r="G1621" i="4"/>
  <c r="G2687" i="4"/>
  <c r="G1047" i="4"/>
  <c r="G598" i="4"/>
  <c r="G64" i="4"/>
  <c r="G799" i="4"/>
  <c r="G1884" i="4"/>
  <c r="G2617" i="4"/>
  <c r="G1847" i="4"/>
  <c r="G1848" i="4"/>
  <c r="G707" i="4"/>
  <c r="G120" i="4"/>
  <c r="G967" i="4"/>
  <c r="G1912" i="4"/>
  <c r="G2304" i="4"/>
  <c r="G498" i="4"/>
  <c r="G1184" i="4"/>
  <c r="G1517" i="4"/>
  <c r="G2115" i="4"/>
  <c r="G1898" i="4"/>
  <c r="G538" i="4"/>
  <c r="G2235" i="4"/>
  <c r="G2435" i="4"/>
  <c r="G1428" i="4"/>
  <c r="G124" i="4"/>
  <c r="G1288" i="4"/>
  <c r="G965" i="4"/>
  <c r="G980" i="4"/>
  <c r="G1380" i="4"/>
  <c r="G2618" i="4"/>
  <c r="G1882" i="4"/>
  <c r="G145" i="4"/>
  <c r="G2122" i="4"/>
  <c r="G898" i="4"/>
  <c r="G1134" i="4"/>
  <c r="G2011" i="4"/>
  <c r="G2004" i="4"/>
  <c r="G143" i="4"/>
  <c r="G625" i="4"/>
  <c r="G2317" i="4"/>
  <c r="G1531" i="4"/>
  <c r="G853" i="4"/>
  <c r="G2464" i="4"/>
  <c r="G685" i="4"/>
  <c r="G2108" i="4"/>
  <c r="G2698" i="4"/>
  <c r="G1883" i="4"/>
  <c r="G1469" i="4"/>
  <c r="G1986" i="4"/>
  <c r="G1634" i="4"/>
  <c r="G2481" i="4"/>
  <c r="G1264" i="4"/>
  <c r="G922" i="4"/>
  <c r="G2650" i="4"/>
  <c r="G1902" i="4"/>
  <c r="G1267" i="4"/>
  <c r="G516" i="4"/>
  <c r="G1390" i="4"/>
  <c r="G2419" i="4"/>
  <c r="G478" i="4"/>
  <c r="G437" i="4"/>
  <c r="G156" i="4"/>
  <c r="G828" i="4"/>
  <c r="G1262" i="4"/>
  <c r="G665" i="4"/>
  <c r="G342" i="4"/>
  <c r="G1572" i="4"/>
  <c r="G328" i="4"/>
  <c r="G2427" i="4"/>
  <c r="G2049" i="4"/>
  <c r="G1595" i="4"/>
  <c r="G1049" i="4"/>
  <c r="G2520" i="4"/>
  <c r="G2666" i="4"/>
  <c r="G831" i="4"/>
  <c r="G2542" i="4"/>
  <c r="G1816" i="4"/>
  <c r="G1566" i="4"/>
  <c r="G609" i="4"/>
  <c r="G1557" i="4"/>
  <c r="G2142" i="4"/>
  <c r="G1886" i="4"/>
  <c r="G755" i="4"/>
  <c r="G1483" i="4"/>
  <c r="G632" i="4"/>
  <c r="G1296" i="4"/>
  <c r="G2118" i="4"/>
  <c r="G681" i="4"/>
  <c r="G2580" i="4"/>
  <c r="G2522" i="4"/>
  <c r="G1842" i="4"/>
  <c r="G2645" i="4"/>
  <c r="G704" i="4"/>
  <c r="G1432" i="4"/>
  <c r="G1887" i="4"/>
  <c r="G567" i="4"/>
  <c r="G2581" i="4"/>
  <c r="G983" i="4"/>
  <c r="G1191" i="4"/>
  <c r="G400" i="4"/>
  <c r="G592" i="4"/>
  <c r="G1802" i="4"/>
  <c r="G1144" i="4"/>
  <c r="G1615" i="4"/>
  <c r="G2690" i="4"/>
  <c r="G2021" i="4"/>
  <c r="G413" i="4"/>
  <c r="G1310" i="4"/>
  <c r="G1686" i="4"/>
  <c r="G1797" i="4"/>
  <c r="G1176" i="4"/>
  <c r="G1904" i="4"/>
  <c r="G2153" i="4"/>
  <c r="G1960" i="4"/>
  <c r="G1875" i="4"/>
  <c r="G1781" i="4"/>
  <c r="G1404" i="4"/>
  <c r="G1269" i="4"/>
  <c r="G1906" i="4"/>
  <c r="G2658" i="4"/>
  <c r="G2628" i="4"/>
  <c r="G1225" i="4"/>
  <c r="G1661" i="4"/>
  <c r="G2333" i="4"/>
  <c r="G370" i="4"/>
  <c r="G1025" i="4"/>
  <c r="G2392" i="4"/>
  <c r="G2358" i="4"/>
  <c r="G1361" i="4"/>
  <c r="G1736" i="4"/>
  <c r="G2578" i="4"/>
  <c r="G438" i="4"/>
  <c r="G2345" i="4"/>
  <c r="G1698" i="4"/>
  <c r="G2625" i="4"/>
  <c r="G2359" i="4"/>
  <c r="G208" i="4"/>
  <c r="G1657" i="4"/>
  <c r="G2260" i="4"/>
  <c r="G203" i="4"/>
  <c r="G674" i="4"/>
  <c r="G1177" i="4"/>
  <c r="G1713" i="4"/>
  <c r="G1708" i="4"/>
  <c r="G1916" i="4"/>
  <c r="G2579" i="4"/>
  <c r="G1086" i="4"/>
  <c r="G1662" i="4"/>
  <c r="G588" i="4"/>
  <c r="G157" i="4"/>
  <c r="G1890" i="4"/>
  <c r="G2336" i="4"/>
  <c r="G199" i="4"/>
  <c r="G2424" i="4"/>
  <c r="G1605" i="4"/>
  <c r="G2016" i="4"/>
  <c r="G1499" i="4"/>
  <c r="G1514" i="4"/>
  <c r="G2209" i="4"/>
  <c r="G1798" i="4"/>
  <c r="G2426" i="4"/>
  <c r="G2413" i="4"/>
  <c r="G1502" i="4"/>
  <c r="G1437" i="4"/>
  <c r="G2138" i="4"/>
  <c r="G2183" i="4"/>
  <c r="G2556" i="4"/>
  <c r="G1608" i="4"/>
  <c r="G865" i="4"/>
  <c r="G2391" i="4"/>
  <c r="G829" i="4"/>
  <c r="G1684" i="4"/>
  <c r="G2692" i="4"/>
  <c r="G2706" i="4"/>
  <c r="G1439" i="4"/>
  <c r="G421" i="4"/>
  <c r="G451" i="4"/>
  <c r="G966" i="4"/>
  <c r="G903" i="4"/>
  <c r="G596" i="4"/>
  <c r="G2404" i="4"/>
  <c r="G1386" i="4"/>
  <c r="G826" i="4"/>
  <c r="G46" i="4"/>
  <c r="G1193" i="4"/>
  <c r="G646" i="4"/>
  <c r="G671" i="4"/>
  <c r="G672" i="4"/>
  <c r="G1504" i="4"/>
  <c r="G923" i="4"/>
  <c r="G717" i="4"/>
  <c r="G2540" i="4"/>
  <c r="G2351" i="4"/>
  <c r="G840" i="4"/>
  <c r="G985" i="4"/>
  <c r="G1189" i="4"/>
  <c r="G1026" i="4"/>
  <c r="G597" i="4"/>
  <c r="G1083" i="4"/>
  <c r="G1849" i="4"/>
  <c r="G868" i="4"/>
  <c r="G590" i="4"/>
  <c r="G1990" i="4"/>
  <c r="G875" i="4"/>
  <c r="G1253" i="4"/>
  <c r="G457" i="4"/>
  <c r="G2269" i="4"/>
  <c r="G2390" i="4"/>
  <c r="G1393" i="4"/>
  <c r="G1407" i="4"/>
  <c r="G1717" i="4"/>
  <c r="G2387" i="4"/>
  <c r="G2654" i="4"/>
  <c r="G1934" i="4"/>
  <c r="G1139" i="4"/>
  <c r="G1239" i="4"/>
  <c r="G1373" i="4"/>
  <c r="G884" i="4"/>
  <c r="G1529" i="4"/>
  <c r="G338" i="4"/>
  <c r="G2323" i="4"/>
  <c r="G2338" i="4"/>
  <c r="G2079" i="4"/>
  <c r="G2080" i="4"/>
  <c r="G2081" i="4"/>
  <c r="G2082" i="4"/>
  <c r="G508" i="4"/>
  <c r="G1048" i="4"/>
  <c r="G2173" i="4"/>
  <c r="G2363" i="4"/>
  <c r="G595" i="4"/>
  <c r="G2586" i="4"/>
  <c r="G2069" i="4"/>
  <c r="G353" i="4"/>
  <c r="G815" i="4"/>
  <c r="G1301" i="4"/>
  <c r="G2672" i="4"/>
  <c r="G1291" i="4"/>
  <c r="G110" i="4"/>
  <c r="G323" i="4"/>
  <c r="G1924" i="4"/>
  <c r="G2086" i="4"/>
  <c r="G2087" i="4"/>
  <c r="G2146" i="4"/>
  <c r="G1576" i="4"/>
  <c r="G2385" i="4"/>
  <c r="G382" i="4"/>
  <c r="G1975" i="4"/>
  <c r="G2642" i="4"/>
  <c r="G1230" i="4"/>
  <c r="G1828" i="4"/>
  <c r="G2149" i="4"/>
  <c r="G2208" i="4"/>
  <c r="N2706" i="4"/>
  <c r="I2706" i="4"/>
  <c r="N2692" i="4"/>
  <c r="I2692" i="4"/>
  <c r="N2672" i="4"/>
  <c r="I2672" i="4"/>
  <c r="N2690" i="4"/>
  <c r="I2690" i="4"/>
  <c r="N2658" i="4"/>
  <c r="I2658" i="4"/>
  <c r="N2654" i="4"/>
  <c r="I2654" i="4"/>
  <c r="N2642" i="4"/>
  <c r="I2642" i="4"/>
  <c r="N2666" i="4"/>
  <c r="I2666" i="4"/>
  <c r="N2698" i="4"/>
  <c r="I2698" i="4"/>
  <c r="N2645" i="4"/>
  <c r="I2645" i="4"/>
  <c r="N2628" i="4"/>
  <c r="I2628" i="4"/>
  <c r="N2625" i="4"/>
  <c r="I2625" i="4"/>
  <c r="N2650" i="4"/>
  <c r="I2650" i="4"/>
  <c r="N2586" i="4"/>
  <c r="I2586" i="4"/>
  <c r="N2687" i="4"/>
  <c r="I2687" i="4"/>
  <c r="N2579" i="4"/>
  <c r="I2579" i="4"/>
  <c r="N2578" i="4"/>
  <c r="I2578" i="4"/>
  <c r="N2581" i="4"/>
  <c r="I2581" i="4"/>
  <c r="N2580" i="4"/>
  <c r="I2580" i="4"/>
  <c r="N2663" i="4"/>
  <c r="I2663" i="4"/>
  <c r="N2618" i="4"/>
  <c r="I2618" i="4"/>
  <c r="N2556" i="4"/>
  <c r="I2556" i="4"/>
  <c r="N2540" i="4"/>
  <c r="I2540" i="4"/>
  <c r="N2617" i="4"/>
  <c r="I2617" i="4"/>
  <c r="N2684" i="4"/>
  <c r="I2684" i="4"/>
  <c r="N2638" i="4"/>
  <c r="I2638" i="4"/>
  <c r="N2635" i="4"/>
  <c r="I2635" i="4"/>
  <c r="N2542" i="4"/>
  <c r="I2542" i="4"/>
  <c r="N2522" i="4"/>
  <c r="I2522" i="4"/>
  <c r="N2520" i="4"/>
  <c r="I2520" i="4"/>
  <c r="N2680" i="4"/>
  <c r="I2680" i="4"/>
  <c r="N2560" i="4"/>
  <c r="I2560" i="4"/>
  <c r="N2481" i="4"/>
  <c r="I2481" i="4"/>
  <c r="N2464" i="4"/>
  <c r="I2464" i="4"/>
  <c r="N2426" i="4"/>
  <c r="I2426" i="4"/>
  <c r="N2424" i="4"/>
  <c r="I2424" i="4"/>
  <c r="N2427" i="4"/>
  <c r="I2427" i="4"/>
  <c r="N2413" i="4"/>
  <c r="I2413" i="4"/>
  <c r="N2385" i="4"/>
  <c r="I2385" i="4"/>
  <c r="N2387" i="4"/>
  <c r="I2387" i="4"/>
  <c r="N2390" i="4"/>
  <c r="I2390" i="4"/>
  <c r="N2404" i="4"/>
  <c r="I2404" i="4"/>
  <c r="N2363" i="4"/>
  <c r="I2363" i="4"/>
  <c r="N2391" i="4"/>
  <c r="I2391" i="4"/>
  <c r="N2338" i="4"/>
  <c r="I2338" i="4"/>
  <c r="N2351" i="4"/>
  <c r="I2351" i="4"/>
  <c r="N2466" i="4"/>
  <c r="I2466" i="4"/>
  <c r="N2392" i="4"/>
  <c r="I2392" i="4"/>
  <c r="N2359" i="4"/>
  <c r="I2359" i="4"/>
  <c r="N2358" i="4"/>
  <c r="I2358" i="4"/>
  <c r="N2345" i="4"/>
  <c r="I2345" i="4"/>
  <c r="N2419" i="4"/>
  <c r="I2419" i="4"/>
  <c r="N2475" i="4"/>
  <c r="I2475" i="4"/>
  <c r="N2336" i="4"/>
  <c r="I2336" i="4"/>
  <c r="N2435" i="4"/>
  <c r="I2435" i="4"/>
  <c r="N2472" i="4"/>
  <c r="I2472" i="4"/>
  <c r="N2660" i="4"/>
  <c r="I2660" i="4"/>
  <c r="N2333" i="4"/>
  <c r="I2333" i="4"/>
  <c r="N2675" i="4"/>
  <c r="I2675" i="4"/>
  <c r="N2323" i="4"/>
  <c r="I2323" i="4"/>
  <c r="N2452" i="4"/>
  <c r="I2452" i="4"/>
  <c r="N2678" i="4"/>
  <c r="I2678" i="4"/>
  <c r="N2409" i="4"/>
  <c r="I2409" i="4"/>
  <c r="N2269" i="4"/>
  <c r="I2269" i="4"/>
  <c r="N2317" i="4"/>
  <c r="I2317" i="4"/>
  <c r="N2494" i="4"/>
  <c r="I2494" i="4"/>
  <c r="N2260" i="4"/>
  <c r="I2260" i="4"/>
  <c r="N2327" i="4"/>
  <c r="I2327" i="4"/>
  <c r="N2208" i="4"/>
  <c r="I2208" i="4"/>
  <c r="N2304" i="4"/>
  <c r="I2304" i="4"/>
  <c r="N2209" i="4"/>
  <c r="I2209" i="4"/>
  <c r="N2468" i="4"/>
  <c r="I2468" i="4"/>
  <c r="N2610" i="4"/>
  <c r="I2610" i="4"/>
  <c r="N2342" i="4"/>
  <c r="I2342" i="4"/>
  <c r="N2183" i="4"/>
  <c r="I2183" i="4"/>
  <c r="N2235" i="4"/>
  <c r="I2235" i="4"/>
  <c r="N2525" i="4"/>
  <c r="I2525" i="4"/>
  <c r="N2173" i="4"/>
  <c r="I2173" i="4"/>
  <c r="N2330" i="4"/>
  <c r="I2330" i="4"/>
  <c r="N2250" i="4"/>
  <c r="I2250" i="4"/>
  <c r="N2408" i="4"/>
  <c r="I2408" i="4"/>
  <c r="N2314" i="4"/>
  <c r="I2314" i="4"/>
  <c r="N2149" i="4"/>
  <c r="I2149" i="4"/>
  <c r="N2146" i="4"/>
  <c r="I2146" i="4"/>
  <c r="N2087" i="4"/>
  <c r="I2087" i="4"/>
  <c r="N2086" i="4"/>
  <c r="I2086" i="4"/>
  <c r="N2082" i="4"/>
  <c r="I2082" i="4"/>
  <c r="N2081" i="4"/>
  <c r="I2081" i="4"/>
  <c r="N2080" i="4"/>
  <c r="I2080" i="4"/>
  <c r="N2079" i="4"/>
  <c r="I2079" i="4"/>
  <c r="N2138" i="4"/>
  <c r="I2138" i="4"/>
  <c r="N2069" i="4"/>
  <c r="I2069" i="4"/>
  <c r="N2153" i="4"/>
  <c r="I2153" i="4"/>
  <c r="N2118" i="4"/>
  <c r="I2118" i="4"/>
  <c r="N2237" i="4"/>
  <c r="I2237" i="4"/>
  <c r="N2142" i="4"/>
  <c r="I2142" i="4"/>
  <c r="N2302" i="4"/>
  <c r="I2302" i="4"/>
  <c r="N2445" i="4"/>
  <c r="I2445" i="4"/>
  <c r="N2295" i="4"/>
  <c r="I2295" i="4"/>
  <c r="N2543" i="4"/>
  <c r="I2543" i="4"/>
  <c r="N2108" i="4"/>
  <c r="I2108" i="4"/>
  <c r="N2505" i="4"/>
  <c r="I2505" i="4"/>
  <c r="N2122" i="4"/>
  <c r="I2122" i="4"/>
  <c r="N2593" i="4"/>
  <c r="I2593" i="4"/>
  <c r="N2115" i="4"/>
  <c r="I2115" i="4"/>
  <c r="N2234" i="4"/>
  <c r="I2234" i="4"/>
  <c r="N2049" i="4"/>
  <c r="I2049" i="4"/>
  <c r="N2148" i="4"/>
  <c r="I2148" i="4"/>
  <c r="N2021" i="4"/>
  <c r="I2021" i="4"/>
  <c r="N2016" i="4"/>
  <c r="I2016" i="4"/>
  <c r="N1975" i="4"/>
  <c r="I1975" i="4"/>
  <c r="N1990" i="4"/>
  <c r="I1990" i="4"/>
  <c r="N2501" i="4"/>
  <c r="I2501" i="4"/>
  <c r="N1960" i="4"/>
  <c r="I1960" i="4"/>
  <c r="N2177" i="4"/>
  <c r="I2177" i="4"/>
  <c r="N2011" i="4"/>
  <c r="I2011" i="4"/>
  <c r="N1986" i="4"/>
  <c r="I1986" i="4"/>
  <c r="N2004" i="4"/>
  <c r="I2004" i="4"/>
  <c r="N2513" i="4"/>
  <c r="I2513" i="4"/>
  <c r="N2019" i="4"/>
  <c r="I2019" i="4"/>
  <c r="N2253" i="4"/>
  <c r="I2253" i="4"/>
  <c r="N1934" i="4"/>
  <c r="I1934" i="4"/>
  <c r="N2034" i="4"/>
  <c r="I2034" i="4"/>
  <c r="N2482" i="4"/>
  <c r="I2482" i="4"/>
  <c r="N1924" i="4"/>
  <c r="I1924" i="4"/>
  <c r="N1849" i="4"/>
  <c r="I1849" i="4"/>
  <c r="N1916" i="4"/>
  <c r="I1916" i="4"/>
  <c r="N1890" i="4"/>
  <c r="I1890" i="4"/>
  <c r="N1953" i="4"/>
  <c r="I1953" i="4"/>
  <c r="N2462" i="4"/>
  <c r="I2462" i="4"/>
  <c r="N1906" i="4"/>
  <c r="I1906" i="4"/>
  <c r="N1875" i="4"/>
  <c r="I1875" i="4"/>
  <c r="N1904" i="4"/>
  <c r="I1904" i="4"/>
  <c r="N1887" i="4"/>
  <c r="I1887" i="4"/>
  <c r="N1886" i="4"/>
  <c r="I1886" i="4"/>
  <c r="N1842" i="4"/>
  <c r="I1842" i="4"/>
  <c r="N2461" i="4"/>
  <c r="I2461" i="4"/>
  <c r="N2432" i="4"/>
  <c r="I2432" i="4"/>
  <c r="N2009" i="4"/>
  <c r="I2009" i="4"/>
  <c r="N1902" i="4"/>
  <c r="I1902" i="4"/>
  <c r="N1883" i="4"/>
  <c r="I1883" i="4"/>
  <c r="N1882" i="4"/>
  <c r="I1882" i="4"/>
  <c r="N1912" i="4"/>
  <c r="I1912" i="4"/>
  <c r="N2227" i="4"/>
  <c r="I2227" i="4"/>
  <c r="N1828" i="4"/>
  <c r="I1828" i="4"/>
  <c r="N1898" i="4"/>
  <c r="I1898" i="4"/>
  <c r="N1884" i="4"/>
  <c r="I1884" i="4"/>
  <c r="N1848" i="4"/>
  <c r="I1848" i="4"/>
  <c r="N1847" i="4"/>
  <c r="I1847" i="4"/>
  <c r="N2120" i="4"/>
  <c r="I2120" i="4"/>
  <c r="N1992" i="4"/>
  <c r="I1992" i="4"/>
  <c r="N2024" i="4"/>
  <c r="I2024" i="4"/>
  <c r="N1980" i="4"/>
  <c r="I1980" i="4"/>
  <c r="N2058" i="4"/>
  <c r="I2058" i="4"/>
  <c r="N1816" i="4"/>
  <c r="I1816" i="4"/>
  <c r="N2104" i="4"/>
  <c r="I2104" i="4"/>
  <c r="N2455" i="4"/>
  <c r="I2455" i="4"/>
  <c r="N1798" i="4"/>
  <c r="I1798" i="4"/>
  <c r="N1802" i="4"/>
  <c r="I1802" i="4"/>
  <c r="N2634" i="4"/>
  <c r="I2634" i="4"/>
  <c r="N1781" i="4"/>
  <c r="I1781" i="4"/>
  <c r="N1797" i="4"/>
  <c r="I1797" i="4"/>
  <c r="N2380" i="4"/>
  <c r="I2380" i="4"/>
  <c r="N1874" i="4"/>
  <c r="I1874" i="4"/>
  <c r="N1862" i="4"/>
  <c r="I1862" i="4"/>
  <c r="N1736" i="4"/>
  <c r="I1736" i="4"/>
  <c r="N2005" i="4"/>
  <c r="I2005" i="4"/>
  <c r="N2098" i="4"/>
  <c r="I2098" i="4"/>
  <c r="N2572" i="4"/>
  <c r="I2572" i="4"/>
  <c r="N1831" i="4"/>
  <c r="I1831" i="4"/>
  <c r="N1791" i="4"/>
  <c r="I1791" i="4"/>
  <c r="N1753" i="4"/>
  <c r="I1753" i="4"/>
  <c r="N1793" i="4"/>
  <c r="I1793" i="4"/>
  <c r="N1717" i="4"/>
  <c r="I1717" i="4"/>
  <c r="N1988" i="4"/>
  <c r="I1988" i="4"/>
  <c r="N2444" i="4"/>
  <c r="I2444" i="4"/>
  <c r="N1713" i="4"/>
  <c r="I1713" i="4"/>
  <c r="N2216" i="4"/>
  <c r="I2216" i="4"/>
  <c r="N1708" i="4"/>
  <c r="I1708" i="4"/>
  <c r="N1684" i="4"/>
  <c r="I1684" i="4"/>
  <c r="N1698" i="4"/>
  <c r="I1698" i="4"/>
  <c r="N1686" i="4"/>
  <c r="I1686" i="4"/>
  <c r="N1811" i="4"/>
  <c r="I1811" i="4"/>
  <c r="N1662" i="4"/>
  <c r="I1662" i="4"/>
  <c r="N2100" i="4"/>
  <c r="I2100" i="4"/>
  <c r="N1657" i="4"/>
  <c r="I1657" i="4"/>
  <c r="N1661" i="4"/>
  <c r="I1661" i="4"/>
  <c r="N2502" i="4"/>
  <c r="I2502" i="4"/>
  <c r="N2422" i="4"/>
  <c r="I2422" i="4"/>
  <c r="N2423" i="4"/>
  <c r="I2423" i="4"/>
  <c r="N2225" i="4"/>
  <c r="I2225" i="4"/>
  <c r="N2508" i="4"/>
  <c r="I2508" i="4"/>
  <c r="N1803" i="4"/>
  <c r="I1803" i="4"/>
  <c r="N1727" i="4"/>
  <c r="I1727" i="4"/>
  <c r="N1706" i="4"/>
  <c r="I1706" i="4"/>
  <c r="N2558" i="4"/>
  <c r="I2558" i="4"/>
  <c r="N1683" i="4"/>
  <c r="I1683" i="4"/>
  <c r="N1608" i="4"/>
  <c r="I1608" i="4"/>
  <c r="N1576" i="4"/>
  <c r="I1576" i="4"/>
  <c r="N1605" i="4"/>
  <c r="I1605" i="4"/>
  <c r="N1615" i="4"/>
  <c r="I1615" i="4"/>
  <c r="N1634" i="4"/>
  <c r="I1634" i="4"/>
  <c r="N2220" i="4"/>
  <c r="I2220" i="4"/>
  <c r="N1823" i="4"/>
  <c r="I1823" i="4"/>
  <c r="N1595" i="4"/>
  <c r="I1595" i="4"/>
  <c r="N1772" i="4"/>
  <c r="I1772" i="4"/>
  <c r="N1557" i="4"/>
  <c r="I1557" i="4"/>
  <c r="N1566" i="4"/>
  <c r="I1566" i="4"/>
  <c r="N1572" i="4"/>
  <c r="I1572" i="4"/>
  <c r="N1529" i="4"/>
  <c r="I1529" i="4"/>
  <c r="N1824" i="4"/>
  <c r="I1824" i="4"/>
  <c r="N1779" i="4"/>
  <c r="I1779" i="4"/>
  <c r="N1621" i="4"/>
  <c r="I1621" i="4"/>
  <c r="N1944" i="4"/>
  <c r="I1944" i="4"/>
  <c r="N1843" i="4"/>
  <c r="I1843" i="4"/>
  <c r="N1531" i="4"/>
  <c r="I1531" i="4"/>
  <c r="N1514" i="4"/>
  <c r="I1514" i="4"/>
  <c r="N1504" i="4"/>
  <c r="I1504" i="4"/>
  <c r="N2489" i="4"/>
  <c r="I2489" i="4"/>
  <c r="N1502" i="4"/>
  <c r="I1502" i="4"/>
  <c r="N1499" i="4"/>
  <c r="I1499" i="4"/>
  <c r="N1533" i="4"/>
  <c r="I1533" i="4"/>
  <c r="N2700" i="4"/>
  <c r="I2700" i="4"/>
  <c r="N1517" i="4"/>
  <c r="I1517" i="4"/>
  <c r="N1765" i="4"/>
  <c r="I1765" i="4"/>
  <c r="N1439" i="4"/>
  <c r="I1439" i="4"/>
  <c r="N1483" i="4"/>
  <c r="I1483" i="4"/>
  <c r="N1516" i="4"/>
  <c r="I1516" i="4"/>
  <c r="N1437" i="4"/>
  <c r="I1437" i="4"/>
  <c r="N1469" i="4"/>
  <c r="I1469" i="4"/>
  <c r="N1513" i="4"/>
  <c r="I1513" i="4"/>
  <c r="N2171" i="4"/>
  <c r="I2171" i="4"/>
  <c r="N1432" i="4"/>
  <c r="I1432" i="4"/>
  <c r="N1562" i="4"/>
  <c r="I1562" i="4"/>
  <c r="N1674" i="4"/>
  <c r="I1674" i="4"/>
  <c r="N1589" i="4"/>
  <c r="I1589" i="4"/>
  <c r="N1428" i="4"/>
  <c r="I1428" i="4"/>
  <c r="N1407" i="4"/>
  <c r="I1407" i="4"/>
  <c r="N1921" i="4"/>
  <c r="I1921" i="4"/>
  <c r="N1837" i="4"/>
  <c r="I1837" i="4"/>
  <c r="N1477" i="4"/>
  <c r="I1477" i="4"/>
  <c r="N1373" i="4"/>
  <c r="I1373" i="4"/>
  <c r="N1393" i="4"/>
  <c r="I1393" i="4"/>
  <c r="N1386" i="4"/>
  <c r="I1386" i="4"/>
  <c r="N1764" i="4"/>
  <c r="I1764" i="4"/>
  <c r="N1404" i="4"/>
  <c r="I1404" i="4"/>
  <c r="N1864" i="4"/>
  <c r="I1864" i="4"/>
  <c r="N1361" i="4"/>
  <c r="I1361" i="4"/>
  <c r="N2158" i="4"/>
  <c r="I2158" i="4"/>
  <c r="N1558" i="4"/>
  <c r="I1558" i="4"/>
  <c r="N1555" i="4"/>
  <c r="I1555" i="4"/>
  <c r="N1390" i="4"/>
  <c r="I1390" i="4"/>
  <c r="N1630" i="4"/>
  <c r="I1630" i="4"/>
  <c r="N1380" i="4"/>
  <c r="I1380" i="4"/>
  <c r="N1720" i="4"/>
  <c r="I1720" i="4"/>
  <c r="N1858" i="4"/>
  <c r="I1858" i="4"/>
  <c r="N1375" i="4"/>
  <c r="I1375" i="4"/>
  <c r="N1677" i="4"/>
  <c r="I1677" i="4"/>
  <c r="N1715" i="4"/>
  <c r="I1715" i="4"/>
  <c r="N2194" i="4"/>
  <c r="I2194" i="4"/>
  <c r="N1857" i="4"/>
  <c r="I1857" i="4"/>
  <c r="N1389" i="4"/>
  <c r="I1389" i="4"/>
  <c r="N1768" i="4"/>
  <c r="I1768" i="4"/>
  <c r="N1440" i="4"/>
  <c r="I1440" i="4"/>
  <c r="N1451" i="4"/>
  <c r="I1451" i="4"/>
  <c r="N1291" i="4"/>
  <c r="I1291" i="4"/>
  <c r="N1301" i="4"/>
  <c r="I1301" i="4"/>
  <c r="N1310" i="4"/>
  <c r="I1310" i="4"/>
  <c r="N1410" i="4"/>
  <c r="I1410" i="4"/>
  <c r="N1345" i="4"/>
  <c r="I1345" i="4"/>
  <c r="N1296" i="4"/>
  <c r="I1296" i="4"/>
  <c r="N1593" i="4"/>
  <c r="I1593" i="4"/>
  <c r="N1409" i="4"/>
  <c r="I1409" i="4"/>
  <c r="N1288" i="4"/>
  <c r="I1288" i="4"/>
  <c r="N1417" i="4"/>
  <c r="I1417" i="4"/>
  <c r="N2528" i="4"/>
  <c r="I2528" i="4"/>
  <c r="N1759" i="4"/>
  <c r="I1759" i="4"/>
  <c r="N1269" i="4"/>
  <c r="I1269" i="4"/>
  <c r="N1364" i="4"/>
  <c r="I1364" i="4"/>
  <c r="N1536" i="4"/>
  <c r="I1536" i="4"/>
  <c r="N1372" i="4"/>
  <c r="I1372" i="4"/>
  <c r="N1267" i="4"/>
  <c r="I1267" i="4"/>
  <c r="N1264" i="4"/>
  <c r="I1264" i="4"/>
  <c r="N1262" i="4"/>
  <c r="I1262" i="4"/>
  <c r="N2325" i="4"/>
  <c r="I2325" i="4"/>
  <c r="N1253" i="4"/>
  <c r="I1253" i="4"/>
  <c r="N1239" i="4"/>
  <c r="I1239" i="4"/>
  <c r="N1537" i="4"/>
  <c r="I1537" i="4"/>
  <c r="N1230" i="4"/>
  <c r="I1230" i="4"/>
  <c r="N1718" i="4"/>
  <c r="I1718" i="4"/>
  <c r="N1455" i="4"/>
  <c r="I1455" i="4"/>
  <c r="N1760" i="4"/>
  <c r="I1760" i="4"/>
  <c r="N2451" i="4"/>
  <c r="I2451" i="4"/>
  <c r="N1925" i="4"/>
  <c r="I1925" i="4"/>
  <c r="N2265" i="4"/>
  <c r="I2265" i="4"/>
  <c r="N1285" i="4"/>
  <c r="I1285" i="4"/>
  <c r="N1307" i="4"/>
  <c r="I1307" i="4"/>
  <c r="N1309" i="4"/>
  <c r="I1309" i="4"/>
  <c r="N1935" i="4"/>
  <c r="I1935" i="4"/>
  <c r="N1225" i="4"/>
  <c r="I1225" i="4"/>
  <c r="N1318" i="4"/>
  <c r="I1318" i="4"/>
  <c r="N2178" i="4"/>
  <c r="I2178" i="4"/>
  <c r="N1250" i="4"/>
  <c r="I1250" i="4"/>
  <c r="N2094" i="4"/>
  <c r="I2094" i="4"/>
  <c r="N1193" i="4"/>
  <c r="I1193" i="4"/>
  <c r="N1974" i="4"/>
  <c r="I1974" i="4"/>
  <c r="N1189" i="4"/>
  <c r="I1189" i="4"/>
  <c r="N1177" i="4"/>
  <c r="I1177" i="4"/>
  <c r="N1191" i="4"/>
  <c r="I1191" i="4"/>
  <c r="N1176" i="4"/>
  <c r="I1176" i="4"/>
  <c r="N1144" i="4"/>
  <c r="I1144" i="4"/>
  <c r="N2373" i="4"/>
  <c r="I2373" i="4"/>
  <c r="N2516" i="4"/>
  <c r="I2516" i="4"/>
  <c r="N1853" i="4"/>
  <c r="I1853" i="4"/>
  <c r="N1184" i="4"/>
  <c r="I1184" i="4"/>
  <c r="N2510" i="4"/>
  <c r="I2510" i="4"/>
  <c r="N1139" i="4"/>
  <c r="I1139" i="4"/>
  <c r="N2533" i="4"/>
  <c r="I2533" i="4"/>
  <c r="N1181" i="4"/>
  <c r="I1181" i="4"/>
  <c r="N1190" i="4"/>
  <c r="I1190" i="4"/>
  <c r="N1161" i="4"/>
  <c r="I1161" i="4"/>
  <c r="N1607" i="4"/>
  <c r="I1607" i="4"/>
  <c r="N1174" i="4"/>
  <c r="I1174" i="4"/>
  <c r="N1800" i="4"/>
  <c r="I1800" i="4"/>
  <c r="N1637" i="4"/>
  <c r="I1637" i="4"/>
  <c r="N1235" i="4"/>
  <c r="I1235" i="4"/>
  <c r="N1173" i="4"/>
  <c r="I1173" i="4"/>
  <c r="N1495" i="4"/>
  <c r="I1495" i="4"/>
  <c r="N1134" i="4"/>
  <c r="I1134" i="4"/>
  <c r="N1185" i="4"/>
  <c r="I1185" i="4"/>
  <c r="N1172" i="4"/>
  <c r="I1172" i="4"/>
  <c r="N1510" i="4"/>
  <c r="I1510" i="4"/>
  <c r="N1668" i="4"/>
  <c r="I1668" i="4"/>
  <c r="N2541" i="4"/>
  <c r="I2541" i="4"/>
  <c r="N1121" i="4"/>
  <c r="I1121" i="4"/>
  <c r="N1178" i="4"/>
  <c r="I1178" i="4"/>
  <c r="N1704" i="4"/>
  <c r="I1704" i="4"/>
  <c r="N1086" i="4"/>
  <c r="I1086" i="4"/>
  <c r="N1083" i="4"/>
  <c r="I1083" i="4"/>
  <c r="N1087" i="4"/>
  <c r="I1087" i="4"/>
  <c r="N1124" i="4"/>
  <c r="I1124" i="4"/>
  <c r="N1649" i="4"/>
  <c r="I1649" i="4"/>
  <c r="N1465" i="4"/>
  <c r="I1465" i="4"/>
  <c r="N1084" i="4"/>
  <c r="I1084" i="4"/>
  <c r="N1324" i="4"/>
  <c r="I1324" i="4"/>
  <c r="N1076" i="4"/>
  <c r="I1076" i="4"/>
  <c r="N1549" i="4"/>
  <c r="I1549" i="4"/>
  <c r="N1048" i="4"/>
  <c r="I1048" i="4"/>
  <c r="N1707" i="4"/>
  <c r="I1707" i="4"/>
  <c r="N1049" i="4"/>
  <c r="I1049" i="4"/>
  <c r="N1047" i="4"/>
  <c r="I1047" i="4"/>
  <c r="N1026" i="4"/>
  <c r="I1026" i="4"/>
  <c r="N1025" i="4"/>
  <c r="I1025" i="4"/>
  <c r="N1061" i="4"/>
  <c r="I1061" i="4"/>
  <c r="N1206" i="4"/>
  <c r="I1206" i="4"/>
  <c r="N1034" i="4"/>
  <c r="I1034" i="4"/>
  <c r="N1024" i="4"/>
  <c r="I1024" i="4"/>
  <c r="N1038" i="4"/>
  <c r="I1038" i="4"/>
  <c r="N1096" i="4"/>
  <c r="I1096" i="4"/>
  <c r="N985" i="4"/>
  <c r="I985" i="4"/>
  <c r="N983" i="4"/>
  <c r="I983" i="4"/>
  <c r="N966" i="4"/>
  <c r="I966" i="4"/>
  <c r="N1075" i="4"/>
  <c r="I1075" i="4"/>
  <c r="N980" i="4"/>
  <c r="I980" i="4"/>
  <c r="N965" i="4"/>
  <c r="I965" i="4"/>
  <c r="N967" i="4"/>
  <c r="I967" i="4"/>
  <c r="N982" i="4"/>
  <c r="I982" i="4"/>
  <c r="N964" i="4"/>
  <c r="I964" i="4"/>
  <c r="N963" i="4"/>
  <c r="I963" i="4"/>
  <c r="N2066" i="4"/>
  <c r="I2066" i="4"/>
  <c r="N1023" i="4"/>
  <c r="I1023" i="4"/>
  <c r="N1108" i="4"/>
  <c r="I1108" i="4"/>
  <c r="N1099" i="4"/>
  <c r="I1099" i="4"/>
  <c r="N960" i="4"/>
  <c r="I960" i="4"/>
  <c r="N923" i="4"/>
  <c r="I923" i="4"/>
  <c r="N1211" i="4"/>
  <c r="I1211" i="4"/>
  <c r="N884" i="4"/>
  <c r="I884" i="4"/>
  <c r="N875" i="4"/>
  <c r="I875" i="4"/>
  <c r="N903" i="4"/>
  <c r="I903" i="4"/>
  <c r="N868" i="4"/>
  <c r="I868" i="4"/>
  <c r="N865" i="4"/>
  <c r="I865" i="4"/>
  <c r="N922" i="4"/>
  <c r="I922" i="4"/>
  <c r="N898" i="4"/>
  <c r="I898" i="4"/>
  <c r="N919" i="4"/>
  <c r="I919" i="4"/>
  <c r="N915" i="4"/>
  <c r="I915" i="4"/>
  <c r="N896" i="4"/>
  <c r="I896" i="4"/>
  <c r="N1017" i="4"/>
  <c r="I1017" i="4"/>
  <c r="N853" i="4"/>
  <c r="I853" i="4"/>
  <c r="N899" i="4"/>
  <c r="I899" i="4"/>
  <c r="N1585" i="4"/>
  <c r="I1585" i="4"/>
  <c r="N1258" i="4"/>
  <c r="I1258" i="4"/>
  <c r="N1401" i="4"/>
  <c r="I1401" i="4"/>
  <c r="N840" i="4"/>
  <c r="I840" i="4"/>
  <c r="N1545" i="4"/>
  <c r="I1545" i="4"/>
  <c r="N826" i="4"/>
  <c r="I826" i="4"/>
  <c r="N829" i="4"/>
  <c r="I829" i="4"/>
  <c r="N1246" i="4"/>
  <c r="I1246" i="4"/>
  <c r="N831" i="4"/>
  <c r="I831" i="4"/>
  <c r="N828" i="4"/>
  <c r="I828" i="4"/>
  <c r="N815" i="4"/>
  <c r="I815" i="4"/>
  <c r="N1055" i="4"/>
  <c r="I1055" i="4"/>
  <c r="N880" i="4"/>
  <c r="I880" i="4"/>
  <c r="N888" i="4"/>
  <c r="I888" i="4"/>
  <c r="N956" i="4"/>
  <c r="I956" i="4"/>
  <c r="N1255" i="4"/>
  <c r="I1255" i="4"/>
  <c r="N799" i="4"/>
  <c r="I799" i="4"/>
  <c r="N800" i="4"/>
  <c r="I800" i="4"/>
  <c r="N1117" i="4"/>
  <c r="I1117" i="4"/>
  <c r="N1203" i="4"/>
  <c r="I1203" i="4"/>
  <c r="N895" i="4"/>
  <c r="I895" i="4"/>
  <c r="N1224" i="4"/>
  <c r="I1224" i="4"/>
  <c r="N801" i="4"/>
  <c r="I801" i="4"/>
  <c r="N789" i="4"/>
  <c r="I789" i="4"/>
  <c r="N755" i="4"/>
  <c r="I755" i="4"/>
  <c r="N2274" i="4"/>
  <c r="I2274" i="4"/>
  <c r="N749" i="4"/>
  <c r="I749" i="4"/>
  <c r="N2495" i="4"/>
  <c r="I2495" i="4"/>
  <c r="N953" i="4"/>
  <c r="I953" i="4"/>
  <c r="N1008" i="4"/>
  <c r="I1008" i="4"/>
  <c r="N717" i="4"/>
  <c r="I717" i="4"/>
  <c r="N743" i="4"/>
  <c r="I743" i="4"/>
  <c r="N929" i="4"/>
  <c r="I929" i="4"/>
  <c r="N787" i="4"/>
  <c r="I787" i="4"/>
  <c r="N704" i="4"/>
  <c r="I704" i="4"/>
  <c r="N712" i="4"/>
  <c r="I712" i="4"/>
  <c r="N707" i="4"/>
  <c r="I707" i="4"/>
  <c r="N860" i="4"/>
  <c r="I860" i="4"/>
  <c r="N1133" i="4"/>
  <c r="I1133" i="4"/>
  <c r="N741" i="4"/>
  <c r="I741" i="4"/>
  <c r="N1006" i="4"/>
  <c r="I1006" i="4"/>
  <c r="N685" i="4"/>
  <c r="I685" i="4"/>
  <c r="N1210" i="4"/>
  <c r="I1210" i="4"/>
  <c r="N672" i="4"/>
  <c r="I672" i="4"/>
  <c r="N671" i="4"/>
  <c r="I671" i="4"/>
  <c r="N646" i="4"/>
  <c r="I646" i="4"/>
  <c r="N674" i="4"/>
  <c r="I674" i="4"/>
  <c r="N681" i="4"/>
  <c r="I681" i="4"/>
  <c r="N632" i="4"/>
  <c r="I632" i="4"/>
  <c r="N665" i="4"/>
  <c r="I665" i="4"/>
  <c r="N719" i="4"/>
  <c r="I719" i="4"/>
  <c r="N695" i="4"/>
  <c r="I695" i="4"/>
  <c r="N664" i="4"/>
  <c r="I664" i="4"/>
  <c r="N658" i="4"/>
  <c r="I658" i="4"/>
  <c r="N625" i="4"/>
  <c r="I625" i="4"/>
  <c r="N1852" i="4"/>
  <c r="I1852" i="4"/>
  <c r="N657" i="4"/>
  <c r="I657" i="4"/>
  <c r="N633" i="4"/>
  <c r="I633" i="4"/>
  <c r="N650" i="4"/>
  <c r="I650" i="4"/>
  <c r="N645" i="4"/>
  <c r="I645" i="4"/>
  <c r="N2557" i="4"/>
  <c r="I2557" i="4"/>
  <c r="N913" i="4"/>
  <c r="I913" i="4"/>
  <c r="N689" i="4"/>
  <c r="I689" i="4"/>
  <c r="N663" i="4"/>
  <c r="I663" i="4"/>
  <c r="N609" i="4"/>
  <c r="I609" i="4"/>
  <c r="N1247" i="4"/>
  <c r="I1247" i="4"/>
  <c r="N1498" i="4"/>
  <c r="I1498" i="4"/>
  <c r="N597" i="4"/>
  <c r="I597" i="4"/>
  <c r="N596" i="4"/>
  <c r="I596" i="4"/>
  <c r="N598" i="4"/>
  <c r="I598" i="4"/>
  <c r="N803" i="4"/>
  <c r="I803" i="4"/>
  <c r="N595" i="4"/>
  <c r="I595" i="4"/>
  <c r="N905" i="4"/>
  <c r="I905" i="4"/>
  <c r="N590" i="4"/>
  <c r="I590" i="4"/>
  <c r="N592" i="4"/>
  <c r="I592" i="4"/>
  <c r="N928" i="4"/>
  <c r="I928" i="4"/>
  <c r="N588" i="4"/>
  <c r="I588" i="4"/>
  <c r="N693" i="4"/>
  <c r="I693" i="4"/>
  <c r="N1151" i="4"/>
  <c r="I1151" i="4"/>
  <c r="N620" i="4"/>
  <c r="I620" i="4"/>
  <c r="N2679" i="4"/>
  <c r="I2679" i="4"/>
  <c r="N778" i="4"/>
  <c r="I778" i="4"/>
  <c r="N599" i="4"/>
  <c r="I599" i="4"/>
  <c r="N662" i="4"/>
  <c r="I662" i="4"/>
  <c r="N1107" i="4"/>
  <c r="I1107" i="4"/>
  <c r="N567" i="4"/>
  <c r="I567" i="4"/>
  <c r="N710" i="4"/>
  <c r="I710" i="4"/>
  <c r="N990" i="4"/>
  <c r="I990" i="4"/>
  <c r="N925" i="4"/>
  <c r="I925" i="4"/>
  <c r="N1590" i="4"/>
  <c r="I1590" i="4"/>
  <c r="N560" i="4"/>
  <c r="I560" i="4"/>
  <c r="N872" i="4"/>
  <c r="I872" i="4"/>
  <c r="N582" i="4"/>
  <c r="I582" i="4"/>
  <c r="N1748" i="4"/>
  <c r="I1748" i="4"/>
  <c r="N631" i="4"/>
  <c r="I631" i="4"/>
  <c r="N538" i="4"/>
  <c r="I538" i="4"/>
  <c r="N2169" i="4"/>
  <c r="I2169" i="4"/>
  <c r="N533" i="4"/>
  <c r="I533" i="4"/>
  <c r="N532" i="4"/>
  <c r="I532" i="4"/>
  <c r="N528" i="4"/>
  <c r="I528" i="4"/>
  <c r="N777" i="4"/>
  <c r="I777" i="4"/>
  <c r="N709" i="4"/>
  <c r="I709" i="4"/>
  <c r="N516" i="4"/>
  <c r="I516" i="4"/>
  <c r="N517" i="4"/>
  <c r="I517" i="4"/>
  <c r="N570" i="4"/>
  <c r="I570" i="4"/>
  <c r="N508" i="4"/>
  <c r="I508" i="4"/>
  <c r="N563" i="4"/>
  <c r="I563" i="4"/>
  <c r="N842" i="4"/>
  <c r="I842" i="4"/>
  <c r="N520" i="4"/>
  <c r="I520" i="4"/>
  <c r="N760" i="4"/>
  <c r="I760" i="4"/>
  <c r="N642" i="4"/>
  <c r="I642" i="4"/>
  <c r="N687" i="4"/>
  <c r="I687" i="4"/>
  <c r="N498" i="4"/>
  <c r="I498" i="4"/>
  <c r="N497" i="4"/>
  <c r="I497" i="4"/>
  <c r="N499" i="4"/>
  <c r="I499" i="4"/>
  <c r="N510" i="4"/>
  <c r="I510" i="4"/>
  <c r="N478" i="4"/>
  <c r="I478" i="4"/>
  <c r="N807" i="4"/>
  <c r="I807" i="4"/>
  <c r="N2028" i="4"/>
  <c r="I2028" i="4"/>
  <c r="N812" i="4"/>
  <c r="I812" i="4"/>
  <c r="N465" i="4"/>
  <c r="I465" i="4"/>
  <c r="N525" i="4"/>
  <c r="I525" i="4"/>
  <c r="N457" i="4"/>
  <c r="I457" i="4"/>
  <c r="N637" i="4"/>
  <c r="I637" i="4"/>
  <c r="N482" i="4"/>
  <c r="I482" i="4"/>
  <c r="N485" i="4"/>
  <c r="I485" i="4"/>
  <c r="N486" i="4"/>
  <c r="I486" i="4"/>
  <c r="N451" i="4"/>
  <c r="I451" i="4"/>
  <c r="N438" i="4"/>
  <c r="I438" i="4"/>
  <c r="N437" i="4"/>
  <c r="I437" i="4"/>
  <c r="N683" i="4"/>
  <c r="I683" i="4"/>
  <c r="N454" i="4"/>
  <c r="I454" i="4"/>
  <c r="N1744" i="4"/>
  <c r="I1744" i="4"/>
  <c r="N421" i="4"/>
  <c r="I421" i="4"/>
  <c r="N2430" i="4"/>
  <c r="I2430" i="4"/>
  <c r="N435" i="4"/>
  <c r="I435" i="4"/>
  <c r="N431" i="4"/>
  <c r="I431" i="4"/>
  <c r="N775" i="4"/>
  <c r="I775" i="4"/>
  <c r="N774" i="4"/>
  <c r="I774" i="4"/>
  <c r="N413" i="4"/>
  <c r="I413" i="4"/>
  <c r="N439" i="4"/>
  <c r="I439" i="4"/>
  <c r="N444" i="4"/>
  <c r="I444" i="4"/>
  <c r="N1625" i="4"/>
  <c r="I1625" i="4"/>
  <c r="N995" i="4"/>
  <c r="I995" i="4"/>
  <c r="N459" i="4"/>
  <c r="I459" i="4"/>
  <c r="N518" i="4"/>
  <c r="I518" i="4"/>
  <c r="N400" i="4"/>
  <c r="I400" i="4"/>
  <c r="N772" i="4"/>
  <c r="I772" i="4"/>
  <c r="N403" i="4"/>
  <c r="I403" i="4"/>
  <c r="N1199" i="4"/>
  <c r="I1199" i="4"/>
  <c r="N406" i="4"/>
  <c r="I406" i="4"/>
  <c r="N537" i="4"/>
  <c r="I537" i="4"/>
  <c r="N412" i="4"/>
  <c r="I412" i="4"/>
  <c r="N404" i="4"/>
  <c r="I404" i="4"/>
  <c r="N393" i="4"/>
  <c r="I393" i="4"/>
  <c r="N382" i="4"/>
  <c r="I382" i="4"/>
  <c r="N2217" i="4"/>
  <c r="I2217" i="4"/>
  <c r="N1329" i="4"/>
  <c r="I1329" i="4"/>
  <c r="N373" i="4"/>
  <c r="I373" i="4"/>
  <c r="N370" i="4"/>
  <c r="I370" i="4"/>
  <c r="N1143" i="4"/>
  <c r="I1143" i="4"/>
  <c r="N999" i="4"/>
  <c r="I999" i="4"/>
  <c r="N1910" i="4"/>
  <c r="I1910" i="4"/>
  <c r="N635" i="4"/>
  <c r="I635" i="4"/>
  <c r="N392" i="4"/>
  <c r="I392" i="4"/>
  <c r="N507" i="4"/>
  <c r="I507" i="4"/>
  <c r="N363" i="4"/>
  <c r="I363" i="4"/>
  <c r="N1218" i="4"/>
  <c r="I1218" i="4"/>
  <c r="N752" i="4"/>
  <c r="I752" i="4"/>
  <c r="N364" i="4"/>
  <c r="I364" i="4"/>
  <c r="N1196" i="4"/>
  <c r="I1196" i="4"/>
  <c r="N353" i="4"/>
  <c r="I353" i="4"/>
  <c r="N1147" i="4"/>
  <c r="I1147" i="4"/>
  <c r="N2428" i="4"/>
  <c r="I2428" i="4"/>
  <c r="N511" i="4"/>
  <c r="I511" i="4"/>
  <c r="N360" i="4"/>
  <c r="I360" i="4"/>
  <c r="N348" i="4"/>
  <c r="I348" i="4"/>
  <c r="N338" i="4"/>
  <c r="I338" i="4"/>
  <c r="N342" i="4"/>
  <c r="I342" i="4"/>
  <c r="N1528" i="4"/>
  <c r="I1528" i="4"/>
  <c r="N1281" i="4"/>
  <c r="I1281" i="4"/>
  <c r="N368" i="4"/>
  <c r="I368" i="4"/>
  <c r="N425" i="4"/>
  <c r="I425" i="4"/>
  <c r="N344" i="4"/>
  <c r="I344" i="4"/>
  <c r="N600" i="4"/>
  <c r="I600" i="4"/>
  <c r="N323" i="4"/>
  <c r="I323" i="4"/>
  <c r="N328" i="4"/>
  <c r="I328" i="4"/>
  <c r="N311" i="4"/>
  <c r="I311" i="4"/>
  <c r="N310" i="4"/>
  <c r="I310" i="4"/>
  <c r="N309" i="4"/>
  <c r="I309" i="4"/>
  <c r="N308" i="4"/>
  <c r="I308" i="4"/>
  <c r="N307" i="4"/>
  <c r="I307" i="4"/>
  <c r="N306" i="4"/>
  <c r="I306" i="4"/>
  <c r="N305" i="4"/>
  <c r="I305" i="4"/>
  <c r="N304" i="4"/>
  <c r="I304" i="4"/>
  <c r="N303" i="4"/>
  <c r="I303" i="4"/>
  <c r="N302" i="4"/>
  <c r="I302" i="4"/>
  <c r="N301" i="4"/>
  <c r="I301" i="4"/>
  <c r="N300" i="4"/>
  <c r="I300" i="4"/>
  <c r="N299" i="4"/>
  <c r="I299" i="4"/>
  <c r="N298" i="4"/>
  <c r="I298" i="4"/>
  <c r="N297" i="4"/>
  <c r="I297" i="4"/>
  <c r="N296" i="4"/>
  <c r="I296" i="4"/>
  <c r="N295" i="4"/>
  <c r="I295" i="4"/>
  <c r="N294" i="4"/>
  <c r="I294" i="4"/>
  <c r="N293" i="4"/>
  <c r="I293" i="4"/>
  <c r="N292" i="4"/>
  <c r="I292" i="4"/>
  <c r="N291" i="4"/>
  <c r="I291" i="4"/>
  <c r="N290" i="4"/>
  <c r="I290" i="4"/>
  <c r="N289" i="4"/>
  <c r="I289" i="4"/>
  <c r="N362" i="4"/>
  <c r="I362" i="4"/>
  <c r="N501" i="4"/>
  <c r="I501" i="4"/>
  <c r="N336" i="4"/>
  <c r="I336" i="4"/>
  <c r="N208" i="4"/>
  <c r="I208" i="4"/>
  <c r="N212" i="4"/>
  <c r="I212" i="4"/>
  <c r="N384" i="4"/>
  <c r="I384" i="4"/>
  <c r="N213" i="4"/>
  <c r="I213" i="4"/>
  <c r="N1111" i="4"/>
  <c r="I1111" i="4"/>
  <c r="N203" i="4"/>
  <c r="I203" i="4"/>
  <c r="N909" i="4"/>
  <c r="I909" i="4"/>
  <c r="N331" i="4"/>
  <c r="I331" i="4"/>
  <c r="N199" i="4"/>
  <c r="I199" i="4"/>
  <c r="N374" i="4"/>
  <c r="I374" i="4"/>
  <c r="N201" i="4"/>
  <c r="I201" i="4"/>
  <c r="N2614" i="4"/>
  <c r="I2614" i="4"/>
  <c r="N184" i="4"/>
  <c r="I184" i="4"/>
  <c r="N1968" i="4"/>
  <c r="I1968" i="4"/>
  <c r="N1244" i="4"/>
  <c r="I1244" i="4"/>
  <c r="N408" i="4"/>
  <c r="I408" i="4"/>
  <c r="N376" i="4"/>
  <c r="I376" i="4"/>
  <c r="N176" i="4"/>
  <c r="I176" i="4"/>
  <c r="N169" i="4"/>
  <c r="I169" i="4"/>
  <c r="N179" i="4"/>
  <c r="I179" i="4"/>
  <c r="N1005" i="4"/>
  <c r="I1005" i="4"/>
  <c r="N157" i="4"/>
  <c r="I157" i="4"/>
  <c r="N156" i="4"/>
  <c r="I156" i="4"/>
  <c r="N145" i="4"/>
  <c r="I145" i="4"/>
  <c r="N183" i="4"/>
  <c r="I183" i="4"/>
  <c r="N143" i="4"/>
  <c r="I143" i="4"/>
  <c r="N139" i="4"/>
  <c r="I139" i="4"/>
  <c r="N159" i="4"/>
  <c r="I159" i="4"/>
  <c r="N124" i="4"/>
  <c r="I124" i="4"/>
  <c r="N166" i="4"/>
  <c r="I166" i="4"/>
  <c r="N736" i="4"/>
  <c r="I736" i="4"/>
  <c r="N120" i="4"/>
  <c r="I120" i="4"/>
  <c r="N110" i="4"/>
  <c r="I110" i="4"/>
  <c r="N123" i="4"/>
  <c r="I123" i="4"/>
  <c r="N2532" i="4"/>
  <c r="I2532" i="4"/>
  <c r="N132" i="4"/>
  <c r="I132" i="4"/>
  <c r="N108" i="4"/>
  <c r="I108" i="4"/>
  <c r="N109" i="4"/>
  <c r="I109" i="4"/>
  <c r="N107" i="4"/>
  <c r="I107" i="4"/>
  <c r="N1757" i="4"/>
  <c r="I1757" i="4"/>
  <c r="N140" i="4"/>
  <c r="I140" i="4"/>
  <c r="N129" i="4"/>
  <c r="I129" i="4"/>
  <c r="N96" i="4"/>
  <c r="I96" i="4"/>
  <c r="N1443" i="4"/>
  <c r="I1443" i="4"/>
  <c r="N138" i="4"/>
  <c r="I138" i="4"/>
  <c r="N90" i="4"/>
  <c r="I90" i="4"/>
  <c r="N89" i="4"/>
  <c r="I89" i="4"/>
  <c r="N100" i="4"/>
  <c r="I100" i="4"/>
  <c r="N97" i="4"/>
  <c r="I97" i="4"/>
  <c r="N84" i="4"/>
  <c r="I84" i="4"/>
  <c r="N81" i="4"/>
  <c r="I81" i="4"/>
  <c r="N2590" i="4"/>
  <c r="I2590" i="4"/>
  <c r="N1227" i="4"/>
  <c r="I1227" i="4"/>
  <c r="N80" i="4"/>
  <c r="I80" i="4"/>
  <c r="N71" i="4"/>
  <c r="I71" i="4"/>
  <c r="N1427" i="4"/>
  <c r="I1427" i="4"/>
  <c r="N66" i="4"/>
  <c r="I66" i="4"/>
  <c r="N64" i="4"/>
  <c r="I64" i="4"/>
  <c r="N55" i="4"/>
  <c r="I55" i="4"/>
  <c r="N52" i="4"/>
  <c r="I52" i="4"/>
  <c r="N50" i="4"/>
  <c r="I50" i="4"/>
  <c r="N46" i="4"/>
  <c r="I46" i="4"/>
  <c r="N47" i="4"/>
  <c r="I47" i="4"/>
  <c r="N943" i="4"/>
  <c r="I943" i="4"/>
  <c r="N1420" i="4"/>
  <c r="I1420" i="4"/>
  <c r="N40" i="4"/>
  <c r="I40" i="4"/>
  <c r="N2038" i="4"/>
  <c r="I2038" i="4"/>
  <c r="N49" i="4"/>
  <c r="I49" i="4"/>
  <c r="N30" i="4"/>
  <c r="I30" i="4"/>
  <c r="N26" i="4"/>
  <c r="I26" i="4"/>
  <c r="N24" i="4"/>
  <c r="I24" i="4"/>
  <c r="N18" i="4"/>
  <c r="I18" i="4"/>
  <c r="N2203" i="4"/>
  <c r="I2203" i="4"/>
  <c r="N9" i="4"/>
  <c r="I9" i="4"/>
  <c r="N6" i="4"/>
  <c r="I6" i="4"/>
  <c r="N2" i="4"/>
  <c r="I2" i="4"/>
  <c r="N523" i="4"/>
  <c r="I523" i="4"/>
  <c r="M1755" i="4" l="1"/>
  <c r="M2382" i="4"/>
  <c r="M1618" i="4"/>
  <c r="M1013" i="4"/>
  <c r="M1334" i="4"/>
  <c r="M2259" i="4"/>
  <c r="M2405" i="4"/>
  <c r="M1671" i="4"/>
  <c r="M605" i="4"/>
  <c r="M456" i="4"/>
  <c r="M2364" i="4"/>
  <c r="M926" i="4"/>
  <c r="M1058" i="4"/>
  <c r="M60" i="4"/>
  <c r="M1807" i="4"/>
  <c r="M1550" i="4"/>
  <c r="M1254" i="4"/>
  <c r="M2027" i="4"/>
  <c r="M2649" i="4"/>
  <c r="M2511" i="4"/>
  <c r="M2697" i="4"/>
  <c r="M1492" i="4"/>
  <c r="M1306" i="4"/>
  <c r="M272" i="4"/>
  <c r="M1956" i="4"/>
  <c r="M2473" i="4"/>
  <c r="M25" i="4"/>
  <c r="M385" i="4"/>
  <c r="M2370" i="4"/>
  <c r="M825" i="4"/>
  <c r="M2061" i="4"/>
  <c r="M2412" i="4"/>
  <c r="M2574" i="4"/>
  <c r="M1670" i="4"/>
  <c r="M1333" i="4"/>
  <c r="M141" i="4"/>
  <c r="M786" i="4"/>
  <c r="M2289" i="4"/>
  <c r="M1046" i="4"/>
  <c r="M1546" i="4"/>
  <c r="M1300" i="4"/>
  <c r="M2286" i="4"/>
  <c r="M1897" i="4"/>
  <c r="M200" i="4"/>
  <c r="M2312" i="4"/>
  <c r="M854" i="4"/>
  <c r="M121" i="4"/>
  <c r="M2603" i="4"/>
  <c r="M948" i="4"/>
  <c r="M2140" i="4"/>
  <c r="M56" i="4"/>
  <c r="M2521" i="4"/>
  <c r="M1532" i="4"/>
  <c r="M1037" i="4"/>
  <c r="M2013" i="4"/>
  <c r="M1579" i="4"/>
  <c r="M83" i="4"/>
  <c r="M677" i="4"/>
  <c r="M2124" i="4"/>
  <c r="M1873" i="4"/>
  <c r="M1356" i="4"/>
  <c r="M2272" i="4"/>
  <c r="M530" i="4"/>
  <c r="M1398" i="4"/>
  <c r="M436" i="4"/>
  <c r="M2652" i="4"/>
  <c r="M1069" i="4"/>
  <c r="M639" i="4"/>
  <c r="M788" i="4"/>
  <c r="M1881" i="4"/>
  <c r="M1503" i="4"/>
  <c r="M1298" i="4"/>
  <c r="M447" i="4"/>
  <c r="M190" i="4"/>
  <c r="M1054" i="4"/>
  <c r="M776" i="4"/>
  <c r="M1833" i="4"/>
  <c r="M1929" i="4"/>
  <c r="M2624" i="4"/>
  <c r="M98" i="4"/>
  <c r="M2546" i="4"/>
  <c r="M324" i="4"/>
  <c r="M2555" i="4"/>
  <c r="M2254" i="4"/>
  <c r="M782" i="4"/>
  <c r="M2637" i="4"/>
  <c r="M942" i="4"/>
  <c r="M834" i="4"/>
  <c r="M568" i="4"/>
  <c r="M827" i="4"/>
  <c r="M1213" i="4"/>
  <c r="M277" i="4"/>
  <c r="M1468" i="4"/>
  <c r="M818" i="4"/>
  <c r="M1789" i="4"/>
  <c r="M1077" i="4"/>
  <c r="M987" i="4"/>
  <c r="M2597" i="4"/>
  <c r="M2437" i="4"/>
  <c r="M2395" i="4"/>
  <c r="M189" i="4"/>
  <c r="M1452" i="4"/>
  <c r="M1202" i="4"/>
  <c r="M1710" i="4"/>
  <c r="M1295" i="4"/>
  <c r="M1891" i="4"/>
  <c r="M902" i="4"/>
  <c r="M2205" i="4"/>
  <c r="M1993" i="4"/>
  <c r="M1007" i="4"/>
  <c r="M2020" i="4"/>
  <c r="M1767" i="4"/>
  <c r="M1153" i="4"/>
  <c r="M1129" i="4"/>
  <c r="M1431" i="4"/>
  <c r="M1135" i="4"/>
  <c r="M2476" i="4"/>
  <c r="M2128" i="4"/>
  <c r="M619" i="4"/>
  <c r="M1251" i="4"/>
  <c r="M2179" i="4"/>
  <c r="M676" i="4"/>
  <c r="M554" i="4"/>
  <c r="M867" i="4"/>
  <c r="M17" i="4"/>
  <c r="M276" i="4"/>
  <c r="M1601" i="4"/>
  <c r="M1756" i="4"/>
  <c r="M2488" i="4"/>
  <c r="M2383" i="4"/>
  <c r="M863" i="4"/>
  <c r="M1553" i="4"/>
  <c r="M63" i="4"/>
  <c r="M2705" i="4"/>
  <c r="M696" i="4"/>
  <c r="M1863" i="4"/>
  <c r="M1995" i="4"/>
  <c r="M748" i="4"/>
  <c r="M920" i="4"/>
  <c r="M442" i="4"/>
  <c r="M322" i="4"/>
  <c r="M580" i="4"/>
  <c r="M1520" i="4"/>
  <c r="M2102" i="4"/>
  <c r="M1308" i="4"/>
  <c r="M205" i="4"/>
  <c r="M367" i="4"/>
  <c r="M2503" i="4"/>
  <c r="M2157" i="4"/>
  <c r="M1815" i="4"/>
  <c r="M2416" i="4"/>
  <c r="M1778" i="4"/>
  <c r="M1959" i="4"/>
  <c r="M1344" i="4"/>
  <c r="M951" i="4"/>
  <c r="M1209" i="4"/>
  <c r="M686" i="4"/>
  <c r="M2164" i="4"/>
  <c r="M79" i="4"/>
  <c r="M275" i="4"/>
  <c r="M1922" i="4"/>
  <c r="M2350" i="4"/>
  <c r="M1379" i="4"/>
  <c r="M1733" i="4"/>
  <c r="M162" i="4"/>
  <c r="M2537" i="4"/>
  <c r="M54" i="4"/>
  <c r="M847" i="4"/>
  <c r="M1148" i="4"/>
  <c r="M2014" i="4"/>
  <c r="M927" i="4"/>
  <c r="M988" i="4"/>
  <c r="M1658" i="4"/>
  <c r="M332" i="4"/>
  <c r="M476" i="4"/>
  <c r="M1435" i="4"/>
  <c r="M2442" i="4"/>
  <c r="M1795" i="4"/>
  <c r="M1252" i="4"/>
  <c r="M2653" i="4"/>
  <c r="M2305" i="4"/>
  <c r="M2583" i="4"/>
  <c r="M2000" i="4"/>
  <c r="M2035" i="4"/>
  <c r="M1071" i="4"/>
  <c r="M1256" i="4"/>
  <c r="M1434" i="4"/>
  <c r="M1654" i="4"/>
  <c r="M2231" i="4"/>
  <c r="M2366" i="4"/>
  <c r="M1187" i="4"/>
  <c r="M1777" i="4"/>
  <c r="M229" i="4"/>
  <c r="M270" i="4"/>
  <c r="M2057" i="4"/>
  <c r="M941" i="4"/>
  <c r="M740" i="4"/>
  <c r="M2519" i="4"/>
  <c r="M2068" i="4"/>
  <c r="M2012" i="4"/>
  <c r="M2309" i="4"/>
  <c r="M2514" i="4"/>
  <c r="M1538" i="4"/>
  <c r="M1714" i="4"/>
  <c r="M1064" i="4"/>
  <c r="M2708" i="4"/>
  <c r="M1721" i="4"/>
  <c r="M1981" i="4"/>
  <c r="M2643" i="4"/>
  <c r="M2116" i="4"/>
  <c r="M1436" i="4"/>
  <c r="M1146" i="4"/>
  <c r="M1876" i="4"/>
  <c r="M973" i="4"/>
  <c r="M612" i="4"/>
  <c r="M1044" i="4"/>
  <c r="M1328" i="4"/>
  <c r="M386" i="4"/>
  <c r="M930" i="4"/>
  <c r="M273" i="4"/>
  <c r="M1556" i="4"/>
  <c r="M2192" i="4"/>
  <c r="M886" i="4"/>
  <c r="M1110" i="4"/>
  <c r="M388" i="4"/>
  <c r="M2429" i="4"/>
  <c r="M586" i="4"/>
  <c r="M2347" i="4"/>
  <c r="M1314" i="4"/>
  <c r="M758" i="4"/>
  <c r="M1115" i="4"/>
  <c r="M1915" i="4"/>
  <c r="M2332" i="4"/>
  <c r="M2375" i="4"/>
  <c r="M997" i="4"/>
  <c r="M1937" i="4"/>
  <c r="M1699" i="4"/>
  <c r="M1871" i="4"/>
  <c r="M2480" i="4"/>
  <c r="M2561" i="4"/>
  <c r="M2156" i="4"/>
  <c r="M542" i="4"/>
  <c r="M2662" i="4"/>
  <c r="M932" i="4"/>
  <c r="M1958" i="4"/>
  <c r="M2498" i="4"/>
  <c r="M2044" i="4"/>
  <c r="M341" i="4"/>
  <c r="M765" i="4"/>
  <c r="M381" i="4"/>
  <c r="M1977" i="4"/>
  <c r="M222" i="4"/>
  <c r="M2257" i="4"/>
  <c r="M2403" i="4"/>
  <c r="M1763" i="4"/>
  <c r="M195" i="4"/>
  <c r="M634" i="4"/>
  <c r="M2702" i="4"/>
  <c r="M4" i="4"/>
  <c r="M418" i="4"/>
  <c r="M2123" i="4"/>
  <c r="M154" i="4"/>
  <c r="M1260" i="4"/>
  <c r="M2258" i="4"/>
  <c r="M1352" i="4"/>
  <c r="M1457" i="4"/>
  <c r="M1914" i="4"/>
  <c r="M2328" i="4"/>
  <c r="M2484" i="4"/>
  <c r="M1170" i="4"/>
  <c r="M2369" i="4"/>
  <c r="M448" i="4"/>
  <c r="M889" i="4"/>
  <c r="M2386" i="4"/>
  <c r="M1362" i="4"/>
  <c r="M971" i="4"/>
  <c r="M1687" i="4"/>
  <c r="M2300" i="4"/>
  <c r="M2341" i="4"/>
  <c r="M1003" i="4"/>
  <c r="M938" i="4"/>
  <c r="M2187" i="4"/>
  <c r="M1770" i="4"/>
  <c r="M1854" i="4"/>
  <c r="M2296" i="4"/>
  <c r="M816" i="4"/>
  <c r="M1583" i="4"/>
  <c r="M2170" i="4"/>
  <c r="M968" i="4"/>
  <c r="M1350" i="4"/>
  <c r="M221" i="4"/>
  <c r="M2530" i="4"/>
  <c r="M737" i="4"/>
  <c r="M700" i="4"/>
  <c r="M691" i="4"/>
  <c r="M2602" i="4"/>
  <c r="M2536" i="4"/>
  <c r="M119" i="4"/>
  <c r="M1505" i="4"/>
  <c r="M2335" i="4"/>
  <c r="M1695" i="4"/>
  <c r="M2605" i="4"/>
  <c r="M2243" i="4"/>
  <c r="M1774" i="4"/>
  <c r="M1564" i="4"/>
  <c r="M1758" i="4"/>
  <c r="M1813" i="4"/>
  <c r="M1302" i="4"/>
  <c r="M1984" i="4"/>
  <c r="M958" i="4"/>
  <c r="M802" i="4"/>
  <c r="M917" i="4"/>
  <c r="M160" i="4"/>
  <c r="M2025" i="4"/>
  <c r="M1327" i="4"/>
  <c r="M1339" i="4"/>
  <c r="M1312" i="4"/>
  <c r="M1522" i="4"/>
  <c r="M2545" i="4"/>
  <c r="M513" i="4"/>
  <c r="M1384" i="4"/>
  <c r="M1679" i="4"/>
  <c r="M67" i="4"/>
  <c r="M2060" i="4"/>
  <c r="M1155" i="4"/>
  <c r="M1941" i="4"/>
  <c r="M1208" i="4"/>
  <c r="M2439" i="4"/>
  <c r="M2006" i="4"/>
  <c r="M239" i="4"/>
  <c r="M220" i="4"/>
  <c r="M1919" i="4"/>
  <c r="M1894" i="4"/>
  <c r="M333" i="4"/>
  <c r="M1131" i="4"/>
  <c r="M2226" i="4"/>
  <c r="M1808" i="4"/>
  <c r="M1304" i="4"/>
  <c r="M251" i="4"/>
  <c r="M1895" i="4"/>
  <c r="M2139" i="4"/>
  <c r="M2471" i="4"/>
  <c r="M85" i="4"/>
  <c r="M873" i="4"/>
  <c r="M2322" i="4"/>
  <c r="M1518" i="4"/>
  <c r="M1423" i="4"/>
  <c r="M1724" i="4"/>
  <c r="M1543" i="4"/>
  <c r="M1486" i="4"/>
  <c r="M417" i="4"/>
  <c r="M21" i="4"/>
  <c r="M2626" i="4"/>
  <c r="M2008" i="4"/>
  <c r="M989" i="4"/>
  <c r="M1123" i="4"/>
  <c r="M470" i="4"/>
  <c r="M1901" i="4"/>
  <c r="M1353" i="4"/>
  <c r="M1496" i="4"/>
  <c r="M1092" i="4"/>
  <c r="M2500" i="4"/>
  <c r="M1378" i="4"/>
  <c r="M581" i="4"/>
  <c r="M858" i="4"/>
  <c r="M134" i="4"/>
  <c r="M1395" i="4"/>
  <c r="M1581" i="4"/>
  <c r="M2202" i="4"/>
  <c r="M281" i="4"/>
  <c r="M266" i="4"/>
  <c r="M1527" i="4"/>
  <c r="M1068" i="4"/>
  <c r="M2379" i="4"/>
  <c r="M524" i="4"/>
  <c r="M1940" i="4"/>
  <c r="M23" i="4"/>
  <c r="M2406" i="4"/>
  <c r="M910" i="4"/>
  <c r="M1445" i="4"/>
  <c r="M2141" i="4"/>
  <c r="M1653" i="4"/>
  <c r="M1197" i="4"/>
  <c r="M1221" i="4"/>
  <c r="M565" i="4"/>
  <c r="M2207" i="4"/>
  <c r="M647" i="4"/>
  <c r="M1655" i="4"/>
  <c r="M1819" i="4"/>
  <c r="M1754" i="4"/>
  <c r="M2291" i="4"/>
  <c r="M2515" i="4"/>
  <c r="M781" i="4"/>
  <c r="M2147" i="4"/>
  <c r="M1850" i="4"/>
  <c r="M2669" i="4"/>
  <c r="M1544" i="4"/>
  <c r="M193" i="4"/>
  <c r="M1588" i="4"/>
  <c r="M2299" i="4"/>
  <c r="M2415" i="4"/>
  <c r="M1932" i="4"/>
  <c r="M2411" i="4"/>
  <c r="M1979" i="4"/>
  <c r="M2210" i="4"/>
  <c r="M414" i="4"/>
  <c r="M2490" i="4"/>
  <c r="M555" i="4"/>
  <c r="M1610" i="4"/>
  <c r="M1893" i="4"/>
  <c r="M148" i="4"/>
  <c r="M2361" i="4"/>
  <c r="M2436" i="4"/>
  <c r="M527" i="4"/>
  <c r="M1012" i="4"/>
  <c r="M784" i="4"/>
  <c r="M2249" i="4"/>
  <c r="M1480" i="4"/>
  <c r="M729" i="4"/>
  <c r="M1060" i="4"/>
  <c r="M656" i="4"/>
  <c r="M1357" i="4"/>
  <c r="M2651" i="4"/>
  <c r="M1631" i="4"/>
  <c r="M539" i="4"/>
  <c r="M111" i="4"/>
  <c r="M706" i="4"/>
  <c r="M874" i="4"/>
  <c r="M458" i="4"/>
  <c r="M2688" i="4"/>
  <c r="M464" i="4"/>
  <c r="M2376" i="4"/>
  <c r="M857" i="4"/>
  <c r="M375" i="4"/>
  <c r="M708" i="4"/>
  <c r="M1042" i="4"/>
  <c r="M2193" i="4"/>
  <c r="M460" i="4"/>
  <c r="M411" i="4"/>
  <c r="M519" i="4"/>
  <c r="M51" i="4"/>
  <c r="M1152" i="4"/>
  <c r="M2072" i="4"/>
  <c r="M1413" i="4"/>
  <c r="M2357" i="4"/>
  <c r="M175" i="4"/>
  <c r="M2159" i="4"/>
  <c r="M480" i="4"/>
  <c r="M1103" i="4"/>
  <c r="M82" i="4"/>
  <c r="M1265" i="4"/>
  <c r="M1856" i="4"/>
  <c r="M390" i="4"/>
  <c r="M1691" i="4"/>
  <c r="M780" i="4"/>
  <c r="M2063" i="4"/>
  <c r="M1120" i="4"/>
  <c r="M1237" i="4"/>
  <c r="M92" i="4"/>
  <c r="M1530" i="4"/>
  <c r="M1456" i="4"/>
  <c r="M2478" i="4"/>
  <c r="M1794" i="4"/>
  <c r="M975" i="4"/>
  <c r="M2553" i="4"/>
  <c r="M1472" i="4"/>
  <c r="M2699" i="4"/>
  <c r="M940" i="4"/>
  <c r="M2646" i="4"/>
  <c r="M2065" i="4"/>
  <c r="M2180" i="4"/>
  <c r="M1784" i="4"/>
  <c r="M2233" i="4"/>
  <c r="M1056" i="4"/>
  <c r="M1967" i="4"/>
  <c r="M636" i="4"/>
  <c r="M278" i="4"/>
  <c r="M2037" i="4"/>
  <c r="M1920" i="4"/>
  <c r="M2592" i="4"/>
  <c r="M1286" i="4"/>
  <c r="M548" i="4"/>
  <c r="M2176" i="4"/>
  <c r="M45" i="4"/>
  <c r="M1547" i="4"/>
  <c r="M2055" i="4"/>
  <c r="M1370" i="4"/>
  <c r="M534" i="4"/>
  <c r="M1943" i="4"/>
  <c r="M1964" i="4"/>
  <c r="M429" i="4"/>
  <c r="M1080" i="4"/>
  <c r="M1644" i="4"/>
  <c r="M2418" i="4"/>
  <c r="M1732" i="4"/>
  <c r="M196" i="4"/>
  <c r="M848" i="4"/>
  <c r="M1702" i="4"/>
  <c r="M1978" i="4"/>
  <c r="M314" i="4"/>
  <c r="M1212" i="4"/>
  <c r="M2526" i="4"/>
  <c r="M2559" i="4"/>
  <c r="M378" i="4"/>
  <c r="M1149" i="4"/>
  <c r="M372" i="4"/>
  <c r="M2288" i="4"/>
  <c r="M1297" i="4"/>
  <c r="M1829" i="4"/>
  <c r="M237" i="4"/>
  <c r="M219" i="4"/>
  <c r="M1526" i="4"/>
  <c r="M2315" i="4"/>
  <c r="M2567" i="4"/>
  <c r="M2470" i="4"/>
  <c r="M2633" i="4"/>
  <c r="M2619" i="4"/>
  <c r="M2676" i="4"/>
  <c r="M2195" i="4"/>
  <c r="M1983" i="4"/>
  <c r="M1899" i="4"/>
  <c r="M2410" i="4"/>
  <c r="M2402" i="4"/>
  <c r="M2517" i="4"/>
  <c r="M1065" i="4"/>
  <c r="M659" i="4"/>
  <c r="M2095" i="4"/>
  <c r="M2576" i="4"/>
  <c r="M2222" i="4"/>
  <c r="M1554" i="4"/>
  <c r="M572" i="4"/>
  <c r="M2251" i="4"/>
  <c r="M810" i="4"/>
  <c r="M1911" i="4"/>
  <c r="M187" i="4"/>
  <c r="M1222" i="4"/>
  <c r="M1841" i="4"/>
  <c r="M1832" i="4"/>
  <c r="M1826" i="4"/>
  <c r="M19" i="4"/>
  <c r="M1470" i="4"/>
  <c r="M1636" i="4"/>
  <c r="M978" i="4"/>
  <c r="M1632" i="4"/>
  <c r="M855" i="4"/>
  <c r="M366" i="4"/>
  <c r="M102" i="4"/>
  <c r="M1001" i="4"/>
  <c r="M754" i="4"/>
  <c r="M2695" i="4"/>
  <c r="M1949" i="4"/>
  <c r="M1552" i="4"/>
  <c r="M1484" i="4"/>
  <c r="M1818" i="4"/>
  <c r="M1725" i="4"/>
  <c r="M616" i="4"/>
  <c r="M2456" i="4"/>
  <c r="M2677" i="4"/>
  <c r="M188" i="4"/>
  <c r="M1946" i="4"/>
  <c r="M2340" i="4"/>
  <c r="M1729" i="4"/>
  <c r="M2331" i="4"/>
  <c r="M2320" i="4"/>
  <c r="M2155" i="4"/>
  <c r="M185" i="4"/>
  <c r="M2539" i="4"/>
  <c r="M443" i="4"/>
  <c r="M1586" i="4"/>
  <c r="M890" i="4"/>
  <c r="M2671" i="4"/>
  <c r="M1186" i="4"/>
  <c r="M1261" i="4"/>
  <c r="M822" i="4"/>
  <c r="M1626" i="4"/>
  <c r="M1628" i="4"/>
  <c r="M979" i="4"/>
  <c r="M1051" i="4"/>
  <c r="M2221" i="4"/>
  <c r="M1859" i="4"/>
  <c r="M626" i="4"/>
  <c r="M1165" i="4"/>
  <c r="M494" i="4"/>
  <c r="M2059" i="4"/>
  <c r="M949" i="4"/>
  <c r="M1942" i="4"/>
  <c r="M2287" i="4"/>
  <c r="M559" i="4"/>
  <c r="M1402" i="4"/>
  <c r="M263" i="4"/>
  <c r="M866" i="4"/>
  <c r="M2337" i="4"/>
  <c r="M720" i="4"/>
  <c r="M2486" i="4"/>
  <c r="M2640" i="4"/>
  <c r="M2414" i="4"/>
  <c r="M1954" i="4"/>
  <c r="M556" i="4"/>
  <c r="M745" i="4"/>
  <c r="M1494" i="4"/>
  <c r="M976" i="4"/>
  <c r="M2185" i="4"/>
  <c r="M416" i="4"/>
  <c r="M1057" i="4"/>
  <c r="M1972" i="4"/>
  <c r="M325" i="4"/>
  <c r="M1192" i="4"/>
  <c r="M1860" i="4"/>
  <c r="M1376" i="4"/>
  <c r="M2664" i="4"/>
  <c r="M318" i="4"/>
  <c r="M1315" i="4"/>
  <c r="M1667" i="4"/>
  <c r="M808" i="4"/>
  <c r="M974" i="4"/>
  <c r="M1354" i="4"/>
  <c r="M2453" i="4"/>
  <c r="M2127" i="4"/>
  <c r="M2523" i="4"/>
  <c r="M170" i="4"/>
  <c r="M773" i="4"/>
  <c r="M1567" i="4"/>
  <c r="M1892" i="4"/>
  <c r="M455" i="4"/>
  <c r="M1394" i="4"/>
  <c r="M1609" i="4"/>
  <c r="M399" i="4"/>
  <c r="M1965" i="4"/>
  <c r="M2310" i="4"/>
  <c r="M2062" i="4"/>
  <c r="M1827" i="4"/>
  <c r="M2319" i="4"/>
  <c r="M1656" i="4"/>
  <c r="M1104" i="4"/>
  <c r="M1561" i="4"/>
  <c r="M274" i="4"/>
  <c r="M1612" i="4"/>
  <c r="M2496" i="4"/>
  <c r="M2292" i="4"/>
  <c r="M1332" i="4"/>
  <c r="M1377" i="4"/>
  <c r="M1277" i="4"/>
  <c r="M2613" i="4"/>
  <c r="M2585" i="4"/>
  <c r="M1896" i="4"/>
  <c r="M725" i="4"/>
  <c r="M2334" i="4"/>
  <c r="M1806" i="4"/>
  <c r="M2608" i="4"/>
  <c r="M2181" i="4"/>
  <c r="M1682" i="4"/>
  <c r="M2056" i="4"/>
  <c r="M334" i="4"/>
  <c r="M2362" i="4"/>
  <c r="M2033" i="4"/>
  <c r="M864" i="4"/>
  <c r="M861" i="4"/>
  <c r="M2491" i="4"/>
  <c r="M805" i="4"/>
  <c r="M601" i="4"/>
  <c r="M245" i="4"/>
  <c r="M2256" i="4"/>
  <c r="M2263" i="4"/>
  <c r="M2535" i="4"/>
  <c r="M2621" i="4"/>
  <c r="M316" i="4"/>
  <c r="M423" i="4"/>
  <c r="M1696" i="4"/>
  <c r="M1693" i="4"/>
  <c r="M95" i="4"/>
  <c r="M1259" i="4"/>
  <c r="M493" i="4"/>
  <c r="M885" i="4"/>
  <c r="M321" i="4"/>
  <c r="M1140" i="4"/>
  <c r="M1646" i="4"/>
  <c r="M1411" i="4"/>
  <c r="M1340" i="4"/>
  <c r="M2467" i="4"/>
  <c r="M463" i="4"/>
  <c r="M1681" i="4"/>
  <c r="M1271" i="4"/>
  <c r="M1820" i="4"/>
  <c r="M911" i="4"/>
  <c r="M1987" i="4"/>
  <c r="M679" i="4"/>
  <c r="M1114" i="4"/>
  <c r="M130" i="4"/>
  <c r="M2326" i="4"/>
  <c r="M1263" i="4"/>
  <c r="M2076" i="4"/>
  <c r="M2145" i="4"/>
  <c r="M346" i="4"/>
  <c r="M1474" i="4"/>
  <c r="M1673" i="4"/>
  <c r="M1163" i="4"/>
  <c r="M2465" i="4"/>
  <c r="M1889" i="4"/>
  <c r="M1574" i="4"/>
  <c r="M2023" i="4"/>
  <c r="M790" i="4"/>
  <c r="M2600" i="4"/>
  <c r="M1323" i="4"/>
  <c r="M2569" i="4"/>
  <c r="M1016" i="4"/>
  <c r="M981" i="4"/>
  <c r="M1219" i="4"/>
  <c r="M2214" i="4"/>
  <c r="M1597" i="4"/>
  <c r="M2240" i="4"/>
  <c r="M1926" i="4"/>
  <c r="M105" i="4"/>
  <c r="M1459" i="4"/>
  <c r="M118" i="4"/>
  <c r="M1138" i="4"/>
  <c r="M233" i="4"/>
  <c r="M1659" i="4"/>
  <c r="M1961" i="4"/>
  <c r="M28" i="4"/>
  <c r="M2182" i="4"/>
  <c r="M2670" i="4"/>
  <c r="M191" i="4"/>
  <c r="M713" i="4"/>
  <c r="M503" i="4"/>
  <c r="M1266" i="4"/>
  <c r="M901" i="4"/>
  <c r="M2144" i="4"/>
  <c r="M2425" i="4"/>
  <c r="M959" i="4"/>
  <c r="M430" i="4"/>
  <c r="M593" i="4"/>
  <c r="M2446" i="4"/>
  <c r="M649" i="4"/>
  <c r="M1248" i="4"/>
  <c r="M2311" i="4"/>
  <c r="M198" i="4"/>
  <c r="M993" i="4"/>
  <c r="M2367" i="4"/>
  <c r="M1606" i="4"/>
  <c r="M2438" i="4"/>
  <c r="M1029" i="4"/>
  <c r="M1160" i="4"/>
  <c r="M750" i="4"/>
  <c r="M1116" i="4"/>
  <c r="M131" i="4"/>
  <c r="M1098" i="4"/>
  <c r="M571" i="4"/>
  <c r="M1426" i="4"/>
  <c r="M2083" i="4"/>
  <c r="M1223" i="4"/>
  <c r="M2401" i="4"/>
  <c r="M2048" i="4"/>
  <c r="M652" i="4"/>
  <c r="M1052" i="4"/>
  <c r="M2509" i="4"/>
  <c r="M837" i="4"/>
  <c r="M153" i="4"/>
  <c r="M2696" i="4"/>
  <c r="M1685" i="4"/>
  <c r="M2623" i="4"/>
  <c r="M2457" i="4"/>
  <c r="M2566" i="4"/>
  <c r="M2629" i="4"/>
  <c r="M1031" i="4"/>
  <c r="M151" i="4"/>
  <c r="M1700" i="4"/>
  <c r="M1688" i="4"/>
  <c r="M972" i="4"/>
  <c r="M1973" i="4"/>
  <c r="M479" i="4"/>
  <c r="M1444" i="4"/>
  <c r="M2674" i="4"/>
  <c r="M1198" i="4"/>
  <c r="M2064" i="4"/>
  <c r="M1020" i="4"/>
  <c r="M714" i="4"/>
  <c r="M2026" i="4"/>
  <c r="M1639" i="4"/>
  <c r="M2582" i="4"/>
  <c r="M1366" i="4"/>
  <c r="M608" i="4"/>
  <c r="M1388" i="4"/>
  <c r="M484" i="4"/>
  <c r="M1004" i="4"/>
  <c r="M1822" i="4"/>
  <c r="M1792" i="4"/>
  <c r="M88" i="4"/>
  <c r="M1519" i="4"/>
  <c r="M547" i="4"/>
  <c r="M935" i="4"/>
  <c r="M340" i="4"/>
  <c r="M536" i="4"/>
  <c r="M1933" i="4"/>
  <c r="M574" i="4"/>
  <c r="M271" i="4"/>
  <c r="M2089" i="4"/>
  <c r="M1045" i="4"/>
  <c r="M1360" i="4"/>
  <c r="M2431" i="4"/>
  <c r="M337" i="4"/>
  <c r="M1730" i="4"/>
  <c r="M477" i="4"/>
  <c r="M146" i="4"/>
  <c r="M1461" i="4"/>
  <c r="M2693" i="4"/>
  <c r="M2277" i="4"/>
  <c r="M1918" i="4"/>
  <c r="M566" i="4"/>
  <c r="M1072" i="4"/>
  <c r="M1697" i="4"/>
  <c r="M361" i="4"/>
  <c r="M2507" i="4"/>
  <c r="M1641" i="4"/>
  <c r="M1735" i="4"/>
  <c r="M164" i="4"/>
  <c r="M446" i="4"/>
  <c r="M2252" i="4"/>
  <c r="M1205" i="4"/>
  <c r="M630" i="4"/>
  <c r="M1074" i="4"/>
  <c r="M591" i="4"/>
  <c r="M2244" i="4"/>
  <c r="M125" i="4"/>
  <c r="M313" i="4"/>
  <c r="M545" i="4"/>
  <c r="M2710" i="4"/>
  <c r="M1771" i="4"/>
  <c r="M1421" i="4"/>
  <c r="M921" i="4"/>
  <c r="M2307" i="4"/>
  <c r="M434" i="4"/>
  <c r="M1785" i="4"/>
  <c r="M1066" i="4"/>
  <c r="M288" i="4"/>
  <c r="M675" i="4"/>
  <c r="M2316" i="4"/>
  <c r="M1446" i="4"/>
  <c r="M1838" i="4"/>
  <c r="M2474" i="4"/>
  <c r="M2691" i="4"/>
  <c r="M29" i="4"/>
  <c r="M2577" i="4"/>
  <c r="M1014" i="4"/>
  <c r="M206" i="4"/>
  <c r="M2053" i="4"/>
  <c r="M2092" i="4"/>
  <c r="M1805" i="4"/>
  <c r="M742" i="4"/>
  <c r="M1257" i="4"/>
  <c r="M2126" i="4"/>
  <c r="M2388" i="4"/>
  <c r="M892" i="4"/>
  <c r="M832" i="4"/>
  <c r="M1215" i="4"/>
  <c r="M2161" i="4"/>
  <c r="M1623" i="4"/>
  <c r="M228" i="4"/>
  <c r="M1945" i="4"/>
  <c r="M1320" i="4"/>
  <c r="M1787" i="4"/>
  <c r="M2130" i="4"/>
  <c r="M387" i="4"/>
  <c r="M445" i="4"/>
  <c r="M475" i="4"/>
  <c r="M1368" i="4"/>
  <c r="M779" i="4"/>
  <c r="M894" i="4"/>
  <c r="M2655" i="4"/>
  <c r="M753" i="4"/>
  <c r="M241" i="4"/>
  <c r="M1672" i="4"/>
  <c r="M1275" i="4"/>
  <c r="M794" i="4"/>
  <c r="M2267" i="4"/>
  <c r="M851" i="4"/>
  <c r="M1845" i="4"/>
  <c r="M1036" i="4"/>
  <c r="M319" i="4"/>
  <c r="M94" i="4"/>
  <c r="M768" i="4"/>
  <c r="M2293" i="4"/>
  <c r="M1050" i="4"/>
  <c r="M440" i="4"/>
  <c r="M544" i="4"/>
  <c r="M1734" i="4"/>
  <c r="M73" i="4"/>
  <c r="M893" i="4"/>
  <c r="M1079" i="4"/>
  <c r="M1963" i="4"/>
  <c r="M1351" i="4"/>
  <c r="M227" i="4"/>
  <c r="M1412" i="4"/>
  <c r="M721" i="4"/>
  <c r="M732" i="4"/>
  <c r="M7" i="4"/>
  <c r="M335" i="4"/>
  <c r="M2029" i="4"/>
  <c r="M2711" i="4"/>
  <c r="M1119" i="4"/>
  <c r="M2611" i="4"/>
  <c r="M2097" i="4"/>
  <c r="M471" i="4"/>
  <c r="M2224" i="4"/>
  <c r="M2622" i="4"/>
  <c r="M2298" i="4"/>
  <c r="M2575" i="4"/>
  <c r="M924" i="4"/>
  <c r="M2360" i="4"/>
  <c r="M1280" i="4"/>
  <c r="M2606" i="4"/>
  <c r="M2686" i="4"/>
  <c r="M521" i="4"/>
  <c r="M2030" i="4"/>
  <c r="M2709" i="4"/>
  <c r="M1493" i="4"/>
  <c r="M1305" i="4"/>
  <c r="M59" i="4"/>
  <c r="M2290" i="4"/>
  <c r="M2620" i="4"/>
  <c r="M1067" i="4"/>
  <c r="M76" i="4"/>
  <c r="M1611" i="4"/>
  <c r="M711" i="4"/>
  <c r="M839" i="4"/>
  <c r="M2479" i="4"/>
  <c r="M793" i="4"/>
  <c r="M1613" i="4"/>
  <c r="M791" i="4"/>
  <c r="M2015" i="4"/>
  <c r="M1460" i="4"/>
  <c r="M660" i="4"/>
  <c r="M2112" i="4"/>
  <c r="M881" i="4"/>
  <c r="M2273" i="4"/>
  <c r="M2067" i="4"/>
  <c r="M2339" i="4"/>
  <c r="M2378" i="4"/>
  <c r="M1118" i="4"/>
  <c r="M2443" i="4"/>
  <c r="M792" i="4"/>
  <c r="M2685" i="4"/>
  <c r="M2113" i="4"/>
  <c r="M147" i="4"/>
  <c r="M2441" i="4"/>
  <c r="M2381" i="4"/>
  <c r="M739" i="4"/>
  <c r="M113" i="4"/>
  <c r="M1955" i="4"/>
  <c r="M61" i="4"/>
  <c r="M106" i="4"/>
  <c r="M1127" i="4"/>
  <c r="M1113" i="4"/>
  <c r="M2107" i="4"/>
  <c r="M1463" i="4"/>
  <c r="M2218" i="4"/>
  <c r="M1877" i="4"/>
  <c r="M1106" i="4"/>
  <c r="M666" i="4"/>
  <c r="M2440" i="4"/>
  <c r="M2093" i="4"/>
  <c r="M144" i="4"/>
  <c r="M2552" i="4"/>
  <c r="M2125" i="4"/>
  <c r="M1491" i="4"/>
  <c r="M2329" i="4"/>
  <c r="M735" i="4"/>
  <c r="M1982" i="4"/>
  <c r="M1331" i="4"/>
  <c r="M2070" i="4"/>
  <c r="M2143" i="4"/>
  <c r="M852" i="4"/>
  <c r="M1985" i="4"/>
  <c r="M1188" i="4"/>
  <c r="M1330" i="4"/>
  <c r="M2641" i="4"/>
  <c r="M2230" i="4"/>
  <c r="M1568" i="4"/>
  <c r="M2609" i="4"/>
  <c r="M871" i="4"/>
  <c r="M2554" i="4"/>
  <c r="M86" i="4"/>
  <c r="M759" i="4"/>
  <c r="M395" i="4"/>
  <c r="M112" i="4"/>
  <c r="M2565" i="4"/>
  <c r="M2152" i="4"/>
  <c r="M546" i="4"/>
  <c r="M27" i="4"/>
  <c r="M984" i="4"/>
  <c r="M2211" i="4"/>
  <c r="M785" i="4"/>
  <c r="M771" i="4"/>
  <c r="M371" i="4"/>
  <c r="M1231" i="4"/>
  <c r="M432" i="4"/>
  <c r="M998" i="4"/>
  <c r="M279" i="4"/>
  <c r="M264" i="4"/>
  <c r="M2343" i="4"/>
  <c r="M730" i="4"/>
  <c r="M1861" i="4"/>
  <c r="M2630" i="4"/>
  <c r="M5" i="4"/>
  <c r="M1249" i="4"/>
  <c r="M638" i="4"/>
  <c r="M1369" i="4"/>
  <c r="M1866" i="4"/>
  <c r="M468" i="4"/>
  <c r="M876" i="4"/>
  <c r="M1577" i="4"/>
  <c r="M91" i="4"/>
  <c r="M2246" i="4"/>
  <c r="M422" i="4"/>
  <c r="M2003" i="4"/>
  <c r="M2167" i="4"/>
  <c r="M504" i="4"/>
  <c r="M734" i="4"/>
  <c r="M1363" i="4"/>
  <c r="M1337" i="4"/>
  <c r="M1442" i="4"/>
  <c r="M339" i="4"/>
  <c r="M1836" i="4"/>
  <c r="M1976" i="4"/>
  <c r="M247" i="4"/>
  <c r="M1525" i="4"/>
  <c r="M1762" i="4"/>
  <c r="M1999" i="4"/>
  <c r="M2206" i="4"/>
  <c r="M2703" i="4"/>
  <c r="M410" i="4"/>
  <c r="M506" i="4"/>
  <c r="M2268" i="4"/>
  <c r="M1136" i="4"/>
  <c r="M2644" i="4"/>
  <c r="M415" i="4"/>
  <c r="M535" i="4"/>
  <c r="M1726" i="4"/>
  <c r="M589" i="4"/>
  <c r="M1535" i="4"/>
  <c r="M349" i="4"/>
  <c r="M1430" i="4"/>
  <c r="M1194" i="4"/>
  <c r="M1678" i="4"/>
  <c r="M618" i="4"/>
  <c r="M1100" i="4"/>
  <c r="M1582" i="4"/>
  <c r="M2172" i="4"/>
  <c r="M2201" i="4"/>
  <c r="M1348" i="4"/>
  <c r="M246" i="4"/>
  <c r="M2538" i="4"/>
  <c r="M1788" i="4"/>
  <c r="M699" i="4"/>
  <c r="M1078" i="4"/>
  <c r="M2236" i="4"/>
  <c r="M622" i="4"/>
  <c r="M2420" i="4"/>
  <c r="M2463" i="4"/>
  <c r="M654" i="4"/>
  <c r="M1164" i="4"/>
  <c r="M1010" i="4"/>
  <c r="M192" i="4"/>
  <c r="M1515" i="4"/>
  <c r="M1335" i="4"/>
  <c r="M1928" i="4"/>
  <c r="M2604" i="4"/>
  <c r="M2091" i="4"/>
  <c r="M1749" i="4"/>
  <c r="M1214" i="4"/>
  <c r="M1481" i="4"/>
  <c r="M1387" i="4"/>
  <c r="M1930" i="4"/>
  <c r="M2242" i="4"/>
  <c r="M836" i="4"/>
  <c r="M1229" i="4"/>
  <c r="M2160" i="4"/>
  <c r="M2077" i="4"/>
  <c r="M2346" i="4"/>
  <c r="M505" i="4"/>
  <c r="M1475" i="4"/>
  <c r="M1449" i="4"/>
  <c r="M1414" i="4"/>
  <c r="M2394" i="4"/>
  <c r="M2365" i="4"/>
  <c r="M1403" i="4"/>
  <c r="M1878" i="4"/>
  <c r="M1035" i="4"/>
  <c r="M428" i="4"/>
  <c r="M420" i="4"/>
  <c r="M575" i="4"/>
  <c r="M2051" i="4"/>
  <c r="M402" i="4"/>
  <c r="M977" i="4"/>
  <c r="M2573" i="4"/>
  <c r="M1485" i="4"/>
  <c r="M354" i="4"/>
  <c r="M2238" i="4"/>
  <c r="M1888" i="4"/>
  <c r="M1032" i="4"/>
  <c r="M2166" i="4"/>
  <c r="M2121" i="4"/>
  <c r="M1996" i="4"/>
  <c r="M1497" i="4"/>
  <c r="M2052" i="4"/>
  <c r="M149" i="4"/>
  <c r="M2261" i="4"/>
  <c r="M1971" i="4"/>
  <c r="M12" i="4"/>
  <c r="M426" i="4"/>
  <c r="M2594" i="4"/>
  <c r="M1015" i="4"/>
  <c r="M1011" i="4"/>
  <c r="M877" i="4"/>
  <c r="M668" i="4"/>
  <c r="M2204" i="4"/>
  <c r="M723" i="4"/>
  <c r="M2615" i="4"/>
  <c r="M2689" i="4"/>
  <c r="M469" i="4"/>
  <c r="M604" i="4"/>
  <c r="M1097" i="4"/>
  <c r="M1458" i="4"/>
  <c r="M887" i="4"/>
  <c r="M2599" i="4"/>
  <c r="M2054" i="4"/>
  <c r="M150" i="4"/>
  <c r="M1624" i="4"/>
  <c r="M2354" i="4"/>
  <c r="M551" i="4"/>
  <c r="M481" i="4"/>
  <c r="M557" i="4"/>
  <c r="M1578" i="4"/>
  <c r="M2229" i="4"/>
  <c r="M1731" i="4"/>
  <c r="M1506" i="4"/>
  <c r="M2276" i="4"/>
  <c r="M2073" i="4"/>
  <c r="M2036" i="4"/>
  <c r="M2313" i="4"/>
  <c r="M39" i="4"/>
  <c r="M424" i="4"/>
  <c r="M2485" i="4"/>
  <c r="M1183" i="4"/>
  <c r="M1927" i="4"/>
  <c r="M1970" i="4"/>
  <c r="M2247" i="4"/>
  <c r="M2039" i="4"/>
  <c r="M37" i="4"/>
  <c r="M1692" i="4"/>
  <c r="M35" i="4"/>
  <c r="M2270" i="4"/>
  <c r="M1338" i="4"/>
  <c r="M2321" i="4"/>
  <c r="M2661" i="4"/>
  <c r="M1900" i="4"/>
  <c r="M377" i="4"/>
  <c r="M2131" i="4"/>
  <c r="M1931" i="4"/>
  <c r="M2459" i="4"/>
  <c r="M1917" i="4"/>
  <c r="M576" i="4"/>
  <c r="M356" i="4"/>
  <c r="M701" i="4"/>
  <c r="M1234" i="4"/>
  <c r="M614" i="4"/>
  <c r="M882" i="4"/>
  <c r="M2165" i="4"/>
  <c r="M2492" i="4"/>
  <c r="M1565" i="4"/>
  <c r="M1869" i="4"/>
  <c r="M1835" i="4"/>
  <c r="M36" i="4"/>
  <c r="M2601" i="4"/>
  <c r="M2032" i="4"/>
  <c r="M694" i="4"/>
  <c r="M2534" i="4"/>
  <c r="M2284" i="4"/>
  <c r="M240" i="4"/>
  <c r="M483" i="4"/>
  <c r="M137" i="4"/>
  <c r="M1998" i="4"/>
  <c r="M655" i="4"/>
  <c r="M1018" i="4"/>
  <c r="M419" i="4"/>
  <c r="M1923" i="4"/>
  <c r="M918" i="4"/>
  <c r="M1580" i="4"/>
  <c r="M1467" i="4"/>
  <c r="M1216" i="4"/>
  <c r="M2589" i="4"/>
  <c r="M2264" i="4"/>
  <c r="M1466" i="4"/>
  <c r="M1294" i="4"/>
  <c r="M2275" i="4"/>
  <c r="M1766" i="4"/>
  <c r="M1616" i="4"/>
  <c r="M1299" i="4"/>
  <c r="M2356" i="4"/>
  <c r="M2393" i="4"/>
  <c r="M2119" i="4"/>
  <c r="M1870" i="4"/>
  <c r="M1786" i="4"/>
  <c r="M2041" i="4"/>
  <c r="M1276" i="4"/>
  <c r="M2002" i="4"/>
  <c r="M1879" i="4"/>
  <c r="M1021" i="4"/>
  <c r="M1062" i="4"/>
  <c r="M1236" i="4"/>
  <c r="M1991" i="4"/>
  <c r="M1289" i="4"/>
  <c r="M473" i="4"/>
  <c r="M1422" i="4"/>
  <c r="M529" i="4"/>
  <c r="M1524" i="4"/>
  <c r="M2106" i="4"/>
  <c r="M562" i="4"/>
  <c r="M522" i="4"/>
  <c r="M1680" i="4"/>
  <c r="M2090" i="4"/>
  <c r="M651" i="4"/>
  <c r="M1341" i="4"/>
  <c r="M908" i="4"/>
  <c r="M285" i="4"/>
  <c r="M268" i="4"/>
  <c r="M1747" i="4"/>
  <c r="M1701" i="4"/>
  <c r="M1573" i="4"/>
  <c r="M692" i="4"/>
  <c r="M2504" i="4"/>
  <c r="M624" i="4"/>
  <c r="M1453" i="4"/>
  <c r="M947" i="4"/>
  <c r="M1676" i="4"/>
  <c r="M500" i="4"/>
  <c r="M2493" i="4"/>
  <c r="M1575" i="4"/>
  <c r="M186" i="4"/>
  <c r="M2668" i="4"/>
  <c r="M1620" i="4"/>
  <c r="M2199" i="4"/>
  <c r="M87" i="4"/>
  <c r="M1424" i="4"/>
  <c r="M2632" i="4"/>
  <c r="M1548" i="4"/>
  <c r="M811" i="4"/>
  <c r="M2271" i="4"/>
  <c r="M1292" i="4"/>
  <c r="M2266" i="4"/>
  <c r="M1028" i="4"/>
  <c r="M878" i="4"/>
  <c r="M1033" i="4"/>
  <c r="M99" i="4"/>
  <c r="M2241" i="4"/>
  <c r="M2450" i="4"/>
  <c r="M2454" i="4"/>
  <c r="M214" i="4"/>
  <c r="M1273" i="4"/>
  <c r="M2707" i="4"/>
  <c r="M74" i="4"/>
  <c r="M2389" i="4"/>
  <c r="M355" i="4"/>
  <c r="M2190" i="4"/>
  <c r="M284" i="4"/>
  <c r="M267" i="4"/>
  <c r="M1604" i="4"/>
  <c r="M2656" i="4"/>
  <c r="M1810" i="4"/>
  <c r="M182" i="4"/>
  <c r="M1070" i="4"/>
  <c r="M1479" i="4"/>
  <c r="M70" i="4"/>
  <c r="M1283" i="4"/>
  <c r="M897" i="4"/>
  <c r="M397" i="4"/>
  <c r="M640" i="4"/>
  <c r="M1521" i="4"/>
  <c r="M621" i="4"/>
  <c r="M795" i="4"/>
  <c r="M492" i="4"/>
  <c r="M1347" i="4"/>
  <c r="M1814" i="4"/>
  <c r="M2433" i="4"/>
  <c r="M936" i="4"/>
  <c r="M2682" i="4"/>
  <c r="M2306" i="4"/>
  <c r="M1102" i="4"/>
  <c r="M1645" i="4"/>
  <c r="M602" i="4"/>
  <c r="M1425" i="4"/>
  <c r="M2400" i="4"/>
  <c r="M2349" i="4"/>
  <c r="M1738" i="4"/>
  <c r="M2001" i="4"/>
  <c r="M2175" i="4"/>
  <c r="M103" i="4"/>
  <c r="M1635" i="4"/>
  <c r="M2129" i="4"/>
  <c r="M69" i="4"/>
  <c r="M2278" i="4"/>
  <c r="M1712" i="4"/>
  <c r="M1169" i="4"/>
  <c r="M1105" i="4"/>
  <c r="M1081" i="4"/>
  <c r="M970" i="4"/>
  <c r="M34" i="4"/>
  <c r="M1534" i="4"/>
  <c r="M849" i="4"/>
  <c r="M1523" i="4"/>
  <c r="M441" i="4"/>
  <c r="M939" i="4"/>
  <c r="M2631" i="4"/>
  <c r="M1242" i="4"/>
  <c r="M1154" i="4"/>
  <c r="M2045" i="4"/>
  <c r="M2232" i="4"/>
  <c r="M1939" i="4"/>
  <c r="M2285" i="4"/>
  <c r="M1179" i="4"/>
  <c r="M2399" i="4"/>
  <c r="M2352" i="4"/>
  <c r="M2046" i="4"/>
  <c r="M194" i="4"/>
  <c r="M1809" i="4"/>
  <c r="M1326" i="4"/>
  <c r="M2114" i="4"/>
  <c r="M327" i="4"/>
  <c r="M173" i="4"/>
  <c r="M2659" i="4"/>
  <c r="M1082" i="4"/>
  <c r="M2477" i="4"/>
  <c r="M453" i="4"/>
  <c r="M1392" i="4"/>
  <c r="M2506" i="4"/>
  <c r="M347" i="4"/>
  <c r="M2117" i="4"/>
  <c r="M1796" i="4"/>
  <c r="M912" i="4"/>
  <c r="M821" i="4"/>
  <c r="M1156" i="4"/>
  <c r="M165" i="4"/>
  <c r="M1740" i="4"/>
  <c r="M2215" i="4"/>
  <c r="M283" i="4"/>
  <c r="M2531" i="4"/>
  <c r="M133" i="4"/>
  <c r="M952" i="4"/>
  <c r="M955" i="4"/>
  <c r="M14" i="4"/>
  <c r="M178" i="4"/>
  <c r="M1201" i="4"/>
  <c r="M2396" i="4"/>
  <c r="M1711" i="4"/>
  <c r="M715" i="4"/>
  <c r="M1022" i="4"/>
  <c r="M75" i="4"/>
  <c r="M724" i="4"/>
  <c r="M798" i="4"/>
  <c r="M1669" i="4"/>
  <c r="M613" i="4"/>
  <c r="M2297" i="4"/>
  <c r="M1821" i="4"/>
  <c r="M841" i="4"/>
  <c r="M1041" i="4"/>
  <c r="M2636" i="4"/>
  <c r="M2109" i="4"/>
  <c r="M835" i="4"/>
  <c r="M122" i="4"/>
  <c r="M1180" i="4"/>
  <c r="M224" i="4"/>
  <c r="M1600" i="4"/>
  <c r="M509" i="4"/>
  <c r="M2518" i="4"/>
  <c r="M2132" i="4"/>
  <c r="M838" i="4"/>
  <c r="M746" i="4"/>
  <c r="M389" i="4"/>
  <c r="M2007" i="4"/>
  <c r="M1885" i="4"/>
  <c r="M1817" i="4"/>
  <c r="M1238" i="4"/>
  <c r="M116" i="4"/>
  <c r="M2598" i="4"/>
  <c r="M452" i="4"/>
  <c r="M2647" i="4"/>
  <c r="M2544" i="4"/>
  <c r="M315" i="4"/>
  <c r="M41" i="4"/>
  <c r="M1801" i="4"/>
  <c r="M1957" i="4"/>
  <c r="M1969" i="4"/>
  <c r="M352" i="4"/>
  <c r="M727" i="4"/>
  <c r="M1962" i="4"/>
  <c r="M813" i="4"/>
  <c r="M1594" i="4"/>
  <c r="M2377" i="4"/>
  <c r="M210" i="4"/>
  <c r="M1073" i="4"/>
  <c r="M2460" i="4"/>
  <c r="M703" i="4"/>
  <c r="M1471" i="4"/>
  <c r="M1447" i="4"/>
  <c r="M467" i="4"/>
  <c r="M1830" i="4"/>
  <c r="M1217" i="4"/>
  <c r="M684" i="4"/>
  <c r="M2186" i="4"/>
  <c r="M38" i="4"/>
  <c r="M1226" i="4"/>
  <c r="M2683" i="4"/>
  <c r="M680" i="4"/>
  <c r="M1419" i="4"/>
  <c r="M992" i="4"/>
  <c r="M763" i="4"/>
  <c r="M343" i="4"/>
  <c r="M282" i="4"/>
  <c r="M2584" i="4"/>
  <c r="M2398" i="4"/>
  <c r="M2200" i="4"/>
  <c r="M1150" i="4"/>
  <c r="M1839" i="4"/>
  <c r="M1752" i="4"/>
  <c r="M1790" i="4"/>
  <c r="M945" i="4"/>
  <c r="M2134" i="4"/>
  <c r="M1418" i="4"/>
  <c r="M846" i="4"/>
  <c r="M669" i="4"/>
  <c r="M1030" i="4"/>
  <c r="M1951" i="4"/>
  <c r="M1000" i="4"/>
  <c r="M1627" i="4"/>
  <c r="M496" i="4"/>
  <c r="M1488" i="4"/>
  <c r="M1195" i="4"/>
  <c r="M824" i="4"/>
  <c r="M358" i="4"/>
  <c r="M1512" i="4"/>
  <c r="M128" i="4"/>
  <c r="M986" i="4"/>
  <c r="M65" i="4"/>
  <c r="M573" i="4"/>
  <c r="M223" i="4"/>
  <c r="M2353" i="4"/>
  <c r="M2487" i="4"/>
  <c r="M1245" i="4"/>
  <c r="M1415" i="4"/>
  <c r="M957" i="4"/>
  <c r="M2458" i="4"/>
  <c r="M1167" i="4"/>
  <c r="M944" i="4"/>
  <c r="M1722" i="4"/>
  <c r="M1783" i="4"/>
  <c r="M1652" i="4"/>
  <c r="M541" i="4"/>
  <c r="M409" i="4"/>
  <c r="M1638" i="4"/>
  <c r="M1290" i="4"/>
  <c r="M806" i="4"/>
  <c r="M1464" i="4"/>
  <c r="M2184" i="4"/>
  <c r="M698" i="4"/>
  <c r="M1408" i="4"/>
  <c r="M1159" i="4"/>
  <c r="M1145" i="4"/>
  <c r="M2564" i="4"/>
  <c r="M1541" i="4"/>
  <c r="M688" i="4"/>
  <c r="M906" i="4"/>
  <c r="M15" i="4"/>
  <c r="M249" i="4"/>
  <c r="M1651" i="4"/>
  <c r="M2355" i="4"/>
  <c r="M1168" i="4"/>
  <c r="M1540" i="4"/>
  <c r="M57" i="4"/>
  <c r="M1454" i="4"/>
  <c r="M405" i="4"/>
  <c r="M830" i="4"/>
  <c r="M2043" i="4"/>
  <c r="M1799" i="4"/>
  <c r="M2665" i="4"/>
  <c r="M1233" i="4"/>
  <c r="M1095" i="4"/>
  <c r="M2616" i="4"/>
  <c r="M155" i="4"/>
  <c r="M969" i="4"/>
  <c r="M202" i="4"/>
  <c r="M1509" i="4"/>
  <c r="M359" i="4"/>
  <c r="M1584" i="4"/>
  <c r="M2280" i="4"/>
  <c r="M1342" i="4"/>
  <c r="M280" i="4"/>
  <c r="M265" i="4"/>
  <c r="M2344" i="4"/>
  <c r="M1950" i="4"/>
  <c r="M531" i="4"/>
  <c r="M1416" i="4"/>
  <c r="M58" i="4"/>
  <c r="M2040" i="4"/>
  <c r="M177" i="4"/>
  <c r="M1400" i="4"/>
  <c r="M1989" i="4"/>
  <c r="M1834" i="4"/>
  <c r="M1232" i="4"/>
  <c r="M648" i="4"/>
  <c r="M401" i="4"/>
  <c r="M1089" i="4"/>
  <c r="M1690" i="4"/>
  <c r="M365" i="4"/>
  <c r="M726" i="4"/>
  <c r="M722" i="4"/>
  <c r="M2562" i="4"/>
  <c r="M859" i="4"/>
  <c r="M2447" i="4"/>
  <c r="M914" i="4"/>
  <c r="M833" i="4"/>
  <c r="M1207" i="4"/>
  <c r="M1642" i="4"/>
  <c r="M1559" i="4"/>
  <c r="M1157" i="4"/>
  <c r="M248" i="4"/>
  <c r="M2348" i="4"/>
  <c r="M1278" i="4"/>
  <c r="M1130" i="4"/>
  <c r="M2174" i="4"/>
  <c r="M904" i="4"/>
  <c r="M1200" i="4"/>
  <c r="M1367" i="4"/>
  <c r="M329" i="4"/>
  <c r="M916" i="4"/>
  <c r="M1780" i="4"/>
  <c r="M796" i="4"/>
  <c r="M1311" i="4"/>
  <c r="M101" i="4"/>
  <c r="M606" i="4"/>
  <c r="M946" i="4"/>
  <c r="M1511" i="4"/>
  <c r="M433" i="4"/>
  <c r="M2587" i="4"/>
  <c r="M2078" i="4"/>
  <c r="M2137" i="4"/>
  <c r="M2282" i="4"/>
  <c r="M1773" i="4"/>
  <c r="M1043" i="4"/>
  <c r="M53" i="4"/>
  <c r="M1325" i="4"/>
  <c r="M2667" i="4"/>
  <c r="M1812" i="4"/>
  <c r="M2135" i="4"/>
  <c r="M2368" i="4"/>
  <c r="M20" i="4"/>
  <c r="M93" i="4"/>
  <c r="M1204" i="4"/>
  <c r="M207" i="4"/>
  <c r="M2279" i="4"/>
  <c r="M1948" i="4"/>
  <c r="M615" i="4"/>
  <c r="M2527" i="4"/>
  <c r="M1569" i="4"/>
  <c r="M819" i="4"/>
  <c r="M135" i="4"/>
  <c r="M114" i="4"/>
  <c r="M1966" i="4"/>
  <c r="M1947" i="4"/>
  <c r="M1742" i="4"/>
  <c r="M1382" i="4"/>
  <c r="M1994" i="4"/>
  <c r="M11" i="4"/>
  <c r="M2219" i="4"/>
  <c r="M733" i="4"/>
  <c r="M2448" i="4"/>
  <c r="M767" i="4"/>
  <c r="M317" i="4"/>
  <c r="M1694" i="4"/>
  <c r="M1709" i="4"/>
  <c r="M1175" i="4"/>
  <c r="M232" i="4"/>
  <c r="M216" i="4"/>
  <c r="M2524" i="4"/>
  <c r="M1039" i="4"/>
  <c r="M757" i="4"/>
  <c r="M72" i="4"/>
  <c r="M515" i="4"/>
  <c r="M1274" i="4"/>
  <c r="M1675" i="4"/>
  <c r="M610" i="4"/>
  <c r="M1997" i="4"/>
  <c r="M1542" i="4"/>
  <c r="M1825" i="4"/>
  <c r="M379" i="4"/>
  <c r="M2547" i="4"/>
  <c r="M1093" i="4"/>
  <c r="M1002" i="4"/>
  <c r="M561" i="4"/>
  <c r="M2627" i="4"/>
  <c r="M1776" i="4"/>
  <c r="M1551" i="4"/>
  <c r="M770" i="4"/>
  <c r="M766" i="4"/>
  <c r="M62" i="4"/>
  <c r="M678" i="4"/>
  <c r="M1868" i="4"/>
  <c r="M2318" i="4"/>
  <c r="M427" i="4"/>
  <c r="M2548" i="4"/>
  <c r="M644" i="4"/>
  <c r="M1448" i="4"/>
  <c r="M1313" i="4"/>
  <c r="M2639" i="4"/>
  <c r="M1751" i="4"/>
  <c r="M1938" i="4"/>
  <c r="M1571" i="4"/>
  <c r="M1085" i="4"/>
  <c r="M823" i="4"/>
  <c r="M869" i="4"/>
  <c r="M1664" i="4"/>
  <c r="M629" i="4"/>
  <c r="M891" i="4"/>
  <c r="M32" i="4"/>
  <c r="M2704" i="4"/>
  <c r="M2568" i="4"/>
  <c r="M1867" i="4"/>
  <c r="M1365" i="4"/>
  <c r="M1429" i="4"/>
  <c r="M569" i="4"/>
  <c r="M769" i="4"/>
  <c r="M1122" i="4"/>
  <c r="M2111" i="4"/>
  <c r="M2168" i="4"/>
  <c r="M607" i="4"/>
  <c r="M587" i="4"/>
  <c r="M783" i="4"/>
  <c r="M653" i="4"/>
  <c r="M1182" i="4"/>
  <c r="M163" i="4"/>
  <c r="M16" i="4"/>
  <c r="M231" i="4"/>
  <c r="M2283" i="4"/>
  <c r="M1450" i="4"/>
  <c r="M1101" i="4"/>
  <c r="M1303" i="4"/>
  <c r="M2549" i="4"/>
  <c r="M705" i="4"/>
  <c r="M1019" i="4"/>
  <c r="M1406" i="4"/>
  <c r="M462" i="4"/>
  <c r="M2303" i="4"/>
  <c r="M809" i="4"/>
  <c r="M258" i="4"/>
  <c r="M627" i="4"/>
  <c r="M391" i="4"/>
  <c r="M1663" i="4"/>
  <c r="M1171" i="4"/>
  <c r="M883" i="4"/>
  <c r="M667" i="4"/>
  <c r="M1782" i="4"/>
  <c r="M764" i="4"/>
  <c r="M1358" i="4"/>
  <c r="M1629" i="4"/>
  <c r="M514" i="4"/>
  <c r="M751" i="4"/>
  <c r="M1166" i="4"/>
  <c r="M2571" i="4"/>
  <c r="M2372" i="4"/>
  <c r="M350" i="4"/>
  <c r="M1284" i="4"/>
  <c r="M1743" i="4"/>
  <c r="M2374" i="4"/>
  <c r="M2133" i="4"/>
  <c r="M1617" i="4"/>
  <c r="M326" i="4"/>
  <c r="M2551" i="4"/>
  <c r="M1880" i="4"/>
  <c r="M1936" i="4"/>
  <c r="M1489" i="4"/>
  <c r="M1405" i="4"/>
  <c r="M1482" i="4"/>
  <c r="M931" i="4"/>
  <c r="M577" i="4"/>
  <c r="M490" i="4"/>
  <c r="M407" i="4"/>
  <c r="M1287" i="4"/>
  <c r="M762" i="4"/>
  <c r="M814" i="4"/>
  <c r="M230" i="4"/>
  <c r="M215" i="4"/>
  <c r="M954" i="4"/>
  <c r="M152" i="4"/>
  <c r="M1125" i="4"/>
  <c r="M702" i="4"/>
  <c r="M2294" i="4"/>
  <c r="M2550" i="4"/>
  <c r="M398" i="4"/>
  <c r="M579" i="4"/>
  <c r="M1633" i="4"/>
  <c r="M870" i="4"/>
  <c r="M1438" i="4"/>
  <c r="M1040" i="4"/>
  <c r="M357" i="4"/>
  <c r="M2162" i="4"/>
  <c r="M1478" i="4"/>
  <c r="M1855" i="4"/>
  <c r="M850" i="4"/>
  <c r="M1316" i="4"/>
  <c r="M1240" i="4"/>
  <c r="M31" i="4"/>
  <c r="M2022" i="4"/>
  <c r="M2308" i="4"/>
  <c r="M2031" i="4"/>
  <c r="M1128" i="4"/>
  <c r="M1322" i="4"/>
  <c r="M1383" i="4"/>
  <c r="M937" i="4"/>
  <c r="M2681" i="4"/>
  <c r="M487" i="4"/>
  <c r="M117" i="4"/>
  <c r="M126" i="4"/>
  <c r="M2612" i="4"/>
  <c r="M256" i="4"/>
  <c r="M242" i="4"/>
  <c r="M2397" i="4"/>
  <c r="M2591" i="4"/>
  <c r="M1137" i="4"/>
  <c r="M643" i="4"/>
  <c r="M2595" i="4"/>
  <c r="M13" i="4"/>
  <c r="M204" i="4"/>
  <c r="M1913" i="4"/>
  <c r="M1490" i="4"/>
  <c r="M1844" i="4"/>
  <c r="M1220" i="4"/>
  <c r="M716" i="4"/>
  <c r="M728" i="4"/>
  <c r="M1872" i="4"/>
  <c r="M1804" i="4"/>
  <c r="M2384" i="4"/>
  <c r="M2499" i="4"/>
  <c r="M641" i="4"/>
  <c r="M2497" i="4"/>
  <c r="M2188" i="4"/>
  <c r="M167" i="4"/>
  <c r="M1270" i="4"/>
  <c r="M1665" i="4"/>
  <c r="M996" i="4"/>
  <c r="M255" i="4"/>
  <c r="M2529" i="4"/>
  <c r="M22" i="4"/>
  <c r="M1371" i="4"/>
  <c r="M1473" i="4"/>
  <c r="M1846" i="4"/>
  <c r="M564" i="4"/>
  <c r="M1397" i="4"/>
  <c r="M797" i="4"/>
  <c r="M1563" i="4"/>
  <c r="M1091" i="4"/>
  <c r="M1385" i="4"/>
  <c r="M2449" i="4"/>
  <c r="M1500" i="4"/>
  <c r="M2050" i="4"/>
  <c r="M287" i="4"/>
  <c r="M269" i="4"/>
  <c r="M1228" i="4"/>
  <c r="M1132" i="4"/>
  <c r="M2701" i="4"/>
  <c r="M502" i="4"/>
  <c r="M1282" i="4"/>
  <c r="M1293" i="4"/>
  <c r="M670" i="4"/>
  <c r="M1053" i="4"/>
  <c r="M1441" i="4"/>
  <c r="M197" i="4"/>
  <c r="M1761" i="4"/>
  <c r="M2154" i="4"/>
  <c r="M845" i="4"/>
  <c r="M68" i="4"/>
  <c r="M611" i="4"/>
  <c r="M1063" i="4"/>
  <c r="M817" i="4"/>
  <c r="M1279" i="4"/>
  <c r="M761" i="4"/>
  <c r="M2213" i="4"/>
  <c r="M254" i="4"/>
  <c r="M1319" i="4"/>
  <c r="M2657" i="4"/>
  <c r="M1640" i="4"/>
  <c r="M862" i="4"/>
  <c r="M136" i="4"/>
  <c r="M747" i="4"/>
  <c r="M2407" i="4"/>
  <c r="M558" i="4"/>
  <c r="M2197" i="4"/>
  <c r="M2136" i="4"/>
  <c r="M209" i="4"/>
  <c r="M2421" i="4"/>
  <c r="M1396" i="4"/>
  <c r="M718" i="4"/>
  <c r="M1905" i="4"/>
  <c r="M2245" i="4"/>
  <c r="M1374" i="4"/>
  <c r="M1865" i="4"/>
  <c r="M1433" i="4"/>
  <c r="M286" i="4"/>
  <c r="M2071" i="4"/>
  <c r="M1660" i="4"/>
  <c r="M1739" i="4"/>
  <c r="M1775" i="4"/>
  <c r="M1126" i="4"/>
  <c r="M900" i="4"/>
  <c r="M2042" i="4"/>
  <c r="M1462" i="4"/>
  <c r="M449" i="4"/>
  <c r="M320" i="4"/>
  <c r="M1317" i="4"/>
  <c r="M1666" i="4"/>
  <c r="M1750" i="4"/>
  <c r="M2105" i="4"/>
  <c r="M142" i="4"/>
  <c r="M1243" i="4"/>
  <c r="M2189" i="4"/>
  <c r="M351" i="4"/>
  <c r="M78" i="4"/>
  <c r="M2084" i="4"/>
  <c r="M1909" i="4"/>
  <c r="M2047" i="4"/>
  <c r="M211" i="4"/>
  <c r="M1059" i="4"/>
  <c r="M2248" i="4"/>
  <c r="M804" i="4"/>
  <c r="M1647" i="4"/>
  <c r="M856" i="4"/>
  <c r="M1399" i="4"/>
  <c r="M1903" i="4"/>
  <c r="M450" i="4"/>
  <c r="M526" i="4"/>
  <c r="M10" i="4"/>
  <c r="M844" i="4"/>
  <c r="M1952" i="4"/>
  <c r="M1487" i="4"/>
  <c r="M491" i="4"/>
  <c r="M933" i="4"/>
  <c r="M394" i="4"/>
  <c r="M1343" i="4"/>
  <c r="M2110" i="4"/>
  <c r="M127" i="4"/>
  <c r="M1539" i="4"/>
  <c r="M1090" i="4"/>
  <c r="M1622" i="4"/>
  <c r="M253" i="4"/>
  <c r="M1745" i="4"/>
  <c r="M345" i="4"/>
  <c r="M731" i="4"/>
  <c r="M104" i="4"/>
  <c r="M369" i="4"/>
  <c r="M2228" i="4"/>
  <c r="M472" i="4"/>
  <c r="M543" i="4"/>
  <c r="M1508" i="4"/>
  <c r="M578" i="4"/>
  <c r="M1728" i="4"/>
  <c r="M262" i="4"/>
  <c r="M690" i="4"/>
  <c r="M1109" i="4"/>
  <c r="M1501" i="4"/>
  <c r="M2191" i="4"/>
  <c r="M489" i="4"/>
  <c r="M158" i="4"/>
  <c r="M1268" i="4"/>
  <c r="M2281" i="4"/>
  <c r="M1650" i="4"/>
  <c r="M261" i="4"/>
  <c r="M244" i="4"/>
  <c r="M1598" i="4"/>
  <c r="M1737" i="4"/>
  <c r="M1719" i="4"/>
  <c r="M260" i="4"/>
  <c r="M553" i="4"/>
  <c r="M180" i="4"/>
  <c r="M1349" i="4"/>
  <c r="M259" i="4"/>
  <c r="M243" i="4"/>
  <c r="M1241" i="4"/>
  <c r="M583" i="4"/>
  <c r="M1716" i="4"/>
  <c r="M42" i="4"/>
  <c r="M8" i="4"/>
  <c r="M2085" i="4"/>
  <c r="M2018" i="4"/>
  <c r="M550" i="4"/>
  <c r="M512" i="4"/>
  <c r="M172" i="4"/>
  <c r="M1908" i="4"/>
  <c r="M1142" i="4"/>
  <c r="M1141" i="4"/>
  <c r="M257" i="4"/>
  <c r="M1602" i="4"/>
  <c r="M1346" i="4"/>
  <c r="M756" i="4"/>
  <c r="M3" i="4"/>
  <c r="L124" i="4"/>
  <c r="M124" i="4" s="1"/>
  <c r="L2404" i="4"/>
  <c r="M2404" i="4" s="1"/>
  <c r="L2237" i="4"/>
  <c r="M2237" i="4" s="1"/>
  <c r="L413" i="4"/>
  <c r="M413" i="4" s="1"/>
  <c r="L1557" i="4"/>
  <c r="M1557" i="4" s="1"/>
  <c r="L1345" i="4"/>
  <c r="M1345" i="4" s="1"/>
  <c r="L2435" i="4"/>
  <c r="M2435" i="4" s="1"/>
  <c r="L1389" i="4"/>
  <c r="M1389" i="4" s="1"/>
  <c r="L1174" i="4"/>
  <c r="M1174" i="4" s="1"/>
  <c r="L645" i="4"/>
  <c r="M645" i="4" s="1"/>
  <c r="L1111" i="4"/>
  <c r="M1111" i="4" s="1"/>
  <c r="L658" i="4"/>
  <c r="M658" i="4" s="1"/>
  <c r="L2698" i="4"/>
  <c r="M2698" i="4" s="1"/>
  <c r="L1025" i="4"/>
  <c r="M1025" i="4" s="1"/>
  <c r="L1847" i="4"/>
  <c r="M1847" i="4" s="1"/>
  <c r="L30" i="4"/>
  <c r="M30" i="4" s="1"/>
  <c r="L2635" i="4"/>
  <c r="M2635" i="4" s="1"/>
  <c r="L81" i="4"/>
  <c r="M81" i="4" s="1"/>
  <c r="L1713" i="4"/>
  <c r="M1713" i="4" s="1"/>
  <c r="L915" i="4"/>
  <c r="M915" i="4" s="1"/>
  <c r="L633" i="4"/>
  <c r="M633" i="4" s="1"/>
  <c r="L292" i="4"/>
  <c r="M292" i="4" s="1"/>
  <c r="L1076" i="4"/>
  <c r="M1076" i="4" s="1"/>
  <c r="L1935" i="4"/>
  <c r="M1935" i="4" s="1"/>
  <c r="L301" i="4"/>
  <c r="M301" i="4" s="1"/>
  <c r="L1307" i="4"/>
  <c r="M1307" i="4" s="1"/>
  <c r="L2138" i="4"/>
  <c r="M2138" i="4" s="1"/>
  <c r="L2209" i="4"/>
  <c r="M2209" i="4" s="1"/>
  <c r="L2302" i="4"/>
  <c r="M2302" i="4" s="1"/>
  <c r="L1803" i="4"/>
  <c r="M1803" i="4" s="1"/>
  <c r="L1483" i="4"/>
  <c r="M1483" i="4" s="1"/>
  <c r="L2034" i="4"/>
  <c r="M2034" i="4" s="1"/>
  <c r="L826" i="4"/>
  <c r="M826" i="4" s="1"/>
  <c r="L2146" i="4"/>
  <c r="M2146" i="4" s="1"/>
  <c r="L687" i="4"/>
  <c r="M687" i="4" s="1"/>
  <c r="L1247" i="4"/>
  <c r="M1247" i="4" s="1"/>
  <c r="L674" i="4"/>
  <c r="M674" i="4" s="1"/>
  <c r="L1589" i="4"/>
  <c r="M1589" i="4" s="1"/>
  <c r="L1190" i="4"/>
  <c r="M1190" i="4" s="1"/>
  <c r="L2660" i="4"/>
  <c r="M2660" i="4" s="1"/>
  <c r="L1510" i="4"/>
  <c r="M1510" i="4" s="1"/>
  <c r="L620" i="4"/>
  <c r="M620" i="4" s="1"/>
  <c r="L2501" i="4"/>
  <c r="M2501" i="4" s="1"/>
  <c r="L1843" i="4"/>
  <c r="M1843" i="4" s="1"/>
  <c r="L875" i="4"/>
  <c r="M875" i="4" s="1"/>
  <c r="L497" i="4"/>
  <c r="M497" i="4" s="1"/>
  <c r="L2153" i="4"/>
  <c r="M2153" i="4" s="1"/>
  <c r="L1686" i="4"/>
  <c r="M1686" i="4" s="1"/>
  <c r="L1203" i="4"/>
  <c r="M1203" i="4" s="1"/>
  <c r="L1504" i="4"/>
  <c r="M1504" i="4" s="1"/>
  <c r="L1177" i="4"/>
  <c r="M1177" i="4" s="1"/>
  <c r="L1757" i="4"/>
  <c r="M1757" i="4" s="1"/>
  <c r="L1764" i="4"/>
  <c r="M1764" i="4" s="1"/>
  <c r="L425" i="4"/>
  <c r="M425" i="4" s="1"/>
  <c r="L2253" i="4"/>
  <c r="M2253" i="4" s="1"/>
  <c r="L1269" i="4"/>
  <c r="M1269" i="4" s="1"/>
  <c r="L1267" i="4"/>
  <c r="M1267" i="4" s="1"/>
  <c r="L2423" i="4"/>
  <c r="M2423" i="4" s="1"/>
  <c r="L2234" i="4"/>
  <c r="M2234" i="4" s="1"/>
  <c r="L1904" i="4"/>
  <c r="M1904" i="4" s="1"/>
  <c r="L1736" i="4"/>
  <c r="M1736" i="4" s="1"/>
  <c r="L2004" i="4"/>
  <c r="M2004" i="4" s="1"/>
  <c r="L1590" i="4"/>
  <c r="M1590" i="4" s="1"/>
  <c r="L1566" i="4"/>
  <c r="M1566" i="4" s="1"/>
  <c r="L1361" i="4"/>
  <c r="M1361" i="4" s="1"/>
  <c r="L1990" i="4"/>
  <c r="M1990" i="4" s="1"/>
  <c r="L1178" i="4"/>
  <c r="M1178" i="4" s="1"/>
  <c r="L831" i="4"/>
  <c r="M831" i="4" s="1"/>
  <c r="L1887" i="4"/>
  <c r="M1887" i="4" s="1"/>
  <c r="L1516" i="4"/>
  <c r="M1516" i="4" s="1"/>
  <c r="L789" i="4"/>
  <c r="M789" i="4" s="1"/>
  <c r="L1410" i="4"/>
  <c r="M1410" i="4" s="1"/>
  <c r="L1108" i="4"/>
  <c r="M1108" i="4" s="1"/>
  <c r="L1210" i="4"/>
  <c r="M1210" i="4" s="1"/>
  <c r="L1225" i="4"/>
  <c r="M1225" i="4" s="1"/>
  <c r="L199" i="4"/>
  <c r="M199" i="4" s="1"/>
  <c r="L1390" i="4"/>
  <c r="M1390" i="4" s="1"/>
  <c r="L1006" i="4"/>
  <c r="M1006" i="4" s="1"/>
  <c r="L2541" i="4"/>
  <c r="M2541" i="4" s="1"/>
  <c r="L2556" i="4"/>
  <c r="M2556" i="4" s="1"/>
  <c r="L1008" i="4"/>
  <c r="M1008" i="4" s="1"/>
  <c r="L1925" i="4"/>
  <c r="M1925" i="4" s="1"/>
  <c r="L2427" i="4"/>
  <c r="M2427" i="4" s="1"/>
  <c r="L2087" i="4"/>
  <c r="M2087" i="4" s="1"/>
  <c r="L2654" i="4"/>
  <c r="M2654" i="4" s="1"/>
  <c r="L1988" i="4"/>
  <c r="M1988" i="4" s="1"/>
  <c r="L1717" i="4"/>
  <c r="M1717" i="4" s="1"/>
  <c r="L2678" i="4"/>
  <c r="M2678" i="4" s="1"/>
  <c r="L1440" i="4"/>
  <c r="M1440" i="4" s="1"/>
  <c r="L1407" i="4"/>
  <c r="M1407" i="4" s="1"/>
  <c r="L1536" i="4"/>
  <c r="M1536" i="4" s="1"/>
  <c r="L2169" i="4"/>
  <c r="M2169" i="4" s="1"/>
  <c r="L2455" i="4"/>
  <c r="M2455" i="4" s="1"/>
  <c r="L681" i="4"/>
  <c r="M681" i="4" s="1"/>
  <c r="L2317" i="4"/>
  <c r="M2317" i="4" s="1"/>
  <c r="L2120" i="4"/>
  <c r="M2120" i="4" s="1"/>
  <c r="L2444" i="4"/>
  <c r="M2444" i="4" s="1"/>
  <c r="L2464" i="4"/>
  <c r="M2464" i="4" s="1"/>
  <c r="L71" i="4"/>
  <c r="M71" i="4" s="1"/>
  <c r="L1779" i="4"/>
  <c r="M1779" i="4" s="1"/>
  <c r="L537" i="4"/>
  <c r="M537" i="4" s="1"/>
  <c r="L2489" i="4"/>
  <c r="M2489" i="4" s="1"/>
  <c r="L903" i="4"/>
  <c r="M903" i="4" s="1"/>
  <c r="L1086" i="4"/>
  <c r="M1086" i="4" s="1"/>
  <c r="L635" i="4"/>
  <c r="M635" i="4" s="1"/>
  <c r="L302" i="4"/>
  <c r="M302" i="4" s="1"/>
  <c r="L1934" i="4"/>
  <c r="M1934" i="4" s="1"/>
  <c r="L707" i="4"/>
  <c r="M707" i="4" s="1"/>
  <c r="L717" i="4"/>
  <c r="M717" i="4" s="1"/>
  <c r="L1898" i="4"/>
  <c r="M1898" i="4" s="1"/>
  <c r="L812" i="4"/>
  <c r="M812" i="4" s="1"/>
  <c r="L1181" i="4"/>
  <c r="M1181" i="4" s="1"/>
  <c r="L828" i="4"/>
  <c r="M828" i="4" s="1"/>
  <c r="L1133" i="4"/>
  <c r="M1133" i="4" s="1"/>
  <c r="L1720" i="4"/>
  <c r="M1720" i="4" s="1"/>
  <c r="L600" i="4"/>
  <c r="M600" i="4" s="1"/>
  <c r="L1495" i="4"/>
  <c r="M1495" i="4" s="1"/>
  <c r="L1674" i="4"/>
  <c r="M1674" i="4" s="1"/>
  <c r="L516" i="4"/>
  <c r="M516" i="4" s="1"/>
  <c r="L2706" i="4"/>
  <c r="M2706" i="4" s="1"/>
  <c r="L299" i="4"/>
  <c r="M299" i="4" s="1"/>
  <c r="L2304" i="4"/>
  <c r="M2304" i="4" s="1"/>
  <c r="L2409" i="4"/>
  <c r="M2409" i="4" s="1"/>
  <c r="L2572" i="4"/>
  <c r="M2572" i="4" s="1"/>
  <c r="L2666" i="4"/>
  <c r="M2666" i="4" s="1"/>
  <c r="L1517" i="4"/>
  <c r="M1517" i="4" s="1"/>
  <c r="L294" i="4"/>
  <c r="M294" i="4" s="1"/>
  <c r="L406" i="4"/>
  <c r="M406" i="4" s="1"/>
  <c r="L2642" i="4"/>
  <c r="M2642" i="4" s="1"/>
  <c r="L438" i="4"/>
  <c r="M438" i="4" s="1"/>
  <c r="L2466" i="4"/>
  <c r="M2466" i="4" s="1"/>
  <c r="L2462" i="4"/>
  <c r="M2462" i="4" s="1"/>
  <c r="L590" i="4"/>
  <c r="M590" i="4" s="1"/>
  <c r="L485" i="4"/>
  <c r="M485" i="4" s="1"/>
  <c r="L2149" i="4"/>
  <c r="M2149" i="4" s="1"/>
  <c r="L1562" i="4"/>
  <c r="M1562" i="4" s="1"/>
  <c r="L1134" i="4"/>
  <c r="M1134" i="4" s="1"/>
  <c r="L982" i="4"/>
  <c r="M982" i="4" s="1"/>
  <c r="L306" i="4"/>
  <c r="M306" i="4" s="1"/>
  <c r="L511" i="4"/>
  <c r="M511" i="4" s="1"/>
  <c r="L570" i="4"/>
  <c r="M570" i="4" s="1"/>
  <c r="L533" i="4"/>
  <c r="M533" i="4" s="1"/>
  <c r="L2100" i="4"/>
  <c r="M2100" i="4" s="1"/>
  <c r="L2680" i="4"/>
  <c r="M2680" i="4" s="1"/>
  <c r="L2021" i="4"/>
  <c r="M2021" i="4" s="1"/>
  <c r="L1084" i="4"/>
  <c r="M1084" i="4" s="1"/>
  <c r="L1974" i="4"/>
  <c r="M1974" i="4" s="1"/>
  <c r="L2203" i="4"/>
  <c r="M2203" i="4" s="1"/>
  <c r="L331" i="4"/>
  <c r="M331" i="4" s="1"/>
  <c r="L588" i="4"/>
  <c r="M588" i="4" s="1"/>
  <c r="L1437" i="4"/>
  <c r="M1437" i="4" s="1"/>
  <c r="L755" i="4"/>
  <c r="M755" i="4" s="1"/>
  <c r="L1224" i="4"/>
  <c r="M1224" i="4" s="1"/>
  <c r="L1176" i="4"/>
  <c r="M1176" i="4" s="1"/>
  <c r="L563" i="4"/>
  <c r="M563" i="4" s="1"/>
  <c r="L2590" i="4"/>
  <c r="M2590" i="4" s="1"/>
  <c r="L1055" i="4"/>
  <c r="M1055" i="4" s="1"/>
  <c r="L2274" i="4"/>
  <c r="M2274" i="4" s="1"/>
  <c r="L26" i="4"/>
  <c r="M26" i="4" s="1"/>
  <c r="L295" i="4"/>
  <c r="M295" i="4" s="1"/>
  <c r="L404" i="4"/>
  <c r="M404" i="4" s="1"/>
  <c r="L2011" i="4"/>
  <c r="M2011" i="4" s="1"/>
  <c r="L683" i="4"/>
  <c r="M683" i="4" s="1"/>
  <c r="L1117" i="4"/>
  <c r="M1117" i="4" s="1"/>
  <c r="L392" i="4"/>
  <c r="M392" i="4" s="1"/>
  <c r="L872" i="4"/>
  <c r="M872" i="4" s="1"/>
  <c r="L1024" i="4"/>
  <c r="M1024" i="4" s="1"/>
  <c r="L213" i="4"/>
  <c r="M213" i="4" s="1"/>
  <c r="L2049" i="4"/>
  <c r="M2049" i="4" s="1"/>
  <c r="L928" i="4"/>
  <c r="M928" i="4" s="1"/>
  <c r="L956" i="4"/>
  <c r="M956" i="4" s="1"/>
  <c r="L1529" i="4"/>
  <c r="M1529" i="4" s="1"/>
  <c r="L518" i="4"/>
  <c r="M518" i="4" s="1"/>
  <c r="L2430" i="4"/>
  <c r="M2430" i="4" s="1"/>
  <c r="L2692" i="4"/>
  <c r="M2692" i="4" s="1"/>
  <c r="L1545" i="4"/>
  <c r="M1545" i="4" s="1"/>
  <c r="L637" i="4"/>
  <c r="M637" i="4" s="1"/>
  <c r="L2618" i="4"/>
  <c r="M2618" i="4" s="1"/>
  <c r="L671" i="4"/>
  <c r="M671" i="4" s="1"/>
  <c r="L1393" i="4"/>
  <c r="M1393" i="4" s="1"/>
  <c r="L815" i="4"/>
  <c r="M815" i="4" s="1"/>
  <c r="L370" i="4"/>
  <c r="M370" i="4" s="1"/>
  <c r="L1882" i="4"/>
  <c r="M1882" i="4" s="1"/>
  <c r="L860" i="4"/>
  <c r="M860" i="4" s="1"/>
  <c r="L1858" i="4"/>
  <c r="M1858" i="4" s="1"/>
  <c r="L364" i="4"/>
  <c r="M364" i="4" s="1"/>
  <c r="L437" i="4"/>
  <c r="M437" i="4" s="1"/>
  <c r="L1409" i="4"/>
  <c r="M1409" i="4" s="1"/>
  <c r="L408" i="4"/>
  <c r="M408" i="4" s="1"/>
  <c r="L2142" i="4"/>
  <c r="M2142" i="4" s="1"/>
  <c r="L2325" i="4"/>
  <c r="M2325" i="4" s="1"/>
  <c r="L2066" i="4"/>
  <c r="M2066" i="4" s="1"/>
  <c r="L1781" i="4"/>
  <c r="M1781" i="4" s="1"/>
  <c r="L52" i="4"/>
  <c r="M52" i="4" s="1"/>
  <c r="L1296" i="4"/>
  <c r="M1296" i="4" s="1"/>
  <c r="L138" i="4"/>
  <c r="M138" i="4" s="1"/>
  <c r="L1161" i="4"/>
  <c r="M1161" i="4" s="1"/>
  <c r="L1184" i="4"/>
  <c r="M1184" i="4" s="1"/>
  <c r="L995" i="4"/>
  <c r="M995" i="4" s="1"/>
  <c r="L929" i="4"/>
  <c r="M929" i="4" s="1"/>
  <c r="L308" i="4"/>
  <c r="M308" i="4" s="1"/>
  <c r="L157" i="4"/>
  <c r="M157" i="4" s="1"/>
  <c r="L1668" i="4"/>
  <c r="M1668" i="4" s="1"/>
  <c r="L2528" i="4"/>
  <c r="M2528" i="4" s="1"/>
  <c r="L310" i="4"/>
  <c r="M310" i="4" s="1"/>
  <c r="L1324" i="4"/>
  <c r="M1324" i="4" s="1"/>
  <c r="L1593" i="4"/>
  <c r="M1593" i="4" s="1"/>
  <c r="L1753" i="4"/>
  <c r="M1753" i="4" s="1"/>
  <c r="L595" i="4"/>
  <c r="M595" i="4" s="1"/>
  <c r="L2684" i="4"/>
  <c r="M2684" i="4" s="1"/>
  <c r="L2082" i="4"/>
  <c r="M2082" i="4" s="1"/>
  <c r="L1986" i="4"/>
  <c r="M1986" i="4" s="1"/>
  <c r="L486" i="4"/>
  <c r="M486" i="4" s="1"/>
  <c r="L300" i="4"/>
  <c r="M300" i="4" s="1"/>
  <c r="L896" i="4"/>
  <c r="M896" i="4" s="1"/>
  <c r="L2413" i="4"/>
  <c r="M2413" i="4" s="1"/>
  <c r="L2385" i="4"/>
  <c r="M2385" i="4" s="1"/>
  <c r="L1853" i="4"/>
  <c r="M1853" i="4" s="1"/>
  <c r="L1759" i="4"/>
  <c r="M1759" i="4" s="1"/>
  <c r="L919" i="4"/>
  <c r="M919" i="4" s="1"/>
  <c r="L139" i="4"/>
  <c r="M139" i="4" s="1"/>
  <c r="L363" i="4"/>
  <c r="M363" i="4" s="1"/>
  <c r="L1798" i="4"/>
  <c r="M1798" i="4" s="1"/>
  <c r="L1637" i="4"/>
  <c r="M1637" i="4" s="1"/>
  <c r="L1285" i="4"/>
  <c r="M1285" i="4" s="1"/>
  <c r="L2342" i="4"/>
  <c r="M2342" i="4" s="1"/>
  <c r="L704" i="4"/>
  <c r="M704" i="4" s="1"/>
  <c r="L2390" i="4"/>
  <c r="M2390" i="4" s="1"/>
  <c r="L1417" i="4"/>
  <c r="M1417" i="4" s="1"/>
  <c r="L2610" i="4"/>
  <c r="M2610" i="4" s="1"/>
  <c r="L439" i="4"/>
  <c r="M439" i="4" s="1"/>
  <c r="L1874" i="4"/>
  <c r="M1874" i="4" s="1"/>
  <c r="L176" i="4"/>
  <c r="M176" i="4" s="1"/>
  <c r="L2358" i="4"/>
  <c r="M2358" i="4" s="1"/>
  <c r="L1375" i="4"/>
  <c r="M1375" i="4" s="1"/>
  <c r="L2094" i="4"/>
  <c r="M2094" i="4" s="1"/>
  <c r="L1143" i="4"/>
  <c r="M1143" i="4" s="1"/>
  <c r="L6" i="4"/>
  <c r="M6" i="4" s="1"/>
  <c r="L384" i="4"/>
  <c r="M384" i="4" s="1"/>
  <c r="L465" i="4"/>
  <c r="M465" i="4" s="1"/>
  <c r="L2520" i="4"/>
  <c r="M2520" i="4" s="1"/>
  <c r="L1189" i="4"/>
  <c r="M1189" i="4" s="1"/>
  <c r="L1017" i="4"/>
  <c r="M1017" i="4" s="1"/>
  <c r="L1916" i="4"/>
  <c r="M1916" i="4" s="1"/>
  <c r="L1469" i="4"/>
  <c r="M1469" i="4" s="1"/>
  <c r="L599" i="4"/>
  <c r="M599" i="4" s="1"/>
  <c r="L1657" i="4"/>
  <c r="M1657" i="4" s="1"/>
  <c r="L1144" i="4"/>
  <c r="M1144" i="4" s="1"/>
  <c r="L84" i="4"/>
  <c r="M84" i="4" s="1"/>
  <c r="L1514" i="4"/>
  <c r="M1514" i="4" s="1"/>
  <c r="L2208" i="4"/>
  <c r="M2208" i="4" s="1"/>
  <c r="L184" i="4"/>
  <c r="M184" i="4" s="1"/>
  <c r="L1533" i="4"/>
  <c r="M1533" i="4" s="1"/>
  <c r="L609" i="4"/>
  <c r="M609" i="4" s="1"/>
  <c r="L685" i="4"/>
  <c r="M685" i="4" s="1"/>
  <c r="L662" i="4"/>
  <c r="M662" i="4" s="1"/>
  <c r="L923" i="4"/>
  <c r="M923" i="4" s="1"/>
  <c r="L2516" i="4"/>
  <c r="M2516" i="4" s="1"/>
  <c r="L1173" i="4"/>
  <c r="M1173" i="4" s="1"/>
  <c r="L431" i="4"/>
  <c r="M431" i="4" s="1"/>
  <c r="L166" i="4"/>
  <c r="M166" i="4" s="1"/>
  <c r="L1572" i="4"/>
  <c r="M1572" i="4" s="1"/>
  <c r="L567" i="4"/>
  <c r="M567" i="4" s="1"/>
  <c r="L1502" i="4"/>
  <c r="M1502" i="4" s="1"/>
  <c r="L2058" i="4"/>
  <c r="M2058" i="4" s="1"/>
  <c r="L1797" i="4"/>
  <c r="M1797" i="4" s="1"/>
  <c r="L2173" i="4"/>
  <c r="M2173" i="4" s="1"/>
  <c r="L2580" i="4"/>
  <c r="M2580" i="4" s="1"/>
  <c r="L89" i="4"/>
  <c r="M89" i="4" s="1"/>
  <c r="L1595" i="4"/>
  <c r="M1595" i="4" s="1"/>
  <c r="L2581" i="4"/>
  <c r="M2581" i="4" s="1"/>
  <c r="L1768" i="4"/>
  <c r="M1768" i="4" s="1"/>
  <c r="L2663" i="4"/>
  <c r="M2663" i="4" s="1"/>
  <c r="L454" i="4"/>
  <c r="M454" i="4" s="1"/>
  <c r="L1968" i="4"/>
  <c r="M1968" i="4" s="1"/>
  <c r="L2445" i="4"/>
  <c r="M2445" i="4" s="1"/>
  <c r="L1634" i="4"/>
  <c r="M1634" i="4" s="1"/>
  <c r="L311" i="4"/>
  <c r="M311" i="4" s="1"/>
  <c r="L64" i="4"/>
  <c r="M64" i="4" s="1"/>
  <c r="L2016" i="4"/>
  <c r="M2016" i="4" s="1"/>
  <c r="L2557" i="4"/>
  <c r="M2557" i="4" s="1"/>
  <c r="L2586" i="4"/>
  <c r="M2586" i="4" s="1"/>
  <c r="L2502" i="4"/>
  <c r="M2502" i="4" s="1"/>
  <c r="L689" i="4"/>
  <c r="M689" i="4" s="1"/>
  <c r="L642" i="4"/>
  <c r="M642" i="4" s="1"/>
  <c r="L323" i="4"/>
  <c r="M323" i="4" s="1"/>
  <c r="L459" i="4"/>
  <c r="M459" i="4" s="1"/>
  <c r="L457" i="4"/>
  <c r="M457" i="4" s="1"/>
  <c r="L2024" i="4"/>
  <c r="M2024" i="4" s="1"/>
  <c r="L1883" i="4"/>
  <c r="M1883" i="4" s="1"/>
  <c r="L1615" i="4"/>
  <c r="M1615" i="4" s="1"/>
  <c r="L478" i="4"/>
  <c r="M478" i="4" s="1"/>
  <c r="L1802" i="4"/>
  <c r="M1802" i="4" s="1"/>
  <c r="L107" i="4"/>
  <c r="M107" i="4" s="1"/>
  <c r="L403" i="4"/>
  <c r="M403" i="4" s="1"/>
  <c r="L1061" i="4"/>
  <c r="M1061" i="4" s="1"/>
  <c r="L2295" i="4"/>
  <c r="M2295" i="4" s="1"/>
  <c r="L2333" i="4"/>
  <c r="M2333" i="4" s="1"/>
  <c r="L1864" i="4"/>
  <c r="M1864" i="4" s="1"/>
  <c r="L1748" i="4"/>
  <c r="M1748" i="4" s="1"/>
  <c r="L336" i="4"/>
  <c r="M336" i="4" s="1"/>
  <c r="L1034" i="4"/>
  <c r="M1034" i="4" s="1"/>
  <c r="L1281" i="4"/>
  <c r="M1281" i="4" s="1"/>
  <c r="L646" i="4"/>
  <c r="M646" i="4" s="1"/>
  <c r="L1075" i="4"/>
  <c r="M1075" i="4" s="1"/>
  <c r="L787" i="4"/>
  <c r="M787" i="4" s="1"/>
  <c r="L110" i="4"/>
  <c r="M110" i="4" s="1"/>
  <c r="L1244" i="4"/>
  <c r="M1244" i="4" s="1"/>
  <c r="L1848" i="4"/>
  <c r="M1848" i="4" s="1"/>
  <c r="L309" i="4"/>
  <c r="M309" i="4" s="1"/>
  <c r="L412" i="4"/>
  <c r="M412" i="4" s="1"/>
  <c r="L1432" i="4"/>
  <c r="M1432" i="4" s="1"/>
  <c r="L2532" i="4"/>
  <c r="M2532" i="4" s="1"/>
  <c r="L109" i="4"/>
  <c r="M109" i="4" s="1"/>
  <c r="L1023" i="4"/>
  <c r="M1023" i="4" s="1"/>
  <c r="L1528" i="4"/>
  <c r="M1528" i="4" s="1"/>
  <c r="L2122" i="4"/>
  <c r="M2122" i="4" s="1"/>
  <c r="L435" i="4"/>
  <c r="M435" i="4" s="1"/>
  <c r="L120" i="4"/>
  <c r="M120" i="4" s="1"/>
  <c r="L1373" i="4"/>
  <c r="M1373" i="4" s="1"/>
  <c r="L40" i="4"/>
  <c r="M40" i="4" s="1"/>
  <c r="L1372" i="4"/>
  <c r="M1372" i="4" s="1"/>
  <c r="L1649" i="4"/>
  <c r="M1649" i="4" s="1"/>
  <c r="L2387" i="4"/>
  <c r="M2387" i="4" s="1"/>
  <c r="L2158" i="4"/>
  <c r="M2158" i="4" s="1"/>
  <c r="L1428" i="4"/>
  <c r="M1428" i="4" s="1"/>
  <c r="L778" i="4"/>
  <c r="M778" i="4" s="1"/>
  <c r="L338" i="4"/>
  <c r="M338" i="4" s="1"/>
  <c r="L2628" i="4"/>
  <c r="M2628" i="4" s="1"/>
  <c r="L2359" i="4"/>
  <c r="M2359" i="4" s="1"/>
  <c r="L1087" i="4"/>
  <c r="M1087" i="4" s="1"/>
  <c r="L1875" i="4"/>
  <c r="M1875" i="4" s="1"/>
  <c r="L1465" i="4"/>
  <c r="M1465" i="4" s="1"/>
  <c r="L2391" i="4"/>
  <c r="M2391" i="4" s="1"/>
  <c r="L803" i="4"/>
  <c r="M803" i="4" s="1"/>
  <c r="L2108" i="4"/>
  <c r="M2108" i="4" s="1"/>
  <c r="L46" i="4"/>
  <c r="M46" i="4" s="1"/>
  <c r="L1662" i="4"/>
  <c r="M1662" i="4" s="1"/>
  <c r="L2080" i="4"/>
  <c r="M2080" i="4" s="1"/>
  <c r="L560" i="4"/>
  <c r="M560" i="4" s="1"/>
  <c r="L672" i="4"/>
  <c r="M672" i="4" s="1"/>
  <c r="L1837" i="4"/>
  <c r="M1837" i="4" s="1"/>
  <c r="L663" i="4"/>
  <c r="M663" i="4" s="1"/>
  <c r="L899" i="4"/>
  <c r="M899" i="4" s="1"/>
  <c r="L943" i="4"/>
  <c r="M943" i="4" s="1"/>
  <c r="L2422" i="4"/>
  <c r="M2422" i="4" s="1"/>
  <c r="L1498" i="4"/>
  <c r="M1498" i="4" s="1"/>
  <c r="L967" i="4"/>
  <c r="M967" i="4" s="1"/>
  <c r="L49" i="4"/>
  <c r="M49" i="4" s="1"/>
  <c r="L631" i="4"/>
  <c r="M631" i="4" s="1"/>
  <c r="L2494" i="4"/>
  <c r="M2494" i="4" s="1"/>
  <c r="L2363" i="4"/>
  <c r="M2363" i="4" s="1"/>
  <c r="L1760" i="4"/>
  <c r="M1760" i="4" s="1"/>
  <c r="L693" i="4"/>
  <c r="M693" i="4" s="1"/>
  <c r="L1549" i="4"/>
  <c r="M1549" i="4" s="1"/>
  <c r="L1791" i="4"/>
  <c r="M1791" i="4" s="1"/>
  <c r="L1944" i="4"/>
  <c r="M1944" i="4" s="1"/>
  <c r="L1842" i="4"/>
  <c r="M1842" i="4" s="1"/>
  <c r="L293" i="4"/>
  <c r="M293" i="4" s="1"/>
  <c r="L2495" i="4"/>
  <c r="M2495" i="4" s="1"/>
  <c r="L520" i="4"/>
  <c r="M520" i="4" s="1"/>
  <c r="L143" i="4"/>
  <c r="M143" i="4" s="1"/>
  <c r="L1605" i="4"/>
  <c r="M1605" i="4" s="1"/>
  <c r="L1227" i="4"/>
  <c r="M1227" i="4" s="1"/>
  <c r="L132" i="4"/>
  <c r="M132" i="4" s="1"/>
  <c r="L304" i="4"/>
  <c r="M304" i="4" s="1"/>
  <c r="L898" i="4"/>
  <c r="M898" i="4" s="1"/>
  <c r="L508" i="4"/>
  <c r="M508" i="4" s="1"/>
  <c r="L2482" i="4"/>
  <c r="M2482" i="4" s="1"/>
  <c r="L1139" i="4"/>
  <c r="M1139" i="4" s="1"/>
  <c r="L625" i="4"/>
  <c r="M625" i="4" s="1"/>
  <c r="L1193" i="4"/>
  <c r="M1193" i="4" s="1"/>
  <c r="L909" i="4"/>
  <c r="M909" i="4" s="1"/>
  <c r="L1980" i="4"/>
  <c r="M1980" i="4" s="1"/>
  <c r="L291" i="4"/>
  <c r="M291" i="4" s="1"/>
  <c r="L2508" i="4"/>
  <c r="M2508" i="4" s="1"/>
  <c r="L501" i="4"/>
  <c r="M501" i="4" s="1"/>
  <c r="L1147" i="4"/>
  <c r="M1147" i="4" s="1"/>
  <c r="L596" i="4"/>
  <c r="M596" i="4" s="1"/>
  <c r="L1824" i="4"/>
  <c r="M1824" i="4" s="1"/>
  <c r="L712" i="4"/>
  <c r="M712" i="4" s="1"/>
  <c r="L2578" i="4"/>
  <c r="M2578" i="4" s="1"/>
  <c r="L1706" i="4"/>
  <c r="M1706" i="4" s="1"/>
  <c r="L1862" i="4"/>
  <c r="M1862" i="4" s="1"/>
  <c r="L1230" i="4"/>
  <c r="M1230" i="4" s="1"/>
  <c r="L1608" i="4"/>
  <c r="M1608" i="4" s="1"/>
  <c r="L964" i="4"/>
  <c r="M964" i="4" s="1"/>
  <c r="L129" i="4"/>
  <c r="M129" i="4" s="1"/>
  <c r="L1451" i="4"/>
  <c r="M1451" i="4" s="1"/>
  <c r="L1191" i="4"/>
  <c r="M1191" i="4" s="1"/>
  <c r="L2336" i="4"/>
  <c r="M2336" i="4" s="1"/>
  <c r="L1199" i="4"/>
  <c r="M1199" i="4" s="1"/>
  <c r="L2658" i="4"/>
  <c r="M2658" i="4" s="1"/>
  <c r="L498" i="4"/>
  <c r="M498" i="4" s="1"/>
  <c r="L1910" i="4"/>
  <c r="M1910" i="4" s="1"/>
  <c r="L1765" i="4"/>
  <c r="M1765" i="4" s="1"/>
  <c r="L1255" i="4"/>
  <c r="M1255" i="4" s="1"/>
  <c r="L298" i="4"/>
  <c r="M298" i="4" s="1"/>
  <c r="L1401" i="4"/>
  <c r="M1401" i="4" s="1"/>
  <c r="L1890" i="4"/>
  <c r="M1890" i="4" s="1"/>
  <c r="L983" i="4"/>
  <c r="M983" i="4" s="1"/>
  <c r="L303" i="4"/>
  <c r="M303" i="4" s="1"/>
  <c r="L1211" i="4"/>
  <c r="M1211" i="4" s="1"/>
  <c r="L1793" i="4"/>
  <c r="M1793" i="4" s="1"/>
  <c r="L2432" i="4"/>
  <c r="M2432" i="4" s="1"/>
  <c r="L1124" i="4"/>
  <c r="M1124" i="4" s="1"/>
  <c r="L913" i="4"/>
  <c r="M913" i="4" s="1"/>
  <c r="L1049" i="4"/>
  <c r="M1049" i="4" s="1"/>
  <c r="L1708" i="4"/>
  <c r="M1708" i="4" s="1"/>
  <c r="L965" i="4"/>
  <c r="M965" i="4" s="1"/>
  <c r="L159" i="4"/>
  <c r="M159" i="4" s="1"/>
  <c r="L156" i="4"/>
  <c r="M156" i="4" s="1"/>
  <c r="L2687" i="4"/>
  <c r="M2687" i="4" s="1"/>
  <c r="L2645" i="4"/>
  <c r="M2645" i="4" s="1"/>
  <c r="L140" i="4"/>
  <c r="M140" i="4" s="1"/>
  <c r="L1625" i="4"/>
  <c r="M1625" i="4" s="1"/>
  <c r="L1038" i="4"/>
  <c r="M1038" i="4" s="1"/>
  <c r="L2560" i="4"/>
  <c r="M2560" i="4" s="1"/>
  <c r="L1886" i="4"/>
  <c r="M1886" i="4" s="1"/>
  <c r="L665" i="4"/>
  <c r="M665" i="4" s="1"/>
  <c r="L736" i="4"/>
  <c r="M736" i="4" s="1"/>
  <c r="L342" i="4"/>
  <c r="M342" i="4" s="1"/>
  <c r="L2005" i="4"/>
  <c r="M2005" i="4" s="1"/>
  <c r="L2086" i="4"/>
  <c r="M2086" i="4" s="1"/>
  <c r="L1005" i="4"/>
  <c r="M1005" i="4" s="1"/>
  <c r="L775" i="4"/>
  <c r="M775" i="4" s="1"/>
  <c r="L2235" i="4"/>
  <c r="M2235" i="4" s="1"/>
  <c r="L1235" i="4"/>
  <c r="M1235" i="4" s="1"/>
  <c r="L2525" i="4"/>
  <c r="M2525" i="4" s="1"/>
  <c r="L2217" i="4"/>
  <c r="M2217" i="4" s="1"/>
  <c r="L1912" i="4"/>
  <c r="M1912" i="4" s="1"/>
  <c r="L842" i="4"/>
  <c r="M842" i="4" s="1"/>
  <c r="L597" i="4"/>
  <c r="M597" i="4" s="1"/>
  <c r="L2009" i="4"/>
  <c r="M2009" i="4" s="1"/>
  <c r="L1047" i="4"/>
  <c r="M1047" i="4" s="1"/>
  <c r="L2579" i="4"/>
  <c r="M2579" i="4" s="1"/>
  <c r="L2650" i="4"/>
  <c r="M2650" i="4" s="1"/>
  <c r="L2194" i="4"/>
  <c r="M2194" i="4" s="1"/>
  <c r="L421" i="4"/>
  <c r="M421" i="4" s="1"/>
  <c r="L719" i="4"/>
  <c r="M719" i="4" s="1"/>
  <c r="L752" i="4"/>
  <c r="M752" i="4" s="1"/>
  <c r="L183" i="4"/>
  <c r="M183" i="4" s="1"/>
  <c r="L2081" i="4"/>
  <c r="M2081" i="4" s="1"/>
  <c r="L2617" i="4"/>
  <c r="M2617" i="4" s="1"/>
  <c r="L2419" i="4"/>
  <c r="M2419" i="4" s="1"/>
  <c r="L1857" i="4"/>
  <c r="M1857" i="4" s="1"/>
  <c r="L1172" i="4"/>
  <c r="M1172" i="4" s="1"/>
  <c r="L2314" i="4"/>
  <c r="M2314" i="4" s="1"/>
  <c r="L1499" i="4"/>
  <c r="M1499" i="4" s="1"/>
  <c r="L360" i="4"/>
  <c r="M360" i="4" s="1"/>
  <c r="L990" i="4"/>
  <c r="M990" i="4" s="1"/>
  <c r="L884" i="4"/>
  <c r="M884" i="4" s="1"/>
  <c r="L2148" i="4"/>
  <c r="M2148" i="4" s="1"/>
  <c r="L582" i="4"/>
  <c r="M582" i="4" s="1"/>
  <c r="L1906" i="4"/>
  <c r="M1906" i="4" s="1"/>
  <c r="L1537" i="4"/>
  <c r="M1537" i="4" s="1"/>
  <c r="L777" i="4"/>
  <c r="M777" i="4" s="1"/>
  <c r="L840" i="4"/>
  <c r="M840" i="4" s="1"/>
  <c r="L1704" i="4"/>
  <c r="M1704" i="4" s="1"/>
  <c r="L592" i="4"/>
  <c r="M592" i="4" s="1"/>
  <c r="L664" i="4"/>
  <c r="M664" i="4" s="1"/>
  <c r="L55" i="4"/>
  <c r="M55" i="4" s="1"/>
  <c r="L1992" i="4"/>
  <c r="M1992" i="4" s="1"/>
  <c r="L344" i="4"/>
  <c r="M344" i="4" s="1"/>
  <c r="L90" i="4"/>
  <c r="M90" i="4" s="1"/>
  <c r="L1218" i="4"/>
  <c r="M1218" i="4" s="1"/>
  <c r="L2638" i="4"/>
  <c r="M2638" i="4" s="1"/>
  <c r="L710" i="4"/>
  <c r="M710" i="4" s="1"/>
  <c r="L305" i="4"/>
  <c r="M305" i="4" s="1"/>
  <c r="L1107" i="4"/>
  <c r="M1107" i="4" s="1"/>
  <c r="L1096" i="4"/>
  <c r="M1096" i="4" s="1"/>
  <c r="L695" i="4"/>
  <c r="M695" i="4" s="1"/>
  <c r="L2593" i="4"/>
  <c r="M2593" i="4" s="1"/>
  <c r="L1661" i="4"/>
  <c r="M1661" i="4" s="1"/>
  <c r="L2614" i="4"/>
  <c r="M2614" i="4" s="1"/>
  <c r="L203" i="4"/>
  <c r="M203" i="4" s="1"/>
  <c r="L2115" i="4"/>
  <c r="M2115" i="4" s="1"/>
  <c r="L1253" i="4"/>
  <c r="M1253" i="4" s="1"/>
  <c r="L1585" i="4"/>
  <c r="M1585" i="4" s="1"/>
  <c r="L1262" i="4"/>
  <c r="M1262" i="4" s="1"/>
  <c r="L1329" i="4"/>
  <c r="M1329" i="4" s="1"/>
  <c r="L297" i="4"/>
  <c r="M297" i="4" s="1"/>
  <c r="L145" i="4"/>
  <c r="M145" i="4" s="1"/>
  <c r="L2104" i="4"/>
  <c r="M2104" i="4" s="1"/>
  <c r="L2330" i="4"/>
  <c r="M2330" i="4" s="1"/>
  <c r="L47" i="4"/>
  <c r="M47" i="4" s="1"/>
  <c r="L953" i="4"/>
  <c r="M953" i="4" s="1"/>
  <c r="L2171" i="4"/>
  <c r="M2171" i="4" s="1"/>
  <c r="L201" i="4"/>
  <c r="M201" i="4" s="1"/>
  <c r="L2177" i="4"/>
  <c r="M2177" i="4" s="1"/>
  <c r="L1621" i="4"/>
  <c r="M1621" i="4" s="1"/>
  <c r="L523" i="4"/>
  <c r="M523" i="4" s="1"/>
  <c r="L328" i="4"/>
  <c r="M328" i="4" s="1"/>
  <c r="L922" i="4"/>
  <c r="M922" i="4" s="1"/>
  <c r="L743" i="4"/>
  <c r="M743" i="4" s="1"/>
  <c r="L2260" i="4"/>
  <c r="M2260" i="4" s="1"/>
  <c r="L1816" i="4"/>
  <c r="M1816" i="4" s="1"/>
  <c r="L807" i="4"/>
  <c r="M807" i="4" s="1"/>
  <c r="L1291" i="4"/>
  <c r="M1291" i="4" s="1"/>
  <c r="L2510" i="4"/>
  <c r="M2510" i="4" s="1"/>
  <c r="L1531" i="4"/>
  <c r="M1531" i="4" s="1"/>
  <c r="L632" i="4"/>
  <c r="M632" i="4" s="1"/>
  <c r="L2426" i="4"/>
  <c r="M2426" i="4" s="1"/>
  <c r="L393" i="4"/>
  <c r="M393" i="4" s="1"/>
  <c r="L1707" i="4"/>
  <c r="M1707" i="4" s="1"/>
  <c r="L1727" i="4"/>
  <c r="M1727" i="4" s="1"/>
  <c r="L1884" i="4"/>
  <c r="M1884" i="4" s="1"/>
  <c r="L1455" i="4"/>
  <c r="M1455" i="4" s="1"/>
  <c r="L2098" i="4"/>
  <c r="M2098" i="4" s="1"/>
  <c r="L296" i="4"/>
  <c r="M296" i="4" s="1"/>
  <c r="L1420" i="4"/>
  <c r="M1420" i="4" s="1"/>
  <c r="L895" i="4"/>
  <c r="M895" i="4" s="1"/>
  <c r="L510" i="4"/>
  <c r="M510" i="4" s="1"/>
  <c r="L1477" i="4"/>
  <c r="M1477" i="4" s="1"/>
  <c r="L2513" i="4"/>
  <c r="M2513" i="4" s="1"/>
  <c r="L1902" i="4"/>
  <c r="M1902" i="4" s="1"/>
  <c r="L925" i="4"/>
  <c r="M925" i="4" s="1"/>
  <c r="L96" i="4"/>
  <c r="M96" i="4" s="1"/>
  <c r="L2038" i="4"/>
  <c r="M2038" i="4" s="1"/>
  <c r="L865" i="4"/>
  <c r="M865" i="4" s="1"/>
  <c r="L1683" i="4"/>
  <c r="M1683" i="4" s="1"/>
  <c r="L2461" i="4"/>
  <c r="M2461" i="4" s="1"/>
  <c r="L100" i="4"/>
  <c r="M100" i="4" s="1"/>
  <c r="L169" i="4"/>
  <c r="M169" i="4" s="1"/>
  <c r="L1309" i="4"/>
  <c r="M1309" i="4" s="1"/>
  <c r="L1607" i="4"/>
  <c r="M1607" i="4" s="1"/>
  <c r="L1026" i="4"/>
  <c r="M1026" i="4" s="1"/>
  <c r="L1288" i="4"/>
  <c r="M1288" i="4" s="1"/>
  <c r="L2533" i="4"/>
  <c r="M2533" i="4" s="1"/>
  <c r="L2452" i="4"/>
  <c r="M2452" i="4" s="1"/>
  <c r="L657" i="4"/>
  <c r="M657" i="4" s="1"/>
  <c r="L373" i="4"/>
  <c r="M373" i="4" s="1"/>
  <c r="L799" i="4"/>
  <c r="M799" i="4" s="1"/>
  <c r="L801" i="4"/>
  <c r="M801" i="4" s="1"/>
  <c r="L2183" i="4"/>
  <c r="M2183" i="4" s="1"/>
  <c r="L9" i="4"/>
  <c r="M9" i="4" s="1"/>
  <c r="L362" i="4"/>
  <c r="M362" i="4" s="1"/>
  <c r="L1555" i="4"/>
  <c r="M1555" i="4" s="1"/>
  <c r="L1301" i="4"/>
  <c r="M1301" i="4" s="1"/>
  <c r="L999" i="4"/>
  <c r="M999" i="4" s="1"/>
  <c r="L80" i="4"/>
  <c r="M80" i="4" s="1"/>
  <c r="L2634" i="4"/>
  <c r="M2634" i="4" s="1"/>
  <c r="L980" i="4"/>
  <c r="M980" i="4" s="1"/>
  <c r="L1404" i="4"/>
  <c r="M1404" i="4" s="1"/>
  <c r="L1386" i="4"/>
  <c r="M1386" i="4" s="1"/>
  <c r="L1239" i="4"/>
  <c r="M1239" i="4" s="1"/>
  <c r="L2408" i="4"/>
  <c r="M2408" i="4" s="1"/>
  <c r="L2468" i="4"/>
  <c r="M2468" i="4" s="1"/>
  <c r="L2380" i="4"/>
  <c r="M2380" i="4" s="1"/>
  <c r="L1427" i="4"/>
  <c r="M1427" i="4" s="1"/>
  <c r="L1264" i="4"/>
  <c r="M1264" i="4" s="1"/>
  <c r="L1823" i="4"/>
  <c r="M1823" i="4" s="1"/>
  <c r="L2265" i="4"/>
  <c r="M2265" i="4" s="1"/>
  <c r="L966" i="4"/>
  <c r="M966" i="4" s="1"/>
  <c r="L960" i="4"/>
  <c r="M960" i="4" s="1"/>
  <c r="L2542" i="4"/>
  <c r="M2542" i="4" s="1"/>
  <c r="L2069" i="4"/>
  <c r="M2069" i="4" s="1"/>
  <c r="L1439" i="4"/>
  <c r="M1439" i="4" s="1"/>
  <c r="L2475" i="4"/>
  <c r="M2475" i="4" s="1"/>
  <c r="L2625" i="4"/>
  <c r="M2625" i="4" s="1"/>
  <c r="L2472" i="4"/>
  <c r="M2472" i="4" s="1"/>
  <c r="L741" i="4"/>
  <c r="M741" i="4" s="1"/>
  <c r="L2522" i="4"/>
  <c r="M2522" i="4" s="1"/>
  <c r="L1811" i="4"/>
  <c r="M1811" i="4" s="1"/>
  <c r="L538" i="4"/>
  <c r="M538" i="4" s="1"/>
  <c r="L2250" i="4"/>
  <c r="M2250" i="4" s="1"/>
  <c r="L1513" i="4"/>
  <c r="M1513" i="4" s="1"/>
  <c r="L1975" i="4"/>
  <c r="M1975" i="4" s="1"/>
  <c r="L2079" i="4"/>
  <c r="M2079" i="4" s="1"/>
  <c r="L2269" i="4"/>
  <c r="M2269" i="4" s="1"/>
  <c r="L2424" i="4"/>
  <c r="M2424" i="4" s="1"/>
  <c r="L2338" i="4"/>
  <c r="M2338" i="4" s="1"/>
  <c r="L1772" i="4"/>
  <c r="M1772" i="4" s="1"/>
  <c r="L2345" i="4"/>
  <c r="M2345" i="4" s="1"/>
  <c r="L650" i="4"/>
  <c r="M650" i="4" s="1"/>
  <c r="L1828" i="4"/>
  <c r="M1828" i="4" s="1"/>
  <c r="L1684" i="4"/>
  <c r="M1684" i="4" s="1"/>
  <c r="L2" i="4"/>
  <c r="M2" i="4" s="1"/>
  <c r="L1677" i="4"/>
  <c r="M1677" i="4" s="1"/>
  <c r="L2225" i="4"/>
  <c r="M2225" i="4" s="1"/>
  <c r="L2675" i="4"/>
  <c r="M2675" i="4" s="1"/>
  <c r="L376" i="4"/>
  <c r="M376" i="4" s="1"/>
  <c r="L1921" i="4"/>
  <c r="M1921" i="4" s="1"/>
  <c r="L1831" i="4"/>
  <c r="M1831" i="4" s="1"/>
  <c r="L1258" i="4"/>
  <c r="M1258" i="4" s="1"/>
  <c r="L290" i="4"/>
  <c r="M290" i="4" s="1"/>
  <c r="L18" i="4"/>
  <c r="M18" i="4" s="1"/>
  <c r="L800" i="4"/>
  <c r="M800" i="4" s="1"/>
  <c r="L2392" i="4"/>
  <c r="M2392" i="4" s="1"/>
  <c r="L451" i="4"/>
  <c r="M451" i="4" s="1"/>
  <c r="L749" i="4"/>
  <c r="M749" i="4" s="1"/>
  <c r="L2028" i="4"/>
  <c r="M2028" i="4" s="1"/>
  <c r="L2178" i="4"/>
  <c r="M2178" i="4" s="1"/>
  <c r="L1576" i="4"/>
  <c r="M1576" i="4" s="1"/>
  <c r="L1310" i="4"/>
  <c r="M1310" i="4" s="1"/>
  <c r="L1715" i="4"/>
  <c r="M1715" i="4" s="1"/>
  <c r="L760" i="4"/>
  <c r="M760" i="4" s="1"/>
  <c r="L1083" i="4"/>
  <c r="M1083" i="4" s="1"/>
  <c r="L444" i="4"/>
  <c r="M444" i="4" s="1"/>
  <c r="L1099" i="4"/>
  <c r="M1099" i="4" s="1"/>
  <c r="L2323" i="4"/>
  <c r="M2323" i="4" s="1"/>
  <c r="L374" i="4"/>
  <c r="M374" i="4" s="1"/>
  <c r="L2351" i="4"/>
  <c r="M2351" i="4" s="1"/>
  <c r="L2543" i="4"/>
  <c r="M2543" i="4" s="1"/>
  <c r="L307" i="4"/>
  <c r="M307" i="4" s="1"/>
  <c r="L1443" i="4"/>
  <c r="M1443" i="4" s="1"/>
  <c r="L1852" i="4"/>
  <c r="M1852" i="4" s="1"/>
  <c r="L2227" i="4"/>
  <c r="M2227" i="4" s="1"/>
  <c r="L1924" i="4"/>
  <c r="M1924" i="4" s="1"/>
  <c r="L829" i="4"/>
  <c r="M829" i="4" s="1"/>
  <c r="L880" i="4"/>
  <c r="M880" i="4" s="1"/>
  <c r="L482" i="4"/>
  <c r="M482" i="4" s="1"/>
  <c r="L2019" i="4"/>
  <c r="M2019" i="4" s="1"/>
  <c r="L2481" i="4"/>
  <c r="M2481" i="4" s="1"/>
  <c r="L348" i="4"/>
  <c r="M348" i="4" s="1"/>
  <c r="L525" i="4"/>
  <c r="M525" i="4" s="1"/>
  <c r="L772" i="4"/>
  <c r="M772" i="4" s="1"/>
  <c r="L2373" i="4"/>
  <c r="M2373" i="4" s="1"/>
  <c r="L1318" i="4"/>
  <c r="M1318" i="4" s="1"/>
  <c r="L1151" i="4"/>
  <c r="M1151" i="4" s="1"/>
  <c r="L2540" i="4"/>
  <c r="M2540" i="4" s="1"/>
  <c r="L985" i="4"/>
  <c r="M985" i="4" s="1"/>
  <c r="L1558" i="4"/>
  <c r="M1558" i="4" s="1"/>
  <c r="L2327" i="4"/>
  <c r="M2327" i="4" s="1"/>
  <c r="L1630" i="4"/>
  <c r="M1630" i="4" s="1"/>
  <c r="L1960" i="4"/>
  <c r="M1960" i="4" s="1"/>
  <c r="L532" i="4"/>
  <c r="M532" i="4" s="1"/>
  <c r="L1185" i="4"/>
  <c r="M1185" i="4" s="1"/>
  <c r="L2505" i="4"/>
  <c r="M2505" i="4" s="1"/>
  <c r="L1380" i="4"/>
  <c r="M1380" i="4" s="1"/>
  <c r="L1121" i="4"/>
  <c r="M1121" i="4" s="1"/>
  <c r="L1849" i="4"/>
  <c r="M1849" i="4" s="1"/>
  <c r="L123" i="4"/>
  <c r="M123" i="4" s="1"/>
  <c r="L353" i="4"/>
  <c r="M353" i="4" s="1"/>
  <c r="L499" i="4"/>
  <c r="M499" i="4" s="1"/>
  <c r="L289" i="4"/>
  <c r="M289" i="4" s="1"/>
  <c r="L2679" i="4"/>
  <c r="M2679" i="4" s="1"/>
  <c r="L50" i="4"/>
  <c r="M50" i="4" s="1"/>
  <c r="L2428" i="4"/>
  <c r="M2428" i="4" s="1"/>
  <c r="L1744" i="4"/>
  <c r="M1744" i="4" s="1"/>
  <c r="L1800" i="4"/>
  <c r="M1800" i="4" s="1"/>
  <c r="L1698" i="4"/>
  <c r="M1698" i="4" s="1"/>
  <c r="L97" i="4"/>
  <c r="M97" i="4" s="1"/>
  <c r="L368" i="4"/>
  <c r="M368" i="4" s="1"/>
  <c r="L2451" i="4"/>
  <c r="M2451" i="4" s="1"/>
  <c r="L2690" i="4"/>
  <c r="M2690" i="4" s="1"/>
  <c r="L2558" i="4"/>
  <c r="M2558" i="4" s="1"/>
  <c r="L108" i="4"/>
  <c r="M108" i="4" s="1"/>
  <c r="L400" i="4"/>
  <c r="M400" i="4" s="1"/>
  <c r="L1206" i="4"/>
  <c r="M1206" i="4" s="1"/>
  <c r="L888" i="4"/>
  <c r="M888" i="4" s="1"/>
  <c r="L853" i="4"/>
  <c r="M853" i="4" s="1"/>
  <c r="L905" i="4"/>
  <c r="M905" i="4" s="1"/>
  <c r="L2216" i="4"/>
  <c r="M2216" i="4" s="1"/>
  <c r="L517" i="4"/>
  <c r="M517" i="4" s="1"/>
  <c r="L1953" i="4"/>
  <c r="M1953" i="4" s="1"/>
  <c r="L1718" i="4"/>
  <c r="M1718" i="4" s="1"/>
  <c r="L212" i="4"/>
  <c r="M212" i="4" s="1"/>
  <c r="L24" i="4"/>
  <c r="M24" i="4" s="1"/>
  <c r="L1364" i="4"/>
  <c r="M1364" i="4" s="1"/>
  <c r="L382" i="4"/>
  <c r="M382" i="4" s="1"/>
  <c r="L1048" i="4"/>
  <c r="M1048" i="4" s="1"/>
  <c r="L179" i="4"/>
  <c r="M179" i="4" s="1"/>
  <c r="L1196" i="4"/>
  <c r="M1196" i="4" s="1"/>
  <c r="L868" i="4"/>
  <c r="M868" i="4" s="1"/>
  <c r="L66" i="4"/>
  <c r="M66" i="4" s="1"/>
  <c r="L528" i="4"/>
  <c r="M528" i="4" s="1"/>
  <c r="L598" i="4"/>
  <c r="M598" i="4" s="1"/>
  <c r="L709" i="4"/>
  <c r="M709" i="4" s="1"/>
  <c r="L1246" i="4"/>
  <c r="M1246" i="4" s="1"/>
  <c r="L1250" i="4"/>
  <c r="M1250" i="4" s="1"/>
  <c r="L2220" i="4"/>
  <c r="M2220" i="4" s="1"/>
  <c r="L774" i="4"/>
  <c r="M774" i="4" s="1"/>
  <c r="L2118" i="4"/>
  <c r="M2118" i="4" s="1"/>
  <c r="L2700" i="4"/>
  <c r="M2700" i="4" s="1"/>
  <c r="L963" i="4"/>
  <c r="M963" i="4" s="1"/>
  <c r="L507" i="4"/>
  <c r="M507" i="4" s="1"/>
  <c r="L208" i="4"/>
  <c r="M208" i="4" s="1"/>
  <c r="L2672" i="4"/>
  <c r="M2672" i="4" s="1"/>
</calcChain>
</file>

<file path=xl/sharedStrings.xml><?xml version="1.0" encoding="utf-8"?>
<sst xmlns="http://schemas.openxmlformats.org/spreadsheetml/2006/main" count="24840" uniqueCount="8999">
  <si>
    <t>€ </t>
  </si>
  <si>
    <t>Amazon Renewed</t>
  </si>
  <si>
    <t>2024-08-13</t>
  </si>
  <si>
    <t>B07QQDT8VG</t>
  </si>
  <si>
    <t>https://images-eu.ssl-images-amazon.com/images/I/61sAVQSEn3L._AC_UL300_SR300,200_.jpg</t>
  </si>
  <si>
    <t>SanDisk Ultra 64 GB micro SD SDXC geheugenkaart UHS-I klasse 10 (verlengd)</t>
  </si>
  <si>
    <t>https://www.amazon.nl/SanDisk-Ultra-geheugenkaart-klasse-verlengd/dp/B07QQDT8VG/ref=zg_bs_g_amazon-renewed_d_sccl_5/261-5245541-1936707?psc=1</t>
  </si>
  <si>
    <t>SanDisk-Ultra-geheugenkaart-klasse-verlengd</t>
  </si>
  <si>
    <t>B0BKWH31CR</t>
  </si>
  <si>
    <t>https://images-eu.ssl-images-amazon.com/images/I/31bS6GK8kuL._AC_UL300_SR300,200_.jpg</t>
  </si>
  <si>
    <t>Sony WI-C100 Draadloze in-ear hoofdtelefoon - Batterijduur tot 25 uur - Waterbestendig -Ingebouwde microfoon voor telefoongesprekken - Voice Assistant compatibel Zwart (vernieuwd)</t>
  </si>
  <si>
    <t>https://www.amazon.nl/Sony-WI-C100-Draadloze-hoofdtelefoon-telefoongesprekken/dp/B0BKWH31CR/ref=zg_bs_g_amazon-renewed_d_sccl_6/261-5245541-1936707?psc=1</t>
  </si>
  <si>
    <t>Sony-WI-C100-Draadloze-hoofdtelefoon-telefoongesprekken</t>
  </si>
  <si>
    <t>B07ZTBT59R</t>
  </si>
  <si>
    <t>https://images-eu.ssl-images-amazon.com/images/I/61JrdXcK+mL._AC_UL300_SR300,200_.jpg</t>
  </si>
  <si>
    <t>PC DELL 7010 SFF Intel Core i7 3770 3.40 GHz/RAM 16 GB / 1 TB SSD/DVD/WIN 10 Pro (bouw)</t>
  </si>
  <si>
    <t>https://www.amazon.nl/DELL-7010-Intel-Core-3770/dp/B07ZTBT59R/ref=zg_bs_g_amazon-renewed_d_sccl_11/261-5245541-1936707?psc=1</t>
  </si>
  <si>
    <t>DELL-7010-Intel-Core-3770</t>
  </si>
  <si>
    <t>B07KGJ736Y</t>
  </si>
  <si>
    <t>https://images-eu.ssl-images-amazon.com/images/I/71cirz75PPL._AC_UL300_SR300,200_.jpg</t>
  </si>
  <si>
    <t>2018 Apple iPad (9.7-inch, Wi-Fi, 32GB) Zilver (Refurbished)</t>
  </si>
  <si>
    <t>https://www.amazon.nl/Apple-9-7-inch-Wi-Fi-Zilver-Refurbished/dp/B07KGJ736Y/ref=zg_bs_g_amazon-renewed_d_sccl_13/261-5245541-1936707?psc=1</t>
  </si>
  <si>
    <t>Apple-9-7-inch-Wi-Fi-Zilver-Refurbished</t>
  </si>
  <si>
    <t>B09QSZB5RY</t>
  </si>
  <si>
    <t>https://images-eu.ssl-images-amazon.com/images/I/61p76v-H8wL._AC_UL300_SR300,200_.jpg</t>
  </si>
  <si>
    <t>Apple AirPods (3e generatie) (Refurbished)</t>
  </si>
  <si>
    <t>https://www.amazon.nl/Apple-AirPods-3e-generatie-Refurbished/dp/B09QSZB5RY/ref=zg_bs_g_amazon-renewed_d_sccl_14/261-5245541-1936707?psc=1</t>
  </si>
  <si>
    <t>Apple-AirPods-3e-generatie-Refurbished</t>
  </si>
  <si>
    <t>B09J4MHQH8</t>
  </si>
  <si>
    <t>https://images-eu.ssl-images-amazon.com/images/I/51S96pClR-L._AC_UL300_SR300,200_.jpg</t>
  </si>
  <si>
    <t>Draadloze hoofdtelefoon, soundcore by Anker Life P2 Mini draadloze oordopjes, 10 mm drivers met grote bas, aangepaste EQ, Bluetooth 5.2, 32H speeltijd, USB-C voor snel opladen, klein formaat</t>
  </si>
  <si>
    <t>https://www.amazon.nl/Draadloze-hoofdtelefoon-soundcore-draadloze-aangepaste/dp/B09J4MHQH8/ref=zg_bs_g_amazon-renewed_d_sccl_15/261-5245541-1936707?psc=1</t>
  </si>
  <si>
    <t>Draadloze-hoofdtelefoon-soundcore-draadloze-aangepaste</t>
  </si>
  <si>
    <t>B084SFH988</t>
  </si>
  <si>
    <t>https://images-eu.ssl-images-amazon.com/images/I/51R5SP8iuOL._AC_UL300_SR300,200_.jpg</t>
  </si>
  <si>
    <t>Apple iPad 7 32GB WiFi (Refurbished)</t>
  </si>
  <si>
    <t>https://www.amazon.nl/Apple-iPad-32GB-WiFi-Refurbished/dp/B084SFH988/ref=zg_bs_g_amazon-renewed_d_sccl_19/261-5245541-1936707?psc=1</t>
  </si>
  <si>
    <t>Apple-iPad-32GB-WiFi-Refurbished</t>
  </si>
  <si>
    <t>B0BLD3PGXB</t>
  </si>
  <si>
    <t>https://images-eu.ssl-images-amazon.com/images/I/51bl5ifCHTL._AC_UL300_SR300,200_.jpg</t>
  </si>
  <si>
    <t>Sonnics 3 TB 3.5 "SATA Harde Schijf 7200 RPM Desktop PC/Surveillance Opslag Harde Schijf CCTV Camera CCTV Systeem DVR (Refurbished)</t>
  </si>
  <si>
    <t>https://www.amazon.nl/Sonnics-Desktop-Surveillance-Systeem-Refurbished/dp/B0BLD3PGXB/ref=zg_bs_g_amazon-renewed_d_sccl_21/261-5245541-1936707?psc=1</t>
  </si>
  <si>
    <t>Sonnics-Desktop-Surveillance-Systeem-Refurbished</t>
  </si>
  <si>
    <t>B08D39SX4M</t>
  </si>
  <si>
    <t>https://images-eu.ssl-images-amazon.com/images/I/61Z2d-xWB0L._AC_UL300_SR300,200_.jpg</t>
  </si>
  <si>
    <t>iPhone SE 2nd generation (64 GB) - Zwart (Renewed)</t>
  </si>
  <si>
    <t>https://www.amazon.nl/iPhone-SE-2nd-generation-64/dp/B08D39SX4M/ref=zg_bs_g_amazon-renewed_d_sccl_22/261-5245541-1936707?psc=1</t>
  </si>
  <si>
    <t>iPhone-SE-2nd-generation-64</t>
  </si>
  <si>
    <t>B08D326ZPT</t>
  </si>
  <si>
    <t>https://images-eu.ssl-images-amazon.com/images/I/71FEmBuwOjL._AC_UL300_SR300,200_.jpg</t>
  </si>
  <si>
    <t>Apple iPhone SE 2e generatie, 64GB, wit (Refurbished)</t>
  </si>
  <si>
    <t>https://www.amazon.nl/Apple-iPhone-generatie-64GB-Refurbished/dp/B08D326ZPT/ref=zg_bs_g_amazon-renewed_d_sccl_23/261-5245541-1936707?psc=1</t>
  </si>
  <si>
    <t>Apple-iPhone-generatie-64GB-Refurbished</t>
  </si>
  <si>
    <t>B0CFFKHZCR</t>
  </si>
  <si>
    <t>https://images-eu.ssl-images-amazon.com/images/I/41XzJXS95wL._AC_UL300_SR300,200_.jpg</t>
  </si>
  <si>
    <t>Seagate Enterprise Capacity v7 ST12000NM0127 - harde schijf - 12 TB - intern - 3,5 inch - SATA 6 Gb/s - 7200 RPM - 256 MB cache (Refurbished)</t>
  </si>
  <si>
    <t>https://www.amazon.nl/Seagate-Enterprise-Capacity-ST12000NM0127-Refurbished/dp/B0CFFKHZCR/ref=zg_bs_g_amazon-renewed_d_sccl_24/261-5245541-1936707?psc=1</t>
  </si>
  <si>
    <t>Seagate-Enterprise-Capacity-ST12000NM0127-Refurbished</t>
  </si>
  <si>
    <t>B07F1S9GXS</t>
  </si>
  <si>
    <t>https://images-eu.ssl-images-amazon.com/images/I/71mLoTzBssS._AC_UL300_SR300,200_.jpg</t>
  </si>
  <si>
    <t>HP EliteDesk 800 G1 USDT Intel Core i5 256GB SSD harde schijf 8GB geheugen Win 10 Pro DVD brander C8N28AV Ultra Slim PC Mini Computer (gereviseerd)</t>
  </si>
  <si>
    <t>https://www.amazon.nl/HP-EliteDesk-geheugen-C8N28AV-gereviseerd/dp/B07F1S9GXS/ref=zg_bs_g_amazon-renewed_d_sccl_25/261-5245541-1936707?psc=1</t>
  </si>
  <si>
    <t>HP-EliteDesk-geheugen-C8N28AV-gereviseerd</t>
  </si>
  <si>
    <t>B092MP3CDM</t>
  </si>
  <si>
    <t>https://images-eu.ssl-images-amazon.com/images/I/61CZnVwKRFL._AC_UL300_SR300,200_.jpg</t>
  </si>
  <si>
    <t>Seagate IronWolf Pro, 4TB, NAS, interne harde schijf, HDD, CMR 3,5" SATA 6GB/s, cache 256 MB, RAID-geheugen (Refurbished)</t>
  </si>
  <si>
    <t>https://www.amazon.nl/Seagate-IronWolf-interne-RAID-geheugen-Refurbished/dp/B092MP3CDM/ref=zg_bs_g_amazon-renewed_d_sccl_28/261-5245541-1936707?psc=1</t>
  </si>
  <si>
    <t>Seagate-IronWolf-interne-RAID-geheugen-Refurbished</t>
  </si>
  <si>
    <t>B09TMF6742</t>
  </si>
  <si>
    <t>https://images-eu.ssl-images-amazon.com/images/I/613xNdu+mnL._AC_UL300_SR300,200_.jpg</t>
  </si>
  <si>
    <t>De nieuwe Kindle Paperwhite (16 GB): nu met een 6,8-inch display en instelbaar warm licht</t>
  </si>
  <si>
    <t>nieuwe-Kindle-Paperwhite-16-instelbaar</t>
  </si>
  <si>
    <t>B08N2QK2TG</t>
  </si>
  <si>
    <t>https://images-eu.ssl-images-amazon.com/images/I/61D0SQZi1tL._AC_UL300_SR300,200_.jpg</t>
  </si>
  <si>
    <t>Kindle Paperwhite Signature Edition (32 GB): met 6,8-inch scherm, draadloos opladen en schermverlichting die zich automatisch aanpast</t>
  </si>
  <si>
    <t>kindle-paperwhite-signature-edition-32-gb-met-68-inch-scherm-draadloos-opladen-en-schermverlichting-die-zich-automatisch-aanpast</t>
  </si>
  <si>
    <t>B08HQHW4LS</t>
  </si>
  <si>
    <t>https://images-eu.ssl-images-amazon.com/images/I/61FAAS+1pbL._AC_UL300_SR300,200_.jpg</t>
  </si>
  <si>
    <t>Bosch elektrische fietspomp / luchtpomp / minicompressor EasyPump (3,0 Ah accu, 3,6 volt, automatische stopfunctie, 150 psi, 10,3 bar, led, oplaadbaar via USB-C-kabel, in kartonnen doos)</t>
  </si>
  <si>
    <t>https://www.amazon.nl/Bosch-elektrische-fietspomp-luchtpomp-minicompressor/dp/B08HQHW4LS/ref=zg_bs_g_automotive_d_sccl_1/258-5822495-2383767?psc=1</t>
  </si>
  <si>
    <t>Bosch-elektrische-fietspomp-luchtpomp-minicompressor</t>
  </si>
  <si>
    <t>Auto &amp; motor</t>
  </si>
  <si>
    <t>B01LNDLHRW</t>
  </si>
  <si>
    <t>https://images-eu.ssl-images-amazon.com/images/I/812YnjwR9sS._AC_UL300_SR300,200_.jpg</t>
  </si>
  <si>
    <t>Tubeless reparatie / proppen set 'BASIC' 9 delig. Geschikt voor oa auto, motor en scooterbanden. Inhoud: 5x proppen, 1x boor, 1x treknaald en 2x lijm (proppen los art 5852) hangverpakking</t>
  </si>
  <si>
    <t>https://www.amazon.nl/Tubeless-reparatie-proppen-Geschikt-scooterbanden/dp/B01LNDLHRW/ref=zg_bs_g_automotive_d_sccl_2/258-5822495-2383767?psc=1</t>
  </si>
  <si>
    <t>Tubeless-reparatie-proppen-Geschikt-scooterbanden</t>
  </si>
  <si>
    <t>B01HXY5TH4</t>
  </si>
  <si>
    <t>https://images-eu.ssl-images-amazon.com/images/I/719vlCGM58L._AC_UL300_SR300,200_.jpg</t>
  </si>
  <si>
    <t>Zonbescherming Auto Baby • GECERTIFICEERDE UPF50+ UV-bescherming • Duurzaam &amp; hoogwaardig GSM105+ Nylon • Dubbele bescherming • Zonnescherm voor de Auto • Universele maat • voor Baby's &amp; Kinderen</t>
  </si>
  <si>
    <t>https://www.amazon.nl/Zonbescherming-GECERTIFICEERDE-UV-bescherming-hoogwaardig-bescherming/dp/B01HXY5TH4/ref=zg_bs_g_automotive_d_sccl_3/258-5822495-2383767?psc=1</t>
  </si>
  <si>
    <t>Zonbescherming-GECERTIFICEERDE-UV-bescherming-hoogwaardig-bescherming</t>
  </si>
  <si>
    <t>B08R8F8FGM</t>
  </si>
  <si>
    <t>https://images-eu.ssl-images-amazon.com/images/I/813AuMrMMqL._AC_UL300_SR300,200_.jpg</t>
  </si>
  <si>
    <t>URAQT Microvezeldoeken, 6 stuks microvezel autoreinigingsdoeken van 500 g/m², multifunctionele pluisvrije poetsdoeken, super absorberende handdoek voor huishouden, keuken en ramen, 30 x 40 cm</t>
  </si>
  <si>
    <t>https://www.amazon.nl/URAQT-Microvezeldoeken-autoreinigingsdoeken-multifunctionele-absorberende/dp/B08R8F8FGM/ref=zg_bs_g_automotive_d_sccl_4/258-5822495-2383767?psc=1</t>
  </si>
  <si>
    <t>URAQT-Microvezeldoeken-autoreinigingsdoeken-multifunctionele-absorberende</t>
  </si>
  <si>
    <t>B001B4VCU6</t>
  </si>
  <si>
    <t>https://images-eu.ssl-images-amazon.com/images/I/61tHO45OtpL._AC_UL300_SR300,200_.jpg</t>
  </si>
  <si>
    <t>Philips Vision P21W Kogellamp - 12v - 21W wit</t>
  </si>
  <si>
    <t>https://www.amazon.nl/Philips-Vision-P21W-Kogellamp-12v/dp/B001B4VCU6/ref=zg_bs_g_automotive_d_sccl_5/258-5822495-2383767?psc=1</t>
  </si>
  <si>
    <t>Philips-Vision-P21W-Kogellamp-12v</t>
  </si>
  <si>
    <t>B0C1YJHKZB</t>
  </si>
  <si>
    <t>https://images-eu.ssl-images-amazon.com/images/I/71gLPmRHbeL._AC_UL300_SR300,200_.jpg</t>
  </si>
  <si>
    <t>Elektrische luchtpomp met accu, compressor, accupomp, elektrisch, 150 psi, 6000 mAh, draagbare accucompressor met digitaal lcd-scherm, drukmeter, mini-fietspomp, elektrisch, voor auto</t>
  </si>
  <si>
    <t>https://www.amazon.nl/Elektrische-compressor-elektrisch-accucompressor-mini-fietspomp/dp/B0C1YJHKZB/ref=zg_bs_g_automotive_d_sccl_6/258-5822495-2383767?psc=1</t>
  </si>
  <si>
    <t>Elektrische-compressor-elektrisch-accucompressor-mini-fietspomp</t>
  </si>
  <si>
    <t>B0833KPK78</t>
  </si>
  <si>
    <t>https://images-eu.ssl-images-amazon.com/images/I/61nQXCI2V4L._AC_UL300_SR300,200_.jpg</t>
  </si>
  <si>
    <t>Turtle Wax 53353 Hybrid Solutions keramische spuitcoating 500 ml</t>
  </si>
  <si>
    <t>https://www.amazon.nl/Turtle-Wax-53353-keramische-spuitcoating/dp/B0833KPK78/ref=zg_bs_g_automotive_d_sccl_7/258-5822495-2383767?psc=1</t>
  </si>
  <si>
    <t>Turtle-Wax-53353-keramische-spuitcoating</t>
  </si>
  <si>
    <t>B07F3M34X6</t>
  </si>
  <si>
    <t>https://images-eu.ssl-images-amazon.com/images/I/91-2aNPm2HL._AC_UL300_SR300,200_.jpg</t>
  </si>
  <si>
    <t>GARDINIA Veelzijdige zonwering, lichtdoorlatend, incl. 8 zuignappen, zwart, 100 x 150 cm</t>
  </si>
  <si>
    <t>https://www.amazon.nl/GARDINIA-Veelzijdige-zonwering-lichtdoorlatend-zuignappen/dp/B07F3M34X6/ref=zg_bs_g_automotive_d_sccl_8/258-5822495-2383767?psc=1</t>
  </si>
  <si>
    <t>GARDINIA-Veelzijdige-zonwering-lichtdoorlatend-zuignappen</t>
  </si>
  <si>
    <t>B093L93DRC</t>
  </si>
  <si>
    <t>https://images-eu.ssl-images-amazon.com/images/I/81pOBL6we8L._AC_UL300_SR300,200_.jpg</t>
  </si>
  <si>
    <t>JOREST, Autozekering,168 stuks, geassorteerde set, 114 mini blade-autozekeringen + 54 standaardzekeringen automotive + 1 zekeringtrekker , 11 specificaties, gemengde automatische zekering: 2Amp 3A 5A 7.5A 10A 15A 20A 25A 30A 35A 40A</t>
  </si>
  <si>
    <t>https://www.amazon.nl/geassorteerde-blade-autozekeringen-standaardzekeringen-zekeringtrekker-specificaties/dp/B093L93DRC/ref=zg_bs_g_automotive_d_sccl_9/258-5822495-2383767?psc=1</t>
  </si>
  <si>
    <t>geassorteerde-blade-autozekeringen-standaardzekeringen-zekeringtrekker-specificaties</t>
  </si>
  <si>
    <t>B07Z3HB7DR</t>
  </si>
  <si>
    <t>https://images-eu.ssl-images-amazon.com/images/I/61PwtbzIi3L._AC_UL300_SR300,200_.jpg</t>
  </si>
  <si>
    <t>MOTOPOWER MP69033 OBD2-scanner universele auto-motor-foutcode-lezer, CAN-diagnose-scanner tool voor alle OBD II-protocol-voertuigen sinds 1996</t>
  </si>
  <si>
    <t>https://www.amazon.nl/MOTOPOWER-MP69033-auto-motor-foutcode-lezer-CAN-diagnose-scanner-II-protocol-voertuigen/dp/B07Z3HB7DR/ref=zg_bs_g_automotive_d_sccl_10/258-5822495-2383767?psc=1</t>
  </si>
  <si>
    <t>MOTOPOWER-MP69033-auto-motor-foutcode-lezer-CAN-diagnose-scanner-II-protocol-voertuigen</t>
  </si>
  <si>
    <t>B08239L9SD</t>
  </si>
  <si>
    <t>https://images-eu.ssl-images-amazon.com/images/I/71JG5YUsAXL._AC_UL300_SR300,200_.jpg</t>
  </si>
  <si>
    <t>URAQT Auto-acculader, 8A 12V / 24V, volautomatisch, intelligente onderhoudslader, Intelligente Acculader met LCD-scherm, acculader voor boot, Auto, Motorfiets, Lithium en Lood-zuur 8A-Rood</t>
  </si>
  <si>
    <t>https://www.amazon.nl/URAQT-Auto-acculader-volautomatisch-intelligente-onderhoudslader/dp/B08239L9SD/ref=zg_bs_g_automotive_d_sccl_11/258-5822495-2383767?psc=1</t>
  </si>
  <si>
    <t>URAQT-Auto-acculader-volautomatisch-intelligente-onderhoudslader</t>
  </si>
  <si>
    <t>B0C813PVBZ</t>
  </si>
  <si>
    <t>https://images-eu.ssl-images-amazon.com/images/I/81HwaxSMtaL._AC_UL300_SR300,200_.jpg</t>
  </si>
  <si>
    <t>Castrol EDGE 5W-30 LL, 5L</t>
  </si>
  <si>
    <t>https://www.amazon.nl/Castrol-EDGE-5W-30-LL-5L/dp/B0C813PVBZ/ref=zg_bs_g_automotive_d_sccl_12/258-5822495-2383767?psc=1</t>
  </si>
  <si>
    <t>Castrol-EDGE-5W-30-LL-5L</t>
  </si>
  <si>
    <t>B0056A6ZEO</t>
  </si>
  <si>
    <t>https://images-eu.ssl-images-amazon.com/images/I/61CVofXLxkL._AC_UL300_SR300,200_.jpg</t>
  </si>
  <si>
    <t>Kärcher autoshampoo RM 619, 5 liter (milieuvriendelijk, zachte en grondige reiniging van voertuigen de hogedrukreiniger)</t>
  </si>
  <si>
    <t>https://www.amazon.nl/K%C3%A4rcher-autoshampoo-milieuvriendelijk-voertuigen-hogedrukreiniger/dp/B0056A6ZEO/ref=zg_bs_g_automotive_d_sccl_13/258-5822495-2383767?psc=1</t>
  </si>
  <si>
    <t>K%C3%A4rcher-autoshampoo-milieuvriendelijk-voertuigen-hogedrukreiniger</t>
  </si>
  <si>
    <t>B0042ETBEQ</t>
  </si>
  <si>
    <t>https://images-eu.ssl-images-amazon.com/images/I/61q1M6OgU3L._AC_UL300_SR300,200_.jpg</t>
  </si>
  <si>
    <t>Bosch Ruitenwisser Rear A282H, lengte: 280 mm – ruitenwisser voor achterruit, 1 stuk</t>
  </si>
  <si>
    <t>https://www.amazon.nl/Bosch-Ruitenwisser-Rear-A282H-lengte/dp/B0042ETBEQ/ref=zg_bs_g_automotive_d_sccl_14/258-5822495-2383767?psc=1</t>
  </si>
  <si>
    <t>Bosch-Ruitenwisser-Rear-A282H-lengte</t>
  </si>
  <si>
    <t>B09X9ZTD1C</t>
  </si>
  <si>
    <t>https://images-eu.ssl-images-amazon.com/images/I/61qiKKEROVL._AC_UL300_SR300,200_.jpg</t>
  </si>
  <si>
    <t>100 stuks auto bevestigingsclips, 6 soorten auto plastic montageset, bumper montage clips kit, portierbekleding en carrosserie klinknagels montage kit, nylon bumper uitbreiding klinknagels</t>
  </si>
  <si>
    <t>https://www.amazon.nl/bevestigingsclips-portierbekleding-carrosserie-klinknagels-uitbreiding/dp/B09X9ZTD1C/ref=zg_bs_g_automotive_d_sccl_15/258-5822495-2383767?psc=1</t>
  </si>
  <si>
    <t>bevestigingsclips-portierbekleding-carrosserie-klinknagels-uitbreiding</t>
  </si>
  <si>
    <t>B08KHJHZVQ</t>
  </si>
  <si>
    <t>https://images-eu.ssl-images-amazon.com/images/I/71kPj+++-PL._AC_UL300_SR300,200_.jpg</t>
  </si>
  <si>
    <t>Philips 577928 RacingVision GT200 H7 koplamp +200%, dubbele set,</t>
  </si>
  <si>
    <t>https://www.amazon.nl/Philips-577928-RacingVision-koplamp-dubbele/dp/B08KHJHZVQ/ref=zg_bs_g_automotive_d_sccl_16/258-5822495-2383767?psc=1</t>
  </si>
  <si>
    <t>Philips-577928-RacingVision-koplamp-dubbele</t>
  </si>
  <si>
    <t>B086Z2WR6Y</t>
  </si>
  <si>
    <t>https://images-eu.ssl-images-amazon.com/images/I/71EX4WAj4rL._AC_UL300_SR300,200_.jpg</t>
  </si>
  <si>
    <t>Fuinloth Bivakmuts Gezichtsmasker, Zomer Koel Nek Gaiter, UV Beschermende de Skisjaal van de Motorfiets van de Beschermer voor Mannen/Vrouwen</t>
  </si>
  <si>
    <t>https://www.amazon.nl/Fuinloth-Gezichtsmasker-Beschermende-Motorfiets-Beschermer/dp/B086Z2WR6Y/ref=zg_bs_g_automotive_d_sccl_17/258-5822495-2383767?psc=1</t>
  </si>
  <si>
    <t>Fuinloth-Gezichtsmasker-Beschermende-Motorfiets-Beschermer</t>
  </si>
  <si>
    <t>B01N9ER9ZC</t>
  </si>
  <si>
    <t>https://images-eu.ssl-images-amazon.com/images/I/51VMVzXrOaL._AC_UL300_SR300,200_.jpg</t>
  </si>
  <si>
    <t>Tristar KB-7985 Omvormer – 12V naar 100-240V aansluiting – snoerlengte 1.75m</t>
  </si>
  <si>
    <t>https://www.amazon.nl/Tristar-KB-7985-Omvormer-aansluiting-snoerlengte/dp/B01N9ER9ZC/ref=zg_bs_g_automotive_d_sccl_18/258-5822495-2383767?psc=1</t>
  </si>
  <si>
    <t>Tristar-KB-7985-Omvormer-aansluiting-snoerlengte</t>
  </si>
  <si>
    <t>B07H32TKS9</t>
  </si>
  <si>
    <t>https://images-eu.ssl-images-amazon.com/images/I/61NU-D-sslL._AC_UL300_SR300,200_.jpg</t>
  </si>
  <si>
    <t>10 Meter sierstrips Auto Motorfiets Boot Model exterieur maken kleur selectie - Finest Folia Decoratieve Strips Side Zelfklevende Waterdichte (10mm breedte, Rood glans)</t>
  </si>
  <si>
    <t>https://www.amazon.nl/Meter-sierstrips-Motorfiets-exterieur-selectie/dp/B07H32TKS9/ref=zg_bs_g_automotive_d_sccl_19/258-5822495-2383767?psc=1</t>
  </si>
  <si>
    <t>Meter-sierstrips-Motorfiets-exterieur-selectie</t>
  </si>
  <si>
    <t>B00RM3V7WS</t>
  </si>
  <si>
    <t>https://images-eu.ssl-images-amazon.com/images/I/61LBdQ9bOyL._AC_UL300_SR300,200_.jpg</t>
  </si>
  <si>
    <t>LIQUI MOLY Pro-Line Snelroestoplosser | 400 ml | Corrosiebescherming | Roestverwijdering | SKU: 7390</t>
  </si>
  <si>
    <t>https://www.amazon.nl/LIQUI-MOLY-Snelroestoplosser-Corrosiebescherming-Roestverwijdering/dp/B00RM3V7WS/ref=zg_bs_g_automotive_d_sccl_20/258-5822495-2383767?psc=1</t>
  </si>
  <si>
    <t>LIQUI-MOLY-Snelroestoplosser-Corrosiebescherming-Roestverwijdering</t>
  </si>
  <si>
    <t>B000UXA6AQ</t>
  </si>
  <si>
    <t>https://images-eu.ssl-images-amazon.com/images/I/71+Udt1sJYL._AC_UL300_SR300,200_.jpg</t>
  </si>
  <si>
    <t>OSRAM 64210 Original Line 12V, H7, halogeen koplamp, kartonnen vouwdoos (1 lamp), oranje</t>
  </si>
  <si>
    <t>https://www.amazon.nl/OSRAM-64210-Original-halogeen-kartonnen/dp/B000UXA6AQ/ref=zg_bs_g_automotive_d_sccl_21/258-5822495-2383767?psc=1</t>
  </si>
  <si>
    <t>OSRAM-64210-Original-halogeen-kartonnen</t>
  </si>
  <si>
    <t>B001B4S3BM</t>
  </si>
  <si>
    <t>https://images-eu.ssl-images-amazon.com/images/I/71kdBH-isTL._AC_UL300_SR300,200_.jpg</t>
  </si>
  <si>
    <t>Philips Vision Halogeenlamp - H7 Autolamp - 12V</t>
  </si>
  <si>
    <t>https://www.amazon.nl/Philips-Vision-Halogeenlamp-Autolamp-12V/dp/B001B4S3BM/ref=zg_bs_g_automotive_d_sccl_22/258-5822495-2383767?psc=1</t>
  </si>
  <si>
    <t>Philips-Vision-Halogeenlamp-Autolamp-12V</t>
  </si>
  <si>
    <t>B0CHX6TQV3</t>
  </si>
  <si>
    <t>https://images-eu.ssl-images-amazon.com/images/I/61E421RUiGL._AC_UL300_SR300,200_.jpg</t>
  </si>
  <si>
    <t>Philips Ultinon Access Led-autokoplamp (H4), ultracompact, direct-fit, 80%, 6.000 K, 2 stuks</t>
  </si>
  <si>
    <t>https://www.amazon.nl/Philips-Ultinon-Led-autokoplamp-ultracompact-direct-fit/dp/B0CHX6TQV3/ref=zg_bs_g_automotive_d_sccl_23/258-5822495-2383767?psc=1</t>
  </si>
  <si>
    <t>Philips-Ultinon-Led-autokoplamp-ultracompact-direct-fit</t>
  </si>
  <si>
    <t>B07L4THYKX</t>
  </si>
  <si>
    <t>https://images-eu.ssl-images-amazon.com/images/I/61m4ctnq83L._AC_UL300_SR300,200_.jpg</t>
  </si>
  <si>
    <t>LIQUI MOLY Remvloeistof DOT 4 | 250 ml | Remvloeistof | SKU: 21155</t>
  </si>
  <si>
    <t>https://www.amazon.nl/LIQUI-MOLY-Remvloeistof-DOT-250/dp/B07L4THYKX/ref=zg_bs_g_automotive_d_sccl_24/258-5822495-2383767?psc=1</t>
  </si>
  <si>
    <t>LIQUI-MOLY-Remvloeistof-DOT-250</t>
  </si>
  <si>
    <t>B0CQ2B782M</t>
  </si>
  <si>
    <t>https://images-eu.ssl-images-amazon.com/images/I/61y-M+OKMXL._AC_UL300_SR300,200_.jpg</t>
  </si>
  <si>
    <t>Bestyks Autobandenpomp, draagbare luchtcompressor, 12 V, 6000 mAh, autobanden, draadloos, 150 psi, fietspomp met USB/led-licht, voor motorfiets, auto, fiets, bal</t>
  </si>
  <si>
    <t>https://www.amazon.nl/Autobandenpomp-draagbare-luchtcompressor-autobanden-motorfiets/dp/B0CQ2B782M/ref=zg_bs_g_automotive_d_sccl_25/258-5822495-2383767?psc=1</t>
  </si>
  <si>
    <t>Autobandenpomp-draagbare-luchtcompressor-autobanden-motorfiets</t>
  </si>
  <si>
    <t>B09JZWJ2QY</t>
  </si>
  <si>
    <t>https://images-eu.ssl-images-amazon.com/images/I/41jPH2TpatL._AC_UL300_SR300,200_.jpg</t>
  </si>
  <si>
    <t>Xiaomi Portable Electric Air Compressor 1S</t>
  </si>
  <si>
    <t>https://www.amazon.nl/Xiaomi-Portable-Electric-Air-Compressor/dp/B09JZWJ2QY/ref=zg_bs_g_automotive_d_sccl_26/258-5822495-2383767?psc=1</t>
  </si>
  <si>
    <t>Xiaomi-Portable-Electric-Air-Compressor</t>
  </si>
  <si>
    <t>B001CZKC3M</t>
  </si>
  <si>
    <t>https://images-eu.ssl-images-amazon.com/images/I/81WPHfNx6WL._AC_UL300_SR300,200_.jpg</t>
  </si>
  <si>
    <t>LIQUI MOLY Injectiereiniger | 300 ml | Benodigdheden | SKU: 5110</t>
  </si>
  <si>
    <t>https://www.amazon.nl/LIQUI-MOLY-Injectiereiniger-300-Benodigdheden/dp/B001CZKC3M/ref=zg_bs_g_automotive_d_sccl_27/258-5822495-2383767?psc=1</t>
  </si>
  <si>
    <t>LIQUI-MOLY-Injectiereiniger-300-Benodigdheden</t>
  </si>
  <si>
    <t>B095LQHKSQ</t>
  </si>
  <si>
    <t>https://images-eu.ssl-images-amazon.com/images/I/61243KJny-L._AC_UL300_SR300,200_.jpg</t>
  </si>
  <si>
    <t>Dongge 12 V/24 V DC Aanstekercontactdoos Krachtig Waterdicht Marine Grade voor Boten Motorfietsen Auto's met 1 meter 14 AWG Aansluitkabel 20 A</t>
  </si>
  <si>
    <t>https://www.amazon.nl/Dongge-Aanstekercontactdoos-Waterdicht-Motorfietsen-Aansluitkabel/dp/B095LQHKSQ/ref=zg_bs_g_automotive_d_sccl_28/258-5822495-2383767?psc=1</t>
  </si>
  <si>
    <t>Dongge-Aanstekercontactdoos-Waterdicht-Motorfietsen-Aansluitkabel</t>
  </si>
  <si>
    <t>B09FSQ9LWP</t>
  </si>
  <si>
    <t>https://images-eu.ssl-images-amazon.com/images/I/71Vc5Wwa3rL._AC_UL300_SR300,200_.jpg</t>
  </si>
  <si>
    <t>CARAMAZ zonnebescherming auto baby met gecertificeerde UV-bescherming, universele pasvorm 48 x 30 cm, 2 zonnekleppen, met zuignappen</t>
  </si>
  <si>
    <t>https://www.amazon.nl/CARAMAZ-zonnebescherming-gecertificeerde-UV-bescherming-zonnekleppen/dp/B09FSQ9LWP/ref=zg_bs_g_automotive_d_sccl_29/258-5822495-2383767?psc=1</t>
  </si>
  <si>
    <t>CARAMAZ-zonnebescherming-gecertificeerde-UV-bescherming-zonnekleppen</t>
  </si>
  <si>
    <t>B001CZKBFG</t>
  </si>
  <si>
    <t>https://images-eu.ssl-images-amazon.com/images/I/71MzBG5e3CL._AC_UL300_SR300,200_.jpg</t>
  </si>
  <si>
    <t>LIQUI MOLY Motorsysteemreiniger Benzine | 300 ml | Benodigdheden | SKU: 5129</t>
  </si>
  <si>
    <t>https://www.amazon.nl/LIQUI-MOLY-Motorsysteemreiniger-Benzine-Benodigdheden/dp/B001CZKBFG/ref=zg_bs_g_automotive_d_sccl_30/258-5822495-2383767?psc=1</t>
  </si>
  <si>
    <t>LIQUI-MOLY-Motorsysteemreiniger-Benzine-Benodigdheden</t>
  </si>
  <si>
    <t>B0BLW52TM3</t>
  </si>
  <si>
    <t>https://images-eu.ssl-images-amazon.com/images/I/813BWAJEAZL._AC_UL300_SR300,200_.jpg</t>
  </si>
  <si>
    <t>Pampers Premium Protection Maat 5, Luiers 152 Luiers, 11kg - 16kg, Dubbele Bescherming: Voor De Huid En Tegen Lekken, Maandbox</t>
  </si>
  <si>
    <t>https://www.amazon.nl/Pampers-Protection-Maandbox-Bescherming-Gevoelige/dp/B0BLW52TM3/ref=zg_bs_g_baby-products_d_sccl_1/260-6077962-3445865?psc=1</t>
  </si>
  <si>
    <t>Pampers-Protection-Maandbox-Bescherming-Gevoelige</t>
  </si>
  <si>
    <t>Babyproducten</t>
  </si>
  <si>
    <t>B0BLW6DCM1</t>
  </si>
  <si>
    <t>https://images-eu.ssl-images-amazon.com/images/I/81eflqhe1cL._AC_UL300_SR300,200_.jpg</t>
  </si>
  <si>
    <t>Pampers Baby-Dry Pants Maat 5, 160 Luierbroekjes, 12kg-17kg, 360° Pasvorm Om Openingen En Lekken Te Helpen Voorkomen, Maandbox</t>
  </si>
  <si>
    <t>https://www.amazon.nl/Pampers-Luierbroekjes-Protect-Achterkant-Bescherming/dp/B0BLW6DCM1/ref=zg_bs_g_baby-products_d_sccl_2/260-6077962-3445865?psc=1</t>
  </si>
  <si>
    <t>Pampers-Luierbroekjes-Protect-Achterkant-Bescherming</t>
  </si>
  <si>
    <t>B09JTNZR1Z</t>
  </si>
  <si>
    <t>https://images-eu.ssl-images-amazon.com/images/I/71K2qXnW4dL._AC_UL300_SR300,200_.jpg</t>
  </si>
  <si>
    <t>Pampers Harmonie Aqua Billendoekjes, 720 Babydoekjes (15 x 48 Doekjes), Bescherming Van De Gevoelige Huid Met 99% Water</t>
  </si>
  <si>
    <t>https://www.amazon.nl/Pampers-Billendoekjes-Babydoekjes-Bescherming-Gevoelige/dp/B09JTNZR1Z/ref=zg_bs_g_baby-products_d_sccl_3/260-6077962-3445865?psc=1</t>
  </si>
  <si>
    <t>Pampers-Billendoekjes-Babydoekjes-Bescherming-Gevoelige</t>
  </si>
  <si>
    <t>B08MXSBRSB</t>
  </si>
  <si>
    <t>https://images-eu.ssl-images-amazon.com/images/I/51AtW92uKFL._AC_UL300_SR300,200_.jpg</t>
  </si>
  <si>
    <t>WaterWipes Original plasticvrije babydoekjes 720 stuks (12 verpakkingen), voor 99,9% op water gebaseerd &amp; ongeparfumeerd voor de gevoelige huid</t>
  </si>
  <si>
    <t>https://www.amazon.nl/WaterWipes-plasticvrije-babydoekjes-verpakkingen-ongeparfumeerd/dp/B08MXSBRSB/ref=zg_bs_g_baby-products_d_sccl_4/260-6077962-3445865?psc=1</t>
  </si>
  <si>
    <t>WaterWipes-plasticvrije-babydoekjes-verpakkingen-ongeparfumeerd</t>
  </si>
  <si>
    <t>B0BLW7GKXD</t>
  </si>
  <si>
    <t>https://images-eu.ssl-images-amazon.com/images/I/71kh-ZcEngL._AC_UL300_SR300,200_.jpg</t>
  </si>
  <si>
    <t>Pampers Baby - Dry Maat 4, 204 Luiers, 9kg - 14kg, Met een Stop &amp; Protect pocket aan de achterkant van de luier om tot 100% lekvrije nachten te bieden</t>
  </si>
  <si>
    <t>https://www.amazon.nl/Pampers-Luiers-Protect-Achterkant-Bescherming/dp/B0BLW7GKXD/ref=zg_bs_g_baby-products_d_sccl_5/260-6077962-3445865?psc=1</t>
  </si>
  <si>
    <t>Pampers-Luiers-Protect-Achterkant-Bescherming</t>
  </si>
  <si>
    <t>B07P7KJ1QS</t>
  </si>
  <si>
    <t>https://images-eu.ssl-images-amazon.com/images/I/81UlqYukXlL._AC_UL300_SR300,200_.jpg</t>
  </si>
  <si>
    <t>Pampers Sensitive Billendoekjes 1200 Babydoekjes (15 x 80 Doekjes) Unieke pH Beschermende Formule Zonder Parfum Dermatologisch Getest</t>
  </si>
  <si>
    <t>https://www.amazon.nl/Pampers-Billendoekjes-Babydoekjes-Beschermende-Dermatologisch/dp/B07P7KJ1QS/ref=zg_bs_g_baby-products_d_sccl_6/260-6077962-3445865?psc=1</t>
  </si>
  <si>
    <t>Pampers-Billendoekjes-Babydoekjes-Beschermende-Dermatologisch</t>
  </si>
  <si>
    <t>B0BLW6DCPK</t>
  </si>
  <si>
    <t>https://images-eu.ssl-images-amazon.com/images/I/81p1pEFp+RL._AC_UL300_SR300,200_.jpg</t>
  </si>
  <si>
    <t>Pampers Maat 5 Luiers (11-16 kg), Harmonie, 152 Luiers, Maandbox, Zachte Bescherming Voor De Huid En Plantaardige Bestanddelen</t>
  </si>
  <si>
    <t>https://www.amazon.nl/Pampers-Harmonie-Bescherming-Plantaardige-Bestanddelen/dp/B0BLW6DCPK/ref=zg_bs_g_baby-products_d_sccl_7/260-6077962-3445865?psc=1</t>
  </si>
  <si>
    <t>Pampers-Harmonie-Bescherming-Plantaardige-Bestanddelen</t>
  </si>
  <si>
    <t>B082P7LQG3</t>
  </si>
  <si>
    <t>https://images-eu.ssl-images-amazon.com/images/I/81YqvTbzTFL._AC_UL300_SR300,200_.jpg</t>
  </si>
  <si>
    <t>Zwitsal Lotion Billendoekjes, voor milde reiniging van de babyhuid - 1560 billendoekjes - Voordeelverpakking</t>
  </si>
  <si>
    <t>https://www.amazon.nl/Zwitsal-Lotion-Billendoekjes-reiniging-babyhuid/dp/B082P7LQG3/ref=zg_bs_g_baby-products_d_sccl_8/260-6077962-3445865?psc=1</t>
  </si>
  <si>
    <t>Zwitsal-Lotion-Billendoekjes-reiniging-babyhuid</t>
  </si>
  <si>
    <t>B00WE5ZS2E</t>
  </si>
  <si>
    <t>https://images-eu.ssl-images-amazon.com/images/I/81BHjGMhBGL._AC_UL300_SR300,200_.jpg</t>
  </si>
  <si>
    <t>Huggies® Natural Care billendoekjes, 560 babydoekjes (10x56 doekjes), gemaak met huidverzorgende vezels voor een gezonde huid - billendoekjes verrijkt met Aloë Vera</t>
  </si>
  <si>
    <t>https://www.amazon.nl/Huggies%C2%AE-Natural-billendoekjes-babydoekjes-huidverzorgende/dp/B00WE5ZS2E/ref=zg_bs_g_baby-products_d_sccl_9/260-6077962-3445865?psc=1</t>
  </si>
  <si>
    <t>Huggies%C2%AE-Natural-billendoekjes-babydoekjes-huidverzorgende</t>
  </si>
  <si>
    <t>B093BRQP75</t>
  </si>
  <si>
    <t>https://images-eu.ssl-images-amazon.com/images/I/71Q3DTXKytL._AC_UL300_SR300,200_.jpg</t>
  </si>
  <si>
    <t>Naïf, Plasticvrije Billendoekjes voor Baby &amp; Kids, Vochtige doekjes voor de billen, het lichaam en het gezicht, Natuurlijke ingrediënten, Gemaakt van eucalyptusvezels, Vegan, 16 packs x 54 doekjes</t>
  </si>
  <si>
    <t>https://www.amazon.nl/Na%C3%AFf-Plasticvrije-Billendoekjes-ingredi%C3%ABnten-eucalyptusvezels/dp/B093BRQP75/ref=zg_bs_g_baby-products_d_sccl_10/260-6077962-3445865?psc=1</t>
  </si>
  <si>
    <t>Na%C3%AFf-Plasticvrije-Billendoekjes-ingredi%C3%ABnten-eucalyptusvezels</t>
  </si>
  <si>
    <t>B082P7LK4L</t>
  </si>
  <si>
    <t>https://images-eu.ssl-images-amazon.com/images/I/81vw8572SHL._AC_UL300_SR300,200_.jpg</t>
  </si>
  <si>
    <t>Zwitsal Sensitive Billendoekjes, voor de gevoelige babyhuid - 1368 billendoekjes - Voordeelverpakking</t>
  </si>
  <si>
    <t>https://www.amazon.nl/Zwitsal-Sensitive-Billendoekjes-gevoelige-babyhuid/dp/B082P7LK4L/ref=zg_bs_g_baby-products_d_sccl_11/260-6077962-3445865?psc=1</t>
  </si>
  <si>
    <t>Zwitsal-Sensitive-Billendoekjes-gevoelige-babyhuid</t>
  </si>
  <si>
    <t>B0BDL41CYQ</t>
  </si>
  <si>
    <t>https://images-eu.ssl-images-amazon.com/images/I/71zFFQmivnL._AC_UL300_SR300,200_.jpg</t>
  </si>
  <si>
    <t>Vicloon Baby stoffen boek, Zintuiglijke boeken, baby soft fotoboek, badboek, doekboek, knuffelboek, speelboek, stof met ritselpapier, babyspeelgoed, Pasgeboren Baby Cadeau (zwart-wit dieren stijl)</t>
  </si>
  <si>
    <t>https://www.amazon.nl/Vicloon-Zintuiglijke-knuffelboek-ritselpapier-babyspeelgoed/dp/B0BDL41CYQ/ref=zg_bs_g_baby-products_d_sccl_12/260-6077962-3445865?psc=1</t>
  </si>
  <si>
    <t>Vicloon-Zintuiglijke-knuffelboek-ritselpapier-babyspeelgoed</t>
  </si>
  <si>
    <t>B0788CC2Y1</t>
  </si>
  <si>
    <t>https://images-eu.ssl-images-amazon.com/images/I/61C-zRZgeQL._AC_UL300_SR300,200_.jpg</t>
  </si>
  <si>
    <t>Philips Avent Borstkompressen - 60 stuks - Extra dun en absorberend - Lekvrij - Ademende buitenlaag - Honingraatbovenlaag - 2 Plakstrips - Afzonderlijk verpakt - SCF254/61</t>
  </si>
  <si>
    <t>https://www.amazon.nl/Philips-Avent-Borstkompressen-Honingraatbovenlaag-Afzonderlijk/dp/B0788CC2Y1/ref=zg_bs_g_baby-products_d_sccl_13/260-6077962-3445865?psc=1</t>
  </si>
  <si>
    <t>Philips-Avent-Borstkompressen-Honingraatbovenlaag-Afzonderlijk</t>
  </si>
  <si>
    <t>B0749XWP4J</t>
  </si>
  <si>
    <t>https://images-eu.ssl-images-amazon.com/images/I/61sfgX-wWqL._AC_UL300_SR300,200_.jpg</t>
  </si>
  <si>
    <t>Munchkin Miracle 360 graden roestvrijstalen drinkbeker, 296 ml, blauw</t>
  </si>
  <si>
    <t>https://www.amazon.nl/Munchkin-Miracle-graden-roestvrijstalen-drinkbeker/dp/B0749XWP4J/ref=zg_bs_g_baby-products_d_sccl_14/260-6077962-3445865?psc=1</t>
  </si>
  <si>
    <t>Munchkin-Miracle-graden-roestvrijstalen-drinkbeker</t>
  </si>
  <si>
    <t>B084N3VCDD</t>
  </si>
  <si>
    <t>https://images-eu.ssl-images-amazon.com/images/I/61e8SBdt3EL._AC_UL300_SR300,200_.jpg</t>
  </si>
  <si>
    <t>Amazon-merk: Mama Bear - 140 Ultra-Dry luiers - maat 6 (15+ kg) - nieuwe versie</t>
  </si>
  <si>
    <t>https://www.amazon.nl/Amazon-merk-Ultra-Dry-luiers-nieuwe-versie/dp/B084N3VCDD/ref=zg_bs_g_baby-products_d_sccl_15/260-6077962-3445865?psc=1</t>
  </si>
  <si>
    <t>Amazon-merk-Ultra-Dry-luiers-nieuwe-versie</t>
  </si>
  <si>
    <t>B0BXKL1DF2</t>
  </si>
  <si>
    <t>https://images-eu.ssl-images-amazon.com/images/I/71XwD1r01oL._AC_UL300_SR300,200_.jpg</t>
  </si>
  <si>
    <t>Kinderwagenventilator, draagbaar, 40 uur, kleine 360 graden draaibare ventilator, bureauventilator 5200 mAh voor slaapkamer, autostoel, wieg, loopband, reizen</t>
  </si>
  <si>
    <t>https://www.amazon.nl/Kinderwagenventilator-draagbaar-ventilator-bureauventilator-slaapkamer/dp/B0BXKL1DF2/ref=zg_bs_g_baby-products_d_sccl_16/260-6077962-3445865?psc=1</t>
  </si>
  <si>
    <t>Kinderwagenventilator-draagbaar-ventilator-bureauventilator-slaapkamer</t>
  </si>
  <si>
    <t>B07P5H4M8N</t>
  </si>
  <si>
    <t>https://images-eu.ssl-images-amazon.com/images/I/81lgdE3kxrL._AC_UL300_SR300,200_.jpg</t>
  </si>
  <si>
    <t>Pampers Fresh Clean Billendoekjes, 1200 Babydoekjes (15 x 80 Doekjes), met Frisse Geur, Ook Voor Handen en Gezicht, Dermatologisch Getest</t>
  </si>
  <si>
    <t>https://www.amazon.nl/Pampers-Billendoekjes-Babydoekjes-Gezicht-Dermatologisch/dp/B07P5H4M8N/ref=zg_bs_g_baby-products_d_sccl_17/260-6077962-3445865?psc=1</t>
  </si>
  <si>
    <t>Pampers-Billendoekjes-Babydoekjes-Gezicht-Dermatologisch</t>
  </si>
  <si>
    <t>B074KMR175</t>
  </si>
  <si>
    <t>https://images-eu.ssl-images-amazon.com/images/I/81FK6RPNgvL._AC_UL300_SR300,200_.jpg</t>
  </si>
  <si>
    <t>Huggies Ultra Comfort luiers maat 6 (15-30kg) 102 luiers - optimaal comfort</t>
  </si>
  <si>
    <t>https://www.amazon.nl/Huggies-Ultra-Comfort-luiers-15-30kg/dp/B074KMR175/ref=zg_bs_g_baby-products_d_sccl_18/260-6077962-3445865?psc=1</t>
  </si>
  <si>
    <t>Huggies-Ultra-Comfort-luiers-15-30kg</t>
  </si>
  <si>
    <t>B0BLW6K6F9</t>
  </si>
  <si>
    <t>https://images-eu.ssl-images-amazon.com/images/I/91-K0YZzdNL._AC_UL300_SR300,200_.jpg</t>
  </si>
  <si>
    <t>Pampers Maat 5 Luierbroekjes (12-17 kg), Harmonie, 144 Luiers, Maandbox, Zachte Bescherming Voor De Huid En Plantaardige Bestanddelen</t>
  </si>
  <si>
    <t>https://www.amazon.nl/Pampers-Luierbroekjes-Bescherming-Plantaardige-Bestanddelen/dp/B0BLW6K6F9/ref=zg_bs_g_baby-products_d_sccl_19/260-6077962-3445865?psc=1</t>
  </si>
  <si>
    <t>Pampers-Luierbroekjes-Bescherming-Plantaardige-Bestanddelen</t>
  </si>
  <si>
    <t>B0BWFNBJ7C</t>
  </si>
  <si>
    <t>https://images-eu.ssl-images-amazon.com/images/I/61lHZIdjeYL._AC_UL300_SR300,200_.jpg</t>
  </si>
  <si>
    <t>Philips Avent Natural Response-babyfles - 3 babymelkflessen van 260 ml voor pasgeboren en oudere baby's, BPA-vrij, voor 1 maand en ouder (model SCY903/03)</t>
  </si>
  <si>
    <t>https://www.amazon.nl/Philips-Avent-Natural-Response-babyfles-babymelkflessen/dp/B0BWFNBJ7C/ref=zg_bs_g_baby-products_d_sccl_20/260-6077962-3445865?psc=1</t>
  </si>
  <si>
    <t>Philips-Avent-Natural-Response-babyfles-babymelkflessen</t>
  </si>
  <si>
    <t>B077PZYTT8</t>
  </si>
  <si>
    <t>https://images-eu.ssl-images-amazon.com/images/I/81x507nFeKL._AC_UL300_SR300,200_.jpg</t>
  </si>
  <si>
    <t>Royal Angels baby-nageltrimmer 21 in 1, veilige elektrische baby-nagelvijl, 13 extra gereedschappen, baby-nagelset, nagelknipper, tenen en nagels voor pasgeboren peuters, trimmen en polijsten (Roze)</t>
  </si>
  <si>
    <t>https://www.amazon.nl/baby-nageltrimmer-baby-nagelvijl-gereedschappen-baby-nagelset-nagelknipper/dp/B077PZYTT8/ref=zg_bs_g_baby-products_d_sccl_21/260-6077962-3445865?psc=1</t>
  </si>
  <si>
    <t>baby-nageltrimmer-baby-nagelvijl-gereedschappen-baby-nagelset-nagelknipper</t>
  </si>
  <si>
    <t>B08P4SFLLG</t>
  </si>
  <si>
    <t>https://images-eu.ssl-images-amazon.com/images/I/81jemxrYmkS._AC_UL300_SR300,200_.jpg</t>
  </si>
  <si>
    <t>Huggies Ultra Comfort maat 4 (9 - 14kg) 144 luierbroekjes - optimaal comfort</t>
  </si>
  <si>
    <t>https://www.amazon.nl/Huggies-Ultra-Comfort-maat-luierbroekjes/dp/B08P4SFLLG/ref=zg_bs_g_baby-products_d_sccl_22/260-6077962-3445865?psc=1</t>
  </si>
  <si>
    <t>Huggies-Ultra-Comfort-maat-luierbroekjes</t>
  </si>
  <si>
    <t>B09TDTWTW2</t>
  </si>
  <si>
    <t>https://images-eu.ssl-images-amazon.com/images/I/41WnNaadagL._AC_UL300_SR300,200_.jpg</t>
  </si>
  <si>
    <t>SAFELON 2 Stuks Door lock, deurhendel sloten voor kindveilige &amp; huisdierbestendige, deurklink sloten voor peuters, baby veiligheidssloten voor peuters (Wit)</t>
  </si>
  <si>
    <t>https://www.amazon.nl/SAFELON-deurhendel-kindveilige-huisdierbestendige-veiligheidssloten/dp/B09TDTWTW2/ref=zg_bs_g_baby-products_d_sccl_23/260-6077962-3445865?psc=1</t>
  </si>
  <si>
    <t>SAFELON-deurhendel-kindveilige-huisdierbestendige-veiligheidssloten</t>
  </si>
  <si>
    <t>B073C54BCM</t>
  </si>
  <si>
    <t>https://images-eu.ssl-images-amazon.com/images/I/71cJxhxsuZL._AC_UL300_SR300,200_.jpg</t>
  </si>
  <si>
    <t>AYCORN Magnetische kind- en babysloten voor kasten, 10 sloten en 2 sleutels, in een paar seconden te plaatsen, gratis instructievideo, nieuwste ontwerp om kinderen en peuters te beschermen, geen boor of schroeven nodig</t>
  </si>
  <si>
    <t>https://www.amazon.nl/Magnetische-babysloten-instructievideo-beschermen-schroeven/dp/B073C54BCM/ref=zg_bs_g_baby-products_d_sccl_24/260-6077962-3445865?psc=1</t>
  </si>
  <si>
    <t>Magnetische-babysloten-instructievideo-beschermen-schroeven</t>
  </si>
  <si>
    <t>B01CYTYSR0</t>
  </si>
  <si>
    <t>https://images-eu.ssl-images-amazon.com/images/I/81hgfpX5VTL._AC_UL300_SR300,200_.jpg</t>
  </si>
  <si>
    <t>Sleepy Wrap - Dark Gray - Comfortabele babydraagtas van katoen voor pasgeborenen tot 35 lbs</t>
  </si>
  <si>
    <t>https://www.amazon.nl/Sleepy-Wrap-Comfortabele-babydraagtas-pasgeborenen/dp/B01CYTYSR0/ref=zg_bs_g_baby-products_d_sccl_25/260-6077962-3445865?psc=1</t>
  </si>
  <si>
    <t>Sleepy-Wrap-Comfortabele-babydraagtas-pasgeborenen</t>
  </si>
  <si>
    <t>B0BWFLJBNJ</t>
  </si>
  <si>
    <t>https://images-eu.ssl-images-amazon.com/images/I/61etAE635NL._AC_UL300_SR300,200_.jpg</t>
  </si>
  <si>
    <t>Philips Avent Glazen Natural Response-babyfles - 2 Babymelkflessen van 240ml, BPA-vrij voor pasgeboren baby's van 1 maand en ouder (Model SCY933/02)</t>
  </si>
  <si>
    <t>https://www.amazon.nl/Philips-Avent-Glazen-Natural-Response-babyfles/dp/B0BWFLJBNJ/ref=zg_bs_g_baby-products_d_sccl_26/260-6077962-3445865?psc=1</t>
  </si>
  <si>
    <t>Philips-Avent-Glazen-Natural-Response-babyfles</t>
  </si>
  <si>
    <t>B075R5DQ5R</t>
  </si>
  <si>
    <t>https://images-eu.ssl-images-amazon.com/images/I/61JXvFJOmuL._AC_UL300_SR300,200_.jpg</t>
  </si>
  <si>
    <t>Medela Set of 180 ml Breast Milk Storage Bags - Pack of 50 BPA-free breast milk collection pouches with double zip, quick freeze and thaw</t>
  </si>
  <si>
    <t>https://www.amazon.nl/Medela-Breast-Milk-Storage-Bags/dp/B075R5DQ5R/ref=zg_bs_g_baby-products_d_sccl_27/260-6077962-3445865?psc=1</t>
  </si>
  <si>
    <t>Medela-Breast-Milk-Storage-Bags</t>
  </si>
  <si>
    <t>B01GH7ZOSM</t>
  </si>
  <si>
    <t>https://images-eu.ssl-images-amazon.com/images/I/71TIrbv0YlL._AC_UL300_SR300,200_.jpg</t>
  </si>
  <si>
    <t>ChooMee herbruikbare knijpzakjes voor babyvoeding, 4 zakjes met 150 ml inhoud.</t>
  </si>
  <si>
    <t>https://www.amazon.nl/ChooMee-herbruikbare-knijpzakjes-babyvoeding-inhoud/dp/B01GH7ZOSM/ref=zg_bs_g_baby-products_d_sccl_28/260-6077962-3445865?psc=1</t>
  </si>
  <si>
    <t>ChooMee-herbruikbare-knijpzakjes-babyvoeding-inhoud</t>
  </si>
  <si>
    <t>B07RCH59ML</t>
  </si>
  <si>
    <t>https://images-eu.ssl-images-amazon.com/images/I/61wNZfSl2CL._AC_UL300_SR300,200_.jpg</t>
  </si>
  <si>
    <t>MAM speen maat 0 in een set van 2, zacht speentje geschikt voor alle MAM-flessen en MAM-Trainer, babyspeen met langzame doorstroming voor gelijkmatig drinken, 0+ maanden</t>
  </si>
  <si>
    <t>https://www.amazon.nl/MAM-MAM-flessen-MAM-Trainer-doorstroming-gelijkmatig/dp/B07RCH59ML/ref=zg_bs_g_baby-products_d_sccl_29/260-6077962-3445865?psc=1</t>
  </si>
  <si>
    <t>MAM-MAM-flessen-MAM-Trainer-doorstroming-gelijkmatig</t>
  </si>
  <si>
    <t>B079KCVQS1</t>
  </si>
  <si>
    <t>https://images-eu.ssl-images-amazon.com/images/I/91c4G8DU-NL._AC_UL300_SR300,200_.jpg</t>
  </si>
  <si>
    <t>Julius Zöllner Jersey hoeslaken voor baby- en kinderbed, 100% jersey-katoen, Oeko-Tex Standard 100 gecertificeerd, afmetingen: 60 x 120 cm / 70 x 140 cm, set van 2, zand</t>
  </si>
  <si>
    <t>https://www.amazon.nl/Julius-Z%C3%B6llner-jersey-katoen-gecertificeerd-afmetingen/dp/B079KCVQS1/ref=zg_bs_g_baby-products_d_sccl_30/260-6077962-3445865?psc=1</t>
  </si>
  <si>
    <t>Julius-Z%C3%B6llner-jersey-katoen-gecertificeerd-afmetingen</t>
  </si>
  <si>
    <t>B0CC5WZKCT</t>
  </si>
  <si>
    <t>https://images-eu.ssl-images-amazon.com/images/I/51UmNzeC2UL._AC_UL300_SR300,200_.jpg</t>
  </si>
  <si>
    <t>BRIOTECH Skin Renew Toner Face Spray - Gezichtsspray met puur hypochloorzuur, waterspray voor het gezicht, gezichtsspray voor alle huidtypes, nevelspray voor het gezicht, 100 ml</t>
  </si>
  <si>
    <t>https://www.amazon.nl/BRIOTECH-Skin-Renew-Toner-Spray/dp/B0CC5WZKCT/ref=zg_bs_g_beauty_d_sccl_1/262-4595555-1638557?psc=1</t>
  </si>
  <si>
    <t>BRIOTECH-Skin-Renew-Toner-Spray</t>
  </si>
  <si>
    <t>Beauty</t>
  </si>
  <si>
    <t>B0BR666F2L</t>
  </si>
  <si>
    <t>https://images-eu.ssl-images-amazon.com/images/I/61uhKTjcHbL._AC_UL300_SR300,200_.jpg</t>
  </si>
  <si>
    <t>BASE LABORATORIES Hypochlorous Acid Spray | huidgenezing bij wonden | spuitoplossing voor wondverzorging, eczeem, tattoo- en piercing-nazorg | wondspoeling met zoutoplossing hypochlorououszuur | 240</t>
  </si>
  <si>
    <t>https://www.amazon.nl/BASE-LABORATORIES-spuitoplossing-piercing-nazorg-hypochlorououszuur/dp/B0BR666F2L/ref=zg_bs_g_beauty_d_sccl_2/262-4595555-1638557?psc=1</t>
  </si>
  <si>
    <t>BASE-LABORATORIES-spuitoplossing-piercing-nazorg-hypochlorououszuur</t>
  </si>
  <si>
    <t>B08KT2Z93D</t>
  </si>
  <si>
    <t>https://images-eu.ssl-images-amazon.com/images/I/61pp+20Oo0L._AC_UL300_SR300,200_.jpg</t>
  </si>
  <si>
    <t>Shea Butter 24H Moisture Body Lotion Vanilla Cashmere</t>
  </si>
  <si>
    <t>https://www.amazon.nl/Butter-Moisture-Lotion-Vanilla-Cashmere/dp/B08KT2Z93D/ref=zg_bs_g_beauty_d_sccl_3/262-4595555-1638557?psc=1</t>
  </si>
  <si>
    <t>Butter-Moisture-Lotion-Vanilla-Cashmere</t>
  </si>
  <si>
    <t>B08TWTQDCX</t>
  </si>
  <si>
    <t>https://images-eu.ssl-images-amazon.com/images/I/51WlCB6Tl0L._AC_UL300_SR300,200_.jpg</t>
  </si>
  <si>
    <t>OLAPLEX 20140651, No. 3 reparatiebehandeling Hair Perfector,100 ml (1er-pakket),kleur</t>
  </si>
  <si>
    <t>https://www.amazon.nl/OLAPLEX-20140651-reparatiebehandeling-Perfector-1er-pakket/dp/B08TWTQDCX/ref=zg_bs_g_beauty_d_sccl_4/262-4595555-1638557?psc=1</t>
  </si>
  <si>
    <t>OLAPLEX-20140651-reparatiebehandeling-Perfector-1er-pakket</t>
  </si>
  <si>
    <t>B07PQSRXR6</t>
  </si>
  <si>
    <t>https://images-eu.ssl-images-amazon.com/images/I/51pXKWJ2lNL._AC_UL300_SR300,200_.jpg</t>
  </si>
  <si>
    <t>Paula's Choice SKIN PERFECTING 2% BHA Liquid Exfoliant - Exfolieert het Gezicht met Salicylzuur - gaat Puistjes, Grove Poriën &amp; Mee-eters tegen - Gecombineerde, Vette &amp; Acne Huid - 30 ml</t>
  </si>
  <si>
    <t>https://www.amazon.nl/Paulas-Choice-PERFECTING-Liquid-Exfoliant/dp/B07PQSRXR6/ref=zg_bs_g_beauty_d_sccl_5/262-4595555-1638557?psc=1</t>
  </si>
  <si>
    <t>Paulas-Choice-PERFECTING-Liquid-Exfoliant</t>
  </si>
  <si>
    <t>B08RXKBRR4</t>
  </si>
  <si>
    <t>https://images-eu.ssl-images-amazon.com/images/I/41COUO0MbQL._AC_UL300_SR300,200_.jpg</t>
  </si>
  <si>
    <t>Beauty of Joseon Rijstprobiotica Zonnebrandcrème Spf 50+ Zonnebrandcrème met rijstextracten.</t>
  </si>
  <si>
    <t>https://www.amazon.nl/Beauty-Joseon-Rijstprobiotica-Zonnebrandcr%C3%A8me-rijstextracten/dp/B08RXKBRR4/ref=zg_bs_g_beauty_d_sccl_6/262-4595555-1638557?psc=1</t>
  </si>
  <si>
    <t>Beauty-Joseon-Rijstprobiotica-Zonnebrandcr%C3%A8me-rijstextracten</t>
  </si>
  <si>
    <t>B09YV5NLGL</t>
  </si>
  <si>
    <t>https://images-eu.ssl-images-amazon.com/images/I/910sLP4AQ0L._AC_UL300_SR300,200_.jpg</t>
  </si>
  <si>
    <t>Individuele Cluster wimpers Extensions 40D 0.07 D Krul 8-16mm Gemengde Trays 200Pcs Individuele Cluster wimpers DIY Wimper extensies thuis</t>
  </si>
  <si>
    <t>https://www.amazon.nl/Individuele-Cluster-Extensions-Gemengde-extensies/dp/B09YV5NLGL/ref=zg_bs_g_beauty_d_sccl_7/262-4595555-1638557?psc=1</t>
  </si>
  <si>
    <t>Individuele-Cluster-Extensions-Gemengde-extensies</t>
  </si>
  <si>
    <t>B083DMY56L</t>
  </si>
  <si>
    <t>https://images-eu.ssl-images-amazon.com/images/I/71Se+sxWFUL._AC_UL300_SR300,200_.jpg</t>
  </si>
  <si>
    <t>URAQT 16 STKS Nagelvijlen, 100/180 grit Dubbelzijdige Emery Board, Professionele Nagelvijlset Gebogen Vingernagelvijlen voor Nagelverzorging en Styling (Grijs)</t>
  </si>
  <si>
    <t>https://www.amazon.nl/URAQT-Dubbelzijdige-Professionele-Vingernagelvijlen-Nagelverzorging/dp/B083DMY56L/ref=zg_bs_g_beauty_d_sccl_8/262-4595555-1638557?psc=1</t>
  </si>
  <si>
    <t>URAQT-Dubbelzijdige-Professionele-Vingernagelvijlen-Nagelverzorging</t>
  </si>
  <si>
    <t>B0BS747TYL</t>
  </si>
  <si>
    <t>https://images-eu.ssl-images-amazon.com/images/I/71Bq12JBgmL._AC_UL300_SR300,200_.jpg</t>
  </si>
  <si>
    <t>De authentieke Philips OneBlade vervangende mesjes voor OneBlade elektrisch scheerapparaat en trimmer, duurzaam roestvrij staal, trimmen, stylen en scheren, 5 stuks, model QP250/50</t>
  </si>
  <si>
    <t>https://www.amazon.nl/authentieke-vervangende-elektrisch-scheerapparaat-QP250/dp/B0BS747TYL/ref=zg_bs_g_beauty_d_sccl_9/262-4595555-1638557?psc=1</t>
  </si>
  <si>
    <t>authentieke-vervangende-elektrisch-scheerapparaat-QP250</t>
  </si>
  <si>
    <t>B0849D9GB4</t>
  </si>
  <si>
    <t>https://images-eu.ssl-images-amazon.com/images/I/712nuEa-8CL._AC_UL300_SR300,200_.jpg</t>
  </si>
  <si>
    <t>Neutrogena® Hydro Boost Aqua Gel, vochtinbrengende gel, vochtinbrengende crème, normale en gemengde huid, olievrij, 50 ml</t>
  </si>
  <si>
    <t>https://www.amazon.nl/Neutrogena%C2%AE-vochtinbrengende-normale-gemengde-olievrij/dp/B0849D9GB4/ref=zg_bs_g_beauty_d_sccl_10/262-4595555-1638557?psc=1</t>
  </si>
  <si>
    <t>Neutrogena%C2%AE-vochtinbrengende-normale-gemengde-olievrij</t>
  </si>
  <si>
    <t>B0792FNM2D</t>
  </si>
  <si>
    <t>https://images-eu.ssl-images-amazon.com/images/I/719EvrNZvxL._AC_UL300_SR300,200_.jpg</t>
  </si>
  <si>
    <t>Philips Vervangmesjes voor OneBlade Face + Body - Past op alle OneBlade handles - 200 Bewegingen per seconde - Trim, scheer en style haar van alle lengtes - Vervang elke 3 maanden - Bodykit - QP620/50</t>
  </si>
  <si>
    <t>https://www.amazon.nl/Philips-Vervangmesjes-voor-OneBlade-Face/dp/B0792FNM2D/ref=zg_bs_g_beauty_d_sccl_11/262-4595555-1638557?psc=1</t>
  </si>
  <si>
    <t>Philips-Vervangmesjes-voor-OneBlade-Face</t>
  </si>
  <si>
    <t>B092JHGVJR</t>
  </si>
  <si>
    <t>https://images-eu.ssl-images-amazon.com/images/I/81KV7NtF--L._AC_UL300_SR300,200_.jpg</t>
  </si>
  <si>
    <t>Gillette Venus Smooth Scheermesjes Voor Vrouwen, 12 Scheermesjes Met 3 Soepele Mesjes Omringd Door Beschermende Kussentjes, Dames, Past In Brievenbus</t>
  </si>
  <si>
    <t>https://www.amazon.nl/Gillette-Venus-Scheermesjes-Beschermende-Kussentjes/dp/B092JHGVJR/ref=zg_bs_g_beauty_d_sccl_12/262-4595555-1638557?psc=1</t>
  </si>
  <si>
    <t>Gillette-Venus-Scheermesjes-Beschermende-Kussentjes</t>
  </si>
  <si>
    <t>B01HOD3ZNO</t>
  </si>
  <si>
    <t>https://images-eu.ssl-images-amazon.com/images/I/81aPCopjKkL._AC_UL300_SR300,200_.jpg</t>
  </si>
  <si>
    <t>Sheamoisture Jamaicaanse zwarte castorolie Strength &amp; Restore Leave-In Conditioner 431 ml</t>
  </si>
  <si>
    <t>https://www.amazon.nl/Sheamoisture-Jamaicaanse-castorolie-Strength-Conditioner/dp/B01HOD3ZNO/ref=zg_bs_g_beauty_d_sccl_13/262-4595555-1638557?psc=1</t>
  </si>
  <si>
    <t>Sheamoisture-Jamaicaanse-castorolie-Strength-Conditioner</t>
  </si>
  <si>
    <t>B09HQWHN4K</t>
  </si>
  <si>
    <t>https://images-eu.ssl-images-amazon.com/images/I/71zappMhRxL._AC_UL300_SR300,200_.jpg</t>
  </si>
  <si>
    <t>Marcel's Green Soap Handzeep Navul Stazak 500 ml - Sandalwood &amp; Cardamom - Plantaardig - Milieuvriendelijk - Navulverpakking - Vegan</t>
  </si>
  <si>
    <t>https://www.amazon.nl/Marcels-Green-Handzeep-Navul-Stazak/dp/B09HQWHN4K/ref=zg_bs_g_beauty_d_sccl_14/262-4595555-1638557?psc=1</t>
  </si>
  <si>
    <t>Marcels-Green-Handzeep-Navul-Stazak</t>
  </si>
  <si>
    <t>B07PKPD59J</t>
  </si>
  <si>
    <t>https://images-eu.ssl-images-amazon.com/images/I/816+Tf4cWvL._AC_UL300_SR300,200_.jpg</t>
  </si>
  <si>
    <t>Rexona Deo Spray Invisible Aqua Anti-Transpirant, 6 X 150 ml</t>
  </si>
  <si>
    <t>https://www.amazon.nl/Rexona-Spray-Invisible-Aqua-Anti-Transpirant/dp/B07PKPD59J/ref=zg_bs_g_beauty_d_sccl_15/262-4595555-1638557?psc=1</t>
  </si>
  <si>
    <t>Rexona-Spray-Invisible-Aqua-Anti-Transpirant</t>
  </si>
  <si>
    <t>B0C7KR67YQ</t>
  </si>
  <si>
    <t>https://images-eu.ssl-images-amazon.com/images/I/515keCON6kL._AC_UL300_SR300,200_.jpg</t>
  </si>
  <si>
    <t>Zemolo 300 stuks Pimple patches,puistjespatch, onzichtbare hydrocolloïde Acne Patch acnestickers met theeboomolie en salicylzuur, whiteheads dag en nacht acne-absorberende pleisters, spotstickers</t>
  </si>
  <si>
    <t>https://www.amazon.nl/Zemolo-puistjespatch-hydrocollo%C3%AFde-acnestickers-acne-absorberende/dp/B0C7KR67YQ/ref=zg_bs_g_beauty_d_sccl_16/262-4595555-1638557?psc=1</t>
  </si>
  <si>
    <t>Zemolo-puistjespatch-hydrocollo%C3%AFde-acnestickers-acne-absorberende</t>
  </si>
  <si>
    <t>B01MDTVZTZ</t>
  </si>
  <si>
    <t>https://images-eu.ssl-images-amazon.com/images/I/41yj--nj8-L._AC_UL300_SR300,200_.jpg</t>
  </si>
  <si>
    <t>THE ORDINARY Niacinamide 10% + zink 1%, 30 ml</t>
  </si>
  <si>
    <t>https://www.amazon.nl/ORDINARY-Niacinamide-10-zink-1/dp/B01MDTVZTZ/ref=zg_bs_g_beauty_d_sccl_17/262-4595555-1638557?psc=1</t>
  </si>
  <si>
    <t>ORDINARY-Niacinamide-10-zink-1</t>
  </si>
  <si>
    <t>B0B8N6P647</t>
  </si>
  <si>
    <t>https://images-eu.ssl-images-amazon.com/images/I/61F0O22SuoL._AC_UL300_SR300,200_.jpg</t>
  </si>
  <si>
    <t>Fadlash Wimperlijm Bond &amp; Seal Voor Cluster Diy Wimpers Enkele Wimper Bond En Seal Super Sterke Hold 48-72 Uren Waterdicht 5ml</t>
  </si>
  <si>
    <t>https://www.amazon.nl/Fadlash-Wimperlijm-Bond-Seal-Waterdicht/dp/B0B8N6P647/ref=zg_bs_g_beauty_d_sccl_18/262-4595555-1638557?psc=1</t>
  </si>
  <si>
    <t>Fadlash-Wimperlijm-Bond-Seal-Waterdicht</t>
  </si>
  <si>
    <t>B0B5XMJ8Q5</t>
  </si>
  <si>
    <t>https://images-eu.ssl-images-amazon.com/images/I/71Rzcf2fE8L._AC_UL300_SR300,200_.jpg</t>
  </si>
  <si>
    <t>TOMICCA Korte Amandel Nageltips-240 Stuks Full Cover Zachte Gel Tips Nageltips Amandel Korte Nageltips Kunstnagels Voor Nagelstudio'S En DIY Nail Art,12 Maten</t>
  </si>
  <si>
    <t>https://www.amazon.nl/TOMICCA-Nageltips-240-Nageltips-Kunstnagels-NagelstudioS/dp/B0B5XMJ8Q5/ref=zg_bs_g_beauty_d_sccl_19/262-4595555-1638557?psc=1</t>
  </si>
  <si>
    <t>TOMICCA-Nageltips-240-Nageltips-Kunstnagels-NagelstudioS</t>
  </si>
  <si>
    <t>B0CCNRVJZ3</t>
  </si>
  <si>
    <t>https://images-eu.ssl-images-amazon.com/images/I/71Ecs71GPIL._AC_UL300_SR300,200_.jpg</t>
  </si>
  <si>
    <t>EMEDA Wimper clusters 12mm cluster lashes Individuele Clusterwimpers DIY Wimper Extensions (M02 12mm)</t>
  </si>
  <si>
    <t>https://www.amazon.nl/EMEDA-clusters-Individuele-Clusterwimpers-Extensions/dp/B0CCNRVJZ3/ref=zg_bs_g_beauty_d_sccl_20/262-4595555-1638557?psc=1</t>
  </si>
  <si>
    <t>EMEDA-clusters-Individuele-Clusterwimpers-Extensions</t>
  </si>
  <si>
    <t>B0C9LC6YQ3</t>
  </si>
  <si>
    <t>https://images-eu.ssl-images-amazon.com/images/I/812SSIcuuNL._AC_UL300_SR300,200_.jpg</t>
  </si>
  <si>
    <t>Individuele Wimpers D Krul Cluster Wimperset 12-16mm C3+C9 0.07mm Mix DIY Wimper Extensions Kit Individuele Clusters Wimpers Zachte Cluster Wimper Extensions(C3+C9-D-Cluster Eyelashes Kit)</t>
  </si>
  <si>
    <t>https://www.amazon.nl/Individuele-Wimperset-C3-Extensions-C9-D-Cluster/dp/B0C9LC6YQ3/ref=zg_bs_g_beauty_d_sccl_21/262-4595555-1638557?psc=1</t>
  </si>
  <si>
    <t>Individuele-Wimperset-C3-Extensions-C9-D-Cluster</t>
  </si>
  <si>
    <t>B00ZR19API</t>
  </si>
  <si>
    <t>https://images-eu.ssl-images-amazon.com/images/I/71S8JRxw4fL._AC_UL300_SR300,200_.jpg</t>
  </si>
  <si>
    <t>Philips 5000/6000 serie SH50/50 - Scheerkoppen - 3 stuks</t>
  </si>
  <si>
    <t>https://www.amazon.nl/Philips-5000-serie-SH50-50/dp/B00ZR19API/ref=zg_bs_g_beauty_d_sccl_22/262-4595555-1638557?psc=1</t>
  </si>
  <si>
    <t>Philips-5000-serie-SH50-50</t>
  </si>
  <si>
    <t>B00CP3EA5G</t>
  </si>
  <si>
    <t>https://images-eu.ssl-images-amazon.com/images/I/81Y5UPzcJYL._AC_UL300_SR300,200_.jpg</t>
  </si>
  <si>
    <t>Candure Kappersschaar 6", Haarschaar voor professionele kappers en salons, roestvrij staal</t>
  </si>
  <si>
    <t>https://www.amazon.nl/Candure-Kappersschaar-Haarschaar-professionele-roestvrij/dp/B00CP3EA5G/ref=zg_bs_g_beauty_d_sccl_23/262-4595555-1638557?psc=1</t>
  </si>
  <si>
    <t>Candure-Kappersschaar-Haarschaar-professionele-roestvrij</t>
  </si>
  <si>
    <t>B097JTZQVN</t>
  </si>
  <si>
    <t>https://images-eu.ssl-images-amazon.com/images/I/61sRWR8gyhL._AC_UL300_SR300,200_.jpg</t>
  </si>
  <si>
    <t>Gillette SkinFirst Intimate Trimmer voor heren, i5 voor de intieme zone, met levenslange scherpe messen, waterdicht, draadloos voor nat en droog gebruik</t>
  </si>
  <si>
    <t>https://www.amazon.nl/Gillette-SkinFirst-levenslange-waterdicht-draadloos/dp/B097JTZQVN/ref=zg_bs_g_beauty_d_sccl_24/262-4595555-1638557?psc=1</t>
  </si>
  <si>
    <t>Gillette-SkinFirst-levenslange-waterdicht-draadloos</t>
  </si>
  <si>
    <t>B08D6G78W6</t>
  </si>
  <si>
    <t>https://images-eu.ssl-images-amazon.com/images/I/81HwVAbJioL._AC_UL300_SR300,200_.jpg</t>
  </si>
  <si>
    <t>BIOLOGISCHE RICINUSOLIE | 100% Puur, Natuurlijk &amp; Koudgeperst | Wimpers, Wenkbrauwen, Lichaam, Haar, Baard, Nagels | Vegan &amp; Cruelty Free | Castor Oil | Glazen fles + Pipet + Pompje (50ml)</t>
  </si>
  <si>
    <t>https://www.amazon.nl/BIOLOGISCHE-RICINUSOLIE-Natuurlijk-Koudgeperst-Wenkbrauwen/dp/B08D6G78W6/ref=zg_bs_g_beauty_d_sccl_25/262-4595555-1638557?psc=1</t>
  </si>
  <si>
    <t>BIOLOGISCHE-RICINUSOLIE-Natuurlijk-Koudgeperst-Wenkbrauwen</t>
  </si>
  <si>
    <t>B0BT51JNYC</t>
  </si>
  <si>
    <t>https://images-eu.ssl-images-amazon.com/images/I/813Xx92+vIL._AC_UL300_SR300,200_.jpg</t>
  </si>
  <si>
    <t>Braun All-In-One Baardverzorgingsset, 8-In-1 Baardtrimmer, Trimmer/Tondeuse Voor Heren, Tondeuse, Waterdicht, 80 Minuten Draadloze Looptijd, Cadeau Man, Mgk3441</t>
  </si>
  <si>
    <t>https://www.amazon.nl/Braun-Baardverzorgingsset-Baardtrimmer-Waterdicht-Draadloze/dp/B0BT51JNYC/ref=zg_bs_g_beauty_d_sccl_26/262-4595555-1638557?psc=1</t>
  </si>
  <si>
    <t>Braun-Baardverzorgingsset-Baardtrimmer-Waterdicht-Draadloze</t>
  </si>
  <si>
    <t>B0B8SCJ7D6</t>
  </si>
  <si>
    <t>https://images-eu.ssl-images-amazon.com/images/I/71P9Wa5fzAL._AC_UL300_SR300,200_.jpg</t>
  </si>
  <si>
    <t>Supwee Solid Sculpture Builder Gel - Multifunctionele niet-klevende handnagelverlengingsgel voor snijpatronen Decoratie Nail Art Emboss Harde gel voor nagels Mnicure DIY thuis 14g (0.49fl oz)</t>
  </si>
  <si>
    <t>https://www.amazon.nl/Supwee-Solid-Sculpture-Builder-handnagelverlengingsgel/dp/B0B8SCJ7D6/ref=zg_bs_g_beauty_d_sccl_27/262-4595555-1638557?psc=1</t>
  </si>
  <si>
    <t>Supwee-Solid-Sculpture-Builder-handnagelverlengingsgel</t>
  </si>
  <si>
    <t>B07PBXXNCY</t>
  </si>
  <si>
    <t>https://images-eu.ssl-images-amazon.com/images/I/51vogiLFviL._AC_UL300_SR300,200_.jpg</t>
  </si>
  <si>
    <t>Clean Skin Club Clean Towels XL™, 100% USDA Biobased Gezichtsdoekje, Wegwerp Gezichtsdoekje, Make-up Remover Droogdoekjes, Ultra Zacht, 50 Ct, 1 Pak</t>
  </si>
  <si>
    <t>https://www.amazon.nl/Biobased-Gezichtsdoekje-Wegwerp-Make-up-Droogdoekjes/dp/B07PBXXNCY/ref=zg_bs_g_beauty_d_sccl_28/262-4595555-1638557?psc=1</t>
  </si>
  <si>
    <t>Biobased-Gezichtsdoekje-Wegwerp-Make-up-Droogdoekjes</t>
  </si>
  <si>
    <t>B07G1VKCND</t>
  </si>
  <si>
    <t>https://images-eu.ssl-images-amazon.com/images/I/61uNVxIpgyL._AC_UL300_SR300,200_.jpg</t>
  </si>
  <si>
    <t>Rael Pimple Patches Onzichtbaar, Miracle Invisible Spot Cover - Korean Skincare, Acne Puistjes Hydrocolloïde Pleister, Vegan &amp; Dierproefvrij, 2 Maten (96 stuks)</t>
  </si>
  <si>
    <t>https://www.amazon.nl/Rael-Patches-Onzichtbaar-Miracle-Invisible/dp/B07G1VKCND/ref=zg_bs_g_beauty_d_sccl_29/262-4595555-1638557?psc=1</t>
  </si>
  <si>
    <t>Rael-Patches-Onzichtbaar-Miracle-Invisible</t>
  </si>
  <si>
    <t>B07TM47V3K</t>
  </si>
  <si>
    <t>https://images-eu.ssl-images-amazon.com/images/I/61v71jikjCL._AC_UL300_SR300,200_.jpg</t>
  </si>
  <si>
    <t>Olivia Garden Fingerbrush Care Iconic - Medium - Pastel Roze - Ontwarrende Haarborstel met Zwijnenhaar en Nylon Borstelharen voor Ultieme Glans &amp; Soepele Styling</t>
  </si>
  <si>
    <t>https://www.amazon.nl/Olivia-Garden-Fingerbrush-Care-Iconic/dp/B07TM47V3K/ref=zg_bs_g_beauty_d_sccl_30/262-4595555-1638557?psc=1</t>
  </si>
  <si>
    <t>Olivia-Garden-Fingerbrush-Care-Iconic</t>
  </si>
  <si>
    <t>B0D5HVSW5T</t>
  </si>
  <si>
    <t>https://images-eu.ssl-images-amazon.com/images/I/71QManc1wDL._AC_UL300_SR300,200_.jpg</t>
  </si>
  <si>
    <t>Little Corner: Coloring Book for Adults and Teens, Super Cute Designs of Cozy, Hygge Spaces for Relaxation</t>
  </si>
  <si>
    <t>https://www.amazon.nl/Little-Corner-Coloring-Designs-Relaxation/dp/B0D5HVSW5T/ref=zg_bs_g_books_d_sccl_1/259-3701948-9798738?psc=1</t>
  </si>
  <si>
    <t>Little-Corner-Coloring-Designs-Relaxation</t>
  </si>
  <si>
    <t>Boeken</t>
  </si>
  <si>
    <t>1471156265</t>
  </si>
  <si>
    <t>https://images-eu.ssl-images-amazon.com/images/I/817vqET828L._AC_UL300_SR300,200_.jpg</t>
  </si>
  <si>
    <t>It Ends With Us: The emotional #1 Sunday Times bestseller. Now a major film starring Blake Lively and Justin Baldoni</t>
  </si>
  <si>
    <t>https://www.amazon.nl/ends-emotional-Sunday-Times-bestseller/dp/1471156265/ref=zg_bs_g_books_d_sccl_2/259-3701948-9798738?psc=1</t>
  </si>
  <si>
    <t>ends-emotional-Sunday-Times-bestseller</t>
  </si>
  <si>
    <t>B0D4YLQRMP</t>
  </si>
  <si>
    <t>https://images-eu.ssl-images-amazon.com/images/I/71HEaIuLeUL._AC_UL300_SR300,200_.jpg</t>
  </si>
  <si>
    <t>Cozy Friends: Coloring Book for Adults and Teens Featuring Super Cute Animal Characters with Easy and Simple Designs for Relaxation</t>
  </si>
  <si>
    <t>https://www.amazon.nl/Cozy-Friends-Featuring-Characters-Relaxation/dp/B0D4YLQRMP/ref=zg_bs_g_books_d_sccl_3/259-3701948-9798738?psc=1</t>
  </si>
  <si>
    <t>Cozy-Friends-Featuring-Characters-Relaxation</t>
  </si>
  <si>
    <t>B0D55MQN2R</t>
  </si>
  <si>
    <t>https://images-eu.ssl-images-amazon.com/images/I/71vE85OsuDL._AC_UL300_SR300,200_.jpg</t>
  </si>
  <si>
    <t>Fuzzy Hygge: Cute and Cozy Coloring Book for Adults &amp; Teens Featuring Adorable Animals Characters for Stress Relief</t>
  </si>
  <si>
    <t>https://www.amazon.nl/Fuzzy-Hygge-Coloring-Featuring-Characters/dp/B0D55MQN2R/ref=zg_bs_g_books_d_sccl_4/259-3701948-9798738?psc=1</t>
  </si>
  <si>
    <t>Fuzzy-Hygge-Coloring-Featuring-Characters</t>
  </si>
  <si>
    <t>1847941834</t>
  </si>
  <si>
    <t>https://images-eu.ssl-images-amazon.com/images/I/81F90H7hnML._AC_UL300_SR300,200_.jpg</t>
  </si>
  <si>
    <t>Atomic Habits - Tiny Challenges, Remarkable Results: the life-changing million-copy #1 bestseller</t>
  </si>
  <si>
    <t>https://www.amazon.nl/Atomic-Habits-Challenges-life-changing-million-copy/dp/1847941834/ref=zg_bs_g_books_d_sccl_5/259-3701948-9798738?psc=1</t>
  </si>
  <si>
    <t>Atomic-Habits-Challenges-life-changing-million-copy</t>
  </si>
  <si>
    <t>B0D943SQXV</t>
  </si>
  <si>
    <t>https://images-eu.ssl-images-amazon.com/images/I/71jfsEP8G4L._AC_UL300_SR300,200_.jpg</t>
  </si>
  <si>
    <t>Spooky Cutie: Coloring Book for Adults and Teens Featuring Adorable Creepy Creatures in Cozy Hygge Moments for Relaxation</t>
  </si>
  <si>
    <t>https://www.amazon.nl/Spooky-Cutie-Featuring-Creatures-Relaxation/dp/B0D943SQXV/ref=zg_bs_g_books_d_sccl_6/259-3701948-9798738?psc=1</t>
  </si>
  <si>
    <t>Spooky-Cutie-Featuring-Creatures-Relaxation</t>
  </si>
  <si>
    <t>2017256951</t>
  </si>
  <si>
    <t>https://images-eu.ssl-images-amazon.com/images/I/81gF6u5Z+TL._AC_UL300_SR300,200_.jpg</t>
  </si>
  <si>
    <t>Coloriages mystères Disney - Les Grands classiques Tome 11</t>
  </si>
  <si>
    <t>https://www.amazon.nl/Coloriages-myst%C3%A8res-Disney-Grands-classiques/dp/2017256951/ref=zg_bs_g_books_d_sccl_7/259-3701948-9798738?psc=1</t>
  </si>
  <si>
    <t>Coloriages-myst%C3%A8res-Disney-Grands-classiques</t>
  </si>
  <si>
    <t>1398518174</t>
  </si>
  <si>
    <t>https://images-eu.ssl-images-amazon.com/images/I/81FummIc2eL._AC_UL300_SR300,200_.jpg</t>
  </si>
  <si>
    <t>It Starts with Us: the highly anticipated sequel to IT ENDS WITH US</t>
  </si>
  <si>
    <t>https://www.amazon.nl/starts-us-Colleen-Hoover/dp/1398518174/ref=zg_bs_g_books_d_sccl_8/259-3701948-9798738?psc=1</t>
  </si>
  <si>
    <t>starts-us-Colleen-Hoover</t>
  </si>
  <si>
    <t>022644807X</t>
  </si>
  <si>
    <t>https://images-eu.ssl-images-amazon.com/images/I/61IaSZ0-UnL._AC_UL300_SR300,200_.jpg</t>
  </si>
  <si>
    <t>Economical Writing: Thirty-Five Rules for Clear and Persuasive Prose</t>
  </si>
  <si>
    <t>https://www.amazon.nl/Economical-Writing-Thirty-Five-Rules-Persuasive/dp/022644807X/ref=zg_bs_g_books_d_sccl_9/259-3701948-9798738?psc=1</t>
  </si>
  <si>
    <t>Economical-Writing-Thirty-Five-Rules-Persuasive</t>
  </si>
  <si>
    <t>B0D94546DX</t>
  </si>
  <si>
    <t>https://images-eu.ssl-images-amazon.com/images/I/71bcTx7PL9L._AC_UL300_SR300,200_.jpg</t>
  </si>
  <si>
    <t>Comfy Days: Coloring Book for Adults and Teens Featuring Super Cute Animal Characters in Cozy Hygge Moments for Relaxation</t>
  </si>
  <si>
    <t>https://www.amazon.nl/Comfy-Days-Featuring-Characters-Relaxation/dp/B0D94546DX/ref=zg_bs_g_books_d_sccl_11/259-3701948-9798738?psc=1</t>
  </si>
  <si>
    <t>Comfy-Days-Featuring-Characters-Relaxation</t>
  </si>
  <si>
    <t>1786542307</t>
  </si>
  <si>
    <t>https://images-eu.ssl-images-amazon.com/images/I/61-xOI7Wq5L._AC_UL300_SR300,200_.jpg</t>
  </si>
  <si>
    <t>The Naturals: The Naturals Complete Box Set: Cold cases get hot in the no.1 bestselling mystery series (The Naturals, Killer Instinct, All In, Bad Blood): 1-4</t>
  </si>
  <si>
    <t>https://www.amazon.nl/Naturals-Complete-bestselling-mystery-Instinct/dp/1786542307/ref=zg_bs_g_books_d_sccl_12/259-3701948-9798738?psc=1</t>
  </si>
  <si>
    <t>Naturals-Complete-bestselling-mystery-Instinct</t>
  </si>
  <si>
    <t>1949759229</t>
  </si>
  <si>
    <t>https://images-eu.ssl-images-amazon.com/images/I/71AHFDEpkdL._AC_UL300_SR300,200_.jpg</t>
  </si>
  <si>
    <t>The Mountain Is You: Transforming Self-Sabotage Into Self-Mastery</t>
  </si>
  <si>
    <t>https://www.amazon.nl/Mountain-You-Transforming-Self-Sabotage-Self-Mastery/dp/1949759229/ref=zg_bs_g_books_d_sccl_16/259-3701948-9798738?psc=1</t>
  </si>
  <si>
    <t>Mountain-You-Transforming-Self-Sabotage-Self-Mastery</t>
  </si>
  <si>
    <t>B0D7VQXH9Y</t>
  </si>
  <si>
    <t>https://images-eu.ssl-images-amazon.com/images/I/61I8OtjmcFL._AC_UL300_SR300,200_.jpg</t>
  </si>
  <si>
    <t>Cozy Girl Coloring Book: Bold and Easy Hygge Inspired Designs for Adults and Teens. Simple, Cute Illustrations with Thick Lines</t>
  </si>
  <si>
    <t>https://www.amazon.nl/Cozy-Girl-Coloring-Book-Illustrations/dp/B0D7VQXH9Y/ref=zg_bs_g_books_d_sccl_17/259-3701948-9798738?psc=1</t>
  </si>
  <si>
    <t>Cozy-Girl-Coloring-Book-Illustrations</t>
  </si>
  <si>
    <t>0349437033</t>
  </si>
  <si>
    <t>https://images-eu.ssl-images-amazon.com/images/I/91vTsJScPSL._AC_UL300_SR300,200_.jpg</t>
  </si>
  <si>
    <t>Iron Flame: The fiery sequel to the Sunday Times bestseller and TikTok sensation Fourth Wing: 2</t>
  </si>
  <si>
    <t>https://www.amazon.nl/Iron-Flame-sequel-bestseller-sensation/dp/0349437033/ref=zg_bs_g_books_d_sccl_18/259-3701948-9798738?psc=1</t>
  </si>
  <si>
    <t>Iron-Flame-sequel-bestseller-sensation</t>
  </si>
  <si>
    <t>201725696X</t>
  </si>
  <si>
    <t>https://images-eu.ssl-images-amazon.com/images/I/81x1f-pAa7L._AC_UL300_SR300,200_.jpg</t>
  </si>
  <si>
    <t>Coloriages mystères - Schtroumpfs</t>
  </si>
  <si>
    <t>https://www.amazon.nl/Coloriages-myst%C3%A8res-Schtroumpfs-Alexandre-Karam/dp/201725696X/ref=zg_bs_g_books_d_sccl_19/259-3701948-9798738?psc=1</t>
  </si>
  <si>
    <t>Coloriages-myst%C3%A8res-Schtroumpfs-Alexandre-Karam</t>
  </si>
  <si>
    <t>1861972784</t>
  </si>
  <si>
    <t>https://images-eu.ssl-images-amazon.com/images/I/61J3Uu4jOLL._AC_UL300_SR300,200_.jpg</t>
  </si>
  <si>
    <t>The 48 Laws Of Power: Robert Greene</t>
  </si>
  <si>
    <t>https://www.amazon.nl/48-Laws-Power-Robert-Greene/dp/1861972784/ref=zg_bs_g_books_d_sccl_20/259-3701948-9798738?psc=1</t>
  </si>
  <si>
    <t>48-Laws-Power-Robert-Greene</t>
  </si>
  <si>
    <t>0241995361</t>
  </si>
  <si>
    <t>https://images-eu.ssl-images-amazon.com/images/I/710m6GNvPML._AC_UL300_SR300,200_.jpg</t>
  </si>
  <si>
    <t>Happy Place: A shimmering new novel from #1 Sunday Times bestselling author Emily Henry</t>
  </si>
  <si>
    <t>https://www.amazon.nl/Happy-Place-shimmering-Sunday-bestselling/dp/0241995361/ref=zg_bs_g_books_d_sccl_21/259-3701948-9798738?psc=1</t>
  </si>
  <si>
    <t>Happy-Place-shimmering-Sunday-bestselling</t>
  </si>
  <si>
    <t>0141033576</t>
  </si>
  <si>
    <t>https://images-eu.ssl-images-amazon.com/images/I/71f6DceqZAL._AC_UL300_SR300,200_.jpg</t>
  </si>
  <si>
    <t>Thinking, Fast and Slow: Daniel Kahneman</t>
  </si>
  <si>
    <t>https://www.amazon.nl/Thinking-Fast-Slow-Daniel-Kahneman/dp/0141033576/ref=zg_bs_g_books_d_sccl_22/259-3701948-9798738?psc=1</t>
  </si>
  <si>
    <t>Thinking-Fast-Slow-Daniel-Kahneman</t>
  </si>
  <si>
    <t>B0CXB9RDMT</t>
  </si>
  <si>
    <t>https://images-eu.ssl-images-amazon.com/images/I/51uatWiFWvL._AC_UL300_SR300,200_.jpg</t>
  </si>
  <si>
    <t>save me an orange</t>
  </si>
  <si>
    <t>https://www.amazon.nl/save-me-orange-Hayley-Grace/dp/B0CXB9RDMT/ref=zg_bs_g_books_d_sccl_23/259-3701948-9798738?psc=1</t>
  </si>
  <si>
    <t>save-me-orange-Hayley-Grace</t>
  </si>
  <si>
    <t>2019461404</t>
  </si>
  <si>
    <t>https://images-eu.ssl-images-amazon.com/images/I/81Ym7RtsQJL._AC_UL300_SR300,200_.jpg</t>
  </si>
  <si>
    <t>Coloriages mystères Disney - Mickey and friends</t>
  </si>
  <si>
    <t>https://www.amazon.nl/Coloriages-myst%C3%A8res-Disney-Mickey-friends/dp/2019461404/ref=zg_bs_g_books_d_sccl_24/259-3701948-9798738?psc=1</t>
  </si>
  <si>
    <t>Coloriages-myst%C3%A8res-Disney-Mickey-friends</t>
  </si>
  <si>
    <t>0241515157</t>
  </si>
  <si>
    <t>https://images-eu.ssl-images-amazon.com/images/I/71EnKwgFiSL._AC_UL300_SR300,200_.jpg</t>
  </si>
  <si>
    <t>Dutch in 3 Months with Free Audio App: Your Essential Guide to Understanding and Speaking Dutch (Hugo in 3 Months)</t>
  </si>
  <si>
    <t>https://www.amazon.nl/Dutch-Months-Free-Audio-Understanding/dp/0241515157/ref=zg_bs_g_books_d_sccl_25/259-3701948-9798738?psc=1</t>
  </si>
  <si>
    <t>Dutch-Months-Free-Audio-Understanding</t>
  </si>
  <si>
    <t>B0CJXDV1PR</t>
  </si>
  <si>
    <t>https://images-eu.ssl-images-amazon.com/images/I/61q4cojmnaL._AC_UL300_SR300,200_.jpg</t>
  </si>
  <si>
    <t>The memoriesmaker - Couples edition: 101 activities for unforgettable moments together</t>
  </si>
  <si>
    <t>https://www.amazon.nl/memoriesmaker-Couples-activities-unforgettable-together/dp/B0CJXDV1PR/ref=zg_bs_g_books_d_sccl_26/259-3701948-9798738?psc=1</t>
  </si>
  <si>
    <t>memoriesmaker-Couples-activities-unforgettable-together</t>
  </si>
  <si>
    <t>B0D3CSPMZG</t>
  </si>
  <si>
    <t>https://images-eu.ssl-images-amazon.com/images/I/61jccG4IyuL._AC_UL300_SR300,200_.jpg</t>
  </si>
  <si>
    <t>Stress Relief: Coloring Book for Adults and Kids, Bold and Easy, Simple and Big Designs for Relaxation Featuring Animals, Landscape, Flowers, Patterns, Cute Things And Many More</t>
  </si>
  <si>
    <t>https://www.amazon.nl/Stress-Relief-Relaxation-Featuring-Landscape/dp/B0D3CSPMZG/ref=zg_bs_g_books_d_sccl_27/259-3701948-9798738?psc=1</t>
  </si>
  <si>
    <t>Stress-Relief-Relaxation-Featuring-Landscape</t>
  </si>
  <si>
    <t>1398525685</t>
  </si>
  <si>
    <t>https://images-eu.ssl-images-amazon.com/images/I/71pt0UrzwLL._AC_UL300_SR300,200_.jpg</t>
  </si>
  <si>
    <t>Icebreaker</t>
  </si>
  <si>
    <t>https://www.amazon.nl/Icebreaker-Grace-Hannah/dp/1398525685/ref=zg_bs_g_books_d_sccl_28/259-3701948-9798738?psc=1</t>
  </si>
  <si>
    <t>Icebreaker-Grace-Hannah</t>
  </si>
  <si>
    <t>0857197681</t>
  </si>
  <si>
    <t>https://images-eu.ssl-images-amazon.com/images/I/71aG0m9XRcL._AC_UL300_SR300,200_.jpg</t>
  </si>
  <si>
    <t>The Psychology of Money: Timeless Lessons on Wealth, Greed, and Happiness: Timeless lessons on wealth, greed, and happiness</t>
  </si>
  <si>
    <t>https://www.amazon.nl/Psychology-Money-Timeless-Happiness-happiness/dp/0857197681/ref=zg_bs_g_books_d_sccl_29/259-3701948-9798738?psc=1</t>
  </si>
  <si>
    <t>Psychology-Money-Timeless-Happiness-happiness</t>
  </si>
  <si>
    <t>1081439793</t>
  </si>
  <si>
    <t>https://images-eu.ssl-images-amazon.com/images/I/71sOqrd6JHL._AC_UL300_SR300,200_.jpg</t>
  </si>
  <si>
    <t>Mom, I Want to Hear Your Story: A Mother’s Guided Journal To Share Her Life &amp; Her Love</t>
  </si>
  <si>
    <t>https://www.amazon.nl/Mom-Want-Hear-Your-Story/dp/1081439793/ref=zg_bs_g_books_d_sccl_30/259-3701948-9798738?psc=1</t>
  </si>
  <si>
    <t>Mom-Want-Hear-Your-Story</t>
  </si>
  <si>
    <t>B07W4875CZ</t>
  </si>
  <si>
    <t>https://images-eu.ssl-images-amazon.com/images/I/41mHCpnc0tL._AC_UL300_SR300,200_.jpg</t>
  </si>
  <si>
    <t>Amazon.nl-Cadeaubon</t>
  </si>
  <si>
    <t>https://www.amazon.nl/Amazon-307_nl_Email-Amazon-nl-Cadeaubon/dp/B07W4875CZ/ref=zg_bs_g_gift-cards_d_sccl_1/259-0101200-5059442?psc=1</t>
  </si>
  <si>
    <t>Amazon-307_nl_Email-Amazon-nl-Cadeaubon</t>
  </si>
  <si>
    <t>Cadeaubonnen</t>
  </si>
  <si>
    <t>B08XXCFWFC</t>
  </si>
  <si>
    <t>https://images-eu.ssl-images-amazon.com/images/I/31riDCEx9IL._AC_UL300_SR300,200_.jpg</t>
  </si>
  <si>
    <t>Google Play-cadeaucode (geleverd per e-mail, alleen in Nederland)</t>
  </si>
  <si>
    <t>https://www.amazon.nl/Google-Play-cadeaucode-geleverd-alleen-Nederland/dp/B08XXCFWFC/ref=zg_bs_g_gift-cards_d_sccl_2/259-0101200-5059442?psc=1</t>
  </si>
  <si>
    <t>Google-Play-cadeaucode-geleverd-alleen-Nederland</t>
  </si>
  <si>
    <t>B09ZBZ78YN</t>
  </si>
  <si>
    <t>https://images-eu.ssl-images-amazon.com/images/I/31RHbvYlMqL._AC_UL300_SR300,200_.jpg</t>
  </si>
  <si>
    <t>NEU Apple Gift Card - voor Nederland - per e-mail</t>
  </si>
  <si>
    <t>https://www.amazon.nl/Apple-Gift-Card-Design2-mail/dp/B09ZBZ78YN/ref=zg_bs_g_gift-cards_d_sccl_3/259-0101200-5059442?psc=1</t>
  </si>
  <si>
    <t>Apple-Gift-Card-Design2-mail</t>
  </si>
  <si>
    <t>B07W6D728D</t>
  </si>
  <si>
    <t>https://images-eu.ssl-images-amazon.com/images/I/41r4lFwLQFL._AC_UL300_SR300,200_.jpg</t>
  </si>
  <si>
    <t>https://www.amazon.nl/Amazon-307_nl_Email-Amazon-nl-Cadeaubon/dp/B07W6D728D/ref=zg_bs_g_gift-cards_d_sccl_4/259-0101200-5059442?psc=1</t>
  </si>
  <si>
    <t>B0BJ72J5CY</t>
  </si>
  <si>
    <t>https://images-eu.ssl-images-amazon.com/images/I/51eEBpuWi-L._AC_UL300_SR300,200_.jpg</t>
  </si>
  <si>
    <t>Roblox Cadeaubon - voor Nederland - per e-mail</t>
  </si>
  <si>
    <t>https://www.amazon.nl/Roblox-Cadeaubon-voor-Nederland-mail/dp/B0BJ72J5CY/ref=zg_bs_g_gift-cards_d_sccl_5/259-0101200-5059442?psc=1</t>
  </si>
  <si>
    <t>Roblox-Cadeaubon-voor-Nederland-mail</t>
  </si>
  <si>
    <t>B0CHFDDR49</t>
  </si>
  <si>
    <t>https://images-eu.ssl-images-amazon.com/images/I/51ptyJQY6aL._AC_UL300_SR300,200_.jpg</t>
  </si>
  <si>
    <t>https://www.amazon.nl/Amazon-307_nl_Email-Amazon-nl-Birthday-e-cadeaubon/dp/B0CHFDDR49/ref=zg_bs_g_gift-cards_d_sccl_6/259-0101200-5059442?psc=1</t>
  </si>
  <si>
    <t>Amazon-307_nl_Email-Amazon-nl-Birthday-e-cadeaubon</t>
  </si>
  <si>
    <t>B0CHFFLQ9K</t>
  </si>
  <si>
    <t>https://images-eu.ssl-images-amazon.com/images/I/51LEpIC3++L._AC_UL300_SR300,200_.jpg</t>
  </si>
  <si>
    <t>https://www.amazon.nl/Amazon-307_nl_Email-Amazon-nl-Birthday-e-cadeaubon/dp/B0CHFFLQ9K/ref=zg_bs_g_gift-cards_d_sccl_7/259-0101200-5059442?psc=1</t>
  </si>
  <si>
    <t>B0CHFDDM3Z</t>
  </si>
  <si>
    <t>https://images-eu.ssl-images-amazon.com/images/I/41nTeMbYYsL._AC_UL300_SR300,200_.jpg</t>
  </si>
  <si>
    <t>https://www.amazon.nl/Amazon-307_nl_Email-Amazon-nl-Bravocado-e-cadeaubon/dp/B0CHFDDM3Z/ref=zg_bs_g_gift-cards_d_sccl_8/259-0101200-5059442?psc=1</t>
  </si>
  <si>
    <t>Amazon-307_nl_Email-Amazon-nl-Bravocado-e-cadeaubon</t>
  </si>
  <si>
    <t>B0CHFCWLF1</t>
  </si>
  <si>
    <t>https://images-eu.ssl-images-amazon.com/images/I/41p7zO62rQL._AC_UL300_SR300,200_.jpg</t>
  </si>
  <si>
    <t>https://www.amazon.nl/Amazon-nl-Birthday-flamingo-upload-toevoegen/dp/B0CHFCWLF1/ref=zg_bs_g_gift-cards_d_sccl_9/259-0101200-5059442?psc=1</t>
  </si>
  <si>
    <t>Amazon-nl-Birthday-flamingo-upload-toevoegen</t>
  </si>
  <si>
    <t>B09ZBY16CS</t>
  </si>
  <si>
    <t>https://images-eu.ssl-images-amazon.com/images/I/41XmpluCAvL._AC_UL300_SR300,200_.jpg</t>
  </si>
  <si>
    <t>https://www.amazon.nl/Apple-Gift-Card-Design5-mail/dp/B09ZBY16CS/ref=zg_bs_g_gift-cards_d_sccl_10/259-0101200-5059442?psc=1</t>
  </si>
  <si>
    <t>Apple-Gift-Card-Design5-mail</t>
  </si>
  <si>
    <t>B0B2VCZK7L</t>
  </si>
  <si>
    <t>https://images-eu.ssl-images-amazon.com/images/I/51hEyXjEfsL._AC_UL300_SR300,200_.jpg</t>
  </si>
  <si>
    <t>https://www.amazon.nl/Amazon-307_nl_Email-Amazon-nl-Cadeaubon-yay/dp/B0B2VCZK7L/ref=zg_bs_g_gift-cards_d_sccl_11/259-0101200-5059442?psc=1</t>
  </si>
  <si>
    <t>Amazon-307_nl_Email-Amazon-nl-Cadeaubon-yay</t>
  </si>
  <si>
    <t>B0CHFCHXKD</t>
  </si>
  <si>
    <t>https://images-eu.ssl-images-amazon.com/images/I/51C1mLlhaCL._AC_UL300_SR300,200_.jpg</t>
  </si>
  <si>
    <t>https://www.amazon.nl/Amazon-307_nl_Email-Amazon-nl-Gefeliciteerd-e-cadeaubon/dp/B0CHFCHXKD/ref=zg_bs_g_gift-cards_d_sccl_12/259-0101200-5059442?psc=1</t>
  </si>
  <si>
    <t>Amazon-307_nl_Email-Amazon-nl-Gefeliciteerd-e-cadeaubon</t>
  </si>
  <si>
    <t>B08N25P2GF</t>
  </si>
  <si>
    <t>https://images-eu.ssl-images-amazon.com/images/I/41PVZikJdiL._AC_UL300_SR300,200_.jpg</t>
  </si>
  <si>
    <t>https://www.amazon.nl/Amazon-307_nl_Email-Amazon-nl-Cadeaubon/dp/B08N25P2GF/ref=zg_bs_g_gift-cards_d_sccl_13/259-0101200-5059442?psc=1</t>
  </si>
  <si>
    <t>B07W5DMZGR</t>
  </si>
  <si>
    <t>https://images-eu.ssl-images-amazon.com/images/I/318bH6MwWsL._AC_UL300_SR300,200_.jpg</t>
  </si>
  <si>
    <t>https://www.amazon.nl/Amazon-307_nl_Email-Amazon-nl-Cadeaubon/dp/B07W5DMZGR/ref=zg_bs_g_gift-cards_d_sccl_14/259-0101200-5059442?psc=1</t>
  </si>
  <si>
    <t>B0CHFDDDXK</t>
  </si>
  <si>
    <t>https://images-eu.ssl-images-amazon.com/images/I/51L7HrluS8L._AC_UL300_SR300,200_.jpg</t>
  </si>
  <si>
    <t>https://www.amazon.nl/Amazon-307_nl_Email-Amazon-nl-thanks-e-cadeaubon/dp/B0CHFDDDXK/ref=zg_bs_g_gift-cards_d_sccl_15/259-0101200-5059442?psc=1</t>
  </si>
  <si>
    <t>Amazon-307_nl_Email-Amazon-nl-thanks-e-cadeaubon</t>
  </si>
  <si>
    <t>B0B2VGHSQP</t>
  </si>
  <si>
    <t>https://images-eu.ssl-images-amazon.com/images/I/51BHG2ZlduL._AC_UL300_SR300,200_.jpg</t>
  </si>
  <si>
    <t>https://www.amazon.nl/Amazon-307_nl_Email-Amazon-nl-Cadeaubon-vandaag-draait/dp/B0B2VGHSQP/ref=zg_bs_g_gift-cards_d_sccl_16/259-0101200-5059442?psc=1</t>
  </si>
  <si>
    <t>Amazon-307_nl_Email-Amazon-nl-Cadeaubon-vandaag-draait</t>
  </si>
  <si>
    <t>B0C4LG8TNX</t>
  </si>
  <si>
    <t>https://images-eu.ssl-images-amazon.com/images/I/514bQJK4c8L._AC_UL300_SR300,200_.jpg</t>
  </si>
  <si>
    <t>https://www.amazon.nl/Amazon-307_nl_Email-Happy-couple/dp/B0C4LG8TNX/ref=zg_bs_g_gift-cards_d_sccl_17/259-0101200-5059442?psc=1</t>
  </si>
  <si>
    <t>Amazon-307_nl_Email-Happy-couple</t>
  </si>
  <si>
    <t>B0B2VRYXM7</t>
  </si>
  <si>
    <t>https://images-eu.ssl-images-amazon.com/images/I/51m55sKtNLL._AC_UL300_SR300,200_.jpg</t>
  </si>
  <si>
    <t>https://www.amazon.nl/Amazon-307_nl_Email-Amazon-nl-Cadeaubon-mini-you/dp/B0B2VRYXM7/ref=zg_bs_g_gift-cards_d_sccl_18/259-0101200-5059442?psc=1</t>
  </si>
  <si>
    <t>Amazon-307_nl_Email-Amazon-nl-Cadeaubon-mini-you</t>
  </si>
  <si>
    <t>B0CHG2KXYG</t>
  </si>
  <si>
    <t>https://images-eu.ssl-images-amazon.com/images/I/41X7v18q0+L._AC_UL300_SR300,200_.jpg</t>
  </si>
  <si>
    <t>https://www.amazon.nl/Amazon-307_nl_Email-Amazon-nl-kleintje-e-cadeaubon/dp/B0CHG2KXYG/ref=zg_bs_g_gift-cards_d_sccl_19/259-0101200-5059442?psc=1</t>
  </si>
  <si>
    <t>Amazon-307_nl_Email-Amazon-nl-kleintje-e-cadeaubon</t>
  </si>
  <si>
    <t>B09ZBXZFTC</t>
  </si>
  <si>
    <t>https://images-eu.ssl-images-amazon.com/images/I/31OpTwvXFUL._AC_UL300_SR300,200_.jpg</t>
  </si>
  <si>
    <t>https://www.amazon.nl/Apple-Gift-Card-Design3-mail/dp/B09ZBXZFTC/ref=zg_bs_g_gift-cards_d_sccl_20/259-0101200-5059442?psc=1</t>
  </si>
  <si>
    <t>Apple-Gift-Card-Design3-mail</t>
  </si>
  <si>
    <t>B0CHFGP3GD</t>
  </si>
  <si>
    <t>https://images-eu.ssl-images-amazon.com/images/I/51ST1ig+1EL._AC_UL300_SR300,200_.jpg</t>
  </si>
  <si>
    <t>https://www.amazon.nl/Amazon-nl-Goed-gedaan-1-e-cadeaubon/dp/B0CHFGP3GD/ref=zg_bs_g_gift-cards_d_sccl_21/259-0101200-5059442?psc=1</t>
  </si>
  <si>
    <t>Amazon-nl-Goed-gedaan-1-e-cadeaubon</t>
  </si>
  <si>
    <t>B0B2VV3K21</t>
  </si>
  <si>
    <t>https://images-eu.ssl-images-amazon.com/images/I/51uv0ykUcXL._AC_UL300_SR300,200_.jpg</t>
  </si>
  <si>
    <t>https://www.amazon.nl/Amazon-307_nl_Email-Amazon-nl-Cadeaubon-topper-noto/dp/B0B2VV3K21/ref=zg_bs_g_gift-cards_d_sccl_22/259-0101200-5059442?psc=1</t>
  </si>
  <si>
    <t>Amazon-307_nl_Email-Amazon-nl-Cadeaubon-topper-noto</t>
  </si>
  <si>
    <t>B09ZBY3HZ1</t>
  </si>
  <si>
    <t>https://images-eu.ssl-images-amazon.com/images/I/311YJVT1smL._AC_UL300_SR300,200_.jpg</t>
  </si>
  <si>
    <t>https://www.amazon.nl/Apple-Gift-Card-Design1-mail/dp/B09ZBY3HZ1/ref=zg_bs_g_gift-cards_d_sccl_23/259-0101200-5059442?psc=1</t>
  </si>
  <si>
    <t>Apple-Gift-Card-Design1-mail</t>
  </si>
  <si>
    <t>B0CHFF7G52</t>
  </si>
  <si>
    <t>https://images-eu.ssl-images-amazon.com/images/I/41ism-UOahL._AC_UL300_SR300,200_.jpg</t>
  </si>
  <si>
    <t>https://www.amazon.nl/Amazon-nl-Welkom-kleintje-upload-toevoegen/dp/B0CHFF7G52/ref=zg_bs_g_gift-cards_d_sccl_24/259-0101200-5059442?psc=1</t>
  </si>
  <si>
    <t>Amazon-nl-Welkom-kleintje-upload-toevoegen</t>
  </si>
  <si>
    <t>B086NJM71Y</t>
  </si>
  <si>
    <t>https://images-eu.ssl-images-amazon.com/images/I/41ixzj2GC7L._AC_UL300_SR300,200_.jpg</t>
  </si>
  <si>
    <t>https://www.amazon.nl/Amazon-307_nl_Email-Amazon-nl-Cadeaubon/dp/B086NJM71Y/ref=zg_bs_g_gift-cards_d_sccl_25/259-0101200-5059442?psc=1</t>
  </si>
  <si>
    <t>B0C4LL78BT</t>
  </si>
  <si>
    <t>https://images-eu.ssl-images-amazon.com/images/I/51UXnvaKD1L._AC_UL300_SR300,200_.jpg</t>
  </si>
  <si>
    <t>https://www.amazon.nl/Amazon-307_nl_Email-Birthday-sunflower/dp/B0C4LL78BT/ref=zg_bs_g_gift-cards_d_sccl_26/259-0101200-5059442?psc=1</t>
  </si>
  <si>
    <t>Amazon-307_nl_Email-Birthday-sunflower</t>
  </si>
  <si>
    <t>B0CHFCLM5F</t>
  </si>
  <si>
    <t>https://images-eu.ssl-images-amazon.com/images/I/41SO8iwZ81L._AC_UL300_SR300,200_.jpg</t>
  </si>
  <si>
    <t>https://www.amazon.nl/Amazon-307_nl_Email-Amazon-nl-thanks-e-cadeaubon/dp/B0CHFCLM5F/ref=zg_bs_g_gift-cards_d_sccl_27/259-0101200-5059442?psc=1</t>
  </si>
  <si>
    <t>B0B2VRYXQ2</t>
  </si>
  <si>
    <t>https://images-eu.ssl-images-amazon.com/images/I/51f+VczsCSL._AC_UL300_SR300,200_.jpg</t>
  </si>
  <si>
    <t>https://www.amazon.nl/Amazon-307_nl_Email-Amazon-nl-Cadeaubon-fijne-verjaardag/dp/B0B2VRYXQ2/ref=zg_bs_g_gift-cards_d_sccl_28/259-0101200-5059442?psc=1</t>
  </si>
  <si>
    <t>Amazon-307_nl_Email-Amazon-nl-Cadeaubon-fijne-verjaardag</t>
  </si>
  <si>
    <t>B0C5DS9M4H</t>
  </si>
  <si>
    <t>https://images-eu.ssl-images-amazon.com/images/I/51zwsxaNa1L._AC_UL300_SR300,200_.jpg</t>
  </si>
  <si>
    <t>https://www.amazon.nl/Roblox-Cadeaubon-Easter-Bunny-mail/dp/B0C5DS9M4H/ref=zg_bs_g_gift-cards_d_sccl_29/259-0101200-5059442?psc=1</t>
  </si>
  <si>
    <t>Roblox-Cadeaubon-Easter-Bunny-mail</t>
  </si>
  <si>
    <t>B0C4LG8MB4</t>
  </si>
  <si>
    <t>https://images-eu.ssl-images-amazon.com/images/I/51l1k7Ao23L._AC_UL300_SR300,200_.jpg</t>
  </si>
  <si>
    <t>https://www.amazon.nl/Amazon-307_nl_Email-All-the-best/dp/B0C4LG8MB4/ref=zg_bs_g_gift-cards_d_sccl_30/259-0101200-5059442?psc=1</t>
  </si>
  <si>
    <t>Amazon-307_nl_Email-All-the-best</t>
  </si>
  <si>
    <t>B09X7BK27V</t>
  </si>
  <si>
    <t>https://images-eu.ssl-images-amazon.com/images/I/71etcRZF-JL._AC_UL300_SR300,200_.jpg</t>
  </si>
  <si>
    <t>SanDisk Extreme MicroSDXC UHS-I Geheugenkaart 128 GB Met SD Adapter (1 Jaar RescuePRO Deluxe, Leessnelheden Tot 190 MB/s, A2, C10, V30, U3, 30 Jaar Garantie) Rood/Goud</t>
  </si>
  <si>
    <t>https://www.amazon.nl/SanDisk-MicroSDXC-Geheugenkaart-RescuePRO-Leessnelheden/dp/B09X7BK27V/ref=zg_bs_g_electronics_d_sccl_1/259-3881098-9995119?psc=1</t>
  </si>
  <si>
    <t>SanDisk-MicroSDXC-Geheugenkaart-RescuePRO-Leessnelheden</t>
  </si>
  <si>
    <t>Elektronica</t>
  </si>
  <si>
    <t>B09364K56M</t>
  </si>
  <si>
    <t>https://images-eu.ssl-images-amazon.com/images/I/71vu6ggyg3L._AC_UL300_SR300,200_.jpg</t>
  </si>
  <si>
    <t>Apple AirTag</t>
  </si>
  <si>
    <t>https://www.amazon.nl/Apple-MX532ZY-A-AirTag/dp/B09364K56M/ref=zg_bs_g_electronics_d_sccl_2/259-3881098-9995119?psc=1</t>
  </si>
  <si>
    <t>Apple-MX532ZY-A-AirTag</t>
  </si>
  <si>
    <t>B0000C73CQ</t>
  </si>
  <si>
    <t>https://images-eu.ssl-images-amazon.com/images/I/61bLsZejhPL._AC_UL300_SR300,200_.jpg</t>
  </si>
  <si>
    <t>instax Fujifilm mini Instant Film, 2x 10 vellen, 20 vellen, White border</t>
  </si>
  <si>
    <t>https://www.amazon.nl/instax-Fujifilm-mini-Instant-vellen/dp/B0000C73CQ/ref=zg_bs_g_electronics_d_sccl_3/259-3881098-9995119?psc=1</t>
  </si>
  <si>
    <t>instax-Fujifilm-mini-Instant-vellen</t>
  </si>
  <si>
    <t>B08J41QTNN</t>
  </si>
  <si>
    <t>https://images-eu.ssl-images-amazon.com/images/I/81GYc4H2ogL._AC_UL300_SR300,200_.jpg</t>
  </si>
  <si>
    <t>INIU USB C naar USB C Kabel, 100W [2 stuks, 2 m] USB-C Nylon Oplaadkabel, 5A PD QC4.0 Type C Kabel Compatibel met iPhone 15 Pro Max Samsung S24 S23 iPad Pro MacBook Huawei Xiaomi</t>
  </si>
  <si>
    <t>https://www.amazon.nl/INIU-Oplaadkabel-Compatibel-Samsung-MacBook/dp/B08J41QTNN/ref=zg_bs_g_electronics_d_sccl_4/259-3881098-9995119?psc=1</t>
  </si>
  <si>
    <t>INIU-Oplaadkabel-Compatibel-Samsung-MacBook</t>
  </si>
  <si>
    <t>B07YPS5JC5</t>
  </si>
  <si>
    <t>https://images-eu.ssl-images-amazon.com/images/I/51j9HpJFUBL._AC_UL300_SR300,200_.jpg</t>
  </si>
  <si>
    <t>INIU Power Bank, 22,5W USB C Snel Opladen 20000mAh Kleine Powerbank, PD 3.0 + QC 4.0 Draagbare Oplader met LED-display Zaklamp Compatibel met iPhone 15 14 13 12 Pro Max Samsung S23 S22 iPad Xiaomi</t>
  </si>
  <si>
    <t>https://www.amazon.nl/INIU-Powerbank-Draagbare-LED-display-Compatibel/dp/B07YPS5JC5/ref=zg_bs_g_electronics_d_sccl_5/259-3881098-9995119?psc=1</t>
  </si>
  <si>
    <t>INIU-Powerbank-Draagbare-LED-display-Compatibel</t>
  </si>
  <si>
    <t>B0CH33F5P2</t>
  </si>
  <si>
    <t>https://images-eu.ssl-images-amazon.com/images/I/51X+2NxBWxL._AC_UL300_SR300,200_.jpg</t>
  </si>
  <si>
    <t>UGREEN Nexode draadloze powerbank 10000 mAh magnetische powerbank met USB-C snellaadfunctie, draadloze externe batterij MagSafe compatibel met iPhone 15 Pro Max/Pro/15/14 Pro Max/Pro/13 Pro (zwart)</t>
  </si>
  <si>
    <t>https://www.amazon.nl/UGREEN-draadloze-magnetische-snellaadfunctie-compatibel/dp/B0CH33F5P2/ref=zg_bs_g_electronics_d_sccl_7/259-3881098-9995119?psc=1</t>
  </si>
  <si>
    <t>UGREEN-draadloze-magnetische-snellaadfunctie-compatibel</t>
  </si>
  <si>
    <t>B0936LWNHQ</t>
  </si>
  <si>
    <t>https://images-eu.ssl-images-amazon.com/images/I/51MMe3lSXeL._AC_UL300_SR300,200_.jpg</t>
  </si>
  <si>
    <t>Apple AirTag - 4 stuks</t>
  </si>
  <si>
    <t>https://www.amazon.nl/Apple-MX542ZY-A-AirTag-stuks/dp/B0936LWNHQ/ref=zg_bs_g_electronics_d_sccl_8/259-3881098-9995119?psc=1</t>
  </si>
  <si>
    <t>Apple-MX542ZY-A-AirTag-stuks</t>
  </si>
  <si>
    <t>B00005NPPQ</t>
  </si>
  <si>
    <t>https://images-eu.ssl-images-amazon.com/images/I/71XyFQSqbTL._AC_UL300_SR300,200_.jpg</t>
  </si>
  <si>
    <t>instax Fujifilm Colorfilm WIDE Instant Film, Glossy, ISO 800, 2 x 10 Foto's</t>
  </si>
  <si>
    <t>https://www.amazon.nl/instax-Fujifilm-Colorfilm-Instant-Glossy/dp/B00005NPPQ/ref=zg_bs_g_electronics_d_sccl_9/259-3881098-9995119?psc=1</t>
  </si>
  <si>
    <t>instax-Fujifilm-Colorfilm-Instant-Glossy</t>
  </si>
  <si>
    <t>https://www.amazon.nl/nieuwe-Kindle-Paperwhite-16-instelbaar/dp/B09TMF6742/ref=zg_bs_g_electronics_d_sccl_10/259-3881098-9995119?psc=1</t>
  </si>
  <si>
    <t>B07PLSDPYN</t>
  </si>
  <si>
    <t>https://images-eu.ssl-images-amazon.com/images/I/71mL4Z4SH7L._AC_UL300_SR300,200_.jpg</t>
  </si>
  <si>
    <t>UGREEN USB C naar USB C kabel 60W PD 3.0, PPS USB-C oplaadkabel compatibel met iPhone 15 Pro Max Galaxy S24 S23 S22 A55 A25 A15 MacBook Air M2 iPad Pro 12.9 iPad Air 5/Mini 6, Pixel 8a enz. (1M)</t>
  </si>
  <si>
    <t>https://www.amazon.nl/UGREEN-oplaadkabel-compatibel-iPhone-MacBook/dp/B07PLSDPYN/ref=zg_bs_g_electronics_d_sccl_11/259-3881098-9995119?psc=1</t>
  </si>
  <si>
    <t>UGREEN-oplaadkabel-compatibel-iPhone-MacBook</t>
  </si>
  <si>
    <t>B09X7FXHVJ</t>
  </si>
  <si>
    <t>https://images-eu.ssl-images-amazon.com/images/I/81ahULFgPWL._AC_UL300_SR300,200_.jpg</t>
  </si>
  <si>
    <t>SanDisk Extreme PRO SDXC UHS‐I‐Kaart 128 GB (4K UHD, Leessnelheden Tot 200 MB/s, Class 10, UHS-I, U3, V30, 2 Jaar RescruePRO Deluxe Software, Levenslange Beperkte Garantie) Zwart</t>
  </si>
  <si>
    <t>https://www.amazon.nl/SanDisk-UHS-I-Kaart-Leessnelheden-RescruePRO-Levenslange/dp/B09X7FXHVJ/ref=zg_bs_g_electronics_d_sccl_12/259-3881098-9995119?psc=1</t>
  </si>
  <si>
    <t>SanDisk-UHS-I-Kaart-Leessnelheden-RescruePRO-Levenslange</t>
  </si>
  <si>
    <t>B0C2KKSTLP</t>
  </si>
  <si>
    <t>https://images-eu.ssl-images-amazon.com/images/I/71NnowfLzdL._AC_UL300_SR300,200_.jpg</t>
  </si>
  <si>
    <t>VIYISI Power Bank 30000mAh, snel opladen PD 22,5W QC 3.0, met 3 ingangen en 4 uitgangen, externe batterij LED, USB C draagbare batterij compatibel met iPhone, Samsung, Huawei, tablet en nog veel meer</t>
  </si>
  <si>
    <t>https://www.amazon.nl/VIYISI-30000mAh-uitgangen-draagbare-compatibel/dp/B0C2KKSTLP/ref=zg_bs_g_electronics_d_sccl_13/259-3881098-9995119?psc=1</t>
  </si>
  <si>
    <t>VIYISI-30000mAh-uitgangen-draagbare-compatibel</t>
  </si>
  <si>
    <t>B08VD632WJ</t>
  </si>
  <si>
    <t>https://images-eu.ssl-images-amazon.com/images/I/61SRhvbmslL._AC_UL300_SR300,200_.jpg</t>
  </si>
  <si>
    <t>INIU Mini Power Bank, 22,5W 10000mAh Kleine Powerbank, PD QC 3.0 Fast Charge USB C Externe batterij, Ultra Compacte Draagbare Oplader Compatibel iPhone 15 14 Pro Max Samsung S23 S22 iPad Xiaomi</t>
  </si>
  <si>
    <t>https://www.amazon.nl/INIU-10000mAh-Powerbank-Draagbare-Compatibel/dp/B08VD632WJ/ref=zg_bs_g_electronics_d_sccl_14/259-3881098-9995119?psc=1</t>
  </si>
  <si>
    <t>INIU-10000mAh-Powerbank-Draagbare-Compatibel</t>
  </si>
  <si>
    <t>B07L9BDY3T</t>
  </si>
  <si>
    <t>https://images-eu.ssl-images-amazon.com/images/I/51fVtU+cDIL._AC_UL300_SR300,200_.jpg</t>
  </si>
  <si>
    <t>ARCTIC MX-4 (4 g) - Hoogwaardige thermal paste voor alle processoren (CPU,GPU-PC,PS4,XBOX), Koelpasta, zeer hoge thermische geleidbaarheid, lange levensduur, veilige applicatie, niet-geleidend</t>
  </si>
  <si>
    <t>https://www.amazon.nl/ARCTIC-MX-4-Hoogwaardige-geleidbaarheid-niet-geleidend/dp/B07L9BDY3T/ref=zg_bs_g_electronics_d_sccl_15/259-3881098-9995119?psc=1</t>
  </si>
  <si>
    <t>ARCTIC-MX-4-Hoogwaardige-geleidbaarheid-niet-geleidend</t>
  </si>
  <si>
    <t>B01CG0TO76</t>
  </si>
  <si>
    <t>https://images-eu.ssl-images-amazon.com/images/I/71x2XteCgvL._AC_UL300_SR300,200_.jpg</t>
  </si>
  <si>
    <t>Duracell CR2032 Lithium-knoopcelbatterijen 3V (4 stuks) – Gaan tot 70% Langer Mee – Babyveilige Technologie – Aanbevolen voor Gebruik in Apple AirTag – Babyveilige Verpakking</t>
  </si>
  <si>
    <t>https://www.amazon.nl/Duracell-CR2032-Lithium-knoopcelbatterijen-stuks-Babyveilige/dp/B01CG0TO76/ref=zg_bs_g_electronics_d_sccl_16/259-3881098-9995119?psc=1</t>
  </si>
  <si>
    <t>Duracell-CR2032-Lithium-knoopcelbatterijen-stuks-Babyveilige</t>
  </si>
  <si>
    <t>B086PRDV58</t>
  </si>
  <si>
    <t>https://images-eu.ssl-images-amazon.com/images/I/71dMScAFsxL._AC_UL300_SR300,200_.jpg</t>
  </si>
  <si>
    <t>ROCKBROS Fiets Motorfiets Mobiele Telefoon Houder voor 4.2-6.8 inch Smartphone 360​​° Draaibare Ebikes Houder voor Stuur 22.2 tot 31.8mm Universeel</t>
  </si>
  <si>
    <t>https://www.amazon.nl/ROCKBROS-Motorfiets-Smartphone-Draaibare-Universeel/dp/B086PRDV58/ref=zg_bs_g_electronics_d_sccl_17/259-3881098-9995119?psc=1</t>
  </si>
  <si>
    <t>ROCKBROS-Motorfiets-Smartphone-Draaibare-Universeel</t>
  </si>
  <si>
    <t>B09R2CF1K2</t>
  </si>
  <si>
    <t>https://images-eu.ssl-images-amazon.com/images/I/51jTZLqwCTL._AC_UL300_SR300,200_.jpg</t>
  </si>
  <si>
    <t>Samsung USB-stick, USB-C, 256GB, 400MB/s lezen, 110MB/s schrijven, USB 3.1 flashdrive voor notebooks, tablets en smartphones, blauw, MUF-256DA/APC</t>
  </si>
  <si>
    <t>https://www.amazon.nl/USB-stick-flashdrive-smartphones-MUF-256DA-APC/dp/B09R2CF1K2/ref=zg_bs_g_electronics_d_sccl_18/259-3881098-9995119?psc=1</t>
  </si>
  <si>
    <t>USB-stick-flashdrive-smartphones-MUF-256DA-APC</t>
  </si>
  <si>
    <t>B0C2336R7J</t>
  </si>
  <si>
    <t>https://images-eu.ssl-images-amazon.com/images/I/51612m9LadL._AC_UL300_SR300,200_.jpg</t>
  </si>
  <si>
    <t>USB C-oplader, 40 W 4-poorts USB C-oplader, snellaadblok dubbele poort PD+QC wandstekker multiport type C compatibel met iPhone 14/13/12/11/Pro Max/XS/XR/8/7, iPad, Samsung telefoon, tablet</t>
  </si>
  <si>
    <t>https://www.amazon.nl/C-oplader-snellaadblok-wandstekker-multiport-compatibel/dp/B0C2336R7J/ref=zg_bs_g_electronics_d_sccl_19/259-3881098-9995119?psc=1</t>
  </si>
  <si>
    <t>C-oplader-snellaadblok-wandstekker-multiport-compatibel</t>
  </si>
  <si>
    <t>B098K3H92Z</t>
  </si>
  <si>
    <t>https://images-eu.ssl-images-amazon.com/images/I/51XzimFS-pL._AC_UL300_SR300,200_.jpg</t>
  </si>
  <si>
    <t>TP-Link UB500 Nano USB Bluetooth 5.0 Adapter Dongle (voor PC Laptop Desktop Computer, ondersteunt Windows 11/10/8.1/8/7/XP, Plug &amp; Play voor Windows 11/10/8.1/8)</t>
  </si>
  <si>
    <t>https://www.amazon.nl/TP-Link-UB500-Bluetooth-Computer-ondersteunt/dp/B098K3H92Z/ref=zg_bs_g_electronics_d_sccl_20/259-3881098-9995119?psc=1</t>
  </si>
  <si>
    <t>TP-Link-UB500-Bluetooth-Computer-ondersteunt</t>
  </si>
  <si>
    <t>B00LH3DMUO</t>
  </si>
  <si>
    <t>https://images-eu.ssl-images-amazon.com/images/I/81Apg8B6+0L._AC_UL300_SR300,200_.jpg</t>
  </si>
  <si>
    <t>Amazon Basics AAA alkaline batterijen, krachtig, 1,5 V, 36 stuks (uiterlijk kan variëren), grijs</t>
  </si>
  <si>
    <t>https://www.amazon.nl/Amazon-Basics-AAA-batterijen-36/dp/B00LH3DMUO/ref=zg_bs_g_electronics_d_sccl_21/259-3881098-9995119?psc=1</t>
  </si>
  <si>
    <t>Amazon-Basics-AAA-batterijen-36</t>
  </si>
  <si>
    <t>B0CHX9X4BC</t>
  </si>
  <si>
    <t>https://images-eu.ssl-images-amazon.com/images/I/31u+KjpAvKL._AC_UL300_SR300,200_.jpg</t>
  </si>
  <si>
    <t>Apple EarPods (USB‑C) ​​​​​​​</t>
  </si>
  <si>
    <t>https://www.amazon.nl/Apple-MTJY3ZM-A-EarPods-USB%E2%80%91C/dp/B0CHX9X4BC/ref=zg_bs_g_electronics_d_sccl_22/259-3881098-9995119?psc=1</t>
  </si>
  <si>
    <t>Apple-MTJY3ZM-A-EarPods-USB%E2%80%91C</t>
  </si>
  <si>
    <t>B09X7CRKRZ</t>
  </si>
  <si>
    <t>https://images-eu.ssl-images-amazon.com/images/I/719ZXZP+5LL._AC_UL300_SR300,200_.jpg</t>
  </si>
  <si>
    <t>SanDisk Extreme MicroSDXC UHS-I Geheugenkaart 256 GB Met SD Adapter (1 Jaar RescuePRO Deluxe, Leessnelheden Tot 190 MB/s, A2, C10, V30, U3, 30 Jaar Garantie) Rood/Goud</t>
  </si>
  <si>
    <t>https://www.amazon.nl/SanDisk-MicroSDXC-Geheugenkaart-RescuePRO-Leessnelheden/dp/B09X7CRKRZ/ref=zg_bs_g_electronics_d_sccl_23/259-3881098-9995119?psc=1</t>
  </si>
  <si>
    <t>https://www.amazon.nl/kindle-paperwhite-signature-edition-32-gb-met-68-inch-scherm-draadloos-opladen-en-schermverlichting-die-zich-automatisch-aanpast/dp/B08N2QK2TG/ref=zg_bs_g_electronics_d_sccl_24/259-3881098-9995119?psc=1</t>
  </si>
  <si>
    <t>B091TV6LWN</t>
  </si>
  <si>
    <t>https://images-eu.ssl-images-amazon.com/images/I/61BxooRLmlL._AC_UL300_SR300,200_.jpg</t>
  </si>
  <si>
    <t>UGREEN Nexode 100W USB C-oplader GaN USB C-voeding 4-poorts PD Charger met PPS Compatibel met MacBook Pro, iPhone 15 Pro Max/15/14, iPad Pro, S23 Ultra, S23+, S23, Steam Deck etc.</t>
  </si>
  <si>
    <t>https://www.amazon.nl/UGREEN-C-oplader-C-voeding-4-poorts-Compatibel/dp/B091TV6LWN/ref=zg_bs_g_electronics_d_sccl_25/259-3881098-9995119?psc=1</t>
  </si>
  <si>
    <t>UGREEN-C-oplader-C-voeding-4-poorts-Compatibel</t>
  </si>
  <si>
    <t>B00552K0GM</t>
  </si>
  <si>
    <t>https://images-eu.ssl-images-amazon.com/images/I/615hjGhsoUL._AC_UL300_SR300,200_.jpg</t>
  </si>
  <si>
    <t>Logitech M185 draadloze muis, 2,4 GHz met USB-mini-ontvanger, batterijduur van 12 maanden, 1000 DPI optische tracking, tweehandig, compatibel met PC, Mac, laptop, grijs, 1 stuk</t>
  </si>
  <si>
    <t>https://www.amazon.nl/Logitech-USB-mini-ontvanger-batterijduur-tweehandig-compatibel/dp/B00552K0GM/ref=zg_bs_g_electronics_d_sccl_26/259-3881098-9995119?psc=1</t>
  </si>
  <si>
    <t>Logitech-USB-mini-ontvanger-batterijduur-tweehandig-compatibel</t>
  </si>
  <si>
    <t>B00K792ZIO</t>
  </si>
  <si>
    <t>https://images-eu.ssl-images-amazon.com/images/I/512rqZgDfvL._AC_UL300_SR300,200_.jpg</t>
  </si>
  <si>
    <t>Philips Hoofdtelefoon voor kinderen Supra-aural - Roze/Paars</t>
  </si>
  <si>
    <t>https://www.amazon.nl/Philips-Hoofdtelefoon-voor-kinderen-Supra-aural/dp/B00K792ZIO/ref=zg_bs_g_electronics_d_sccl_27/259-3881098-9995119?psc=1</t>
  </si>
  <si>
    <t>Philips-Hoofdtelefoon-voor-kinderen-Supra-aural</t>
  </si>
  <si>
    <t>B0C6KDQQMD</t>
  </si>
  <si>
    <t>https://images-eu.ssl-images-amazon.com/images/I/71XAnu94uuL._AC_UL300_SR300,200_.jpg</t>
  </si>
  <si>
    <t>180cm Mobiele Telefoon Statief &amp; Selfie Stick, Mobiele Telefoon Houder met Afneembare Afstandsbediening, Statief voor iPhone, Mobiele Telefoon Statief Compatibel met iPhone Android Smartphones, Camera</t>
  </si>
  <si>
    <t>https://www.amazon.nl/Telefoon-Afneembare-Afstandsbediening-Compatibel-Smartphones/dp/B0C6KDQQMD/ref=zg_bs_g_electronics_d_sccl_28/259-3881098-9995119?psc=1</t>
  </si>
  <si>
    <t>Telefoon-Afneembare-Afstandsbediening-Compatibel-Smartphones</t>
  </si>
  <si>
    <t>B09P8KM9Z6</t>
  </si>
  <si>
    <t>https://images-eu.ssl-images-amazon.com/images/I/71JH6M0jN-L._AC_UL300_SR300,200_.jpg</t>
  </si>
  <si>
    <t>INIU USB C Kabel, [2M] Snel Opladen USB C to USB A, Charger Kabel Zinklegering Gevlochten Datakabel Telefoonoplader voor iPhone 15 Pro Max Galaxy S23 S22 S21</t>
  </si>
  <si>
    <t>https://www.amazon.nl/INIU-Zinklegering-Gevlochten-Datakabel-Telefoonoplader/dp/B09P8KM9Z6/ref=zg_bs_g_electronics_d_sccl_29/259-3881098-9995119?psc=1</t>
  </si>
  <si>
    <t>INIU-Zinklegering-Gevlochten-Datakabel-Telefoonoplader</t>
  </si>
  <si>
    <t>B093CBBKG8</t>
  </si>
  <si>
    <t>https://images-eu.ssl-images-amazon.com/images/I/71F0uwISJuL._AC_UL300_SR300,200_.jpg</t>
  </si>
  <si>
    <t>Duracell Optimum AA-batterijen (12 stuks) - 1,5V-alkaline batterijen - Tot 200% extra levensduur of extra kracht - 100% recyclebaar, 0% plastic verpakking - LR6 MX1500</t>
  </si>
  <si>
    <t>https://www.amazon.nl/Duracell-Optimum-AA-batterijen-stuks-5V-alkaline/dp/B093CBBKG8/ref=zg_bs_g_electronics_d_sccl_30/259-3881098-9995119?psc=1</t>
  </si>
  <si>
    <t>Duracell-Optimum-AA-batterijen-stuks-5V-alkaline</t>
  </si>
  <si>
    <t>B07987C2MR</t>
  </si>
  <si>
    <t>https://images-eu.ssl-images-amazon.com/images/I/91ZBQReHK8L._AC_UL300_SR300,200_.jpg</t>
  </si>
  <si>
    <t>Twin Peaks - A Limited Event Series - Speciale Editie [10 DVDs]</t>
  </si>
  <si>
    <t>https://www.amazon.nl/Twin-Peaks-Limited-Speciale-Editie/dp/B07987C2MR/ref=zg_bs_g_dvd_d_sccl_1/257-4182183-3777808?psc=1</t>
  </si>
  <si>
    <t>Twin-Peaks-Limited-Speciale-Editie</t>
  </si>
  <si>
    <t>Films &amp; tv</t>
  </si>
  <si>
    <t>B01CI2L6MS</t>
  </si>
  <si>
    <t>https://images-eu.ssl-images-amazon.com/images/I/819PHr4yMIL._AC_UL300_SR300,200_.jpg</t>
  </si>
  <si>
    <t>Highlander</t>
  </si>
  <si>
    <t>https://www.amazon.nl/Highlander-Christopher-Lambert/dp/B01CI2L6MS/ref=zg_bs_g_dvd_d_sccl_2/257-4182183-3777808?psc=1</t>
  </si>
  <si>
    <t>Highlander-Christopher-Lambert</t>
  </si>
  <si>
    <t>B00005ONLF</t>
  </si>
  <si>
    <t>https://images-eu.ssl-images-amazon.com/images/I/81QcFwKFm5L._AC_UL300_SR300,200_.jpg</t>
  </si>
  <si>
    <t>Beyond the Law</t>
  </si>
  <si>
    <t>https://www.amazon.nl/Beyond-Law-Charlie-Sheen/dp/B00005ONLF/ref=zg_bs_g_dvd_d_sccl_3/257-4182183-3777808?psc=1</t>
  </si>
  <si>
    <t>Beyond-Law-Charlie-Sheen</t>
  </si>
  <si>
    <t>B06XS2WDPQ</t>
  </si>
  <si>
    <t>https://images-eu.ssl-images-amazon.com/images/I/81OPyUyEulL._AC_UL300_SR300,200_.jpg</t>
  </si>
  <si>
    <t>Dracula: Complete Legacy Collection</t>
  </si>
  <si>
    <t>https://www.amazon.nl/Dracula-Complete-Collection-Bela-Lugosi/dp/B06XS2WDPQ/ref=zg_bs_g_dvd_d_sccl_4/257-4182183-3777808?psc=1</t>
  </si>
  <si>
    <t>Dracula-Complete-Collection-Bela-Lugosi</t>
  </si>
  <si>
    <t>B00WGA9VT8</t>
  </si>
  <si>
    <t>https://images-eu.ssl-images-amazon.com/images/I/81nnxw9MWNL._AC_UL300_SR300,200_.jpg</t>
  </si>
  <si>
    <t>The Following: The Complete Series</t>
  </si>
  <si>
    <t>https://www.amazon.nl/Following-Complete-Kevin-Bacon/dp/B00WGA9VT8/ref=zg_bs_g_dvd_d_sccl_5/257-4182183-3777808?psc=1</t>
  </si>
  <si>
    <t>Following-Complete-Kevin-Bacon</t>
  </si>
  <si>
    <t>B06XRZWN54</t>
  </si>
  <si>
    <t>https://images-eu.ssl-images-amazon.com/images/I/918khz4n98L._AC_UL300_SR300,200_.jpg</t>
  </si>
  <si>
    <t>Frankenstein: Complete Legacy Collection</t>
  </si>
  <si>
    <t>https://www.amazon.nl/Frankenstein-Complete-Collection-Colin-Clive/dp/B06XRZWN54/ref=zg_bs_g_dvd_d_sccl_6/257-4182183-3777808?psc=1</t>
  </si>
  <si>
    <t>Frankenstein-Complete-Collection-Colin-Clive</t>
  </si>
  <si>
    <t>B0B457G5JW</t>
  </si>
  <si>
    <t>https://images-eu.ssl-images-amazon.com/images/I/81ywbG-8vVL._AC_UL300_SR300,200_.jpg</t>
  </si>
  <si>
    <t>Breaking Bad - L'integrale E</t>
  </si>
  <si>
    <t>https://www.amazon.nl/Breaking-Bad-Lintegrale-George-Mastras/dp/B0B457G5JW/ref=zg_bs_g_dvd_d_sccl_7/257-4182183-3777808?psc=1</t>
  </si>
  <si>
    <t>Breaking-Bad-Lintegrale-George-Mastras</t>
  </si>
  <si>
    <t>B0D2QJPTW7</t>
  </si>
  <si>
    <t>https://images-eu.ssl-images-amazon.com/images/I/81GCVovf2ML._AC_UL300_SR300,200_.jpg</t>
  </si>
  <si>
    <t>The Fall Guy: Extended Cut + Kinofassung</t>
  </si>
  <si>
    <t>https://www.amazon.nl/Fall-Guy-Extended-Cut-Kinofassung/dp/B0D2QJPTW7/ref=zg_bs_g_dvd_d_sccl_8/257-4182183-3777808?psc=1</t>
  </si>
  <si>
    <t>Fall-Guy-Extended-Cut-Kinofassung</t>
  </si>
  <si>
    <t>B08KQ2W1FZ</t>
  </si>
  <si>
    <t>https://images-eu.ssl-images-amazon.com/images/I/61yn6H77m3L._AC_UL300_SR300,200_.jpg</t>
  </si>
  <si>
    <t>Yes, God, Yes - Böse Mädchen beichten nicht</t>
  </si>
  <si>
    <t>https://www.amazon.nl/Yes-God-M%C3%A4dchen-beichten-nicht/dp/B08KQ2W1FZ/ref=zg_bs_g_dvd_d_sccl_9/257-4182183-3777808?psc=1</t>
  </si>
  <si>
    <t>Yes-God-M%C3%A4dchen-beichten-nicht</t>
  </si>
  <si>
    <t>B07NHQVFWF</t>
  </si>
  <si>
    <t>https://images-eu.ssl-images-amazon.com/images/I/81sXq6y6e5L._AC_UL300_SR300,200_.jpg</t>
  </si>
  <si>
    <t>One Percent - Streets of Anarchy</t>
  </si>
  <si>
    <t>https://www.amazon.nl/One-Percent-Streets-Ryan-Corr/dp/B07NHQVFWF/ref=zg_bs_g_dvd_d_sccl_10/257-4182183-3777808?psc=1</t>
  </si>
  <si>
    <t>One-Percent-Streets-Ryan-Corr</t>
  </si>
  <si>
    <t>B08H566GSK</t>
  </si>
  <si>
    <t>https://images-eu.ssl-images-amazon.com/images/I/711gFFta9IL._AC_UL300_SR300,200_.jpg</t>
  </si>
  <si>
    <t>Die Hölle von Manitoba - Neue HD-Abtastung / Mit dem PRÄDIKAT WERTVOLL ausgezeichneter Western mit Lex Barker und Pierre Brice (Pidax Western-Klassiker)</t>
  </si>
  <si>
    <t>https://www.amazon.nl/Die-H%C3%B6lle-Manitoba-ausgezeichneter-Western-Klassiker/dp/B08H566GSK/ref=zg_bs_g_dvd_d_sccl_11/257-4182183-3777808?psc=1</t>
  </si>
  <si>
    <t>Die-H%C3%B6lle-Manitoba-ausgezeichneter-Western-Klassiker</t>
  </si>
  <si>
    <t>B088GMHQ5D</t>
  </si>
  <si>
    <t>https://images-eu.ssl-images-amazon.com/images/I/91+nuq-k7aS._AC_UL300_SR300,200_.jpg</t>
  </si>
  <si>
    <t>Onward Blu-ray</t>
  </si>
  <si>
    <t>https://www.amazon.nl/Onward-Blu-ray-Tom-Holland/dp/B088GMHQ5D/ref=zg_bs_g_dvd_d_sccl_12/257-4182183-3777808?psc=1</t>
  </si>
  <si>
    <t>Onward-Blu-ray-Tom-Holland</t>
  </si>
  <si>
    <t>B00I7TXG7U</t>
  </si>
  <si>
    <t>https://images-eu.ssl-images-amazon.com/images/I/91DaMkZhLuL._AC_UL300_SR300,200_.jpg</t>
  </si>
  <si>
    <t>Werner Herzog Collection</t>
  </si>
  <si>
    <t>https://www.amazon.nl/Werner-Herzog-Collection-Peter-Brumm/dp/B00I7TXG7U/ref=zg_bs_g_dvd_d_sccl_13/257-4182183-3777808?psc=1</t>
  </si>
  <si>
    <t>Werner-Herzog-Collection-Peter-Brumm</t>
  </si>
  <si>
    <t>B003OUV1H4</t>
  </si>
  <si>
    <t>https://images-eu.ssl-images-amazon.com/images/I/71f2AC4cOPL._AC_UL300_SR300,200_.jpg</t>
  </si>
  <si>
    <t>The Lives Of Others</t>
  </si>
  <si>
    <t>https://www.amazon.nl/Lives-Others-Martina-Gedeck/dp/B003OUV1H4/ref=zg_bs_g_dvd_d_sccl_14/257-4182183-3777808?psc=1</t>
  </si>
  <si>
    <t>Lives-Others-Martina-Gedeck</t>
  </si>
  <si>
    <t>B075DXVLRM</t>
  </si>
  <si>
    <t>https://images-eu.ssl-images-amazon.com/images/I/91ftV9z0eOL._AC_UL300_SR300,200_.jpg</t>
  </si>
  <si>
    <t>StreetDance - Box</t>
  </si>
  <si>
    <t>https://www.amazon.nl/StreetDance-Box-Keenan-Kampa/dp/B075DXVLRM/ref=zg_bs_g_dvd_d_sccl_15/257-4182183-3777808?psc=1</t>
  </si>
  <si>
    <t>StreetDance-Box-Keenan-Kampa</t>
  </si>
  <si>
    <t>B00004CXPT</t>
  </si>
  <si>
    <t>https://images-eu.ssl-images-amazon.com/images/I/71s0KvuxyoL._AC_UL300_SR300,200_.jpg</t>
  </si>
  <si>
    <t>Dead Poets Society</t>
  </si>
  <si>
    <t>https://www.amazon.nl/Dead-Poets-Society-Robin-Williams/dp/B00004CXPT/ref=zg_bs_g_dvd_d_sccl_16/257-4182183-3777808?psc=1</t>
  </si>
  <si>
    <t>Dead-Poets-Society-Robin-Williams</t>
  </si>
  <si>
    <t>B095K4S5WH</t>
  </si>
  <si>
    <t>https://images-eu.ssl-images-amazon.com/images/I/81-kvp5loAS._AC_UL300_SR300,200_.jpg</t>
  </si>
  <si>
    <t>Cliff Richard's Film Collection: The Young Ones / Summer Holiday / Wonderful Life / Take Me High [PAL/0]</t>
  </si>
  <si>
    <t>https://www.amazon.nl/Cliff-Richards-Film-Collection-Wonderful/dp/B095K4S5WH/ref=zg_bs_g_dvd_d_sccl_17/257-4182183-3777808?psc=1</t>
  </si>
  <si>
    <t>Cliff-Richards-Film-Collection-Wonderful</t>
  </si>
  <si>
    <t>B0C181S6FL</t>
  </si>
  <si>
    <t>https://images-eu.ssl-images-amazon.com/images/I/711V9awsgAL._AC_UL300_SR300,200_.jpg</t>
  </si>
  <si>
    <t>1883: A Yellowstone Origin Story</t>
  </si>
  <si>
    <t>https://www.amazon.nl/1883-Yellowstone-Origin-Sam-Elliott/dp/B0C181S6FL/ref=zg_bs_g_dvd_d_sccl_18/257-4182183-3777808?psc=1</t>
  </si>
  <si>
    <t>1883-Yellowstone-Origin-Sam-Elliott</t>
  </si>
  <si>
    <t>B0919BT2ML</t>
  </si>
  <si>
    <t>https://images-eu.ssl-images-amazon.com/images/I/81-rYcs-DrL._AC_UL300_SR300,200_.jpg</t>
  </si>
  <si>
    <t>Blade Trilogy</t>
  </si>
  <si>
    <t>https://www.amazon.nl/Blade-Trilogy-Wesley-Snipes/dp/B0919BT2ML/ref=zg_bs_g_dvd_d_sccl_19/257-4182183-3777808?psc=1</t>
  </si>
  <si>
    <t>Blade-Trilogy-Wesley-Snipes</t>
  </si>
  <si>
    <t>B0CWNGWF9D</t>
  </si>
  <si>
    <t>https://images-eu.ssl-images-amazon.com/images/I/81d7onUjkAL._AC_UL300_SR300,200_.jpg</t>
  </si>
  <si>
    <t>Dune: Part Two</t>
  </si>
  <si>
    <t>https://www.amazon.nl/Dune-Part-Two-Timothee-Chalamet/dp/B0CWNGWF9D/ref=zg_bs_g_dvd_d_sccl_20/257-4182183-3777808?psc=1</t>
  </si>
  <si>
    <t>Dune-Part-Two-Timothee-Chalamet</t>
  </si>
  <si>
    <t>B000B7KXF4</t>
  </si>
  <si>
    <t>https://images-eu.ssl-images-amazon.com/images/I/91KJSLkR+kL._AC_UL300_SR300,200_.jpg</t>
  </si>
  <si>
    <t>The Flintstones: Complete First Season</t>
  </si>
  <si>
    <t>https://www.amazon.nl/Flintstones-Complete-First-Season/dp/B000B7KXF4/ref=zg_bs_g_dvd_d_sccl_21/257-4182183-3777808?psc=1</t>
  </si>
  <si>
    <t>Flintstones-Complete-First-Season</t>
  </si>
  <si>
    <t>B005DL7WSE</t>
  </si>
  <si>
    <t>https://images-eu.ssl-images-amazon.com/images/I/71amyN6JabL._AC_UL300_SR300,200_.jpg</t>
  </si>
  <si>
    <t>Das Boot: The Director's Cut</t>
  </si>
  <si>
    <t>https://www.amazon.nl/Das-Boot-Directors-J%C3%BCrgen-Prochnow/dp/B005DL7WSE/ref=zg_bs_g_dvd_d_sccl_22/257-4182183-3777808?psc=1</t>
  </si>
  <si>
    <t>Das-Boot-Directors-J%C3%BCrgen-Prochnow</t>
  </si>
  <si>
    <t>B0C383SDX7</t>
  </si>
  <si>
    <t>https://images-eu.ssl-images-amazon.com/images/I/81Ffe389-fL._AC_UL300_SR300,200_.jpg</t>
  </si>
  <si>
    <t>Spirited Away-Live on Stage</t>
  </si>
  <si>
    <t>https://www.amazon.nl/Spirited-Away-Live-on-Stage/dp/B0C383SDX7/ref=zg_bs_g_dvd_d_sccl_23/257-4182183-3777808?psc=1</t>
  </si>
  <si>
    <t>Spirited-Away-Live-on-Stage</t>
  </si>
  <si>
    <t>B00E65SHKU</t>
  </si>
  <si>
    <t>https://images-eu.ssl-images-amazon.com/images/I/71zMeRxqDpL._AC_UL300_SR300,200_.jpg</t>
  </si>
  <si>
    <t>Fall Of Eagles</t>
  </si>
  <si>
    <t>https://www.amazon.nl/Fall-Eagles-Patrick-Stewart/dp/B00E65SHKU/ref=zg_bs_g_dvd_d_sccl_24/257-4182183-3777808?psc=1</t>
  </si>
  <si>
    <t>Fall-Eagles-Patrick-Stewart</t>
  </si>
  <si>
    <t>B00028493E</t>
  </si>
  <si>
    <t>https://images-eu.ssl-images-amazon.com/images/I/817Ro5xspbL._AC_UL300_SR300,200_.jpg</t>
  </si>
  <si>
    <t>Fight Club</t>
  </si>
  <si>
    <t>https://www.amazon.nl/Fight-Club-Brad-Pitt/dp/B00028493E/ref=zg_bs_g_dvd_d_sccl_25/257-4182183-3777808?psc=1</t>
  </si>
  <si>
    <t>Fight-Club-Brad-Pitt</t>
  </si>
  <si>
    <t>B07MWX42PN</t>
  </si>
  <si>
    <t>https://images-eu.ssl-images-amazon.com/images/I/617+8jGt3hL._AC_UL300_SR300,200_.jpg</t>
  </si>
  <si>
    <t>Beautiful Boy</t>
  </si>
  <si>
    <t>https://www.amazon.nl/Beautiful-Boy-Maura-Tierney/dp/B07MWX42PN/ref=zg_bs_g_dvd_d_sccl_26/257-4182183-3777808?psc=1</t>
  </si>
  <si>
    <t>Beautiful-Boy-Maura-Tierney</t>
  </si>
  <si>
    <t>B008YVDED2</t>
  </si>
  <si>
    <t>https://images-eu.ssl-images-amazon.com/images/I/71NgnOcfF3L._AC_UL300_SR300,200_.jpg</t>
  </si>
  <si>
    <t>(500) Days Of Summer</t>
  </si>
  <si>
    <t>https://www.amazon.nl/500-Days-Summer-Joseph-Gordon-Levitt/dp/B008YVDED2/ref=zg_bs_g_dvd_d_sccl_27/257-4182183-3777808?psc=1</t>
  </si>
  <si>
    <t>500-Days-Summer-Joseph-Gordon-Levitt</t>
  </si>
  <si>
    <t>B000BG0E54</t>
  </si>
  <si>
    <t>https://images-eu.ssl-images-amazon.com/images/I/61qStTfTYkS._AC_UL300_SR300,200_.jpg</t>
  </si>
  <si>
    <t>Eternal Sunshine Of The Spotless Mind</t>
  </si>
  <si>
    <t>https://www.amazon.nl/Eternal-Sunshine-Spotless-Mind-Elijah/dp/B000BG0E54/ref=zg_bs_g_dvd_d_sccl_28/257-4182183-3777808?psc=1</t>
  </si>
  <si>
    <t>Eternal-Sunshine-Spotless-Mind-Elijah</t>
  </si>
  <si>
    <t>B0C52WB93D</t>
  </si>
  <si>
    <t>https://images-eu.ssl-images-amazon.com/images/I/618TADlUN8L._AC_UL300_SR300,200_.jpg</t>
  </si>
  <si>
    <t>Sparta</t>
  </si>
  <si>
    <t>https://www.amazon.nl/Sparta-Hans-Michael-Rehberg/dp/B0C52WB93D/ref=zg_bs_g_dvd_d_sccl_29/257-4182183-3777808?psc=1</t>
  </si>
  <si>
    <t>Sparta-Hans-Michael-Rehberg</t>
  </si>
  <si>
    <t>B09TV3MJM1</t>
  </si>
  <si>
    <t>https://images-eu.ssl-images-amazon.com/images/I/61xSx-ZxdJL._AC_UL300_SR300,200_.jpg</t>
  </si>
  <si>
    <t>Bad Tales - Es war einmal ein Traum - OmU (Favolacce)</t>
  </si>
  <si>
    <t>https://www.amazon.nl/Bad-Tales-einmal-Traum-Favolacce/dp/B09TV3MJM1/ref=zg_bs_g_dvd_d_sccl_30/257-4182183-3777808?psc=1</t>
  </si>
  <si>
    <t>Bad-Tales-einmal-Traum-Favolacce</t>
  </si>
  <si>
    <t>B0CC2G3ZFC</t>
  </si>
  <si>
    <t>https://images-eu.ssl-images-amazon.com/images/I/81pi5QwHVXL._AC_UL300_SR300,200_.jpg</t>
  </si>
  <si>
    <t>EA SPORTS FC™ 24 - Standard Edition - PS4 - NL Versie</t>
  </si>
  <si>
    <t>https://www.amazon.nl/EA-SPORTS-FCTM-24-Standard/dp/B0CC2G3ZFC/ref=zg_bs_g_videogames_d_sccl_1/261-5903002-6654014?psc=1</t>
  </si>
  <si>
    <t>EA-SPORTS-FCTM-24-Standard</t>
  </si>
  <si>
    <t>Games</t>
  </si>
  <si>
    <t>B0CC2GHP3C</t>
  </si>
  <si>
    <t>https://images-eu.ssl-images-amazon.com/images/I/71oUT9OkZiL._AC_UL300_SR300,200_.jpg</t>
  </si>
  <si>
    <t>EA SPORTS FC™ 24 - Standard Edition - Nintendo Switch - NL Versie</t>
  </si>
  <si>
    <t>https://www.amazon.nl/EA-SPORTS-FCTM-24-Standard/dp/B0CC2GHP3C/ref=zg_bs_g_videogames_d_sccl_3/261-5903002-6654014?psc=1</t>
  </si>
  <si>
    <t>B06Y1W5KY7</t>
  </si>
  <si>
    <t>https://images-eu.ssl-images-amazon.com/images/I/91M0VylkI6L._AC_UL300_SR300,200_.jpg</t>
  </si>
  <si>
    <t>Nintendo Switch - Nintendo Switch Mario Kart 8 Deluxe - NL Versie</t>
  </si>
  <si>
    <t>https://www.amazon.nl/Nintendo-Switch-Mario-Deluxe-Versie/dp/B06Y1W5KY7/ref=zg_bs_g_videogames_d_sccl_4/261-5903002-6654014?psc=1</t>
  </si>
  <si>
    <t>Nintendo-Switch-Mario-Deluxe-Versie</t>
  </si>
  <si>
    <t>B01NCLG45T</t>
  </si>
  <si>
    <t>https://images-eu.ssl-images-amazon.com/images/I/5159ZwD8PyL._AC_UL300_SR300,200_.jpg</t>
  </si>
  <si>
    <t>8Bitdo Wireless USB Adapter 2 for Switch, Switch OLED, Windows PC, Mac and Raspberry Pi, for PS5, PS4, Switch Pro Controller and More (Nintendo Switch//)</t>
  </si>
  <si>
    <t>https://www.amazon.nl/8Bitdo-Wireless-Raspberry-Controller-Nintendo/dp/B01NCLG45T/ref=zg_bs_g_videogames_d_sccl_5/261-5903002-6654014?psc=1</t>
  </si>
  <si>
    <t>8Bitdo-Wireless-Raspberry-Controller-Nintendo</t>
  </si>
  <si>
    <t>B0BFB35MNK</t>
  </si>
  <si>
    <t>https://images-eu.ssl-images-amazon.com/images/I/71YI1CwVZrL._AC_UL300_SR300,200_.jpg</t>
  </si>
  <si>
    <t>It Takes Two - Nintendo Switch - NL Versie</t>
  </si>
  <si>
    <t>https://www.amazon.nl/Takes-Two-Nintendo-Switch-Versie/dp/B0BFB35MNK/ref=zg_bs_g_videogames_d_sccl_7/261-5903002-6654014?psc=1</t>
  </si>
  <si>
    <t>Takes-Two-Nintendo-Switch-Versie</t>
  </si>
  <si>
    <t>B07KXQX3S3</t>
  </si>
  <si>
    <t>https://images-eu.ssl-images-amazon.com/images/I/61ysEjw8BML._AC_UL300_SR300,200_.jpg</t>
  </si>
  <si>
    <t>SanDisk MicroSDXC-Kaart Voor Nintendo Switch 128 GB (V30, U3, C10, A1, Leessnelheden Tot 100 MB/s, Van Meerdere Games)</t>
  </si>
  <si>
    <t>https://www.amazon.nl/SanDisk-MicroSDXC-Kaart-Nintendo-Leessnelheden-Meerdere/dp/B07KXQX3S3/ref=zg_bs_g_videogames_d_sccl_8/261-5903002-6654014?psc=1</t>
  </si>
  <si>
    <t>SanDisk-MicroSDXC-Kaart-Nintendo-Leessnelheden-Meerdere</t>
  </si>
  <si>
    <t>B01N4ND1T2</t>
  </si>
  <si>
    <t>https://images-eu.ssl-images-amazon.com/images/I/61xhzvDIRKL._AC_UL300_SR300,200_.jpg</t>
  </si>
  <si>
    <t>Nintendo 250006 Pro Controleur, Zwart (Nintendo Switch)</t>
  </si>
  <si>
    <t>https://www.amazon.nl/Nintendo-250006-Controleur-Zwart-Switch/dp/B01N4ND1T2/ref=zg_bs_g_videogames_d_sccl_9/261-5903002-6654014?psc=1</t>
  </si>
  <si>
    <t>Nintendo-250006-Controleur-Zwart-Switch</t>
  </si>
  <si>
    <t>B09S79RJN2</t>
  </si>
  <si>
    <t>https://images-eu.ssl-images-amazon.com/images/I/71uaT93oWML._AC_UL300_SR300,200_.jpg</t>
  </si>
  <si>
    <t>Nintendo 10009659 Switch Sports</t>
  </si>
  <si>
    <t>https://www.amazon.nl/Nintendo-10009659-Switch-Sports/dp/B09S79RJN2/ref=zg_bs_g_videogames_d_sccl_10/261-5903002-6654014?psc=1</t>
  </si>
  <si>
    <t>Nintendo-10009659-Switch-Sports</t>
  </si>
  <si>
    <t>B01NAUKS62</t>
  </si>
  <si>
    <t>https://images-eu.ssl-images-amazon.com/images/I/71f-qrZPMrL._AC_UL300_SR300,200_.jpg</t>
  </si>
  <si>
    <t>Orzly draagtas compatibel met Nintendo Switch en nieuwe Switch OLED console - zwart Beschermende harde draagbare reisdraagtas Shell-etui met vakken voor accessoires en games</t>
  </si>
  <si>
    <t>https://www.amazon.nl/Orzly-draagtas-compatibel-Nintendo-console/dp/B01NAUKS62/ref=zg_bs_g_videogames_d_sccl_11/261-5903002-6654014?psc=1</t>
  </si>
  <si>
    <t>Orzly-draagtas-compatibel-Nintendo-console</t>
  </si>
  <si>
    <t>B094WLFGD3</t>
  </si>
  <si>
    <t>https://images-eu.ssl-images-amazon.com/images/I/4138Y2OYBEL._AC_UL300_SR300,200_.jpg</t>
  </si>
  <si>
    <t>DualSense Wireless Controller - Midnight Black (PS5)</t>
  </si>
  <si>
    <t>https://www.amazon.nl/DualSense-Wireless-Controller-Midnight-Black/dp/B094WLFGD3/ref=zg_bs_g_videogames_d_sccl_12/261-5903002-6654014?psc=1</t>
  </si>
  <si>
    <t>DualSense-Wireless-Controller-Midnight-Black</t>
  </si>
  <si>
    <t>B072BZ66JL</t>
  </si>
  <si>
    <t>https://images-eu.ssl-images-amazon.com/images/I/51w2wvz7siL._AC_UL300_SR300,200_.jpg</t>
  </si>
  <si>
    <t>Nintendo 250037 Joy Con Paar Controleur, Neon Groen/Neon Roze (Nintendo Switch)</t>
  </si>
  <si>
    <t>https://www.amazon.nl/Nintendo-250037-Controleur-Groen-Switch/dp/B072BZ66JL/ref=zg_bs_g_videogames_d_sccl_13/261-5903002-6654014?psc=1</t>
  </si>
  <si>
    <t>Nintendo-250037-Controleur-Groen-Switch</t>
  </si>
  <si>
    <t>B08H99BPJN</t>
  </si>
  <si>
    <t>https://images-eu.ssl-images-amazon.com/images/I/71lkbBa83uL._AC_UL300_SR300,200_.jpg</t>
  </si>
  <si>
    <t>DualSense Wireless Controller - White (PS5)</t>
  </si>
  <si>
    <t>https://www.amazon.nl/DualSense-Wireless-Controller-White-PS5/dp/B08H99BPJN/ref=zg_bs_g_videogames_d_sccl_15/261-5903002-6654014?psc=1</t>
  </si>
  <si>
    <t>DualSense-Wireless-Controller-White-PS5</t>
  </si>
  <si>
    <t>B0CSY8PD63</t>
  </si>
  <si>
    <t>https://images-eu.ssl-images-amazon.com/images/I/61vO214eTVL._AC_UL300_SR300,200_.jpg</t>
  </si>
  <si>
    <t>BOBOVR S3 Pro Strap Accessoires, hoofdairconditioner en 10000mAh Hot Swap-batterij compatibel met Meta Quest 3</t>
  </si>
  <si>
    <t>https://www.amazon.nl/BOBOVR-Pro-Accessoires-hoofdairconditioner-Swap-batterij/dp/B0CSY8PD63/ref=zg_bs_g_videogames_d_sccl_16/261-5903002-6654014?psc=1</t>
  </si>
  <si>
    <t>BOBOVR-Pro-Accessoires-hoofdairconditioner-Swap-batterij</t>
  </si>
  <si>
    <t>B0B45G45Y3</t>
  </si>
  <si>
    <t>https://images-eu.ssl-images-amazon.com/images/I/71rMs+TLI-L._AC_UL300_SR300,200_.jpg</t>
  </si>
  <si>
    <t>Spigen Tesla Model Y Model 3 2021-2023 Middenconsole Organizer Tray, Middenconsole Armsteun Opbergdoos met Smooth Slide Technologie - Carbon Editie</t>
  </si>
  <si>
    <t>https://www.amazon.nl/Spigen-2021-2023-Middenconsole-Opbergdoos-Technologie/dp/B0B45G45Y3/ref=zg_bs_g_videogames_d_sccl_18/261-5903002-6654014?psc=1</t>
  </si>
  <si>
    <t>Spigen-2021-2023-Middenconsole-Opbergdoos-Technologie</t>
  </si>
  <si>
    <t>B0CXTYWMPC</t>
  </si>
  <si>
    <t>https://images-eu.ssl-images-amazon.com/images/I/81vDvrdmmdL._AC_UL300_SR300,200_.jpg</t>
  </si>
  <si>
    <t>Nintendo Switch Luigi's Mansion 2 HD - NL Versie</t>
  </si>
  <si>
    <t>https://www.amazon.nl/Nintendo-Switch-Luigis-Mansion-HD/dp/B0CXTYWMPC/ref=zg_bs_g_videogames_d_sccl_19/261-5903002-6654014?psc=1</t>
  </si>
  <si>
    <t>Nintendo-Switch-Luigis-Mansion-HD</t>
  </si>
  <si>
    <t>B07CBHX4DB</t>
  </si>
  <si>
    <t>https://images-eu.ssl-images-amazon.com/images/I/61XOJJZ4jkL._AC_UL300_SR300,200_.jpg</t>
  </si>
  <si>
    <t>Sidorenko XXL Gaming Muismat - 900 x 400 mm - randloze randen - anti-slip - XXL verlengde Mouse Pad - bureauonderlegger - speciaal oppervlak verbetert snelheid en precisie - zwart</t>
  </si>
  <si>
    <t>https://www.amazon.nl/Sidorenko-XXL-Gaming-Muismat-bureauonderlegger/dp/B07CBHX4DB/ref=zg_bs_g_videogames_d_sccl_20/261-5903002-6654014?psc=1</t>
  </si>
  <si>
    <t>Sidorenko-XXL-Gaming-Muismat-bureauonderlegger</t>
  </si>
  <si>
    <t>B0CRTNL2L1</t>
  </si>
  <si>
    <t>https://images-eu.ssl-images-amazon.com/images/I/71je268Hw6L._AC_UL300_SR300,200_.jpg</t>
  </si>
  <si>
    <t>Mcbazel Metalen Thumbsticks Vervanging voor Elite serie 2, 6 in 1 metalen aangepaste knop set geschikt voor Xbox One Elite serie 2 Controller - Zwart</t>
  </si>
  <si>
    <t>https://www.amazon.nl/Mcbazel-Thumbsticks-Vervanging-aangepaste-Controller/dp/B0CRTNL2L1/ref=zg_bs_g_videogames_d_sccl_21/261-5903002-6654014?psc=1</t>
  </si>
  <si>
    <t>Mcbazel-Thumbsticks-Vervanging-aangepaste-Controller</t>
  </si>
  <si>
    <t>B082QK181R</t>
  </si>
  <si>
    <t>https://images-eu.ssl-images-amazon.com/images/I/81uJQstLUeL._AC_UL300_SR300,200_.jpg</t>
  </si>
  <si>
    <t>Nintendo Switch - Minecraft - NL Versie</t>
  </si>
  <si>
    <t>https://www.amazon.nl/Nintendo-Switch-Minecraft-NL-Versie/dp/B082QK181R/ref=zg_bs_g_videogames_d_sccl_22/261-5903002-6654014?psc=1</t>
  </si>
  <si>
    <t>Nintendo-Switch-Minecraft-NL-Versie</t>
  </si>
  <si>
    <t>B0CMW2WTNJ</t>
  </si>
  <si>
    <t>https://images-eu.ssl-images-amazon.com/images/I/61TU5MhyQeL._AC_UL300_SR300,200_.jpg</t>
  </si>
  <si>
    <t>KIWI design Elite Strap Compatibel met Meta Quest 3 accessoires, Comfort Head Strap Verbeterde ondersteuning</t>
  </si>
  <si>
    <t>https://www.amazon.nl/KIWI-design-Compatibel-accessoires-ondersteuning/dp/B0CMW2WTNJ/ref=zg_bs_g_videogames_d_sccl_23/261-5903002-6654014?psc=1</t>
  </si>
  <si>
    <t>KIWI-design-Compatibel-accessoires-ondersteuning</t>
  </si>
  <si>
    <t>B00ZWOUH4S</t>
  </si>
  <si>
    <t>https://images-eu.ssl-images-amazon.com/images/I/71cPMlKPk-L._AC_UL300_SR300,200_.jpg</t>
  </si>
  <si>
    <t>Logitech G Driving Force versnellingspook voor G923, G29 of G920, 6 versnellingen, Push Down achteruitversnelling, van staal en leer, zwart</t>
  </si>
  <si>
    <t>https://www.amazon.nl/Logitech-Driving-versnellingspook-versnellingen-achteruitversnelling/dp/B00ZWOUH4S/ref=zg_bs_g_videogames_d_sccl_24/261-5903002-6654014?psc=1</t>
  </si>
  <si>
    <t>Logitech-Driving-versnellingspook-versnellingen-achteruitversnelling</t>
  </si>
  <si>
    <t>B09TSJ79GF</t>
  </si>
  <si>
    <t>https://images-eu.ssl-images-amazon.com/images/I/71CKr-wlXtL._AC_UL300_SR300,200_.jpg</t>
  </si>
  <si>
    <t>GeeRic Switch Joycon Joystick vervanging, 34-delige Joycon reparatieset compatibel met Switch OLED, Joycon reparatieset, joystick reserveonderdelen, compatibel met Switch</t>
  </si>
  <si>
    <t>https://www.amazon.nl/GeeRic-vervanging-reparatieset-compatibel-reserveonderdelen/dp/B09TSJ79GF/ref=zg_bs_g_videogames_d_sccl_25/261-5903002-6654014?psc=1</t>
  </si>
  <si>
    <t>GeeRic-vervanging-reparatieset-compatibel-reserveonderdelen</t>
  </si>
  <si>
    <t>B07W5JKB8Z</t>
  </si>
  <si>
    <t>https://images-eu.ssl-images-amazon.com/images/I/51Vqs9NufmL._AC_UL300_SR300,200_.jpg</t>
  </si>
  <si>
    <t>Logitech G PRO X Wireless LIGHTSPEED Gaming Headset met Blue VO!CE-microfoonfiltertechnologie, PRO-G-drivers van 50mm, DTS Headphone: X 2.0, 20+ Uur Batterij, PC, PS5, PS4 en Switch - Zwart</t>
  </si>
  <si>
    <t>https://www.amazon.nl/Logitech-LIGHTSPEED-CE-microfoonfiltertechnologie-PRO-G-drivers-Headphone/dp/B07W5JKB8Z/ref=zg_bs_g_videogames_d_sccl_26/261-5903002-6654014?psc=1</t>
  </si>
  <si>
    <t>Logitech-LIGHTSPEED-CE-microfoonfiltertechnologie-PRO-G-drivers-Headphone</t>
  </si>
  <si>
    <t>B08JW624NN</t>
  </si>
  <si>
    <t>https://images-eu.ssl-images-amazon.com/images/I/51nrvacJ3hL._AC_UL300_SR300,200_.jpg</t>
  </si>
  <si>
    <t>Xbox Controller Bundel met + USB-C kabel</t>
  </si>
  <si>
    <t>https://www.amazon.nl/Xbox-Controller-Bundel-USB-C-kabel/dp/B08JW624NN/ref=zg_bs_g_videogames_d_sccl_27/261-5903002-6654014?psc=1</t>
  </si>
  <si>
    <t>Xbox-Controller-Bundel-USB-C-kabel</t>
  </si>
  <si>
    <t>B0BGKP64T5</t>
  </si>
  <si>
    <t>https://images-eu.ssl-images-amazon.com/images/I/71G4Y3TGQUL._AC_UL300_SR300,200_.jpg</t>
  </si>
  <si>
    <t>Dierya ×TMKB M1SE Gaming Muis,12800 DPI Optische Sensor,Ultra-lichtgewicht Honeycomb Gaming Mouse,RGB Bedrade Gaming Muizen met 6 Knoppen Programmeerbare Driver voor Windows PC Gamer-Wit</t>
  </si>
  <si>
    <t>https://www.amazon.nl/Dierya-Ultra-lichtgewicht-Honeycomb-Programmeerbare-Gamer-Wit/dp/B0BGKP64T5/ref=zg_bs_g_videogames_d_sccl_28/261-5903002-6654014?psc=1</t>
  </si>
  <si>
    <t>Dierya-Ultra-lichtgewicht-Honeycomb-Programmeerbare-Gamer-Wit</t>
  </si>
  <si>
    <t>B07TLX61W7</t>
  </si>
  <si>
    <t>https://images-eu.ssl-images-amazon.com/images/I/71D+WSKaxHL._AC_UL300_SR300,200_.jpg</t>
  </si>
  <si>
    <t>Logitech G PRO X Wireless LIGHTSPEED Wired Gaming Headset met Blue VO!CE-microfoonfiltertechnologie, PRO-G-drivers van 50mm, DTS Headphone: X 2.0, batteria da 20+ Uur, PC, PS5, PS4 e Switch - Zwart</t>
  </si>
  <si>
    <t>https://www.amazon.nl/Logitech-LIGHTSPEED-CE-microfoonfiltertechnologie-PRO-G-drivers-Headphone/dp/B07TLX61W7/ref=zg_bs_g_videogames_d_sccl_29/261-5903002-6654014?psc=1</t>
  </si>
  <si>
    <t>B07W6VSJ8P</t>
  </si>
  <si>
    <t>https://images-eu.ssl-images-amazon.com/images/I/51zLOXux7CL._AC_UL300_SR300,200_.jpg</t>
  </si>
  <si>
    <t>Skull &amp; Co. Replacement Joystick Covers for Nintendo Switch and Switch OLED (Repair Parts)</t>
  </si>
  <si>
    <t>https://www.amazon.nl/Skull-Co-Replacement-Joystick-Nintendo/dp/B07W6VSJ8P/ref=zg_bs_g_videogames_d_sccl_30/261-5903002-6654014?psc=1</t>
  </si>
  <si>
    <t>Skull-Co-Replacement-Joystick-Nintendo</t>
  </si>
  <si>
    <t>B09JS56L1T</t>
  </si>
  <si>
    <t>https://images-eu.ssl-images-amazon.com/images/I/81PrmxvfL-L._AC_UL300_SR300,200_.jpg</t>
  </si>
  <si>
    <t>2024 Innovatief Slaapmasker voor Mannen en Vrouwen, 100% Lichtblokkerend Ontwerp Oogmasker om te Slapen, een Dutje te Doen, Mediteren, Reizen (Zwart)</t>
  </si>
  <si>
    <t>https://www.amazon.nl/Innovatief-Slaapmasker-Lichtblokkerend-Oogmasker-Mediteren/dp/B09JS56L1T/ref=zg_bs_g_hpc_d_sccl_1/261-1322288-7549102?psc=1</t>
  </si>
  <si>
    <t>Innovatief-Slaapmasker-Lichtblokkerend-Oogmasker-Mediteren</t>
  </si>
  <si>
    <t>Gezondheid &amp; persoonlijke verzorging</t>
  </si>
  <si>
    <t>B0CHYXVH46</t>
  </si>
  <si>
    <t>https://images-eu.ssl-images-amazon.com/images/I/81bS9T6i9JL._AC_UL300_SR300,200_.jpg</t>
  </si>
  <si>
    <t>Page® wc papier - Compleet Schoon toiletpapier - 32 rollen, wc papier met een unieke 3D Wave™ textuur</t>
  </si>
  <si>
    <t>https://www.amazon.nl/Page%C2%AE-papier-Compleet-toiletpapier-textuur/dp/B0CHYXVH46/ref=zg_bs_g_hpc_d_sccl_2/261-1322288-7549102?psc=1</t>
  </si>
  <si>
    <t>Page%C2%AE-papier-Compleet-toiletpapier-textuur</t>
  </si>
  <si>
    <t>B09BNV4MB5</t>
  </si>
  <si>
    <t>https://images-eu.ssl-images-amazon.com/images/I/81SsZCYcNGL._AC_UL300_SR300,200_.jpg</t>
  </si>
  <si>
    <t>Brabantia PerfectFit Vuilniszak, Wit, Code O, 120 Stuks</t>
  </si>
  <si>
    <t>https://www.amazon.nl/Brabantia-PerfectFit-Vuilniszak-Code-Stuks/dp/B09BNV4MB5/ref=zg_bs_g_hpc_d_sccl_3/261-1322288-7549102?psc=1</t>
  </si>
  <si>
    <t>Brabantia-PerfectFit-Vuilniszak-Code-Stuks</t>
  </si>
  <si>
    <t>B00T7L20AQ</t>
  </si>
  <si>
    <t>https://images-eu.ssl-images-amazon.com/images/I/71BOTa4lr9L._AC_UL300_SR300,200_.jpg</t>
  </si>
  <si>
    <t>Optimum Nutrition Gemicroniseerd Creatinepoeder, 100% Puur Creatine Monohydraatpoeder voor Prestaties en Spierkracht, Niet-gearomatiseerd, 93 Porties, 317 g</t>
  </si>
  <si>
    <t>https://www.amazon.nl/Gemicroniseerd-Creatinepoeder-Monohydraatpoeder-Spierkracht-Niet-gearomatiseerd/dp/B00T7L20AQ/ref=zg_bs_g_hpc_d_sccl_4/261-1322288-7549102?psc=1</t>
  </si>
  <si>
    <t>Gemicroniseerd-Creatinepoeder-Monohydraatpoeder-Spierkracht-Niet-gearomatiseerd</t>
  </si>
  <si>
    <t>B089GRH43R</t>
  </si>
  <si>
    <t>https://images-eu.ssl-images-amazon.com/images/I/71vBNHwEJmL._AC_UL300_SR300,200_.jpg</t>
  </si>
  <si>
    <t>Beurer BR 60 insectenbeet heler, voor de behandeling van insectenbeten en -steken, kan jeuk en zwelling verlichten, zonder chemische stoffen, klein en handig</t>
  </si>
  <si>
    <t>https://www.amazon.nl/Beurer-insectenbeet-behandeling-insectenbeten-verlichten/dp/B089GRH43R/ref=zg_bs_g_hpc_d_sccl_5/261-1322288-7549102?psc=1</t>
  </si>
  <si>
    <t>Beurer-insectenbeet-behandeling-insectenbeten-verlichten</t>
  </si>
  <si>
    <t>B0B1DV8KG8</t>
  </si>
  <si>
    <t>https://images-eu.ssl-images-amazon.com/images/I/81-4SOXmwwL._AC_UL300_SR300,200_.jpg</t>
  </si>
  <si>
    <t>Oral-B IO Ultimate Clean Opzetborstels Voor Elektrische Tandenborstel, Zwart, Verpakking Van 8 Stuks, Geschikt Voor Brievenbus</t>
  </si>
  <si>
    <t>https://www.amazon.nl/4210201434832-Oral-B-Opzetborstels-Elektrische-Tandenborstel/dp/B0B1DV8KG8/ref=zg_bs_g_hpc_d_sccl_6/261-1322288-7549102?psc=1</t>
  </si>
  <si>
    <t>4210201434832-Oral-B-Opzetborstels-Elektrische-Tandenborstel</t>
  </si>
  <si>
    <t>B00TU70ZFE</t>
  </si>
  <si>
    <t>https://images-eu.ssl-images-amazon.com/images/I/71a-RyIee9L._AC_UL300_SR300,200_.jpg</t>
  </si>
  <si>
    <t>Lubido Original Glijmiddel op Waterbasis, Parabenenvrij, Intieme Gel – 250 ml</t>
  </si>
  <si>
    <t>https://www.amazon.nl/Lubido-Original-Glijmiddel-Waterbasis-Parabenenvrij/dp/B00TU70ZFE/ref=zg_bs_g_hpc_d_sccl_7/261-1322288-7549102?psc=1</t>
  </si>
  <si>
    <t>Lubido-Original-Glijmiddel-Waterbasis-Parabenenvrij</t>
  </si>
  <si>
    <t>B0B2PVZ6VM</t>
  </si>
  <si>
    <t>https://images-eu.ssl-images-amazon.com/images/I/810UJeMh0UL._AC_UL300_SR300,200_.jpg</t>
  </si>
  <si>
    <t>Page wc papier - Kussenzacht toiletpapier - 42 rollen - Voordeelverpakking</t>
  </si>
  <si>
    <t>https://www.amazon.nl/Page-papier-Kussenzacht-toiletpapier-Voordeelverpakking/dp/B0B2PVZ6VM/ref=zg_bs_g_hpc_d_sccl_8/261-1322288-7549102?psc=1</t>
  </si>
  <si>
    <t>Page-papier-Kussenzacht-toiletpapier-Voordeelverpakking</t>
  </si>
  <si>
    <t>B07QKSCMGS</t>
  </si>
  <si>
    <t>https://images-eu.ssl-images-amazon.com/images/I/71NEH69iGKL._AC_UL300_SR300,200_.jpg</t>
  </si>
  <si>
    <t>OLESILK 100% moerbeizijde slaapmasker oogmasker met verstelbare hoofdband voor mannen en vrouwen, groot slaapmasker en oogbindweefsel voor nachtslaap, reizen en dutje Eén maat marineblauw</t>
  </si>
  <si>
    <t>https://www.amazon.nl/OLESILK-moerbeizijde-slaapmasker-verstelbare-oogbindweefsel/dp/B07QKSCMGS/ref=zg_bs_g_hpc_d_sccl_9/261-1322288-7549102?psc=1</t>
  </si>
  <si>
    <t>OLESILK-moerbeizijde-slaapmasker-verstelbare-oogbindweefsel</t>
  </si>
  <si>
    <t>B01N1UX8RW</t>
  </si>
  <si>
    <t>https://images-eu.ssl-images-amazon.com/images/I/61bAnOXDl7L._AC_UL300_SR300,200_.jpg</t>
  </si>
  <si>
    <t>RENPHO Bluetooth Lichaamsvetweegschaal, Digitale Lichaamsgewicht Weegschaal Weegschaal met Slimme BMI-Schaal, Lichaamssamenstelling Monitoren met Smartphone-App</t>
  </si>
  <si>
    <t>https://www.amazon.nl/RENPHO-Lichaamsvetweegschaal-Lichaamsgewicht-Lichaamssamenstelling-Smartphone-App/dp/B01N1UX8RW/ref=zg_bs_g_hpc_d_sccl_10/261-1322288-7549102?psc=1</t>
  </si>
  <si>
    <t>RENPHO-Lichaamsvetweegschaal-Lichaamsgewicht-Lichaamssamenstelling-Smartphone-App</t>
  </si>
  <si>
    <t>B08817H6HS</t>
  </si>
  <si>
    <t>https://images-eu.ssl-images-amazon.com/images/I/61AkmB-Ha5L._AC_UL300_SR300,200_.jpg</t>
  </si>
  <si>
    <t>Zijden slaapmasker, 2 pak 100% echt natuurlijk, puur zijden oogmasker met verstelbare riem, oogmasker om te slapen, bijenstokken slaapmasker voor de ogen, blokkeert licht Vermindert gezwollen ogen</t>
  </si>
  <si>
    <t>https://www.amazon.nl/slaapmasker-natuurlijk-verstelbare-bijenstokken-Vermindert/dp/B08817H6HS/ref=zg_bs_g_hpc_d_sccl_11/261-1322288-7549102?psc=1</t>
  </si>
  <si>
    <t>slaapmasker-natuurlijk-verstelbare-bijenstokken-Vermindert</t>
  </si>
  <si>
    <t>B0D4DFQTMJ</t>
  </si>
  <si>
    <t>https://images-eu.ssl-images-amazon.com/images/I/51hHsqQulYL._AC_UL300_SR300,200_.jpg</t>
  </si>
  <si>
    <t>Loop Experience 2-oordopjes – Gecertificeerde gehoorbescherming voor concerten en festivals, live-evenementen, muzikanten, sport, dj's en het nachtleven – 17 dB geluidsdemping (high-fidelity)</t>
  </si>
  <si>
    <t>https://www.amazon.nl/Loop-Experience-2-oordopjes-gehoorbescherming-live-evenementen/dp/B0D4DFQTMJ/ref=zg_bs_g_hpc_d_sccl_12/261-1322288-7549102?psc=1</t>
  </si>
  <si>
    <t>Loop-Experience-2-oordopjes-gehoorbescherming-live-evenementen</t>
  </si>
  <si>
    <t>B09DGH5H3J</t>
  </si>
  <si>
    <t>https://images-eu.ssl-images-amazon.com/images/I/51aym+ZSzmL._AC_UL300_SR300,200_.jpg</t>
  </si>
  <si>
    <t>ByDiffer Water Flosser, 300ML watertank Monddouche Elektrisch met 5 modi, 5 sproeiers, professionele IPX7 waterdichte USB-oplader, monddouche-tandreiniger voor thuisreizen</t>
  </si>
  <si>
    <t>https://www.amazon.nl/professionele-waterdichte-USB-oplader-monddouche-tandreiniger-thuisreizen/dp/B09DGH5H3J/ref=zg_bs_g_hpc_d_sccl_13/261-1322288-7549102?psc=1</t>
  </si>
  <si>
    <t>professionele-waterdichte-USB-oplader-monddouche-tandreiniger-thuisreizen</t>
  </si>
  <si>
    <t>B0BWNW7H47</t>
  </si>
  <si>
    <t>https://images-eu.ssl-images-amazon.com/images/I/81g4FU4MZvL._AC_UL300_SR300,200_.jpg</t>
  </si>
  <si>
    <t>Oral-B Pro CrossAction Opzetborstels voor elektrische tandenborstels, 10 stuks, superieure tandenreiniging, X-borstelopzetstukken voor Oral-B tandenborstels, brievenbusvormige verpakking</t>
  </si>
  <si>
    <t>https://www.amazon.nl/Oral-B-tandenborstels-tandenreiniging-X-borstelopzetstukken-brievenbusvormige/dp/B0BWNW7H47/ref=zg_bs_g_hpc_d_sccl_14/261-1322288-7549102?psc=1</t>
  </si>
  <si>
    <t>Oral-B-tandenborstels-tandenreiniging-X-borstelopzetstukken-brievenbusvormige</t>
  </si>
  <si>
    <t>B0D3V61JC8</t>
  </si>
  <si>
    <t>https://images-eu.ssl-images-amazon.com/images/I/51vun8qtNlL._AC_UL300_SR300,200_.jpg</t>
  </si>
  <si>
    <t>Loop Quiet 2-oordopjes – Supercomfortabele herbruikbare geluidsdempende oordopjes voor slaap, diepe concentratie, gevoeligheid voor geluid en reizen | Flexibele gehoorbescherming | 24 dB (SNR) demping</t>
  </si>
  <si>
    <t>https://www.amazon.nl/Loop-Quiet-2-oordopjes-Supercomfortabele-gehoorbescherming/dp/B0D3V61JC8/ref=zg_bs_g_hpc_d_sccl_15/261-1322288-7549102?psc=1</t>
  </si>
  <si>
    <t>Loop-Quiet-2-oordopjes-Supercomfortabele-gehoorbescherming</t>
  </si>
  <si>
    <t>B0B4SCYCLS</t>
  </si>
  <si>
    <t>https://images-eu.ssl-images-amazon.com/images/I/71KH+2li3lL._AC_UL300_SR300,200_.jpg</t>
  </si>
  <si>
    <t>Oral-B Vitality Pro Black Elektrische Tandenborstel, 1 Opzetborstel</t>
  </si>
  <si>
    <t>https://www.amazon.nl/Oral-B-Vitality-Elektrische-Tandenborstel-Opzetborstel/dp/B0B4SCYCLS/ref=zg_bs_g_hpc_d_sccl_16/261-1322288-7549102?psc=1</t>
  </si>
  <si>
    <t>Oral-B-Vitality-Elektrische-Tandenborstel-Opzetborstel</t>
  </si>
  <si>
    <t>B0BRKWDSPX</t>
  </si>
  <si>
    <t>https://images-eu.ssl-images-amazon.com/images/I/61eWaD5-KPL._AC_UL300_SR300,200_.jpg</t>
  </si>
  <si>
    <t>Tongschraper voor volwassenen van HOKIN (1 stuk mondverzorgingspakket) Roestvrijstalen tongreinigers Verminderen slechte adem 100% metalen stevige schrapers Hygiëneproduct voor mannen en vrouwen</t>
  </si>
  <si>
    <t>https://www.amazon.nl/HOKIN-mondverzorgingspakket-Roestvrijstalen-tongreinigers-Hygi%C3%ABneproduct/dp/B0BRKWDSPX/ref=zg_bs_g_hpc_d_sccl_17/261-1322288-7549102?psc=1</t>
  </si>
  <si>
    <t>HOKIN-mondverzorgingspakket-Roestvrijstalen-tongreinigers-Hygi%C3%ABneproduct</t>
  </si>
  <si>
    <t>B0BKLM5KS1</t>
  </si>
  <si>
    <t>https://images-eu.ssl-images-amazon.com/images/I/71lmgyYBj6L._AC_UL300_SR300,200_.jpg</t>
  </si>
  <si>
    <t>Siliconen littekenvellen (4,1 cm x 325 cm), siliconen littekenbandrol, medische kwaliteit littekenverwijderingsvellen voor keloïde littekenbehandeling, oude littekens, C-sectie, buikwandcorrectie,</t>
  </si>
  <si>
    <t>https://www.amazon.nl/littekenvellen-littekenbandrol-littekenverwijderingsvellen-littekenbehandeling-buikwandcorrectie/dp/B0BKLM5KS1/ref=zg_bs_g_hpc_d_sccl_18/261-1322288-7549102?psc=1</t>
  </si>
  <si>
    <t>littekenvellen-littekenbandrol-littekenverwijderingsvellen-littekenbehandeling-buikwandcorrectie</t>
  </si>
  <si>
    <t>B0BSXKBKMW</t>
  </si>
  <si>
    <t>https://images-eu.ssl-images-amazon.com/images/I/81r-Mrh6soL._AC_UL300_SR300,200_.jpg</t>
  </si>
  <si>
    <t>Marvis Smokers Whitening Mint Tandpasta, 3 x 85 ml, Whitening Tandpasta bevordert een natuurlijke tandbleking, tandpasta verwijdert tandpasta en geeft langdurige frisheid</t>
  </si>
  <si>
    <t>https://www.amazon.nl/Marvis-natuurlijke-tandbleking-verwijdert-langdurige/dp/B0BSXKBKMW/ref=zg_bs_g_hpc_d_sccl_19/261-1322288-7549102?psc=1</t>
  </si>
  <si>
    <t>Marvis-natuurlijke-tandbleking-verwijdert-langdurige</t>
  </si>
  <si>
    <t>B00B4S61QE</t>
  </si>
  <si>
    <t>https://images-eu.ssl-images-amazon.com/images/I/719MqO02sHL._AC_UL300_SR300,200_.jpg</t>
  </si>
  <si>
    <t>Airmax neusspreider probeerverpakking -1x small &amp; 1x medium - Anti snurk nasal dilator - 76% meer lucht - Vrije neusademhaling - Beter slapen, stop snurken en uitgerust wakker worden - Met storage box</t>
  </si>
  <si>
    <t>https://www.amazon.nl/Airmax-neusspreider-probeerverpakking-small-medium/dp/B00B4S61QE/ref=zg_bs_g_hpc_d_sccl_20/261-1322288-7549102?psc=1</t>
  </si>
  <si>
    <t>Airmax-neusspreider-probeerverpakking-small-medium</t>
  </si>
  <si>
    <t>B08BTXFQ4F</t>
  </si>
  <si>
    <t>https://images-eu.ssl-images-amazon.com/images/I/71sCFYzfQyL._AC_UL300_SR300,200_.jpg</t>
  </si>
  <si>
    <t>Magnesium Citraat 440 mg - 240 Capsules voor 4 maanden - 1480 mg Magnesium Citraat waarvan 440 mg Elementair Magnesium per 2 capsules - Ondersteunt de werking van de spieren - Vegan - Van WeightWorld</t>
  </si>
  <si>
    <t>https://www.amazon.nl/Magnesium-Citraat-440-Ondersteunt-WeightWorld/dp/B08BTXFQ4F/ref=zg_bs_g_hpc_d_sccl_21/261-1322288-7549102?psc=1</t>
  </si>
  <si>
    <t>Magnesium-Citraat-440-Ondersteunt-WeightWorld</t>
  </si>
  <si>
    <t>B09J4V8PBX</t>
  </si>
  <si>
    <t>https://images-eu.ssl-images-amazon.com/images/I/71huAayHuAL._AC_UL300_SR300,200_.jpg</t>
  </si>
  <si>
    <t>AESHORY Lavendel Etherische Olie 50ml, 100% Pure en Natuurlijke Aromatherapie Biologische Lavendelolie voor Diffusers en Luchtbevochtiger, Ideaal Cadeau voor Massage SPA Badgeur Slaap Haarverzorging</t>
  </si>
  <si>
    <t>https://www.amazon.nl/Natuurlijke-Aromatherapie-Lavendelolie-Luchtbevochtiger-Haarverzorging/dp/B09J4V8PBX/ref=zg_bs_g_hpc_d_sccl_22/261-1322288-7549102?psc=1</t>
  </si>
  <si>
    <t>Natuurlijke-Aromatherapie-Lavendelolie-Luchtbevochtiger-Haarverzorging</t>
  </si>
  <si>
    <t>B09JWDW4V4</t>
  </si>
  <si>
    <t>https://images-eu.ssl-images-amazon.com/images/I/81FYJCzqxWL._AC_UL300_SR300,200_.jpg</t>
  </si>
  <si>
    <t>Page Vochtig Toiletpapier - Compleet Schoon - 456 Stuks (12 x 38 Stuks) - Voordeelverpakking</t>
  </si>
  <si>
    <t>https://www.amazon.nl/Page-Vochtig-Toiletpapier-Compleet-Voordeelverpakking/dp/B09JWDW4V4/ref=zg_bs_g_hpc_d_sccl_23/261-1322288-7549102?psc=1</t>
  </si>
  <si>
    <t>Page-Vochtig-Toiletpapier-Compleet-Voordeelverpakking</t>
  </si>
  <si>
    <t>B097YQLX6K</t>
  </si>
  <si>
    <t>https://images-eu.ssl-images-amazon.com/images/I/71RGddxaAyL._AC_UL300_SR300,200_.jpg</t>
  </si>
  <si>
    <t>Alpine SleepDeep oordopjes om te slapen – nieuwe ovale vorm 3D – geïntegreerde geluidsremgel – comfort en demping bij maximaal – oordopjes met zachte filters – maat M/L</t>
  </si>
  <si>
    <t>https://www.amazon.nl/Alpine-SleepDeep-oordopjes-slapen-ge%C3%AFntegreerde/dp/B097YQLX6K/ref=zg_bs_g_hpc_d_sccl_24/261-1322288-7549102?psc=1</t>
  </si>
  <si>
    <t>Alpine-SleepDeep-oordopjes-slapen-ge%C3%AFntegreerde</t>
  </si>
  <si>
    <t>B09KH5HCN2</t>
  </si>
  <si>
    <t>https://images-eu.ssl-images-amazon.com/images/I/810jy50keNL._AC_UL300_SR300,200_.jpg</t>
  </si>
  <si>
    <t>Page Vochtig Toiletpapier - Aloë Vera - 456 Stuks - 12 x 38 Stuks - Voordeelverpakking</t>
  </si>
  <si>
    <t>https://www.amazon.nl/Page-Vochtig-Toiletpapier-Stuks-Voordeelverpakking/dp/B09KH5HCN2/ref=zg_bs_g_hpc_d_sccl_25/261-1322288-7549102?psc=1</t>
  </si>
  <si>
    <t>Page-Vochtig-Toiletpapier-Stuks-Voordeelverpakking</t>
  </si>
  <si>
    <t>B075JP6K1M</t>
  </si>
  <si>
    <t>https://images-eu.ssl-images-amazon.com/images/I/71jp+0nMfHL._AC_UL300_SR300,200_.jpg</t>
  </si>
  <si>
    <t>Moskinto 24 muggenpleisters, muggenbet, alternatief voor hittestift, voor kinderen en volwassenen, steekmuggen, steekgenezer, jeuk, schuifdoos (1 stuk)</t>
  </si>
  <si>
    <t>https://www.amazon.nl/muggenpleisters-alternatief-volwassenen-steekmuggen-steekgenezer/dp/B075JP6K1M/ref=zg_bs_g_hpc_d_sccl_26/261-1322288-7549102?psc=1</t>
  </si>
  <si>
    <t>muggenpleisters-alternatief-volwassenen-steekmuggen-steekgenezer</t>
  </si>
  <si>
    <t>B00DOJG6RA</t>
  </si>
  <si>
    <t>https://images-eu.ssl-images-amazon.com/images/I/71WfA58e6PL._AC_UL300_SR300,200_.jpg</t>
  </si>
  <si>
    <t>Easy@Home 50 x Ovulatietesten en 20 x Zwangerschapstesten, Met Premom Ovulatie Predictor iOS en Android App, 50 LH +20 HCG</t>
  </si>
  <si>
    <t>https://www.amazon.nl/Easy-Home-Ovulatietesten-Zwangerschapstesten-Predictor/dp/B00DOJG6RA/ref=zg_bs_g_hpc_d_sccl_27/261-1322288-7549102?psc=1</t>
  </si>
  <si>
    <t>Easy-Home-Ovulatietesten-Zwangerschapstesten-Predictor</t>
  </si>
  <si>
    <t>B0BWNT8WG5</t>
  </si>
  <si>
    <t>https://images-eu.ssl-images-amazon.com/images/I/816RySUIS-L._AC_UL300_SR300,200_.jpg</t>
  </si>
  <si>
    <t>Oral-B Pro Cross Action Opzetborstels, Zwart, Verpakking Van 10 Stuks, Past In Brievenbus</t>
  </si>
  <si>
    <t>https://www.amazon.nl/Oral-B-Action-Opzetborstels-Verpakking-Brievenbus/dp/B0BWNT8WG5/ref=zg_bs_g_hpc_d_sccl_28/261-1322288-7549102?psc=1</t>
  </si>
  <si>
    <t>Oral-B-Action-Opzetborstels-Verpakking-Brievenbus</t>
  </si>
  <si>
    <t>B07B38Z3S7</t>
  </si>
  <si>
    <t>https://images-eu.ssl-images-amazon.com/images/I/61NuzWtjYUL._AC_UL300_SR300,200_.jpg</t>
  </si>
  <si>
    <t>Philips Sonicare W2 Optimal White - 8 Stuks - Voor wittere tanden - Selecteer automatisch de optimale poetsstand - Geschikt voor alle Philips Sonicare tandenborstels - HX6068/12</t>
  </si>
  <si>
    <t>https://www.amazon.nl/Philips-Sonicare-Optimal-White-tandenborstels/dp/B07B38Z3S7/ref=zg_bs_g_hpc_d_sccl_29/261-1322288-7549102?psc=1</t>
  </si>
  <si>
    <t>Philips-Sonicare-Optimal-White-tandenborstels</t>
  </si>
  <si>
    <t>B07B32Q9NK</t>
  </si>
  <si>
    <t>https://images-eu.ssl-images-amazon.com/images/I/61XzUrhn7YL._AC_UL300_SR300,200_.jpg</t>
  </si>
  <si>
    <t>Philips Sonicare W2 Optimal White Opzetborstels - 8 Stuks - Verwijdert tandplak - Selecteer automatisch de optimale poetsstand - Geschikt voor alle Philips Sonicare tandenborstels - Zwart - HX6068/13</t>
  </si>
  <si>
    <t>https://www.amazon.nl/Philips-Sonicare-Optimal-White-Opzetborstels/dp/B07B32Q9NK/ref=zg_bs_g_hpc_d_sccl_30/261-1322288-7549102?psc=1</t>
  </si>
  <si>
    <t>Philips-Sonicare-Optimal-White-Opzetborstels</t>
  </si>
  <si>
    <t>B07CPK4T22</t>
  </si>
  <si>
    <t>https://images-eu.ssl-images-amazon.com/images/I/71OSx90k62L._AC_UL300_SR300,200_.jpg</t>
  </si>
  <si>
    <t>Biokat's Diamond Care Fresh, geurend - Fijne kattenbakvulling met actieve kool en aloë vera - 1 zak (1 x 10 l)</t>
  </si>
  <si>
    <t>https://www.amazon.nl/Biokats-Diamond-Care-Fresh-geurend/dp/B07CPK4T22/ref=zg_bs_g_pet-supplies_d_sccl_1/261-7997847-2431911?psc=1</t>
  </si>
  <si>
    <t>Biokats-Diamond-Care-Fresh-geurend</t>
  </si>
  <si>
    <t>Huisdierbenodigdheden</t>
  </si>
  <si>
    <t>B09DSV9KQM</t>
  </si>
  <si>
    <t>https://images-eu.ssl-images-amazon.com/images/I/61xbNmoYdBL._AC_UL300_SR300,200_.jpg</t>
  </si>
  <si>
    <t>Drinkfonteinen voor katten 3,2L, Roestvrijstalen kattenfontein, Waterdispenser voor katten en honden, met een verbeterde pomp en 3 vervangende filters</t>
  </si>
  <si>
    <t>https://www.amazon.nl/Drinkfonteinen-Roestvrijstalen-kattenfontein-Waterdispenser-vervangende/dp/B09DSV9KQM/ref=zg_bs_g_pet-supplies_d_sccl_2/261-7997847-2431911?psc=1</t>
  </si>
  <si>
    <t>Drinkfonteinen-Roestvrijstalen-kattenfontein-Waterdispenser-vervangende</t>
  </si>
  <si>
    <t>B06XFQHGMF</t>
  </si>
  <si>
    <t>https://images-eu.ssl-images-amazon.com/images/I/71HoRn7NyzL._AC_UL300_SR300,200_.jpg</t>
  </si>
  <si>
    <t>Purina ONE 12378886 Kattenbrokken - voor Gesteriliseerde &amp; Gecastreerde Katten, Met Kip en Tarwe, 6 kg</t>
  </si>
  <si>
    <t>https://www.amazon.nl/Purina-ONE-12378886-Kattenbrokken-Gesteriliseerde/dp/B06XFQHGMF/ref=zg_bs_g_pet-supplies_d_sccl_3/261-7997847-2431911?psc=1</t>
  </si>
  <si>
    <t>Purina-ONE-12378886-Kattenbrokken-Gesteriliseerde</t>
  </si>
  <si>
    <t>B01MFDF226</t>
  </si>
  <si>
    <t>https://images-eu.ssl-images-amazon.com/images/I/71lGDVT9zIL._AC_UL300_SR300,200_.jpg</t>
  </si>
  <si>
    <t>Gourmet Perle Mini Filets Kattenvoer, Natvoer met Rund, Kip, Konijn, Zalm in Saus - 60x85g - (60 portiezakjes; 5,1kg)</t>
  </si>
  <si>
    <t>https://www.amazon.nl/Gourmet-Filets-Kattenvoer-Natvoer-Konijn/dp/B01MFDF226/ref=zg_bs_g_pet-supplies_d_sccl_4/261-7997847-2431911?psc=1</t>
  </si>
  <si>
    <t>Gourmet-Filets-Kattenvoer-Natvoer-Konijn</t>
  </si>
  <si>
    <t>B084L1XTZ2</t>
  </si>
  <si>
    <t>https://images-eu.ssl-images-amazon.com/images/I/51VT0JaKAdL._AC_UL300_SR300,200_.jpg</t>
  </si>
  <si>
    <t>HUNTER AALBORG SPECIAL halsband leer, duurzaam, comfortabel, 60 (M-L), rood</t>
  </si>
  <si>
    <t>https://www.amazon.nl/HUNTER-AALBORG-halsband-duurzaam-comfortabel/dp/B084L1XTZ2/ref=zg_bs_g_pet-supplies_d_sccl_5/261-7997847-2431911?psc=1</t>
  </si>
  <si>
    <t>HUNTER-AALBORG-halsband-duurzaam-comfortabel</t>
  </si>
  <si>
    <t>B000F4AVPA</t>
  </si>
  <si>
    <t>https://images-eu.ssl-images-amazon.com/images/I/61qO2eqsJoL._AC_UL300_SR300,200_.jpg</t>
  </si>
  <si>
    <t>Chuckit! Ultra Ball Medium 2-pack, Single, Medium, oranje/blauw.</t>
  </si>
  <si>
    <t>https://www.amazon.nl/Chuckit-Medium-2-pack-Single-oranje/dp/B000F4AVPA/ref=zg_bs_g_pet-supplies_d_sccl_6/261-7997847-2431911?psc=1</t>
  </si>
  <si>
    <t>Chuckit-Medium-2-pack-Single-oranje</t>
  </si>
  <si>
    <t>B0C9CNK2TN</t>
  </si>
  <si>
    <t>https://images-eu.ssl-images-amazon.com/images/I/71BMcVAdPcL._AC_UL300_SR300,200_.jpg</t>
  </si>
  <si>
    <t>Diyife Airtag Kattenhalsband, [2 Pack] Reflecterende GPS Lichtgewicht Tracker Kattenhalsband met Airtag Huls, Quick Release, Bel, 20-33 cm Verstelbaar voor Kitten Katten, Zwart</t>
  </si>
  <si>
    <t>https://www.amazon.nl/Diyife-Kattenhalsband-Reflecterende-Lichtgewicht-Verstelbaar/dp/B0C9CNK2TN/ref=zg_bs_g_pet-supplies_d_sccl_7/261-7997847-2431911?psc=1</t>
  </si>
  <si>
    <t>Diyife-Kattenhalsband-Reflecterende-Lichtgewicht-Verstelbaar</t>
  </si>
  <si>
    <t>B095YC3PR6</t>
  </si>
  <si>
    <t>https://images-eu.ssl-images-amazon.com/images/I/817X6K5qPqL._AC_UL300_SR300,200_.jpg</t>
  </si>
  <si>
    <t>MAISITOO Hondenpoepzakjes 600 lekvrije poepzakken en 1 poepzakdispenser, biologisch van maïszetmeel, waterdicht, scheurvast, extra groot, sterk</t>
  </si>
  <si>
    <t>https://www.amazon.nl/MAISITOO-Hondenpoepzakjes-poepzakken-poepzakdispenser-ma%C3%AFszetmeel/dp/B095YC3PR6/ref=zg_bs_g_pet-supplies_d_sccl_8/261-7997847-2431911?psc=1</t>
  </si>
  <si>
    <t>MAISITOO-Hondenpoepzakjes-poepzakken-poepzakdispenser-ma%C3%AFszetmeel</t>
  </si>
  <si>
    <t>B08HP5GW4F</t>
  </si>
  <si>
    <t>https://images-eu.ssl-images-amazon.com/images/I/81Kxe8ffFJL._AC_UL300_SR300,200_.jpg</t>
  </si>
  <si>
    <t>FELIX Elke Dag Feest met Zalm, Rund, Kip, Tonijn Kattenvoer nat 85g (120 Portiezakje; 10,2kg)</t>
  </si>
  <si>
    <t>https://www.amazon.nl/FELIX-Feest-Tonijn-Kattenvoer-Portiezakje/dp/B08HP5GW4F/ref=zg_bs_g_pet-supplies_d_sccl_9/261-7997847-2431911?psc=1</t>
  </si>
  <si>
    <t>FELIX-Feest-Tonijn-Kattenvoer-Portiezakje</t>
  </si>
  <si>
    <t>B0BZPHZBH9</t>
  </si>
  <si>
    <t>https://images-eu.ssl-images-amazon.com/images/I/61IOHvAJepL._AC_UL300_SR300,200_.jpg</t>
  </si>
  <si>
    <t>AiTodos® 600 stuks Biologisch Afbreekbare Hondenpoepzakjes, Hondenpoepzakjes, 31 x 23 cm, Draagbaar, Maïszetmeel + PET-Materiaal, Duurzaam, Groen (40 Rollen, 15 stuks per Rol)</t>
  </si>
  <si>
    <t>https://www.amazon.nl/Biologisch-Afbreekbare-Hondenpoepzakjes-Ma%C3%AFszetmeel-PET-Materiaal/dp/B0BZPHZBH9/ref=zg_bs_g_pet-supplies_d_sccl_10/261-7997847-2431911?psc=1</t>
  </si>
  <si>
    <t>Biologisch-Afbreekbare-Hondenpoepzakjes-Ma%C3%AFszetmeel-PET-Materiaal</t>
  </si>
  <si>
    <t>B07KK4PDGR</t>
  </si>
  <si>
    <t>https://images-eu.ssl-images-amazon.com/images/I/8170cWPS6qL._AC_UL300_SR300,200_.jpg</t>
  </si>
  <si>
    <t>YORJA Biologisch Afbreekbare Hondenpoepzakjes, 360 stuks, Extra Dik en Sterk 100% Lekvrij</t>
  </si>
  <si>
    <t>https://www.amazon.nl/YORJA-Biologisch-Afbreekbare-Hondenpoepzakjes-Lekvrij/dp/B07KK4PDGR/ref=zg_bs_g_pet-supplies_d_sccl_11/261-7997847-2431911?psc=1</t>
  </si>
  <si>
    <t>YORJA-Biologisch-Afbreekbare-Hondenpoepzakjes-Lekvrij</t>
  </si>
  <si>
    <t>B005EFUKYM</t>
  </si>
  <si>
    <t>https://images-eu.ssl-images-amazon.com/images/I/71L7kL0gh1L._AC_UL300_SR300,200_.jpg</t>
  </si>
  <si>
    <t>Vitakraft Liquid Snack zalm MSC &amp; Omega, 6 stuks</t>
  </si>
  <si>
    <t>https://www.amazon.nl/Vitakraft-Liquid-Snack-Omega-stuks/dp/B005EFUKYM/ref=zg_bs_g_pet-supplies_d_sccl_12/261-7997847-2431911?psc=1</t>
  </si>
  <si>
    <t>Vitakraft-Liquid-Snack-Omega-stuks</t>
  </si>
  <si>
    <t>B0BK923TZY</t>
  </si>
  <si>
    <t>https://images-eu.ssl-images-amazon.com/images/I/51f80P9MB1L._AC_UL300_SR300,200_.jpg</t>
  </si>
  <si>
    <t>PETKIT CyberTAIL Eversweet Filter 3.0 5 stuks voor katten honden drinkfontein &amp; CYBERTAIL waterdispenser</t>
  </si>
  <si>
    <t>https://www.amazon.nl/PETKIT-CyberTAIL-Eversweet-drinkfontein-waterdispenser/dp/B0BK923TZY/ref=zg_bs_g_pet-supplies_d_sccl_13/261-7997847-2431911?psc=1</t>
  </si>
  <si>
    <t>PETKIT-CyberTAIL-Eversweet-drinkfontein-waterdispenser</t>
  </si>
  <si>
    <t>B07H5K9SYS</t>
  </si>
  <si>
    <t>https://images-eu.ssl-images-amazon.com/images/I/61slaO05OnL._AC_UL300_SR300,200_.jpg</t>
  </si>
  <si>
    <t>IAMS voor Vitality Dry Kittenvoer met verse kip, 3 kg, verpakking kan variëren</t>
  </si>
  <si>
    <t>https://www.amazon.nl/IAMS-Vitality-Kittenvoer-verpakking-vari%C3%ABren/dp/B07H5K9SYS/ref=zg_bs_g_pet-supplies_d_sccl_14/261-7997847-2431911?psc=1</t>
  </si>
  <si>
    <t>IAMS-Vitality-Kittenvoer-verpakking-vari%C3%ABren</t>
  </si>
  <si>
    <t>B0BGL2GTTM</t>
  </si>
  <si>
    <t>https://images-eu.ssl-images-amazon.com/images/I/61h8gajcSuL._AC_UL300_SR300,200_.jpg</t>
  </si>
  <si>
    <t>GIOTOHUN Kattenfontein, Superstille Drinkfontein voor Katten, 2L Drinkfontein voor Katten, Ingebouwd LED-licht, Actieve Koolstoffilter, Intelligente Pomp, Transparante Watertank</t>
  </si>
  <si>
    <t>https://www.amazon.nl/GIOTOHUN-Kattenfontein-Drinkfontein-Koolstoffilter-Intelligente/dp/B0BGL2GTTM/ref=zg_bs_g_pet-supplies_d_sccl_15/261-7997847-2431911?psc=1</t>
  </si>
  <si>
    <t>GIOTOHUN-Kattenfontein-Drinkfontein-Koolstoffilter-Intelligente</t>
  </si>
  <si>
    <t>B0819XVK92</t>
  </si>
  <si>
    <t>https://images-eu.ssl-images-amazon.com/images/I/7114agILi3L._AC_UL300_SR300,200_.jpg</t>
  </si>
  <si>
    <t>ACE2ACE Haarverwijderaar Voor Huisdieren, Herbruikbare Pluizenborstel Voor Dierenharen, Pluisverwijderaar Roller, Roller Hondenborstel Kattenborstel, Verwijderen Van Hondenhaar &amp; Kattenhaar(Blau)</t>
  </si>
  <si>
    <t>https://www.amazon.nl/ACE2ACE-Haarverwijderaar-Pluizenborstel-Pluisverwijderaar-Hondenborstel/dp/B0819XVK92/ref=zg_bs_g_pet-supplies_d_sccl_16/261-7997847-2431911?psc=1</t>
  </si>
  <si>
    <t>ACE2ACE-Haarverwijderaar-Pluizenborstel-Pluisverwijderaar-Hondenborstel</t>
  </si>
  <si>
    <t>B09LCCYQRQ</t>
  </si>
  <si>
    <t>https://images-eu.ssl-images-amazon.com/images/I/71wsXyKif2L._AC_UL300_SR300,200_.jpg</t>
  </si>
  <si>
    <t>25W 1500L/u Mini dompelbaar,waterpomp, dompelpomp, voor fontein, zwembad, tuinwater, vistank, aquarium(zwart)</t>
  </si>
  <si>
    <t>https://www.amazon.nl/dompelbaar-waterpomp-dompelpomp-tuinwater-aquarium/dp/B09LCCYQRQ/ref=zg_bs_g_pet-supplies_d_sccl_17/261-7997847-2431911?psc=1</t>
  </si>
  <si>
    <t>dompelbaar-waterpomp-dompelpomp-tuinwater-aquarium</t>
  </si>
  <si>
    <t>B00NABTGY2</t>
  </si>
  <si>
    <t>https://images-eu.ssl-images-amazon.com/images/I/71pS4O3AJ6L._AC_UL300_SR300,200_.jpg</t>
  </si>
  <si>
    <t>Amazon Basics Hondenpoepzakjes met dispenser en riemclip, ongeparfumeerd, 900 stuks, 60 verpakkingen van 15, 33 x 23 cm, zwart</t>
  </si>
  <si>
    <t>https://www.amazon.nl/Amazon-Basics-Hondenpoepzakjes-ongeparfumeerd-verpakkingen/dp/B00NABTGY2/ref=zg_bs_g_pet-supplies_d_sccl_18/261-7997847-2431911?psc=1</t>
  </si>
  <si>
    <t>Amazon-Basics-Hondenpoepzakjes-ongeparfumeerd-verpakkingen</t>
  </si>
  <si>
    <t>B0002I9OA2</t>
  </si>
  <si>
    <t>https://images-eu.ssl-images-amazon.com/images/I/71NzS0XbVxL._AC_UL300_SR300,200_.jpg</t>
  </si>
  <si>
    <t>Simple Solution Extreem Huisdier vlek- en geurverwijderaar | Enzymatic Cleaner met 3X Pro-Bacteria Reinigingskracht - 945ml</t>
  </si>
  <si>
    <t>https://www.amazon.nl/Simple-Solution-geurverwijderaar-Pro-Bacteria-Reinigingskracht/dp/B0002I9OA2/ref=zg_bs_g_pet-supplies_d_sccl_19/261-7997847-2431911?psc=1</t>
  </si>
  <si>
    <t>Simple-Solution-geurverwijderaar-Pro-Bacteria-Reinigingskracht</t>
  </si>
  <si>
    <t>B09SZMTTCF</t>
  </si>
  <si>
    <t>https://images-eu.ssl-images-amazon.com/images/I/619C0tIYILL._AC_UL300_SR300,200_.jpg</t>
  </si>
  <si>
    <t>Felix Elke Dag Feest Countryside 44x85g</t>
  </si>
  <si>
    <t>https://www.amazon.nl/Felix-Elke-Feest-Countryside-44x85g/dp/B09SZMTTCF/ref=zg_bs_g_pet-supplies_d_sccl_20/261-7997847-2431911?psc=1</t>
  </si>
  <si>
    <t>Felix-Elke-Feest-Countryside-44x85g</t>
  </si>
  <si>
    <t>B0CNTBPNB7</t>
  </si>
  <si>
    <t>https://images-eu.ssl-images-amazon.com/images/I/61wiMaOsvnL._AC_UL300_SR300,200_.jpg</t>
  </si>
  <si>
    <t>Sheba Sauscollectie vershoudzakjes nat voer selectie vissen voor volwassen katten 4 soorten 40 x 85 g</t>
  </si>
  <si>
    <t>https://www.amazon.nl/Sheba-Sauscollectie-vershoudzakjes-selectie-volwassen/dp/B0CNTBPNB7/ref=zg_bs_g_pet-supplies_d_sccl_21/261-7997847-2431911?psc=1</t>
  </si>
  <si>
    <t>Sheba-Sauscollectie-vershoudzakjes-selectie-volwassen</t>
  </si>
  <si>
    <t>B0002AQJHQ</t>
  </si>
  <si>
    <t>https://images-eu.ssl-images-amazon.com/images/I/712nw-1LJKL._AC_UL300_SR300,200_.jpg</t>
  </si>
  <si>
    <t>Marina Fijn zacht gaas visnet met kunststof gecoat handvat, 12,5 cm/5 inch, blauw</t>
  </si>
  <si>
    <t>https://www.amazon.nl/Marina-visnet-kunststof-gecoat-handvat/dp/B0002AQJHQ/ref=zg_bs_g_pet-supplies_d_sccl_22/261-7997847-2431911?psc=1</t>
  </si>
  <si>
    <t>Marina-visnet-kunststof-gecoat-handvat</t>
  </si>
  <si>
    <t>B07X2DV26S</t>
  </si>
  <si>
    <t>https://images-eu.ssl-images-amazon.com/images/I/713ZG1HKXHL._AC_UL300_SR300,200_.jpg</t>
  </si>
  <si>
    <t>FUKUMARU Kattenkrabmat, 50 x 30 cm (19,6 x 11,8 inch) natuurlijke sisal-krabmatten voor katten, horizontale krabmat voor katten, beschermt tapijten en banken - beige</t>
  </si>
  <si>
    <t>https://www.amazon.nl/FUKUMARU-Kattenkrabmat-natuurlijke-sisal-krabmatten-horizontale/dp/B07X2DV26S/ref=zg_bs_g_pet-supplies_d_sccl_23/261-7997847-2431911?psc=1</t>
  </si>
  <si>
    <t>FUKUMARU-Kattenkrabmat-natuurlijke-sisal-krabmatten-horizontale</t>
  </si>
  <si>
    <t>B0C7BWNSX8</t>
  </si>
  <si>
    <t>https://images-eu.ssl-images-amazon.com/images/I/71KpmcsdXzL._AC_UL300_SR300,200_.jpg</t>
  </si>
  <si>
    <t>TOMXCUTE 3.2L Roestvrijstalen Kattenfontein met Kijkvenster voor Waterniveau, Kraanvorm, Vaatwasmachinebestendig, Stille Pomp, Dubbel Filter</t>
  </si>
  <si>
    <t>https://www.amazon.nl/Roestvrijstalen-Kattenfontein-Kijkvenster-Waterniveau-Vaatwasmachinebestendig/dp/B0C7BWNSX8/ref=zg_bs_g_pet-supplies_d_sccl_24/261-7997847-2431911?psc=1</t>
  </si>
  <si>
    <t>Roestvrijstalen-Kattenfontein-Kijkvenster-Waterniveau-Vaatwasmachinebestendig</t>
  </si>
  <si>
    <t>B01J575094</t>
  </si>
  <si>
    <t>https://images-eu.ssl-images-amazon.com/images/I/91FrsgJoDZL._AC_UL300_SR300,200_.jpg</t>
  </si>
  <si>
    <t>Animonda Carny Adult Mix I Kattenvoer, Natvoer, voor Volwassenen Katten, 12 Stuks (12 x 400 g)</t>
  </si>
  <si>
    <t>https://www.amazon.nl/Animonda-Carny-Kattenvoer-Natvoer-Volwassenen/dp/B01J575094/ref=zg_bs_g_pet-supplies_d_sccl_25/261-7997847-2431911?psc=1</t>
  </si>
  <si>
    <t>Animonda-Carny-Kattenvoer-Natvoer-Volwassenen</t>
  </si>
  <si>
    <t>B07MGH27ZS</t>
  </si>
  <si>
    <t>https://images-eu.ssl-images-amazon.com/images/I/71LTPaqJ--L._AC_UL300_SR300,200_.jpg</t>
  </si>
  <si>
    <t>morpilot Huisdierendrager, Draagbare Kattentas Met Opening Aan De Bovenzijde, Uitneembare Mat en Ademende Mesh, Transportdoos voor Katten en honden, Grijs (Maximaal 15 lb)</t>
  </si>
  <si>
    <t>https://www.amazon.nl/morpilot-Huisdierendrager-Bovenzijde-Uitneembare-Transportdoos/dp/B07MGH27ZS/ref=zg_bs_g_pet-supplies_d_sccl_26/261-7997847-2431911?psc=1</t>
  </si>
  <si>
    <t>morpilot-Huisdierendrager-Bovenzijde-Uitneembare-Transportdoos</t>
  </si>
  <si>
    <t>B0BGL5Q57T</t>
  </si>
  <si>
    <t>https://images-eu.ssl-images-amazon.com/images/I/717TYtVLeML._AC_UL300_SR300,200_.jpg</t>
  </si>
  <si>
    <t>Wellness CORE Puppy Trainers, traktaties puppy, perfect voor training, zacht, graanvrij, vleesrijk, kip en wortelen, 170 g</t>
  </si>
  <si>
    <t>https://www.amazon.nl/Wellness-CORE-traktaties-graanvrij-vleesrijk/dp/B0BGL5Q57T/ref=zg_bs_g_pet-supplies_d_sccl_27/261-7997847-2431911?psc=1</t>
  </si>
  <si>
    <t>Wellness-CORE-traktaties-graanvrij-vleesrijk</t>
  </si>
  <si>
    <t>B07JDSHD4Z</t>
  </si>
  <si>
    <t>https://images-eu.ssl-images-amazon.com/images/I/61V6VT40eeS._AC_UL300_SR300,200_.jpg</t>
  </si>
  <si>
    <t>Thlevel Digitale minithermometer en hygrometer met lcd-scherm, 3 stuks, meet temperatuur en luchtvochtigheid, voor koelkast, aquarium, -50°C~+70°C (3 stuks B)</t>
  </si>
  <si>
    <t>https://www.amazon.nl/Thlevel-minithermometer-hygrometer-temperatuur-luchtvochtigheid/dp/B07JDSHD4Z/ref=zg_bs_g_pet-supplies_d_sccl_28/261-7997847-2431911?psc=1</t>
  </si>
  <si>
    <t>Thlevel-minithermometer-hygrometer-temperatuur-luchtvochtigheid</t>
  </si>
  <si>
    <t>B088WZLZYX</t>
  </si>
  <si>
    <t>https://images-eu.ssl-images-amazon.com/images/I/51i0UOGXtQL._AC_UL300_SR300,200_.jpg</t>
  </si>
  <si>
    <t>PAKEWAY Kat Grooming Borstel, Hond Slicker Borstel, Huisdier Reinigingsvergieten Borstel Massage Kammen voor katten en honden met kort, Medium &amp; Lang Haar</t>
  </si>
  <si>
    <t>https://www.amazon.nl/PAKEWAY-Grooming-Borstel-Huisdier-Reinigingsvergieten/dp/B088WZLZYX/ref=zg_bs_g_pet-supplies_d_sccl_29/261-7997847-2431911?psc=1</t>
  </si>
  <si>
    <t>PAKEWAY-Grooming-Borstel-Huisdier-Reinigingsvergieten</t>
  </si>
  <si>
    <t>B01LSKKJNS</t>
  </si>
  <si>
    <t>https://images-eu.ssl-images-amazon.com/images/I/51p9iprbYUL._AC_UL300_SR300,200_.jpg</t>
  </si>
  <si>
    <t>Trixie 24499 Keramische Kom voor Katten, 0.25 Liter, Wit</t>
  </si>
  <si>
    <t>https://www.amazon.nl/Trixie-24499-Keramische-Katten-Liter/dp/B01LSKKJNS/ref=zg_bs_g_pet-supplies_d_sccl_30/261-7997847-2431911?psc=1</t>
  </si>
  <si>
    <t>Trixie-24499-Keramische-Katten-Liter</t>
  </si>
  <si>
    <t>B07KJZM3QP</t>
  </si>
  <si>
    <t>https://images-eu.ssl-images-amazon.com/images/I/51KAO1axBXL._AC_UL300_SR300,200_.jpg</t>
  </si>
  <si>
    <t>Casio FX 82 MS 2</t>
  </si>
  <si>
    <t>https://www.amazon.nl/Casio-FX-82-MS-2/dp/B07KJZM3QP/ref=zg_bs_g_office-products_d_sccl_1/261-0256962-7416967?psc=1</t>
  </si>
  <si>
    <t>Casio-FX-82-MS-2</t>
  </si>
  <si>
    <t>Kantoorproducten</t>
  </si>
  <si>
    <t>B005HNU62C</t>
  </si>
  <si>
    <t>https://images-eu.ssl-images-amazon.com/images/I/61tZfi+9zvL._AC_UL300_SR300,200_.jpg</t>
  </si>
  <si>
    <t>TEXAS INSTRUMENTS TI-30XB MV TI-30XB MeerkleurenVIEW,grijs/wit</t>
  </si>
  <si>
    <t>https://www.amazon.nl/TEXAS-INSTRUMENTS-TI-30XB-MeerkleurenVIEW-grijs/dp/B005HNU62C/ref=zg_bs_g_office-products_d_sccl_2/261-0256962-7416967?psc=1</t>
  </si>
  <si>
    <t>TEXAS-INSTRUMENTS-TI-30XB-MeerkleurenVIEW-grijs</t>
  </si>
  <si>
    <t>B06Y1YYB25</t>
  </si>
  <si>
    <t>https://images-eu.ssl-images-amazon.com/images/I/71zdZ79qmZL._AC_UL300_SR300,200_.jpg</t>
  </si>
  <si>
    <t>Casio FX CG 50</t>
  </si>
  <si>
    <t>https://www.amazon.nl/Casio-FX-CG50-FX-CG-50/dp/B06Y1YYB25/ref=zg_bs_g_office-products_d_sccl_3/261-0256962-7416967?psc=1</t>
  </si>
  <si>
    <t>Casio-FX-CG50-FX-CG-50</t>
  </si>
  <si>
    <t>B00KKEMCUM</t>
  </si>
  <si>
    <t>https://images-eu.ssl-images-amazon.com/images/I/71sZrBuSI8L._AC_UL300_SR300,200_.jpg</t>
  </si>
  <si>
    <t>Double A Premium Printerpapier Kopieerpapier 80 g, A4, 500 vel</t>
  </si>
  <si>
    <t>https://www.amazon.nl/Double-Premium-Printerpapier-Kopieerpapier-500/dp/B00KKEMCUM/ref=zg_bs_g_office-products_d_sccl_4/261-0256962-7416967?psc=1</t>
  </si>
  <si>
    <t>Double-Premium-Printerpapier-Kopieerpapier-500</t>
  </si>
  <si>
    <t>B09W8PNNPW</t>
  </si>
  <si>
    <t>https://images-eu.ssl-images-amazon.com/images/I/71D3IrTWQlL._AC_UL300_SR300,200_.jpg</t>
  </si>
  <si>
    <t>Ohuhu Honolulu B Markerstiften, set van 48 kleuren, dubbele punt en fijne punt, markeerstiften op alcoholbasis, voor kunstenaars, manga, met draagtas voor kleurillustratie van volwassenen</t>
  </si>
  <si>
    <t>https://www.amazon.nl/Ohuhu-Markerstiften-markeerstiften-alcoholbasis-kleurillustratie/dp/B09W8PNNPW/ref=zg_bs_g_office-products_d_sccl_5/261-0256962-7416967?psc=1</t>
  </si>
  <si>
    <t>Ohuhu-Markerstiften-markeerstiften-alcoholbasis-kleurillustratie</t>
  </si>
  <si>
    <t>B07D4HTFNV</t>
  </si>
  <si>
    <t>https://images-eu.ssl-images-amazon.com/images/I/61wg42dKmWL._AC_UL300_SR300,200_.jpg</t>
  </si>
  <si>
    <t>HP Sprocket Premium zink fotopapier met zelfklevende achterkant, 2x7,6 cm (100 vellen) compatibel met HP Sprocket fotoprinters</t>
  </si>
  <si>
    <t>https://www.amazon.nl/HP-fotopapier-zelfklevende-achterkant-fotoprinters/dp/B07D4HTFNV/ref=zg_bs_g_office-products_d_sccl_6/261-0256962-7416967?psc=1</t>
  </si>
  <si>
    <t>HP-fotopapier-zelfklevende-achterkant-fotoprinters</t>
  </si>
  <si>
    <t>B000KJNZ7Q</t>
  </si>
  <si>
    <t>https://images-eu.ssl-images-amazon.com/images/I/71S0z+ZdDxL._AC_UL300_SR300,200_.jpg</t>
  </si>
  <si>
    <t>DYMO authentieke plastic LT-labels | 12 mm x 4 m op rol | Zwart afdrukken op witte labels | Voor LetraTag-labelmakers</t>
  </si>
  <si>
    <t>https://www.amazon.nl/DYMO-authentieke-LT-labels-afdrukken-LetraTag-labelmakers/dp/B000KJNZ7Q/ref=zg_bs_g_office-products_d_sccl_7/261-0256962-7416967?psc=1</t>
  </si>
  <si>
    <t>DYMO-authentieke-LT-labels-afdrukken-LetraTag-labelmakers</t>
  </si>
  <si>
    <t>B0BRZ9RTMX</t>
  </si>
  <si>
    <t>https://images-eu.ssl-images-amazon.com/images/I/81xuHbMTtmL._AC_UL300_SR300,200_.jpg</t>
  </si>
  <si>
    <t>DYMO LetraTag LT-100H lettertang | Labelprinter met ABC-toetsenbord voor thuis en op kantoor</t>
  </si>
  <si>
    <t>https://www.amazon.nl/DYMO-LetraTag-lettertang-Labelprinter-ABC-toetsenbord/dp/B0BRZ9RTMX/ref=zg_bs_g_office-products_d_sccl_8/261-0256962-7416967?psc=1</t>
  </si>
  <si>
    <t>DYMO-LetraTag-lettertang-Labelprinter-ABC-toetsenbord</t>
  </si>
  <si>
    <t>B01DN8TCEU</t>
  </si>
  <si>
    <t>https://images-eu.ssl-images-amazon.com/images/I/81+Zb-xFWpL._AC_UL300_SR300,200_.jpg</t>
  </si>
  <si>
    <t>Amazon Basics Notitieboek, klassiek design, grootte, gelinieerd, zwart</t>
  </si>
  <si>
    <t>https://www.amazon.nl/Amazon-Basics-Notitieboek-klassiek-gelinieerd/dp/B01DN8TCEU/ref=zg_bs_g_office-products_d_sccl_9/261-0256962-7416967?psc=1</t>
  </si>
  <si>
    <t>Amazon-Basics-Notitieboek-klassiek-gelinieerd</t>
  </si>
  <si>
    <t>B09XVJ5BRT</t>
  </si>
  <si>
    <t>https://images-eu.ssl-images-amazon.com/images/I/71Qp0rpU0gL._AC_UL300_SR300,200_.jpg</t>
  </si>
  <si>
    <t>Eastpak OVAL SINGLE Etui, 27 L</t>
  </si>
  <si>
    <t>https://www.amazon.nl/Eastpak-OVAL-SINGLE-Etui-Niebieski/dp/B09XVJ5BRT/ref=zg_bs_g_office-products_d_sccl_10/261-0256962-7416967?psc=1</t>
  </si>
  <si>
    <t>Eastpak-OVAL-SINGLE-Etui-Niebieski</t>
  </si>
  <si>
    <t>B01J3APSFE</t>
  </si>
  <si>
    <t>https://images-eu.ssl-images-amazon.com/images/I/71W9rGfX9oL._AC_UL300_SR300,200_.jpg</t>
  </si>
  <si>
    <t>Ohuhu Graffiti-stift, 40 kleuren, permanente markeerstiften, markeerstift, dubbel punt, kunst, schetsen, Twin Markeerstiften, highlighters met draagtas voor schilderen, kleuren en markeringen</t>
  </si>
  <si>
    <t>https://www.amazon.nl/Ohuhu-Graffiti-stift-markeerstiften-markeerstift-Markeerstiften/dp/B01J3APSFE/ref=zg_bs_g_office-products_d_sccl_11/261-0256962-7416967?psc=1</t>
  </si>
  <si>
    <t>Ohuhu-Graffiti-stift-markeerstiften-markeerstift-Markeerstiften</t>
  </si>
  <si>
    <t>B0CLP2HHL4</t>
  </si>
  <si>
    <t>https://images-eu.ssl-images-amazon.com/images/I/61A6yWx--zL._AC_UL300_SR300,200_.jpg</t>
  </si>
  <si>
    <t>COLOCASTLE Pennenetui, grote capaciteit, make-uptas, etui voor school en kantoor, pennenetui voor studenten, meisjes, jongens, jongeren en volwassenen, Beige, toilettas</t>
  </si>
  <si>
    <t>https://www.amazon.nl/COLOCASTLE-Pennenetui-capaciteit-volwassenen-Beige/dp/B0CLP2HHL4/ref=zg_bs_g_office-products_d_sccl_12/261-0256962-7416967?psc=1</t>
  </si>
  <si>
    <t>COLOCASTLE-Pennenetui-capaciteit-volwassenen-Beige</t>
  </si>
  <si>
    <t>B08RG977GR</t>
  </si>
  <si>
    <t>https://images-eu.ssl-images-amazon.com/images/I/81L3LceuEYL._AC_UL300_SR300,200_.jpg</t>
  </si>
  <si>
    <t>JARLSON® waterfles voor kinderen, drinkfles met rietje kind, BPA-vrij thermosfles gemaakt van dubbelwandig roestvrij staal, lekvrij, ideaal voor kleuterschool, school en sport, 350 ml</t>
  </si>
  <si>
    <t>https://www.amazon.nl/waterfles-drinkfles-thermosfles-dubbelwandig-kleuterschool/dp/B08RG977GR/ref=zg_bs_g_office-products_d_sccl_13/261-0256962-7416967?psc=1</t>
  </si>
  <si>
    <t>waterfles-drinkfles-thermosfles-dubbelwandig-kleuterschool</t>
  </si>
  <si>
    <t>B098JSTY95</t>
  </si>
  <si>
    <t>https://images-eu.ssl-images-amazon.com/images/I/51TF+GlzwpL._AC_UL300_SR300,200_.jpg</t>
  </si>
  <si>
    <t>Verhuisdozen - 10 stuks - 60 Liter - Extra stevige Verhuisdoos - Dubbel golf karton - Incl. Tape</t>
  </si>
  <si>
    <t>https://www.amazon.nl/Verhuisdozen-stevige-Verhuisdoos-Dubbel-karton/dp/B098JSTY95/ref=zg_bs_g_office-products_d_sccl_14/261-0256962-7416967?psc=1</t>
  </si>
  <si>
    <t>Verhuisdozen-stevige-Verhuisdoos-Dubbel-karton</t>
  </si>
  <si>
    <t>B0BMFZ1DPN</t>
  </si>
  <si>
    <t>https://images-eu.ssl-images-amazon.com/images/I/511ZAJiSyLL._AC_UL300_SR300,200_.jpg</t>
  </si>
  <si>
    <t>TEXAS INSTRUMENTS Instruments TI-30XS MultiView Schoolrekenmachine (tot 4-regelig display zonne-energie en batterijen)</t>
  </si>
  <si>
    <t>https://www.amazon.nl/TEXAS-INSTRUMENTS-Instruments-Schoolrekenmachine-zonne-energie/dp/B0BMFZ1DPN/ref=zg_bs_g_office-products_d_sccl_15/261-0256962-7416967?psc=1</t>
  </si>
  <si>
    <t>TEXAS-INSTRUMENTS-Instruments-Schoolrekenmachine-zonne-energie</t>
  </si>
  <si>
    <t>B005HJQCJC</t>
  </si>
  <si>
    <t>https://images-eu.ssl-images-amazon.com/images/I/7123+7f0xPL._AC_UL300_SR300,200_.jpg</t>
  </si>
  <si>
    <t>STAEDTLER 52653ABK3DST 526 53 ABK3D gum Mars plastic mini ftalaat- en latexvrij, 3 stuks op blisterkaart, 2 stuks en 1 stuk gratis, wit</t>
  </si>
  <si>
    <t>https://www.amazon.nl/STAEDTLER-52653ABK3DST-ftalaat-latexvrij-blisterkaart/dp/B005HJQCJC/ref=zg_bs_g_office-products_d_sccl_16/261-0256962-7416967?psc=1</t>
  </si>
  <si>
    <t>STAEDTLER-52653ABK3DST-ftalaat-latexvrij-blisterkaart</t>
  </si>
  <si>
    <t>B00HQE9NM4</t>
  </si>
  <si>
    <t>https://images-eu.ssl-images-amazon.com/images/I/71SDfjOMYVL._AC_UL300_SR300,200_.jpg</t>
  </si>
  <si>
    <t>Canon DSC P SIZE color INK/PAPER SET RP-108</t>
  </si>
  <si>
    <t>https://www.amazon.nl/Canon-SIZE-color-PAPER-RP-108/dp/B00HQE9NM4/ref=zg_bs_g_office-products_d_sccl_17/261-0256962-7416967?psc=1</t>
  </si>
  <si>
    <t>Canon-SIZE-color-PAPER-RP-108</t>
  </si>
  <si>
    <t>B0CDL6SQR1</t>
  </si>
  <si>
    <t>https://images-eu.ssl-images-amazon.com/images/I/71YgeOHx8EL._AC_UL300_SR300,200_.jpg</t>
  </si>
  <si>
    <t>My Vesperbox Minny Drinkfles voor kinderen, lekvrij, met rietje of zeef, 350 ml, 500 ml, 750 ml, lichte Tritan waterfles, BPA-vrij, voor kleuterschool, school (regenboog, 500 ml)</t>
  </si>
  <si>
    <t>https://www.amazon.nl/My-Vesperbox-Minny-Drinkfles-kleuterschool/dp/B0CDL6SQR1/ref=zg_bs_g_office-products_d_sccl_18/261-0256962-7416967?psc=1</t>
  </si>
  <si>
    <t>My-Vesperbox-Minny-Drinkfles-kleuterschool</t>
  </si>
  <si>
    <t>B0026MGOKA</t>
  </si>
  <si>
    <t>https://images-eu.ssl-images-amazon.com/images/I/81ZConYPoKL._AC_UL300_SR300,200_.jpg</t>
  </si>
  <si>
    <t>Viltstift - STABILO Trio A-Z - 30 stuks - met 30 verschillende kleuren</t>
  </si>
  <si>
    <t>https://www.amazon.nl/Viltstift-STABILO-Z-verschillende-kleuren/dp/B0026MGOKA/ref=zg_bs_g_office-products_d_sccl_19/261-0256962-7416967?psc=1</t>
  </si>
  <si>
    <t>Viltstift-STABILO-Z-verschillende-kleuren</t>
  </si>
  <si>
    <t>B00PFW4K7C</t>
  </si>
  <si>
    <t>https://images-eu.ssl-images-amazon.com/images/I/71JjIW6yZrL._AC_UL300_SR300,200_.jpg</t>
  </si>
  <si>
    <t>PPD A4 x 10 vellen Inkjet PREMIUM Stickerfolie Wit Glanzend Zelfklevend, Microporeuze Coating voor Full Colour Prints in Fotokwaliteit, Waterdicht PPD-36-10</t>
  </si>
  <si>
    <t>https://www.amazon.nl/PPD-Stickerfolie-Zelfklevend-Microporeuze-Fotokwaliteit/dp/B00PFW4K7C/ref=zg_bs_g_office-products_d_sccl_20/261-0256962-7416967?psc=1</t>
  </si>
  <si>
    <t>PPD-Stickerfolie-Zelfklevend-Microporeuze-Fotokwaliteit</t>
  </si>
  <si>
    <t>B01NB167O2</t>
  </si>
  <si>
    <t>https://images-eu.ssl-images-amazon.com/images/I/818NR0vFOLL._AC_UL300_SR300,200_.jpg</t>
  </si>
  <si>
    <t>Sharpie metallic permanente marker 3 Stuk Gold, Silber &amp; Bronze (neu)</t>
  </si>
  <si>
    <t>https://www.amazon.nl/Sharpie-metallic-permanente-marker-Silber/dp/B01NB167O2/ref=zg_bs_g_office-products_d_sccl_21/261-0256962-7416967?psc=1</t>
  </si>
  <si>
    <t>Sharpie-metallic-permanente-marker-Silber</t>
  </si>
  <si>
    <t>B09686F47W</t>
  </si>
  <si>
    <t>https://images-eu.ssl-images-amazon.com/images/I/71RgFXy+VAL._AC_UL300_SR300,200_.jpg</t>
  </si>
  <si>
    <t>Hinrichs Noppenfolie Rol 20m x 30cm geperforeerd - Ideaal voor Verzending, Verpakking en Verhuizing - 100% Recyclebaar - Noppenfolie als Verpakkingsmateriaal - Noppenfolie - Opvulmateriaal</t>
  </si>
  <si>
    <t>https://www.amazon.nl/Hinrichs-Noppenfolie-30cm-geperforeerd-Verpakkingsmateriaal/dp/B09686F47W/ref=zg_bs_g_office-products_d_sccl_22/261-0256962-7416967?psc=1</t>
  </si>
  <si>
    <t>Hinrichs-Noppenfolie-30cm-geperforeerd-Verpakkingsmateriaal</t>
  </si>
  <si>
    <t>B08QJ6Z3CG</t>
  </si>
  <si>
    <t>https://images-eu.ssl-images-amazon.com/images/I/71Fx69kF8xL._AC_UL300_SR300,200_.jpg</t>
  </si>
  <si>
    <t>X SIM FITNESSX Pennenetui voor jongeren, jongens en meisjes, 3 vakken, grote inhoud, voor school en kantoor school etui (Roze)</t>
  </si>
  <si>
    <t>https://www.amazon.nl/SIM-FITNESSX-Pennenetui-jongeren-jongens/dp/B08QJ6Z3CG/ref=zg_bs_g_office-products_d_sccl_23/261-0256962-7416967?psc=1</t>
  </si>
  <si>
    <t>SIM-FITNESSX-Pennenetui-jongeren-jongens</t>
  </si>
  <si>
    <t>B086V4DZZ4</t>
  </si>
  <si>
    <t>https://images-eu.ssl-images-amazon.com/images/I/71Xnauma8sL._AC_UL300_SR300,200_.jpg</t>
  </si>
  <si>
    <t>Parker QUINKflow Inktvullingen voor Balpen, Medium Tip, Blauw, 3 Stuks</t>
  </si>
  <si>
    <t>https://www.amazon.nl/Parker-QUINKflow-Inktvullingen-Balpen-Medium/dp/B086V4DZZ4/ref=zg_bs_g_office-products_d_sccl_25/261-0256962-7416967?psc=1</t>
  </si>
  <si>
    <t>Parker-QUINKflow-Inktvullingen-Balpen-Medium</t>
  </si>
  <si>
    <t>B08NT9TCWC</t>
  </si>
  <si>
    <t>https://images-eu.ssl-images-amazon.com/images/I/81fSwnjRMPL._AC_UL300_SR300,200_.jpg</t>
  </si>
  <si>
    <t>ECENCE Neodymiummagneten 12 stuks - rrechthoekige zelfklevende magneten - 30x10x1mm - hoogwaardige NiCuNi-coating</t>
  </si>
  <si>
    <t>https://www.amazon.nl/ECENCE-Neodymiummagneten-stuks-rrechthoekige-NiCuNi-coating/dp/B08NT9TCWC/ref=zg_bs_g_office-products_d_sccl_26/261-0256962-7416967?psc=1</t>
  </si>
  <si>
    <t>ECENCE-Neodymiummagneten-stuks-rrechthoekige-NiCuNi-coating</t>
  </si>
  <si>
    <t>B09685PW98</t>
  </si>
  <si>
    <t>https://images-eu.ssl-images-amazon.com/images/I/71OETqI7ktL._AC_UL300_SR300,200_.jpg</t>
  </si>
  <si>
    <t>Hinrichs Noppenfolie Rol 10m x 40cm - Ideaal voor Verzending, Verpakking en Verhuizing - 100% Recyclebaar - Noppenfolie als Verpakkingsmateriaal - Noppenfolie - Opvulmateriaal</t>
  </si>
  <si>
    <t>https://www.amazon.nl/Hinrichs-Noppenfolie-40cm-Verpakkingsmateriaal-Opvulmateriaal/dp/B09685PW98/ref=zg_bs_g_office-products_d_sccl_27/261-0256962-7416967?psc=1</t>
  </si>
  <si>
    <t>Hinrichs-Noppenfolie-40cm-Verpakkingsmateriaal-Opvulmateriaal</t>
  </si>
  <si>
    <t>B0BJBB36ZX</t>
  </si>
  <si>
    <t>https://images-eu.ssl-images-amazon.com/images/I/61kjGER+GHL._AC_UL300_SR300,200_.jpg</t>
  </si>
  <si>
    <t>Etui met 3 vakken pennenetui groot lila voor meisjes en jongens pencil case voor meisjes tieners voor kinderen studenten volwassenen school kantoor make-up cadeau</t>
  </si>
  <si>
    <t>https://www.amazon.nl/pennenetui-meisjes-kinderen-studenten-volwassenen/dp/B0BJBB36ZX/ref=zg_bs_g_office-products_d_sccl_28/261-0256962-7416967?psc=1</t>
  </si>
  <si>
    <t>pennenetui-meisjes-kinderen-studenten-volwassenen</t>
  </si>
  <si>
    <t>B0CR44WN92</t>
  </si>
  <si>
    <t>https://images-eu.ssl-images-amazon.com/images/I/71Az8KFGqhL._AC_UL300_SR300,200_.jpg</t>
  </si>
  <si>
    <t>Giecy Gaming muismat XXL, muismat groot, 800 x 300 mm, bureauonderlegger met antislip rubberen basis, bureaumat voor toetsenbord, pc, laptop (witte lijn)</t>
  </si>
  <si>
    <t>https://www.amazon.nl/Giecy-bureauonderlegger-antislip-bureaumat-toetsenbord/dp/B0CR44WN92/ref=zg_bs_g_office-products_d_sccl_29/261-0256962-7416967?psc=1</t>
  </si>
  <si>
    <t>Giecy-bureauonderlegger-antislip-bureaumat-toetsenbord</t>
  </si>
  <si>
    <t>B0993B86Z4</t>
  </si>
  <si>
    <t>https://images-eu.ssl-images-amazon.com/images/I/61-AdfH0ifL._AC_UL300_SR300,200_.jpg</t>
  </si>
  <si>
    <t>Flimflim Cellofaan Zakjes, Klein Plastic Zakjes Geschenkzakjes met Plakstrip voor Traktaties Geschenken, 10x11.8cm Cellofaanzakjes Transparant voor Koekjes, Zeep, Chocolaatjes, OPP zakjes 100 stuks</t>
  </si>
  <si>
    <t>https://www.amazon.nl/Flimflim-Geschenkzakjes-Cellofaanzakjes-Transparant-Chocolaatjes/dp/B0993B86Z4/ref=zg_bs_g_office-products_d_sccl_30/261-0256962-7416967?psc=1</t>
  </si>
  <si>
    <t>Flimflim-Geschenkzakjes-Cellofaanzakjes-Transparant-Chocolaatjes</t>
  </si>
  <si>
    <t>B07KFZKYWS</t>
  </si>
  <si>
    <t>https://images-eu.ssl-images-amazon.com/images/I/61GJEeyLwnL._AC_UL300_SR300,200_.jpg</t>
  </si>
  <si>
    <t>PUMA uniseks-kind FLYER RUNNER JRSneaker</t>
  </si>
  <si>
    <t>https://www.amazon.nl/PUMA-Flyer-Runner-Jr-sneakers-kinderen/dp/B07KFZKYWS/ref=zg_bs_g_fashion_d_sccl_1/259-2989150-5902262?psc=1</t>
  </si>
  <si>
    <t>PUMA-Flyer-Runner-Jr-sneakers-kinderen</t>
  </si>
  <si>
    <t>Kleding, schoenen &amp; sieraden</t>
  </si>
  <si>
    <t>B001OI3MQG</t>
  </si>
  <si>
    <t>https://images-eu.ssl-images-amazon.com/images/I/61ZO1Rak5BL._AC_UL300_SR300,200_.jpg</t>
  </si>
  <si>
    <t>Havaianas Unisex Brasil Mix teenslippers</t>
  </si>
  <si>
    <t>https://www.amazon.nl/Havaianas-Brasil-uniseks-volwassene-Slippers-Blauw/dp/B001OI3MQG/ref=zg_bs_g_fashion_d_sccl_2/259-2989150-5902262?psc=1</t>
  </si>
  <si>
    <t>Havaianas-Brasil-uniseks-volwassene-Slippers-Blauw</t>
  </si>
  <si>
    <t>B0C6M1MYM4</t>
  </si>
  <si>
    <t>https://images-eu.ssl-images-amazon.com/images/I/8136GPfD90L._AC_UL300_SR300,200_.jpg</t>
  </si>
  <si>
    <t>Handbagagetas voor vliegtuig Reistas Kleine opvouwbare handbagage Ryanair 40x20x25cm sporttas ziekenhuistas weekendtas van WANDF (denim zwart 20L met schouderband)</t>
  </si>
  <si>
    <t>https://www.amazon.nl/Handbagagetas-opvouwbare-ziekenhuistas-WANDF-schouderband/dp/B0C6M1MYM4/ref=zg_bs_g_fashion_d_sccl_3/259-2989150-5902262?psc=1</t>
  </si>
  <si>
    <t>Handbagagetas-opvouwbare-ziekenhuistas-WANDF-schouderband</t>
  </si>
  <si>
    <t>B00N3ZI8DA</t>
  </si>
  <si>
    <t>https://images-eu.ssl-images-amazon.com/images/I/61vq+dpPuiL._AC_UL300_SR300,200_.jpg</t>
  </si>
  <si>
    <t>Havaianas Slim teenslippers voor dames.</t>
  </si>
  <si>
    <t>https://www.amazon.nl/Havaianas-4000030-teenslippers-dames-Golden/dp/B00N3ZI8DA/ref=zg_bs_g_fashion_d_sccl_4/259-2989150-5902262?psc=1</t>
  </si>
  <si>
    <t>Havaianas-4000030-teenslippers-dames-Golden</t>
  </si>
  <si>
    <t>B000W9I4WU</t>
  </si>
  <si>
    <t>https://images-eu.ssl-images-amazon.com/images/I/81oSCwUkoQL._AC_UL300_SR300,200_.jpg</t>
  </si>
  <si>
    <t>Eastpak BUDDY Schoudertas, 27 L</t>
  </si>
  <si>
    <t>https://www.amazon.nl/Eastpak-BUDDY-Schoudertas-5-Black-Czarny/dp/B000W9I4WU/ref=zg_bs_g_fashion_d_sccl_5/259-2989150-5902262?psc=1</t>
  </si>
  <si>
    <t>Eastpak-BUDDY-Schoudertas-5-Black-Czarny</t>
  </si>
  <si>
    <t>B07F73JQ96</t>
  </si>
  <si>
    <t>https://images-eu.ssl-images-amazon.com/images/I/417IRrO6K7L._AC_UL300_SR300,200_.jpg</t>
  </si>
  <si>
    <t>Adidas Adilette Aqua uniseks-volwassene Slippers</t>
  </si>
  <si>
    <t>https://www.amazon.nl/Adidas-Adilette-uniseks-volwassene-Slippers-Black/dp/B07F73JQ96/ref=zg_bs_g_fashion_d_sccl_6/259-2989150-5902262?psc=1</t>
  </si>
  <si>
    <t>Adidas-Adilette-uniseks-volwassene-Slippers-Black</t>
  </si>
  <si>
    <t>B0014C5S7S</t>
  </si>
  <si>
    <t>https://images-eu.ssl-images-amazon.com/images/I/81LPwvQLXJL._AC_UL300_SR300,200_.jpg</t>
  </si>
  <si>
    <t>Crocs Classic Clogs (Best Sellers) uniseks-volwassene Klompen</t>
  </si>
  <si>
    <t>https://www.amazon.nl/Crocs-Classic-Sellers-uniseks-volwassene-Klompen/dp/B0014C5S7S/ref=zg_bs_g_fashion_d_sccl_7/259-2989150-5902262?psc=1</t>
  </si>
  <si>
    <t>Crocs-Classic-Sellers-uniseks-volwassene-Klompen</t>
  </si>
  <si>
    <t>B001BEAWXY</t>
  </si>
  <si>
    <t>https://images-eu.ssl-images-amazon.com/images/I/81I0u1v8lzL._AC_UL300_SR300,200_.jpg</t>
  </si>
  <si>
    <t>Calvin Klein 3P Trunk heren Onderbroek (3-Pack)</t>
  </si>
  <si>
    <t>https://www.amazon.nl/Calvin-Klein-heren-Onderbroek-Trunk/dp/B001BEAWXY/ref=zg_bs_g_fashion_d_sccl_8/259-2989150-5902262?psc=1</t>
  </si>
  <si>
    <t>Calvin-Klein-heren-Onderbroek-Trunk</t>
  </si>
  <si>
    <t>B00IR604Q4</t>
  </si>
  <si>
    <t>https://images-eu.ssl-images-amazon.com/images/I/71ufoAHIdfL._AC_UL300_SR300,200_.jpg</t>
  </si>
  <si>
    <t>Triumph Essential Minimizer W X BH dames</t>
  </si>
  <si>
    <t>https://www.amazon.nl/Triumph-Essential-Minimizer-dames-zwart/dp/B00IR604Q4/ref=zg_bs_g_fashion_d_sccl_9/259-2989150-5902262?psc=1</t>
  </si>
  <si>
    <t>Triumph-Essential-Minimizer-dames-zwart</t>
  </si>
  <si>
    <t>B0CHP2GPNY</t>
  </si>
  <si>
    <t>https://images-eu.ssl-images-amazon.com/images/I/61q8SiF+IwL._AC_UL300_SR300,200_.jpg</t>
  </si>
  <si>
    <t>D.DUO Bag Insert Organizer, portemonnee accessoires, Longchamp lange steel tote organizer (Roze, L(lange handgreep))</t>
  </si>
  <si>
    <t>https://www.amazon.nl/D-DUO-Organizer-portemonnee-accessoires-Longchamp/dp/B0CHP2GPNY/ref=zg_bs_g_fashion_d_sccl_10/259-2989150-5902262?psc=1</t>
  </si>
  <si>
    <t>D-DUO-Organizer-portemonnee-accessoires-Longchamp</t>
  </si>
  <si>
    <t>B0BY4RWC19</t>
  </si>
  <si>
    <t>https://images-eu.ssl-images-amazon.com/images/I/81qfACmL3sL._AC_UL300_SR300,200_.jpg</t>
  </si>
  <si>
    <t>TRAVEL DUDE verpakkingstasjes met compressiezakken | gemaakt van plastic flessen | organisator voor tassen, koffers &amp; rugzakken | reis organisator voor kleding &amp; schoenen | Bosgroen, 7 delige set</t>
  </si>
  <si>
    <t>https://www.amazon.nl/verpakkingstasjes-compressiezakken-organisator-rugzakken-schoenen/dp/B0BY4RWC19/ref=zg_bs_g_fashion_d_sccl_12/259-2989150-5902262?psc=1</t>
  </si>
  <si>
    <t>verpakkingstasjes-compressiezakken-organisator-rugzakken-schoenen</t>
  </si>
  <si>
    <t>B09NRH3CZR</t>
  </si>
  <si>
    <t>https://images-eu.ssl-images-amazon.com/images/I/71dBPopSjUL._AC_UL300_SR300,200_.jpg</t>
  </si>
  <si>
    <t>Packing Cubes, 8-delige set, kledingtassen, koffer-organizer voor vakantie en reizen, set pakkubussen, opbergsysteem voor koffer, beige</t>
  </si>
  <si>
    <t>https://www.amazon.nl/Packing-kledingtassen-koffer-organizer-pakkubussen-opbergsysteem/dp/B09NRH3CZR/ref=zg_bs_g_fashion_d_sccl_13/259-2989150-5902262?psc=1</t>
  </si>
  <si>
    <t>Packing-kledingtassen-koffer-organizer-pakkubussen-opbergsysteem</t>
  </si>
  <si>
    <t>B09HTV8DLH</t>
  </si>
  <si>
    <t>https://images-eu.ssl-images-amazon.com/images/I/81ieYEWEonL._AC_UL300_SR300,200_.jpg</t>
  </si>
  <si>
    <t>DANISH ENDURANCE Sportondergoed, Boxershorts, Quick-Dry, Classic Fit, voor Heren, 6-pack</t>
  </si>
  <si>
    <t>https://www.amazon.nl/DANISH-ENDURANCE-Sportondergoed-Boxershorts-Quick-Dry/dp/B09HTV8DLH/ref=zg_bs_g_fashion_d_sccl_14/259-2989150-5902262?psc=1</t>
  </si>
  <si>
    <t>DANISH-ENDURANCE-Sportondergoed-Boxershorts-Quick-Dry</t>
  </si>
  <si>
    <t>B07WC4Z31Q</t>
  </si>
  <si>
    <t>https://images-eu.ssl-images-amazon.com/images/I/51h2RqClejL._AC_UL300_SR300,200_.jpg</t>
  </si>
  <si>
    <t>Nike Park Vii Jersey Ss T-shirt voor heren</t>
  </si>
  <si>
    <t>https://www.amazon.nl/Heren-Short-Sleeve-Volt_Nero-BV6708-702/dp/B07WC4Z31Q/ref=zg_bs_g_fashion_d_sccl_15/259-2989150-5902262?psc=1</t>
  </si>
  <si>
    <t>Heren-Short-Sleeve-Volt_Nero-BV6708-702</t>
  </si>
  <si>
    <t>B0CR5TS59D</t>
  </si>
  <si>
    <t>https://images-eu.ssl-images-amazon.com/images/I/61HnxvpSWsL._AC_UL300_SR300,200_.jpg</t>
  </si>
  <si>
    <t>ECOHUB Easyjet Handbagage Tas 45x36x20, 30L Opvouwbare Reistas, Onder Stoel Flight Bag, Waterdicht Weekendtas met Verwijderbare Natzak, Sporttas Cabinetas Dames Heren, Patent Aangevraagd(Beige)</t>
  </si>
  <si>
    <t>https://www.amazon.nl/ECOHUB-Handbagage-Opvouwbare-Verwijderbare-Aangevraagd/dp/B0CR5TS59D/ref=zg_bs_g_fashion_d_sccl_16/259-2989150-5902262?psc=1</t>
  </si>
  <si>
    <t>ECOHUB-Handbagage-Opvouwbare-Verwijderbare-Aangevraagd</t>
  </si>
  <si>
    <t>B01H6ZR1FS</t>
  </si>
  <si>
    <t>https://images-eu.ssl-images-amazon.com/images/I/61gBt2H0VlL._AC_UL300_SR300,200_.jpg</t>
  </si>
  <si>
    <t>Crocs Swiftwater Sandal dames Sandaal</t>
  </si>
  <si>
    <t>https://www.amazon.nl/crocs-203998-sandaal-dames-38/dp/B01H6ZR1FS/ref=zg_bs_g_fashion_d_sccl_17/259-2989150-5902262?psc=1</t>
  </si>
  <si>
    <t>crocs-203998-sandaal-dames-38</t>
  </si>
  <si>
    <t>B07T6TK29K</t>
  </si>
  <si>
    <t>https://images-eu.ssl-images-amazon.com/images/I/71Qi4Q-fE9L._AC_UL300_SR300,200_.jpg</t>
  </si>
  <si>
    <t>JACK&amp; JONES Boxershorts 7-Pack Basis Trunks Korte Onderbroeken Logo Print Ontwerp JACBASIC</t>
  </si>
  <si>
    <t>https://www.amazon.nl/JACK-JONES-Boxershorts-Ontwerp-JACHUEY/dp/B07T6TK29K/ref=zg_bs_g_fashion_d_sccl_18/259-2989150-5902262?psc=1</t>
  </si>
  <si>
    <t>JACK-JONES-Boxershorts-Ontwerp-JACHUEY</t>
  </si>
  <si>
    <t>B002SNA872</t>
  </si>
  <si>
    <t>https://images-eu.ssl-images-amazon.com/images/I/61Byicy83-L._AC_UL300_SR300,200_.jpg</t>
  </si>
  <si>
    <t>Crocs Crocband Flip Slippers uniseks-volwassene</t>
  </si>
  <si>
    <t>https://www.amazon.nl/Crocs-Crocband-Flip-Slippers-uniseks-volwassene/dp/B002SNA872/ref=zg_bs_g_fashion_d_sccl_19/259-2989150-5902262?psc=1</t>
  </si>
  <si>
    <t>Crocs-Crocband-Flip-Slippers-uniseks-volwassene</t>
  </si>
  <si>
    <t>B0BBLXNVNS</t>
  </si>
  <si>
    <t>https://images-eu.ssl-images-amazon.com/images/I/41VYmevWIpL._AC_UL300_SR300,200_.jpg</t>
  </si>
  <si>
    <t>Foinledr Cozy Slides Original Cloudyzz Badslippers, uniseks, voor dames en heren, rubber, wolken, slippers, badsandalen, zomerpantoffels</t>
  </si>
  <si>
    <t>https://www.amazon.nl/Huiselijk-Badslippers-Comfortabel-Pantoffels-Zandstrand/dp/B0BBLXNVNS/ref=zg_bs_g_fashion_d_sccl_20/259-2989150-5902262?psc=1</t>
  </si>
  <si>
    <t>Huiselijk-Badslippers-Comfortabel-Pantoffels-Zandstrand</t>
  </si>
  <si>
    <t>B098JG68NT</t>
  </si>
  <si>
    <t>https://images-eu.ssl-images-amazon.com/images/I/516LBdK6GDS._AC_UL300_SR300,200_.jpg</t>
  </si>
  <si>
    <t>AUXDIQ Zwemschoenen, badschoenen, aquaschoenen, surfschoenen, waterschoenen, strandschoenen, blotevoetenschoenen, sneldrogend, voor dames en heren</t>
  </si>
  <si>
    <t>https://www.amazon.nl/AUXDIQ-Zwemschoenen-waterschoenen-strandschoenen-blotevoetenschoenen/dp/B098JG68NT/ref=zg_bs_g_fashion_d_sccl_21/259-2989150-5902262?psc=1</t>
  </si>
  <si>
    <t>AUXDIQ-Zwemschoenen-waterschoenen-strandschoenen-blotevoetenschoenen</t>
  </si>
  <si>
    <t>B098JZHCL3</t>
  </si>
  <si>
    <t>https://images-eu.ssl-images-amazon.com/images/I/71LAaZp-VnL._AC_UL300_SR300,200_.jpg</t>
  </si>
  <si>
    <t>Cabin Max Anode - Handbagagekoffer, lichtgewicht, harde schaal, 4 wielen, Zwart, 45x36x20 cm Easyjet Cabine Reisbagage</t>
  </si>
  <si>
    <t>https://www.amazon.nl/Cabin-Max-Anode-Handbagagekoffer-lichtgewicht/dp/B098JZHCL3/ref=zg_bs_g_fashion_d_sccl_22/259-2989150-5902262?psc=1</t>
  </si>
  <si>
    <t>Cabin-Max-Anode-Handbagagekoffer-lichtgewicht</t>
  </si>
  <si>
    <t>B09P1JZ7JT</t>
  </si>
  <si>
    <t>https://images-eu.ssl-images-amazon.com/images/I/718cemBY0pL._AC_UL300_SR300,200_.jpg</t>
  </si>
  <si>
    <t>Crocs Classic Lined Clog uniseks-volwassene Klompen</t>
  </si>
  <si>
    <t>https://www.amazon.nl/Crocs-Classic-uniseks-volwassene-Klompen-Mushroom/dp/B09P1JZ7JT/ref=zg_bs_g_fashion_d_sccl_23/259-2989150-5902262?psc=1</t>
  </si>
  <si>
    <t>Crocs-Classic-uniseks-volwassene-Klompen-Mushroom</t>
  </si>
  <si>
    <t>B07Z1Z9CMN</t>
  </si>
  <si>
    <t>https://images-eu.ssl-images-amazon.com/images/I/616HmRK7j0L._AC_UL300_SR300,200_.jpg</t>
  </si>
  <si>
    <t>Arcweg Zwembroek voor heren Board Shorts met ritszakken surfen rekbare strandshorts ademende mesh voering sneldrogend</t>
  </si>
  <si>
    <t>https://www.amazon.nl/Arcweg-waterafstotend-trainingsshorts-verstelbaar-meshvoering/dp/B07Z1Z9CMN/ref=zg_bs_g_fashion_d_sccl_24/259-2989150-5902262?psc=1</t>
  </si>
  <si>
    <t>Arcweg-waterafstotend-trainingsshorts-verstelbaar-meshvoering</t>
  </si>
  <si>
    <t>B07H61HRG9</t>
  </si>
  <si>
    <t>https://images-eu.ssl-images-amazon.com/images/I/61WfuChO4ML._AC_UL300_SR300,200_.jpg</t>
  </si>
  <si>
    <t>Skechers dames Uno Stand On AirSneaker</t>
  </si>
  <si>
    <t>https://www.amazon.nl/Skechers-Uno-Stand-Sneaker-dames/dp/B07H61HRG9/ref=zg_bs_g_fashion_d_sccl_25/259-2989150-5902262?psc=1</t>
  </si>
  <si>
    <t>Skechers-Uno-Stand-Sneaker-dames</t>
  </si>
  <si>
    <t>B003OSUDOS</t>
  </si>
  <si>
    <t>https://images-eu.ssl-images-amazon.com/images/I/81rNfsqlqFL._AC_UL300_SR300,200_.jpg</t>
  </si>
  <si>
    <t>Eastpak OUT OF OFFICE Rugzak, 27 L</t>
  </si>
  <si>
    <t>https://www.amazon.nl/Eastpak-OUT-OFFICE-Rugzak-27/dp/B003OSUDOS/ref=zg_bs_g_fashion_d_sccl_26/259-2989150-5902262?psc=1</t>
  </si>
  <si>
    <t>Eastpak-OUT-OFFICE-Rugzak-27</t>
  </si>
  <si>
    <t>B015SGFI6Q</t>
  </si>
  <si>
    <t>https://images-eu.ssl-images-amazon.com/images/I/91fQAu2lAuL._AC_UL300_SR300,200_.jpg</t>
  </si>
  <si>
    <t>Havaianas Luna dames Sandalen</t>
  </si>
  <si>
    <t>https://www.amazon.nl/Havaianas-Dames-Luna-Ros%C3%A9goud-Rosegoud/dp/B015SGFI6Q/ref=zg_bs_g_fashion_d_sccl_27/259-2989150-5902262?psc=1</t>
  </si>
  <si>
    <t>Havaianas-Dames-Luna-Ros%C3%A9goud-Rosegoud</t>
  </si>
  <si>
    <t>B096KT1QFS</t>
  </si>
  <si>
    <t>https://images-eu.ssl-images-amazon.com/images/I/71iB6oU6x-L._AC_UL300_SR300,200_.jpg</t>
  </si>
  <si>
    <t>Crocs uniseks-kind Classic Clog TKlompen</t>
  </si>
  <si>
    <t>https://www.amazon.nl/Crocs-Classic-Klompen-uniseks-kind-Lavender/dp/B096KT1QFS/ref=zg_bs_g_fashion_d_sccl_28/259-2989150-5902262?psc=1</t>
  </si>
  <si>
    <t>Crocs-Classic-Klompen-uniseks-kind-Lavender</t>
  </si>
  <si>
    <t>B07SNCCYP8</t>
  </si>
  <si>
    <t>https://images-eu.ssl-images-amazon.com/images/I/71cMiE7SRJL._AC_UL300_SR300,200_.jpg</t>
  </si>
  <si>
    <t>Arcweg Heren Zwembroek Shorts Sport Boxer Badmode Boxers Ondergoed Trekkoord Zomer Strand Board Shorts Elastische Badpak Bodem</t>
  </si>
  <si>
    <t>https://www.amazon.nl/Arcweg-Zwembroek-Ondergoed-Trekkoord-Elastische/dp/B07SNCCYP8/ref=zg_bs_g_fashion_d_sccl_29/259-2989150-5902262?psc=1</t>
  </si>
  <si>
    <t>Arcweg-Zwembroek-Ondergoed-Trekkoord-Elastische</t>
  </si>
  <si>
    <t>B0CL548DQK</t>
  </si>
  <si>
    <t>https://images-eu.ssl-images-amazon.com/images/I/61rfBusTNzL._AC_UL300_SR300,200_.jpg</t>
  </si>
  <si>
    <t>Tommy Hilfiger Adan Nieuw Leer 3.5 Ext heren Vaste Riem</t>
  </si>
  <si>
    <t>https://www.amazon.nl/Tommy-Hilfiger-nieuwe-lederen-ruimteblauw/dp/B0CL548DQK/ref=zg_bs_g_fashion_d_sccl_30/259-2989150-5902262?psc=1</t>
  </si>
  <si>
    <t>Tommy-Hilfiger-nieuwe-lederen-ruimteblauw</t>
  </si>
  <si>
    <t>B08N61TGZ4</t>
  </si>
  <si>
    <t>https://images-eu.ssl-images-amazon.com/images/I/61jV24+8NSL._AC_UL300_SR300,200_.jpg</t>
  </si>
  <si>
    <t>Apalus Magnetische Vliegengordijn, Hordeur, Fijn Gaasgordijn, 32 Magneten van Boven-Tot-Onderafdichting - Sluit Automatisch, Houdt Frisse Lucht Binnen &amp; Insecten Buiten (100x240CM, Zwart)</t>
  </si>
  <si>
    <t>https://www.amazon.nl/Apalus-Magnetische-Vliegengordijn-Gaasgordijn-Boven-Tot-Onderafdichting/dp/B08N61TGZ4/ref=zg_bs_g_hi_d_sccl_1/259-6632061-0903552?psc=1</t>
  </si>
  <si>
    <t>Apalus-Magnetische-Vliegengordijn-Gaasgordijn-Boven-Tot-Onderafdichting</t>
  </si>
  <si>
    <t>Klussen &amp; gereedschap</t>
  </si>
  <si>
    <t>B0CYQ52B6C</t>
  </si>
  <si>
    <t>https://images-eu.ssl-images-amazon.com/images/I/61uEjfhyy7L._AC_UL300_SR300,200_.jpg</t>
  </si>
  <si>
    <t>REDTRON Doe-het-zelf Raamhor met Ritssluiting(3 stuks, zwart), 150cm X 180cm Zelfklevend Raamhorrengaas, Verstelbaar Muskietennet Houdt Insecten/Vliegen Buiten</t>
  </si>
  <si>
    <t>https://www.amazon.nl/REDTRON-Doe-het-zelf-Ritssluiting-Raamhorrengaas-Muskietennet/dp/B0CYQ52B6C/ref=zg_bs_g_hi_d_sccl_2/259-6632061-0903552?psc=1</t>
  </si>
  <si>
    <t>REDTRON-Doe-het-zelf-Ritssluiting-Raamhorrengaas-Muskietennet</t>
  </si>
  <si>
    <t>B00569J8BW</t>
  </si>
  <si>
    <t>https://images-eu.ssl-images-amazon.com/images/I/71UREzjjllL._AC_UL300_SR300,200_.jpg</t>
  </si>
  <si>
    <t>tesa Insect Stop Standard vliegenscherm voor ramen - insectenbescherming kan op maat worden gesneden - muggenspray zonder boren - 1 x vliegennet wit - 130 cm x 150 cm, lengte 5,6 m</t>
  </si>
  <si>
    <t>https://www.amazon.nl/tesa-Insect-Standard-vliegenscherm-ramen/dp/B00569J8BW/ref=zg_bs_g_hi_d_sccl_3/259-6632061-0903552?psc=1</t>
  </si>
  <si>
    <t>tesa-Insect-Standard-vliegenscherm-ramen</t>
  </si>
  <si>
    <t>B093SVT4FX</t>
  </si>
  <si>
    <t>https://images-eu.ssl-images-amazon.com/images/I/61yaYaU1B5L._AC_UL300_SR300,200_.jpg</t>
  </si>
  <si>
    <t>ARNOMED wegwerphandschoenen zwart, nitril handschoenen M, 100 stuks per doos, poedervrij &amp; latexvrij, verkrijgbaar in maat XS, S, M, L, XL &amp; XXL</t>
  </si>
  <si>
    <t>https://www.amazon.nl/ARNOMED-wegwerphandschoenen-handschoenen-poedervrij-verkrijgbaar/dp/B093SVT4FX/ref=zg_bs_g_hi_d_sccl_4/259-6632061-0903552?psc=1</t>
  </si>
  <si>
    <t>ARNOMED-wegwerphandschoenen-handschoenen-poedervrij-verkrijgbaar</t>
  </si>
  <si>
    <t>B008EH90DY</t>
  </si>
  <si>
    <t>https://images-eu.ssl-images-amazon.com/images/I/71Sg9PUDBYS._AC_UL300_SR300,200_.jpg</t>
  </si>
  <si>
    <t>Alberts 610630 Inschroef-paalvoet voor buizen | geschikt voor alle buizen van Ø25 tot 65 mm | thermisch verzinkt | lengte 560 mm</t>
  </si>
  <si>
    <t>https://www.amazon.nl/610630-Inschroef-paalvoet-geschikt-thermisch-verzinkt/dp/B008EH90DY/ref=zg_bs_g_hi_d_sccl_5/259-6632061-0903552?psc=1</t>
  </si>
  <si>
    <t>610630-Inschroef-paalvoet-geschikt-thermisch-verzinkt</t>
  </si>
  <si>
    <t>B001ULCOH0</t>
  </si>
  <si>
    <t>https://images-eu.ssl-images-amazon.com/images/I/81aHirS1LaL._AC_UL300_SR300,200_.jpg</t>
  </si>
  <si>
    <t>tesa Insect Stop COMFORT Klittenband voor Franse ramen, Hor, verwijderbaar en herbruikbaar, wasbaar</t>
  </si>
  <si>
    <t>https://www.amazon.nl/tesa-COMFORT-Klittenband-verwijderbaar-herbruikbaar/dp/B001ULCOH0/ref=zg_bs_g_hi_d_sccl_6/259-6632061-0903552?psc=1</t>
  </si>
  <si>
    <t>tesa-COMFORT-Klittenband-verwijderbaar-herbruikbaar</t>
  </si>
  <si>
    <t>B09CV7QQKB</t>
  </si>
  <si>
    <t>https://images-eu.ssl-images-amazon.com/images/I/6133LDJGG3L._AC_UL300_SR300,200_.jpg</t>
  </si>
  <si>
    <t>Philips Hue Smart Plug - Voeg Elke Lamp Toe aan je Hue Systeem - Compacte Slimme Stekker - Verbind met Bluetooth of Hue Bridge - Werkt met Alexa en Google Home</t>
  </si>
  <si>
    <t>https://www.amazon.nl/Philips-Hue-Smart-Plug-Bluetooth/dp/B09CV7QQKB/ref=zg_bs_g_hi_d_sccl_7/259-6632061-0903552?psc=1</t>
  </si>
  <si>
    <t>Philips-Hue-Smart-Plug-Bluetooth</t>
  </si>
  <si>
    <t>B08PKMT2DV</t>
  </si>
  <si>
    <t>https://images-eu.ssl-images-amazon.com/images/I/619OOljbLjL._AC_UL300_SR300,200_.jpg</t>
  </si>
  <si>
    <t>Philips Hue Dimmer Switch V2 - Draadloze Schakelaar - Dimschakelaar - Slimme Schakelaar voor Hue</t>
  </si>
  <si>
    <t>https://www.amazon.nl/Philips-Hue-Dimmer-Switch-Dimschakelaar/dp/B08PKMT2DV/ref=zg_bs_g_hi_d_sccl_8/259-6632061-0903552?psc=1</t>
  </si>
  <si>
    <t>Philips-Hue-Dimmer-Switch-Dimschakelaar</t>
  </si>
  <si>
    <t>B091PNC2Z5</t>
  </si>
  <si>
    <t>https://images-eu.ssl-images-amazon.com/images/I/614ANryKEnL._AC_UL300_SR300,200_.jpg</t>
  </si>
  <si>
    <t>Magnetisch Vliegengaas Deur, Magnetisch Gordijn, Magnetische Vliegengordijn Hordeur, Klamboe Automatisch Sluiten, Anti-Muggengordijn, Zonder Boren, Voor Balkondeur, Woonkamer (100x240cm, zwart)</t>
  </si>
  <si>
    <t>https://www.amazon.nl/Vliegengaas-Magnetische-Vliegengordijn-Automatisch-Anti-Muggengordijn/dp/B091PNC2Z5/ref=zg_bs_g_hi_d_sccl_9/259-6632061-0903552?psc=1</t>
  </si>
  <si>
    <t>Vliegengaas-Magnetische-Vliegengordijn-Automatisch-Anti-Muggengordijn</t>
  </si>
  <si>
    <t>B0BQWJ4JR7</t>
  </si>
  <si>
    <t>https://images-eu.ssl-images-amazon.com/images/I/51nKy52xyuL._AC_UL300_SR300,200_.jpg</t>
  </si>
  <si>
    <t>3M VHB-5952 Dubbelzijdig tape, extra sterk, montageband, waterdicht, hittebestendig, zwart, schuimtape, 4,7 m lengte, 12,7 mm breed, voor auto- en huisdecoraties, 12,7 mm</t>
  </si>
  <si>
    <t>https://www.amazon.nl/Dubbelzijdig-montageband-waterdicht-hittebestendig-huisdecoraties/dp/B0BQWJ4JR7/ref=zg_bs_g_hi_d_sccl_10/259-6632061-0903552?psc=1</t>
  </si>
  <si>
    <t>Dubbelzijdig-montageband-waterdicht-hittebestendig-huisdecoraties</t>
  </si>
  <si>
    <t>B099R9J4WX</t>
  </si>
  <si>
    <t>https://images-eu.ssl-images-amazon.com/images/I/81Wf6qwIoQL._AC_UL300_SR300,200_.jpg</t>
  </si>
  <si>
    <t>GLUROO LED Buiten Lichtslingers,15 Meters Lichtketting Gloeilamp Buiten,Warm Wit,Waterdicht Led-lichtsnoer met 25+1 Plastic lampen,Onbreekbaar voor Kerstmis,bruiloft,feest</t>
  </si>
  <si>
    <t>https://www.amazon.nl/GLUROO-Lichtslingers-Lichtketting-Led-lichtsnoer-Onbreekbaar/dp/B099R9J4WX/ref=zg_bs_g_hi_d_sccl_11/259-6632061-0903552?psc=1</t>
  </si>
  <si>
    <t>GLUROO-Lichtslingers-Lichtketting-Led-lichtsnoer-Onbreekbaar</t>
  </si>
  <si>
    <t>B09PY8WQHJ</t>
  </si>
  <si>
    <t>https://images-eu.ssl-images-amazon.com/images/I/81uUnysgw9L._AC_UL300_SR300,200_.jpg</t>
  </si>
  <si>
    <t>JOREST 38-delige precisie-schroevendraaierset, gereedschapsset met Torx T1, T2, T3, T4, T5, T6, T7, T8, T9, T10, T15, T20, Star P2/P5/P6, Triwing Y000 etc., voor iPhone, Switch, PS4, Mac, laptop, bril, horloges enz</t>
  </si>
  <si>
    <t>https://www.amazon.nl/38-delige-precisie-schroevendraaierset-gereedschapsset-Triwing-horloges/dp/B09PY8WQHJ/ref=zg_bs_g_hi_d_sccl_12/259-6632061-0903552?psc=1</t>
  </si>
  <si>
    <t>38-delige-precisie-schroevendraaierset-gereedschapsset-Triwing-horloges</t>
  </si>
  <si>
    <t>B09CV78GV1</t>
  </si>
  <si>
    <t>https://images-eu.ssl-images-amazon.com/images/I/61uoayxlUYL._AC_UL300_SR300,200_.jpg</t>
  </si>
  <si>
    <t>Philips Hue Bewegingssensor - Activeer Je Hue Lampen Bij Beweging - met Ingebouwde Lichtsensor - Overal Eenvoudig te Bevestigen - Verbind met Hue Bridge</t>
  </si>
  <si>
    <t>https://www.amazon.nl/Philips-Hue-Bewegingssensor-Ingebouwde-Lichtsensor/dp/B09CV78GV1/ref=zg_bs_g_hi_d_sccl_13/259-6632061-0903552?psc=1</t>
  </si>
  <si>
    <t>Philips-Hue-Bewegingssensor-Ingebouwde-Lichtsensor</t>
  </si>
  <si>
    <t>B09M3P5Z1T</t>
  </si>
  <si>
    <t>https://images-eu.ssl-images-amazon.com/images/I/71Dase5QOnL._AC_UL300_SR300,200_.jpg</t>
  </si>
  <si>
    <t>Verlengsnoer Organisator en Hanger (6 Stuks), Trilancer Klittenband Opslagriemen met Driehoekige Gesp om aan Muren te hangen voor Kabels, Draden, Touw, Organisatie voor Huis, Garage of Werkplaats</t>
  </si>
  <si>
    <t>https://www.amazon.nl/Verlengsnoer-Organisator-Trilancer-Klittenband-Opslagriemen/dp/B09M3P5Z1T/ref=zg_bs_g_hi_d_sccl_14/259-6632061-0903552?psc=1</t>
  </si>
  <si>
    <t>Verlengsnoer-Organisator-Trilancer-Klittenband-Opslagriemen</t>
  </si>
  <si>
    <t>B09ZBGWYH9</t>
  </si>
  <si>
    <t>https://images-eu.ssl-images-amazon.com/images/I/41gR3rm7H5L._AC_UL300_SR300,200_.jpg</t>
  </si>
  <si>
    <t>Tapo P115 Mini Slimme stekker met energiebewaking, 3680W, 16A, Bediening op afstand, Schema, Smart Home stopcontact, werkt met Alexa, Google, spraakbediening, externe toegang, geen hub nodig</t>
  </si>
  <si>
    <t>https://www.amazon.nl/Tapo-P115-energiebewaking-stopcontact-spraakbediening/dp/B09ZBGWYH9/ref=zg_bs_g_hi_d_sccl_15/259-6632061-0903552?psc=1</t>
  </si>
  <si>
    <t>Tapo-P115-energiebewaking-stopcontact-spraakbediening</t>
  </si>
  <si>
    <t>B08FRNGHYC</t>
  </si>
  <si>
    <t>https://images-eu.ssl-images-amazon.com/images/I/51V7YTfObiL._AC_UL300_SR300,200_.jpg</t>
  </si>
  <si>
    <t>kwb Boorhulp/boormal Ø 44899 mm boorblok voor haakse/rechte en nauwkeurige boringen op oppervlakken, ronde materialen en randen incl. Grip-Points</t>
  </si>
  <si>
    <t>https://www.amazon.nl/kwb-nauwkeurige-oppervlakken-materialen-Grip-Points/dp/B08FRNGHYC/ref=zg_bs_g_hi_d_sccl_16/259-6632061-0903552?psc=1</t>
  </si>
  <si>
    <t>kwb-nauwkeurige-oppervlakken-materialen-Grip-Points</t>
  </si>
  <si>
    <t>B000XJ02LU</t>
  </si>
  <si>
    <t>https://images-eu.ssl-images-amazon.com/images/I/71GfLbae41L._AC_UL300_SR300,200_.jpg</t>
  </si>
  <si>
    <t>Stanley 0-30-697 Tylon Meetlint, 5M</t>
  </si>
  <si>
    <t>https://www.amazon.nl/Stanley-0-30-697-Tylon-Meetlint-5M/dp/B000XJ02LU/ref=zg_bs_g_hi_d_sccl_17/259-6632061-0903552?psc=1</t>
  </si>
  <si>
    <t>Stanley-0-30-697-Tylon-Meetlint-5M</t>
  </si>
  <si>
    <t>B09LTQ75ZV</t>
  </si>
  <si>
    <t>https://images-eu.ssl-images-amazon.com/images/I/61ZNaND7CML._AC_UL300_SR300,200_.jpg</t>
  </si>
  <si>
    <t>Anti-blauw Oogbescherming Boek Licht, 10 LEDs 3 Kleuren Verlichting Helderheid Instelbaar, USB Oplaadbaar Leeslampje, Mini Ultralicht Draagbaar Clip Leeslampje</t>
  </si>
  <si>
    <t>https://www.amazon.nl/Anti-blauw-Oogbescherming-Verlichting-Helderheid-Instelbaar/dp/B09LTQ75ZV/ref=zg_bs_g_hi_d_sccl_18/259-6632061-0903552?psc=1</t>
  </si>
  <si>
    <t>Anti-blauw-Oogbescherming-Verlichting-Helderheid-Instelbaar</t>
  </si>
  <si>
    <t>B09KSBNCR5</t>
  </si>
  <si>
    <t>https://images-eu.ssl-images-amazon.com/images/I/61qmTj4TEDL._AC_UL300_SR300,200_.jpg</t>
  </si>
  <si>
    <t>[100 Count] Zwarte Nitrile Wegwerphandschoenen 6 mil. Extra sterke latex &amp; poedervrij, chemische bestendigheid, gestructureerde vingertoppen handschoenen - L</t>
  </si>
  <si>
    <t>https://www.amazon.nl/Wegwerphandschoenen-bestendigheid-gestructureerde-vingertoppen-handschoenen/dp/B09KSBNCR5/ref=zg_bs_g_hi_d_sccl_19/259-6632061-0903552?psc=1</t>
  </si>
  <si>
    <t>Wegwerphandschoenen-bestendigheid-gestructureerde-vingertoppen-handschoenen</t>
  </si>
  <si>
    <t>B09NVFJLVM</t>
  </si>
  <si>
    <t>https://images-eu.ssl-images-amazon.com/images/I/81LueDi9T4L._AC_UL300_SR300,200_.jpg</t>
  </si>
  <si>
    <t>Borstelafdichting, deurafdichting, zelfklevend, 9 mm (B) x 9 mm (D) x 6 m (L), deurafdichting, insectenbescherming, afdichtingsborstel voor deur, ramen, kledingkast, tochtstopper voor deuren</t>
  </si>
  <si>
    <t>https://www.amazon.nl/Borstelafdichting-deurafdichting-insectenbescherming-afdichtingsborstel-tochtstopper/dp/B09NVFJLVM/ref=zg_bs_g_hi_d_sccl_20/259-6632061-0903552?psc=1</t>
  </si>
  <si>
    <t>Borstelafdichting-deurafdichting-insectenbescherming-afdichtingsborstel-tochtstopper</t>
  </si>
  <si>
    <t>B084SCFTCG</t>
  </si>
  <si>
    <t>https://images-eu.ssl-images-amazon.com/images/I/71K4NWG70mL._AC_UL300_SR300,200_.jpg</t>
  </si>
  <si>
    <t>tesa Powerstrips Verstelbare kleefspijker voor behang en pleisterwerk, zelfklevende nagel 1 kg - 4 Nägel wit</t>
  </si>
  <si>
    <t>https://www.amazon.nl/tesa-Powerstrips-kleefspijker-pleisterwerk-zelfklevende/dp/B084SCFTCG/ref=zg_bs_g_hi_d_sccl_21/259-6632061-0903552?psc=1</t>
  </si>
  <si>
    <t>tesa-Powerstrips-kleefspijker-pleisterwerk-zelfklevende</t>
  </si>
  <si>
    <t>B00IM7BIY0</t>
  </si>
  <si>
    <t>https://images-eu.ssl-images-amazon.com/images/I/71SFY8WpP9L._AC_UL300_SR300,200_.jpg</t>
  </si>
  <si>
    <t>Bosch Professional 32-delige schroefbit (PH-, PZ-, zeskant-, T-, TH-, S-Bit, accessoires boormachine en schroevendraaier)</t>
  </si>
  <si>
    <t>https://www.amazon.nl/Bosch-Accessories-accessoires-boormachine-schroevendraaier/dp/B00IM7BIY0/ref=zg_bs_g_hi_d_sccl_22/259-6632061-0903552?psc=1</t>
  </si>
  <si>
    <t>Bosch-Accessories-accessoires-boormachine-schroevendraaier</t>
  </si>
  <si>
    <t>B09WRPVZJF</t>
  </si>
  <si>
    <t>https://images-eu.ssl-images-amazon.com/images/I/61mDyBDFotL._AC_UL300_SR300,200_.jpg</t>
  </si>
  <si>
    <t>Apalus VP Magnetisch Vliegengordijn, Hordeur, Insectenbescherming, Balkondeur, 2x Duurzamer dan de Apalus Klassieker, Veilig voor Katten, Sterkere Magneten, 3,8CM Breed Klittenband, Niet in te Korten (100x230CM, Zwart)</t>
  </si>
  <si>
    <t>https://www.amazon.nl/Apalus-Magnetisch-Vliegengordijn-Insectenbescherming-Klittenband/dp/B09WRPVZJF/ref=zg_bs_g_hi_d_sccl_23/259-6632061-0903552?psc=1</t>
  </si>
  <si>
    <t>Apalus-Magnetisch-Vliegengordijn-Insectenbescherming-Klittenband</t>
  </si>
  <si>
    <t>B0B8QMRK63</t>
  </si>
  <si>
    <t>https://images-eu.ssl-images-amazon.com/images/I/41ADcjAppkL._AC_UL300_SR300,200_.jpg</t>
  </si>
  <si>
    <t>CEE kabeladapter, stekker op geaarde koppeling IP44, elektrisch, spatwaterdicht, H07RN-F 3G 1,5 / 16 A, voor camping, caravans, campers en meer</t>
  </si>
  <si>
    <t>https://www.amazon.nl/kabeladapter-koppeling-elektrisch-spatwaterdicht-caravans/dp/B0B8QMRK63/ref=zg_bs_g_hi_d_sccl_24/259-6632061-0903552?psc=1</t>
  </si>
  <si>
    <t>kabeladapter-koppeling-elektrisch-spatwaterdicht-caravans</t>
  </si>
  <si>
    <t>B09YQC37JG</t>
  </si>
  <si>
    <t>https://images-eu.ssl-images-amazon.com/images/I/51icI8-98mL._AC_UL300_SR300,200_.jpg</t>
  </si>
  <si>
    <t>lumfork Zelfklevende handdoekhaken, 6 stuks, wandhaken, kleefhaken, zonder boren, van roestvrij staal, ideaal voor badkamer, toilet, keuken, kantoor (zwart)</t>
  </si>
  <si>
    <t>https://www.amazon.nl/lumfork-Zelfklevende-handdoekhaken-wandhaken-kleefhaken/dp/B09YQC37JG/ref=zg_bs_g_hi_d_sccl_25/259-6632061-0903552?psc=1</t>
  </si>
  <si>
    <t>lumfork-Zelfklevende-handdoekhaken-wandhaken-kleefhaken</t>
  </si>
  <si>
    <t>B0BGN9R72N</t>
  </si>
  <si>
    <t>https://images-eu.ssl-images-amazon.com/images/I/81Y+f9N++AL._AC_UL300_SR300,200_.jpg</t>
  </si>
  <si>
    <t>Gritin leeslamp boekklem, USB C oplaadbare boeklamp met 16 LED's, 3-kleurentemperatuurmodi (wit/amber/gemengd), oneindige helderheidsklemlamp, 360° flexibel voor nachtlezen in bed</t>
  </si>
  <si>
    <t>https://www.amazon.nl/Gritin-oplaadbare-3-kleurentemperatuurmodi-helderheidsklemlamp-nachtlezen/dp/B0BGN9R72N/ref=zg_bs_g_hi_d_sccl_26/259-6632061-0903552?psc=1</t>
  </si>
  <si>
    <t>Gritin-oplaadbare-3-kleurentemperatuurmodi-helderheidsklemlamp-nachtlezen</t>
  </si>
  <si>
    <t>B0BP1B52GD</t>
  </si>
  <si>
    <t>https://images-eu.ssl-images-amazon.com/images/I/61V+p4gzfqL._AC_UL300_SR300,200_.jpg</t>
  </si>
  <si>
    <t>GRIFEMA GA1003-1 Lock Box, Sleutelkastjes, Key Lock Box met 4-Cijferige Cijfercode, Sleutelkluis Wandmontage, Voor Huis, Garage, Waterdichte, Gray95mm40mm115mm</t>
  </si>
  <si>
    <t>https://www.amazon.nl/GRIFEMA-GA1003-1-Sleutelkastjes-Sleutelkluis-Gray95mm40mm115mm/dp/B0BP1B52GD/ref=zg_bs_g_hi_d_sccl_27/259-6632061-0903552?psc=1</t>
  </si>
  <si>
    <t>GRIFEMA-GA1003-1-Sleutelkastjes-Sleutelkluis-Gray95mm40mm115mm</t>
  </si>
  <si>
    <t>B0B295QQ23</t>
  </si>
  <si>
    <t>https://images-eu.ssl-images-amazon.com/images/I/61xEHJxo34L._AC_UL300_SR300,200_.jpg</t>
  </si>
  <si>
    <t>Newaner 180 mm timmermanshoek, aluminium liniaal, driehoekige timmerhoek 45 90 graden verdikt, hoge precisie meetgereedschap, voor timmerman, dakdekker, ingenieur (zwart)</t>
  </si>
  <si>
    <t>https://www.amazon.nl/Newaner-timmermanshoek-driehoekige-timmerhoek-meetgereedschap/dp/B0B295QQ23/ref=zg_bs_g_hi_d_sccl_28/259-6632061-0903552?psc=1</t>
  </si>
  <si>
    <t>Newaner-timmermanshoek-driehoekige-timmerhoek-meetgereedschap</t>
  </si>
  <si>
    <t>B00C2U6794</t>
  </si>
  <si>
    <t>https://images-eu.ssl-images-amazon.com/images/I/71RS05Z+SzL._AC_UL300_SR300,200_.jpg</t>
  </si>
  <si>
    <t>tesa 55791-00001-00 Powerbond Ultra Strong, wit, 1,5 m x 19 mm</t>
  </si>
  <si>
    <t>https://www.amazon.nl/tesa-55791-00001-00-Powerbond-Ultra-Strong/dp/B00C2U6794/ref=zg_bs_g_hi_d_sccl_29/259-6632061-0903552?psc=1</t>
  </si>
  <si>
    <t>tesa-55791-00001-00-Powerbond-Ultra-Strong</t>
  </si>
  <si>
    <t>B07NQXKW5M</t>
  </si>
  <si>
    <t>https://images-eu.ssl-images-amazon.com/images/I/71pWF4MAwlL._AC_UL300_SR300,200_.jpg</t>
  </si>
  <si>
    <t>BLACK+DECKER BEW230BCA detailschuurmachine Mouse 55W 11.000 omw/min diameter 1,5 mm incl. 10 accessoires en draagtas</t>
  </si>
  <si>
    <t>https://www.amazon.nl/BLACK-DECKER-BEW230BCA-detailschuurmachine-accessoires/dp/B07NQXKW5M/ref=zg_bs_g_hi_d_sccl_30/259-6632061-0903552?psc=1</t>
  </si>
  <si>
    <t>BLACK-DECKER-BEW230BCA-detailschuurmachine-accessoires</t>
  </si>
  <si>
    <t>B07T1HGF5N</t>
  </si>
  <si>
    <t>https://images-eu.ssl-images-amazon.com/images/I/81IKzhOgH8S._AC_UL300_SR300,200_.jpg</t>
  </si>
  <si>
    <t>Acrylverfpennen 22 Pro Color Series Markers Set 0,7 mm Extra fijne punt voor rotskunst, glas, mokken, hout, metaal, canvas, schetsen, detaillering. Niet giftig, sneldrogend. (ROOD)</t>
  </si>
  <si>
    <t>https://www.amazon.nl/Acrylverfpennen-rotskunst-schetsen-detaillering-sneldrogend/dp/B07T1HGF5N/ref=zg_bs_g_arts-crafts_d_sccl_1/260-8969796-5034915?psc=1</t>
  </si>
  <si>
    <t>Acrylverfpennen-rotskunst-schetsen-detaillering-sneldrogend</t>
  </si>
  <si>
    <t>Knutselen</t>
  </si>
  <si>
    <t>B07DN5S61Q</t>
  </si>
  <si>
    <t>https://images-eu.ssl-images-amazon.com/images/I/710NsdRfSsL._AC_UL300_SR300,200_.jpg</t>
  </si>
  <si>
    <t>Blooven Klittenband Zelfklevend 20mm x 8 meter Extra Sterk, Dubbelzijdig Klittenband Hook and Loop Tape (Zwart, 20mm x 8m)</t>
  </si>
  <si>
    <t>https://www.amazon.nl/Blooven-Klittenband-Zelfklevend-meter-Dubbelzijdig/dp/B07DN5S61Q/ref=zg_bs_g_arts-crafts_d_sccl_2/260-8969796-5034915?psc=1</t>
  </si>
  <si>
    <t>Blooven-Klittenband-Zelfklevend-meter-Dubbelzijdig</t>
  </si>
  <si>
    <t>B0CB147GKD</t>
  </si>
  <si>
    <t>https://images-eu.ssl-images-amazon.com/images/I/81-kqE2AT6L._AC_UL300_SR300,200_.jpg</t>
  </si>
  <si>
    <t>NICETY Acrylstiften voor stenen, waterbestendig, 136 kleuren, multimarkers, acrylmarkers, glasverfstiften voor steen, stof, hout, canvas, glas, keramiek, 0,7 mm</t>
  </si>
  <si>
    <t>https://www.amazon.nl/NICETY-Acrylstiften-waterbestendig-multimarkers-glasverfstiften/dp/B0CB147GKD/ref=zg_bs_g_arts-crafts_d_sccl_3/260-8969796-5034915?psc=1</t>
  </si>
  <si>
    <t>NICETY-Acrylstiften-waterbestendig-multimarkers-glasverfstiften</t>
  </si>
  <si>
    <t>B07BBWPKW3</t>
  </si>
  <si>
    <t>https://images-eu.ssl-images-amazon.com/images/I/81uCwWC8eKL._AC_UL300_SR300,200_.jpg</t>
  </si>
  <si>
    <t>Acrylverfpennen 30 geassorteerde markeringen set 0,7 mm extra fijne punt voor steen, glas, mokken, porselein, hout, metaal, stof, canvas, doe-het-zelf-projecten, detaillering. Niet giftig, waterbasis, sneldrogend.</t>
  </si>
  <si>
    <t>https://www.amazon.nl/Acrylverfpennen-geassorteerde-doe-het-zelf-projecten-detaillering-sneldrogend/dp/B07BBWPKW3/ref=zg_bs_g_arts-crafts_d_sccl_4/260-8969796-5034915?psc=1</t>
  </si>
  <si>
    <t>Acrylverfpennen-geassorteerde-doe-het-zelf-projecten-detaillering-sneldrogend</t>
  </si>
  <si>
    <t>B07SGH4XHN</t>
  </si>
  <si>
    <t>https://images-eu.ssl-images-amazon.com/images/I/81EhPBkgx3L._AC_UL300_SR300,200_.jpg</t>
  </si>
  <si>
    <t>TOOLI-ART 36 acrylstiften, huid- en aardetinten, set stiften van 0,7 mm, extra dunne punt om op stenen, canvas en andere oppervlakken te schrijven/tekenen. Niet giftig, snel droog.</t>
  </si>
  <si>
    <t>https://www.amazon.nl/TOOLI-ART-acrylstiften-aardetinten-oppervlakken-schrijven/dp/B07SGH4XHN/ref=zg_bs_g_arts-crafts_d_sccl_5/260-8969796-5034915?psc=1</t>
  </si>
  <si>
    <t>TOOLI-ART-acrylstiften-aardetinten-oppervlakken-schrijven</t>
  </si>
  <si>
    <t>https://www.amazon.nl/Ohuhu-Graffiti-stift-markeerstiften-markeerstift-Markeerstiften/dp/B01J3APSFE/ref=zg_bs_g_arts-crafts_d_sccl_6/260-8969796-5034915?psc=1</t>
  </si>
  <si>
    <t>B0C72B763M</t>
  </si>
  <si>
    <t>https://images-eu.ssl-images-amazon.com/images/I/91iWBs51iYL._AC_UL300_SR300,200_.jpg</t>
  </si>
  <si>
    <t>28 Wildflower Kleuren Acryl Verf Pennen Studio Color Series Markers Set 0.7mm Extra Fijne Tip, Rock Painting, Glas, Mokken, Hout, Metaal, Canvas, DIY, Detailing. Niet giftig, Op waterbasis,</t>
  </si>
  <si>
    <t>https://www.amazon.nl/Wildflower-Kleuren-Painting-Detailing-waterbasis/dp/B0C72B763M/ref=zg_bs_g_arts-crafts_d_sccl_7/260-8969796-5034915?psc=1</t>
  </si>
  <si>
    <t>Wildflower-Kleuren-Painting-Detailing-waterbasis</t>
  </si>
  <si>
    <t>B00UKZ1NBK</t>
  </si>
  <si>
    <t>https://images-eu.ssl-images-amazon.com/images/I/81XsGZq+d5S._AC_UL300_SR300,200_.jpg</t>
  </si>
  <si>
    <t>Pritt 1259587 11 g Lijmstok (Pak van 4)</t>
  </si>
  <si>
    <t>https://www.amazon.nl/Pritt-1259587-Lijmstok-Pak-van/dp/B00UKZ1NBK/ref=zg_bs_g_arts-crafts_d_sccl_8/260-8969796-5034915?psc=1</t>
  </si>
  <si>
    <t>Pritt-1259587-Lijmstok-Pak-van</t>
  </si>
  <si>
    <t>B09TKY2DFH</t>
  </si>
  <si>
    <t>https://images-eu.ssl-images-amazon.com/images/I/81l7y7lX5hL._AC_UL300_SR300,200_.jpg</t>
  </si>
  <si>
    <t>STAEDTLER 965 40 BK Noris Junior veiligheidsschaar - rechtshandig voor leeftijd 3+, 10 cm (Pack van 1)</t>
  </si>
  <si>
    <t>https://www.amazon.nl/STAEDTLER-965-40-BK-veiligheidsschaar/dp/B09TKY2DFH/ref=zg_bs_g_arts-crafts_d_sccl_9/260-8969796-5034915?psc=1</t>
  </si>
  <si>
    <t>STAEDTLER-965-40-BK-veiligheidsschaar</t>
  </si>
  <si>
    <t>B07P9FJ2RG</t>
  </si>
  <si>
    <t>https://images-eu.ssl-images-amazon.com/images/I/711VYIZp8tL._AC_UL300_SR300,200_.jpg</t>
  </si>
  <si>
    <t>UNI Posca pennenset, PC, 5 m, basic, 8 stuks</t>
  </si>
  <si>
    <t>https://www.amazon.nl/UNI-Posca-pennenset-basic-stuks/dp/B07P9FJ2RG/ref=zg_bs_g_arts-crafts_d_sccl_10/260-8969796-5034915?psc=1</t>
  </si>
  <si>
    <t>UNI-Posca-pennenset-basic-stuks</t>
  </si>
  <si>
    <t>B0C1YHR8YQ</t>
  </si>
  <si>
    <t>https://images-eu.ssl-images-amazon.com/images/I/81DyaIEI9aL._AC_UL300_SR300,200_.jpg</t>
  </si>
  <si>
    <t>NICETY Acrylverfstiften set - 72 kleuren verfmarkers voor rotsschilderen steen glas keramiek hout metaal stof - 0,7 mm extra fijne punt waterbasis, acrylmarkers voor volwassenen</t>
  </si>
  <si>
    <t>https://www.amazon.nl/NICETY-Acrylverfstiften-set-rotsschilderen-acrylmarkers/dp/B0C1YHR8YQ/ref=zg_bs_g_arts-crafts_d_sccl_11/260-8969796-5034915?psc=1</t>
  </si>
  <si>
    <t>NICETY-Acrylverfstiften-set-rotsschilderen-acrylmarkers</t>
  </si>
  <si>
    <t>B005WH3Z12</t>
  </si>
  <si>
    <t>https://images-eu.ssl-images-amazon.com/images/I/61JvgrEK7zL._AC_UL300_SR300,200_.jpg</t>
  </si>
  <si>
    <t>The Army Painter | Colour Primer | 400 mL | Acryl Nevelverf voor Tafel Roleplaying, Bordspellen, en Wargames Miniatuur Modelbouw | Matt White</t>
  </si>
  <si>
    <t>https://www.amazon.nl/Army-Painter-Nevelverf-Roleplaying-Bordspellen/dp/B005WH3Z12/ref=zg_bs_g_arts-crafts_d_sccl_12/260-8969796-5034915?psc=1</t>
  </si>
  <si>
    <t>Army-Painter-Nevelverf-Roleplaying-Bordspellen</t>
  </si>
  <si>
    <t>B09PH9WFNX</t>
  </si>
  <si>
    <t>https://images-eu.ssl-images-amazon.com/images/I/616MITcmLxL._AC_UL300_SR300,200_.jpg</t>
  </si>
  <si>
    <t>2 stuks cutter voor doe-het-zelf kunst werk snijden, scalpel met 20 reservemesjes, knutselmes, cuttermes, hobbymes, snijmes, caving, sculptuur, raamfolie, lakbeschermingsfolie (zilver)</t>
  </si>
  <si>
    <t>https://www.amazon.nl/doe-het-zelf-reservemesjes-knutselmes-cuttermes-lakbeschermingsfolie/dp/B09PH9WFNX/ref=zg_bs_g_arts-crafts_d_sccl_13/260-8969796-5034915?psc=1</t>
  </si>
  <si>
    <t>doe-het-zelf-reservemesjes-knutselmes-cuttermes-lakbeschermingsfolie</t>
  </si>
  <si>
    <t>B0C9JQQC12</t>
  </si>
  <si>
    <t>https://images-eu.ssl-images-amazon.com/images/I/81MKxgmDN5L._AC_UL300_SR300,200_.jpg</t>
  </si>
  <si>
    <t>Zenacolor 40 textiel- en textielmarkers - niet-giftig, onuitwisbaar en permanent textielvilt met fijne punt - ideaal voor T-shirts, stoffen tassen, blanco draagtassen en andere stoffen</t>
  </si>
  <si>
    <t>https://www.amazon.nl/Zenacolor-textiel-textielmarkers-niet-giftig-onuitwisbaar/dp/B0C9JQQC12/ref=zg_bs_g_arts-crafts_d_sccl_14/260-8969796-5034915?psc=1</t>
  </si>
  <si>
    <t>Zenacolor-textiel-textielmarkers-niet-giftig-onuitwisbaar</t>
  </si>
  <si>
    <t>B0BXMPX7LQ</t>
  </si>
  <si>
    <t>https://images-eu.ssl-images-amazon.com/images/I/71OdaJixxQL._AC_UL300_SR300,200_.jpg</t>
  </si>
  <si>
    <t>Utopia Crafts Cuddle Super Chunky Chenille Soft Yarn for Knitting and Crochet, 100g - 60m (Black)</t>
  </si>
  <si>
    <t>https://www.amazon.nl/Utopia-Crafts-Chenille-Knitting-Crochet/dp/B0BXMPX7LQ/ref=zg_bs_g_arts-crafts_d_sccl_15/260-8969796-5034915?psc=1</t>
  </si>
  <si>
    <t>Utopia-Crafts-Chenille-Knitting-Crochet</t>
  </si>
  <si>
    <t>B0CC51FY62</t>
  </si>
  <si>
    <t>https://images-eu.ssl-images-amazon.com/images/I/81txIRnjTKL._AC_UL300_SR300,200_.jpg</t>
  </si>
  <si>
    <t>Hoenart 30 kleuren Dual Tip acrylstiften, watervaste acrylstiften voor hout, canvas, steen, rotsschilderen, glas, keramische oppervlakken, doe-het-zelf kunsthandwerk maken</t>
  </si>
  <si>
    <t>https://www.amazon.nl/Hoenart-acrylstiften-rotsschilderen-oppervlakken-kunsthandwerk/dp/B0CC51FY62/ref=zg_bs_g_arts-crafts_d_sccl_16/260-8969796-5034915?psc=1</t>
  </si>
  <si>
    <t>Hoenart-acrylstiften-rotsschilderen-oppervlakken-kunsthandwerk</t>
  </si>
  <si>
    <t>B0CSFS4872</t>
  </si>
  <si>
    <t>https://images-eu.ssl-images-amazon.com/images/I/81RZlUkNueL._AC_UL300_SR300,200_.jpg</t>
  </si>
  <si>
    <t>64 Stuks Sti-tch feestservies, Sti-tch luchtballon, verjaardagsdecoratie, Sti-tch verjaardagsfeestserviesset bevat banner, papieren borden, papieren bekers, servetten, tafelkleden en ballonnen, 10</t>
  </si>
  <si>
    <t>https://www.amazon.nl/feestservies-luchtballon-verjaardagsdecoratie-verjaardagsfeestserviesset-tafelkleden/dp/B0CSFS4872/ref=zg_bs_g_arts-crafts_d_sccl_17/260-8969796-5034915?psc=1</t>
  </si>
  <si>
    <t>feestservies-luchtballon-verjaardagsdecoratie-verjaardagsfeestserviesset-tafelkleden</t>
  </si>
  <si>
    <t>B000KNP96C</t>
  </si>
  <si>
    <t>https://images-eu.ssl-images-amazon.com/images/I/71UbEsRmIVL._AC_UL300_SR300,200_.jpg</t>
  </si>
  <si>
    <t>Winsor &amp; Newton 1005030 Drawink Ink - tekeninkt voor kalligrafen, illustratoren, grafici, kunstenaars - waterbestendige kleuren, uitstekende transparantie - 14ml fles,zwarte indiaan</t>
  </si>
  <si>
    <t>https://www.amazon.nl/Winsor-Newton-1005030-Drawink-waterbestendige/dp/B000KNP96C/ref=zg_bs_g_arts-crafts_d_sccl_18/260-8969796-5034915?psc=1</t>
  </si>
  <si>
    <t>Winsor-Newton-1005030-Drawink-waterbestendige</t>
  </si>
  <si>
    <t>B0BCP21KDT</t>
  </si>
  <si>
    <t>https://images-eu.ssl-images-amazon.com/images/I/81JuZc3bwAL._AC_UL300_SR300,200_.jpg</t>
  </si>
  <si>
    <t>Sleutelhanger Ringen Maken 80 Stuks Karabijnhaak Sleutelhangers Carabiner (40 Sleutelringen En 40 Lobster Clasp) Keychain Ring voor Het Maken van Sieraden DIY (Zilver)</t>
  </si>
  <si>
    <t>https://www.amazon.nl/Sleutelhanger-Karabijnhaak-Sleutelhangers-Carabiner-Sleutelringen/dp/B0BCP21KDT/ref=zg_bs_g_arts-crafts_d_sccl_19/260-8969796-5034915?psc=1</t>
  </si>
  <si>
    <t>Sleutelhanger-Karabijnhaak-Sleutelhangers-Carabiner-Sleutelringen</t>
  </si>
  <si>
    <t>B08VHSCJ7F</t>
  </si>
  <si>
    <t>https://images-eu.ssl-images-amazon.com/images/I/51eyu+nbmNS._AC_UL300_SR300,200_.jpg</t>
  </si>
  <si>
    <t>TONIFUL 2mm x 100 Yards Zwart Nylon Koord Satijn String Voor Armband Sieraden Maken Rattail Macrame Waxed Trim Koord Ketting Bulk Kralen Draad Kumihimo Chinese Knoop Craft</t>
  </si>
  <si>
    <t>https://www.amazon.nl/TONIFUL-Armband-Sieraden-Rattail-Kumihimo/dp/B08VHSCJ7F/ref=zg_bs_g_arts-crafts_d_sccl_20/260-8969796-5034915?psc=1</t>
  </si>
  <si>
    <t>TONIFUL-Armband-Sieraden-Rattail-Kumihimo</t>
  </si>
  <si>
    <t>B0BZV5LCYK</t>
  </si>
  <si>
    <t>https://images-eu.ssl-images-amazon.com/images/I/81qeLFUXblL._AC_UL300_SR300,200_.jpg</t>
  </si>
  <si>
    <t>Acrylstiften voor Stenen 24 Kleuren Waterdichte Dual Tip Acrylverf Stiften Permanente Markeerstiften met 8 Metallic Stiften voor Hout, Canvas, Glas, Papier, Metaal, Keramiek</t>
  </si>
  <si>
    <t>https://www.amazon.nl/Acrylstiften-Waterdichte-Acrylverf-Permanente-Markeerstiften/dp/B0BZV5LCYK/ref=zg_bs_g_arts-crafts_d_sccl_21/260-8969796-5034915?psc=1</t>
  </si>
  <si>
    <t>Acrylstiften-Waterdichte-Acrylverf-Permanente-Markeerstiften</t>
  </si>
  <si>
    <t>B082L314WW</t>
  </si>
  <si>
    <t>https://images-eu.ssl-images-amazon.com/images/I/61mp8VYP3-L._AC_UL300_SR300,200_.jpg</t>
  </si>
  <si>
    <t>50 WIT knutselkarton 300 g/m² - PREMIUM PAPIER puur wit - DIN A4-21 x 29,7 cm - wit printerpapier onbedrukt voor fotografie, presentaties, handwerk, scrapbooking, karton - MADE IN GERMANY</t>
  </si>
  <si>
    <t>https://www.amazon.nl/WIT-knutselkarton-300-printerpapier-presentaties/dp/B082L314WW/ref=zg_bs_g_arts-crafts_d_sccl_22/260-8969796-5034915?psc=1</t>
  </si>
  <si>
    <t>WIT-knutselkarton-300-printerpapier-presentaties</t>
  </si>
  <si>
    <t>B0CY5M7T8C</t>
  </si>
  <si>
    <t>https://images-eu.ssl-images-amazon.com/images/I/71C2edroUxL._AC_UL300_SR300,200_.jpg</t>
  </si>
  <si>
    <t>Rayead 100 stuks houten kralen, 20 mm, 8 stijlen, houten kralen met gezicht, 1 stijl, natuurlijke houten kralen met gat voor doe-het-zelf knutselwerk, decoraties, haken en handwerk, zorgenwormen,</t>
  </si>
  <si>
    <t>https://www.amazon.nl/Rayead-natuurlijke-doe-het-zelf-knutselwerk-zorgenwormen/dp/B0CY5M7T8C/ref=zg_bs_g_arts-crafts_d_sccl_23/260-8969796-5034915?psc=1</t>
  </si>
  <si>
    <t>Rayead-natuurlijke-doe-het-zelf-knutselwerk-zorgenwormen</t>
  </si>
  <si>
    <t>B09PRLMG2C</t>
  </si>
  <si>
    <t>https://images-eu.ssl-images-amazon.com/images/I/41ol8ryLVaL._AC_UL300_SR300,200_.jpg</t>
  </si>
  <si>
    <t>Kraalnaald, 5 Stuks Kralen Naalden, Roestvrij Staal Kraalnaalden, Kralennaaldenset, Grote Oog Kralen Naald, voor Ambacht en Sieraden Maken</t>
  </si>
  <si>
    <t>https://www.amazon.nl/Kraalnaald-Roestvrij-Kraalnaalden-Kralennaaldenset-Sieraden/dp/B09PRLMG2C/ref=zg_bs_g_arts-crafts_d_sccl_24/260-8969796-5034915?psc=1</t>
  </si>
  <si>
    <t>Kraalnaald-Roestvrij-Kraalnaalden-Kralennaaldenset-Sieraden</t>
  </si>
  <si>
    <t>B0C4GGF2SJ</t>
  </si>
  <si>
    <t>https://images-eu.ssl-images-amazon.com/images/I/71rxydpIYrL._AC_UL300_SR300,200_.jpg</t>
  </si>
  <si>
    <t>Furuising 4 Rolls Transparant Elastiek voor Armbandjes, 0.8mm Elastisch Draad, Rekbaar Nylon Crystal String met 1pc Schaar voor Ketting Armband Kralen DIY Sieraden Maken</t>
  </si>
  <si>
    <t>https://www.amazon.nl/Furuising-Transparant-Elastiek-Armbandjes-Elastisch/dp/B0C4GGF2SJ/ref=zg_bs_g_arts-crafts_d_sccl_25/260-8969796-5034915?psc=1</t>
  </si>
  <si>
    <t>Furuising-Transparant-Elastiek-Armbandjes-Elastisch</t>
  </si>
  <si>
    <t>B09YHK1MJK</t>
  </si>
  <si>
    <t>https://images-eu.ssl-images-amazon.com/images/I/71sJ0EyXyoL._AC_UL300_SR300,200_.jpg</t>
  </si>
  <si>
    <t>25 rollen, 10 m x 0,55 mm, gewaxt garen, kleurrijk, gewaxt koord, voor armbanden, touw van polyester, gewaxt, rond, gewaxt, kralen, gevlochten, voor het maken van sieraden, halskettingen, handwerk,</t>
  </si>
  <si>
    <t>https://www.amazon.nl/kleurrijk-armbanden-polyester-gevlochten-halskettingen/dp/B09YHK1MJK/ref=zg_bs_g_arts-crafts_d_sccl_26/260-8969796-5034915?psc=1</t>
  </si>
  <si>
    <t>kleurrijk-armbanden-polyester-gevlochten-halskettingen</t>
  </si>
  <si>
    <t>B0BG1252V4</t>
  </si>
  <si>
    <t>https://images-eu.ssl-images-amazon.com/images/I/71Xc2y4fL+L._AC_UL300_SR300,200_.jpg</t>
  </si>
  <si>
    <t>CoKeeSun Elastisch sieradendraad, rubberdraad, 6 rollen armbandelastiek, 0,5 mm-1,0 mm, nylon koord voor kralensieraden, armbanden, knutselen, met 4 kralennaalden en 1 schaar</t>
  </si>
  <si>
    <t>https://www.amazon.nl/CoKeeSun-sieradendraad-armbandelastiek-kralensieraden-kralennaalden/dp/B0BG1252V4/ref=zg_bs_g_arts-crafts_d_sccl_27/260-8969796-5034915?psc=1</t>
  </si>
  <si>
    <t>CoKeeSun-sieradendraad-armbandelastiek-kralensieraden-kralennaalden</t>
  </si>
  <si>
    <t>B000MQAY7G</t>
  </si>
  <si>
    <t>https://images-eu.ssl-images-amazon.com/images/I/51k+drqVQML._AC_UL300_SR300,200_.jpg</t>
  </si>
  <si>
    <t>Westcott E-30283 00 Easy Softgrip Schaar, Roestvrije Messen, Kunststof Handvat, Blauw-Zwart</t>
  </si>
  <si>
    <t>https://www.amazon.nl/Westcott-00-Roestvrije-Kunststof-Blauw-Zwart/dp/B000MQAY7G/ref=zg_bs_g_arts-crafts_d_sccl_28/260-8969796-5034915?psc=1</t>
  </si>
  <si>
    <t>Westcott-00-Roestvrije-Kunststof-Blauw-Zwart</t>
  </si>
  <si>
    <t>B005IUSC4S</t>
  </si>
  <si>
    <t>https://images-eu.ssl-images-amazon.com/images/I/71QYfYFrsKL._AC_UL300_SR300,200_.jpg</t>
  </si>
  <si>
    <t>Westcott N-90027 00 Easy Grip Scharenset, 3 Stuks, 13 Cm + 21 Cm + 25 Cm, Zwart-Blauw</t>
  </si>
  <si>
    <t>https://www.amazon.nl/Westcott-N-90027-Scharenset-Stuks-Zwart-Blauw/dp/B005IUSC4S/ref=zg_bs_g_arts-crafts_d_sccl_29/260-8969796-5034915?psc=1</t>
  </si>
  <si>
    <t>Westcott-N-90027-Scharenset-Stuks-Zwart-Blauw</t>
  </si>
  <si>
    <t>B0C9DR5CRH</t>
  </si>
  <si>
    <t>https://images-eu.ssl-images-amazon.com/images/I/71A95oGHQhL._AC_UL300_SR300,200_.jpg</t>
  </si>
  <si>
    <t>Creative Deco Structuurpasta met Gladde 2 kg | Witte Fijne Pasta voor Kunstprojecten voor Acrylverf Eenvoudig te Gebruiken met een Spatel Voor het Creëren van 3D-effecten, Structuren, Texturen</t>
  </si>
  <si>
    <t>https://www.amazon.nl/Creative-Deco-Structuurpasta-Kunstprojecten-3D-effecten/dp/B0C9DR5CRH/ref=zg_bs_g_arts-crafts_d_sccl_30/260-8969796-5034915?psc=1</t>
  </si>
  <si>
    <t>Creative-Deco-Structuurpasta-Kunstprojecten-3D-effecten</t>
  </si>
  <si>
    <t>B085D3BLL9</t>
  </si>
  <si>
    <t>https://images-eu.ssl-images-amazon.com/images/I/71L6xvap8bL._AC_UL300_SR300,200_.jpg</t>
  </si>
  <si>
    <t>Red Bull Energy Drink 24-pack - 24 x 250ml I Koolzuurhoudende Energiedrank I Wereldwijd Gewaardeerd door Topsporters I Stimuleert Lichaam en Geest</t>
  </si>
  <si>
    <t>https://www.amazon.nl/Red-Bull-Energy-Drink-24-pack/dp/B085D3BLL9/ref=zg_bs_g_grocery_d_sccl_1/259-9205890-7865611?psc=1</t>
  </si>
  <si>
    <t>Red-Bull-Energy-Drink-24-pack</t>
  </si>
  <si>
    <t>Levensmiddelen</t>
  </si>
  <si>
    <t>B085D2QGZ5</t>
  </si>
  <si>
    <t>https://images-eu.ssl-images-amazon.com/images/I/71bh+J6RVpL._AC_UL300_SR300,200_.jpg</t>
  </si>
  <si>
    <t>Red Bull Energy Drink Sugarfree 24-pack - 24 x 250ml I Suikervrije Energiedrank I Wereldwijd Gewaardeerd door Topsporters I Stimuleert Lichaam en Geest</t>
  </si>
  <si>
    <t>https://www.amazon.nl/Red-Bull-Energy-Sugarfree-24-pack/dp/B085D2QGZ5/ref=zg_bs_g_grocery_d_sccl_2/259-9205890-7865611?psc=1</t>
  </si>
  <si>
    <t>Red-Bull-Energy-Sugarfree-24-pack</t>
  </si>
  <si>
    <t>B01M0B3H16</t>
  </si>
  <si>
    <t>https://images-eu.ssl-images-amazon.com/images/I/71+Cf6Cji0L._AC_UL300_SR300,200_.jpg</t>
  </si>
  <si>
    <t>Nescafé Dolce Gusto capsules Cappuccino - 48 koffiecups - geschikt voor 24 koppen koffie - Dolce Gusto cups</t>
  </si>
  <si>
    <t>https://www.amazon.nl/Nescaf%C3%A9-Dolce-Gusto-capsules-Cappuccino/dp/B01M0B3H16/ref=zg_bs_g_grocery_d_sccl_3/259-9205890-7865611?psc=1</t>
  </si>
  <si>
    <t>Nescaf%C3%A9-Dolce-Gusto-capsules-Cappuccino</t>
  </si>
  <si>
    <t>B004HFMN2M</t>
  </si>
  <si>
    <t>https://images-eu.ssl-images-amazon.com/images/I/81C0iqEGcWL._AC_UL300_SR300,200_.jpg</t>
  </si>
  <si>
    <t>Doritos Bits Honey Barbecue Chips, Doos 30 x 30 g</t>
  </si>
  <si>
    <t>https://www.amazon.nl/Doritos-Bits-Honey-Barbecue-Chips/dp/B004HFMN2M/ref=zg_bs_g_grocery_d_sccl_4/259-9205890-7865611?psc=1</t>
  </si>
  <si>
    <t>Doritos-Bits-Honey-Barbecue-Chips</t>
  </si>
  <si>
    <t>B081ZL7NMR</t>
  </si>
  <si>
    <t>https://images-eu.ssl-images-amazon.com/images/I/81cciAvrZ0L._AC_UL300_SR300,200_.jpg</t>
  </si>
  <si>
    <t>Douwe Egberts Koffiecups Espresso Krachtig Voordeelverpakking (200 Koffie Capsules - Geschikt voor Nespresso* Koffiemachines - Intensiteit 10/12 - UTZ Gecertificeerd) - 10 x 20 Cups</t>
  </si>
  <si>
    <t>https://www.amazon.nl/Douwe-Egberts-Koffiecups-Espresso-Voordeelverpakking/dp/B081ZL7NMR/ref=zg_bs_g_grocery_d_sccl_5/259-9205890-7865611?psc=1</t>
  </si>
  <si>
    <t>Douwe-Egberts-Koffiecups-Espresso-Voordeelverpakking</t>
  </si>
  <si>
    <t>B004V2SJBK</t>
  </si>
  <si>
    <t>https://images-eu.ssl-images-amazon.com/images/I/8132udk+v0L._AC_UL300_SR300,200_.jpg</t>
  </si>
  <si>
    <t>Chupa Chups Lollis, voorraad Lollis, 3 romige smaken, Milky Lolly, perfect voor Kerstmis, 100 stuks</t>
  </si>
  <si>
    <t>https://www.amazon.nl/Chupa-Chups-voorraad-perfect-Kerstmis/dp/B004V2SJBK/ref=zg_bs_g_grocery_d_sccl_6/259-9205890-7865611?psc=1</t>
  </si>
  <si>
    <t>Chupa-Chups-voorraad-perfect-Kerstmis</t>
  </si>
  <si>
    <t>B06XQ5DCYJ</t>
  </si>
  <si>
    <t>https://images-eu.ssl-images-amazon.com/images/I/81l9MfQp6CL._AC_UL300_SR300,200_.jpg</t>
  </si>
  <si>
    <t>Biologische Matcha Thee in poeder - Premium Kwaliteit - 100 gram. Bio Japanse Groene Matcha-Thee. Geproduceerd in Uji, Kyoto in Japan. Ideaal om te drinken, voor gebak, smoothies, ijsthee en in melk.</t>
  </si>
  <si>
    <t>https://www.amazon.nl/Biologische-Matcha-Thee-poeder-Matcha-Thee/dp/B06XQ5DCYJ/ref=zg_bs_g_grocery_d_sccl_7/259-9205890-7865611?psc=1</t>
  </si>
  <si>
    <t>Biologische-Matcha-Thee-poeder-Matcha-Thee</t>
  </si>
  <si>
    <t>B089M4757V</t>
  </si>
  <si>
    <t>https://images-eu.ssl-images-amazon.com/images/I/71euciMuLEL._AC_UL300_SR300,200_.jpg</t>
  </si>
  <si>
    <t>Tic Tac Travels Lilliput Mini-doosjes, 60 stuks mini-blikjes met pepermunt-dragees</t>
  </si>
  <si>
    <t>https://www.amazon.nl/Tic-Tac-Mini-doosjes-mini-blikjes-pepermunt-dragees/dp/B089M4757V/ref=zg_bs_g_grocery_d_sccl_8/259-9205890-7865611?psc=1</t>
  </si>
  <si>
    <t>Tic-Tac-Mini-doosjes-mini-blikjes-pepermunt-dragees</t>
  </si>
  <si>
    <t>B079VQ52MK</t>
  </si>
  <si>
    <t>https://images-eu.ssl-images-amazon.com/images/I/81RaGLTcsiL._AC_UL300_SR300,200_.jpg</t>
  </si>
  <si>
    <t>Biologische Matcha Thee in poeder - Premium Kwaliteit - 200 gram. Bio Japanse Groene Matcha-Thee. Geproduceerd in Uji, Kyoto in Japan. Ideaal om te drinken, voor gebak, smoothies, ijsthee en in melk.</t>
  </si>
  <si>
    <t>https://www.amazon.nl/Biologische-Matcha-Thee-poeder-Matcha-Thee/dp/B079VQ52MK/ref=zg_bs_g_grocery_d_sccl_9/259-9205890-7865611?psc=1</t>
  </si>
  <si>
    <t>B0CNRX8G5S</t>
  </si>
  <si>
    <t>https://images-eu.ssl-images-amazon.com/images/I/81t2tVUU4iL._AC_UL300_SR300,200_.jpg</t>
  </si>
  <si>
    <t>Ceremonial Matcha - Puur matcha poeder uit Japan - Ceremonial Grade - Originele matcha groene thee - Eerste oogst - 100% natuurlijk en getest in laboratorium (40g)</t>
  </si>
  <si>
    <t>https://www.amazon.nl/Ceremonial-Matcha-Originele-Natuurlijk-Laboratorium/dp/B0CNRX8G5S/ref=zg_bs_g_grocery_d_sccl_10/259-9205890-7865611?psc=1</t>
  </si>
  <si>
    <t>Ceremonial-Matcha-Originele-Natuurlijk-Laboratorium</t>
  </si>
  <si>
    <t>B0BMPJZKX8</t>
  </si>
  <si>
    <t>https://images-eu.ssl-images-amazon.com/images/I/81rz18UQsAL._AC_UL300_SR300,200_.jpg</t>
  </si>
  <si>
    <t>Vloeibare voedselkleuring - 12 kleuren sterk geconcentreerde voedselkleuring voor het bakken van dranken Macaron Fondant Cake Decorating Food Coloring Set voor doe-het-zelf zeepslijmambachten</t>
  </si>
  <si>
    <t>https://www.amazon.nl/Vloeibare-voedselkleuring-geconcentreerde-doe-het-zelf-zeepslijmambachten/dp/B0BMPJZKX8/ref=zg_bs_g_grocery_d_sccl_11/259-9205890-7865611?psc=1</t>
  </si>
  <si>
    <t>Vloeibare-voedselkleuring-geconcentreerde-doe-het-zelf-zeepslijmambachten</t>
  </si>
  <si>
    <t>B084HG2Y38</t>
  </si>
  <si>
    <t>https://images-eu.ssl-images-amazon.com/images/I/71w95WXg9xL._AC_UL300_SR300,200_.jpg</t>
  </si>
  <si>
    <t>Nescafé Dolce Gusto Capsules Lungo - 48 Stuks (3 x 16 Capsules)</t>
  </si>
  <si>
    <t>https://www.amazon.nl/Nescaf%C3%A9-Dolce-Gusto-Capsules-Lungo/dp/B084HG2Y38/ref=zg_bs_g_grocery_d_sccl_13/259-9205890-7865611?psc=1</t>
  </si>
  <si>
    <t>Nescaf%C3%A9-Dolce-Gusto-Capsules-Lungo</t>
  </si>
  <si>
    <t>B081ZFMG4F</t>
  </si>
  <si>
    <t>https://images-eu.ssl-images-amazon.com/images/I/71Bxz-sR26L._AC_UL300_SR300,200_.jpg</t>
  </si>
  <si>
    <t>Red Bull Energy Drink Zero 24-pack - 24 x 250ml I Suikervrije Energiedrank I Wereldwijd Gewaardeerd door Topsporters I Stimuleert Lichaam en Geest</t>
  </si>
  <si>
    <t>https://www.amazon.nl/Red-Bull-Energy-Drink-24-pack/dp/B081ZFMG4F/ref=zg_bs_g_grocery_d_sccl_14/259-9205890-7865611?psc=1</t>
  </si>
  <si>
    <t>B000FIU38Q</t>
  </si>
  <si>
    <t>https://images-eu.ssl-images-amazon.com/images/I/71OAeZosBwL._AC_UL300_SR300,200_.jpg</t>
  </si>
  <si>
    <t>Melitta Bella Crema, Koffiebonen, 100% Arabica, 1kg</t>
  </si>
  <si>
    <t>https://www.amazon.nl/Melitta-Bella-Crema-Koffiebonen-Arabica/dp/B000FIU38Q/ref=zg_bs_g_grocery_d_sccl_15/259-9205890-7865611?psc=1</t>
  </si>
  <si>
    <t>Melitta-Bella-Crema-Koffiebonen-Arabica</t>
  </si>
  <si>
    <t>B08TV53D7X</t>
  </si>
  <si>
    <t>https://images-eu.ssl-images-amazon.com/images/I/71BtM9tWWFL._AC_UL300_SR300,200_.jpg</t>
  </si>
  <si>
    <t>Eerlijk elektrolytpoeder: krachtige suikervrije elektrolyten/nul calorieën Keto-elektrolyten met magnesium, geconcentreerd kaliumpoeder, natrium en keto-mineralen | Vastenzout/Slangendieet</t>
  </si>
  <si>
    <t>https://www.amazon.nl/Eerlijk-elektrolytpoeder-Keto-elektrolyten-geconcentreerd-keto-mineralen/dp/B08TV53D7X/ref=zg_bs_g_grocery_d_sccl_16/259-9205890-7865611?psc=1</t>
  </si>
  <si>
    <t>Eerlijk-elektrolytpoeder-Keto-elektrolyten-geconcentreerd-keto-mineralen</t>
  </si>
  <si>
    <t>B0769KMK4C</t>
  </si>
  <si>
    <t>https://images-eu.ssl-images-amazon.com/images/I/81zk49dmACL._AC_UL300_SR300,200_.jpg</t>
  </si>
  <si>
    <t>Biologische Matcha Thee in poeder - Culinaire Kwaliteit - 100 gram. Bio Japanse Groene Matcha-Thee. Geproduceerd in Uji, Kyoto in Japan. Ideaal voor desserts, smoothies, melk en in als ingrediënt.</t>
  </si>
  <si>
    <t>https://www.amazon.nl/Biologische-Matcha-Thee-poeder-Matcha-Thee/dp/B0769KMK4C/ref=zg_bs_g_grocery_d_sccl_17/259-9205890-7865611?psc=1</t>
  </si>
  <si>
    <t>B08SX7G8C4</t>
  </si>
  <si>
    <t>https://images-eu.ssl-images-amazon.com/images/I/81ioYKHMkOL._AC_UL300_SR300,200_.jpg</t>
  </si>
  <si>
    <t>STARBUCKS Pike Place Roast, Medium Roast, Koffiebonen 450g (4 Zakken)</t>
  </si>
  <si>
    <t>https://www.amazon.nl/STARBUCKS-Place-Medium-Koffiebonen-Zakken/dp/B08SX7G8C4/ref=zg_bs_g_grocery_d_sccl_18/259-9205890-7865611?psc=1</t>
  </si>
  <si>
    <t>STARBUCKS-Place-Medium-Koffiebonen-Zakken</t>
  </si>
  <si>
    <t>B081ZL7Y2T</t>
  </si>
  <si>
    <t>https://images-eu.ssl-images-amazon.com/images/I/71gyF0PQ2aL._AC_UL300_SR300,200_.jpg</t>
  </si>
  <si>
    <t>Douwe Egberts Koffiecups Lungo Intens Voordeelverpakking (200 Capsules - Geschikt voor Nespresso* Koffiemachines - Intensiteit 08/12 - Donker Gebrande Koffie - UTZ Gecertificeerd) - (5 x 40 Capsules)</t>
  </si>
  <si>
    <t>https://www.amazon.nl/Douwe-Egberts-Koffiecups-Voordeelverpakking-Capsules/dp/B081ZL7Y2T/ref=zg_bs_g_grocery_d_sccl_19/259-9205890-7865611?psc=1</t>
  </si>
  <si>
    <t>Douwe-Egberts-Koffiecups-Voordeelverpakking-Capsules</t>
  </si>
  <si>
    <t>B00JCU9PYQ</t>
  </si>
  <si>
    <t>https://images-eu.ssl-images-amazon.com/images/I/815nQlLWGmL._AC_UL300_SR300,200_.jpg</t>
  </si>
  <si>
    <t>Douwe Egberts Koffiecups Lungo Original (200 Capsules - Geschikt voor Nespresso* Koffiemachines - Intensiteit 06/12 - Medium Roast Koffie - UTZ Gecertificeerd) - 10 x 20 Cups</t>
  </si>
  <si>
    <t>https://www.amazon.nl/Douwe-Egberts-Koffiecups-Original-Capsules/dp/B00JCU9PYQ/ref=zg_bs_g_grocery_d_sccl_20/259-9205890-7865611?psc=1</t>
  </si>
  <si>
    <t>Douwe-Egberts-Koffiecups-Original-Capsules</t>
  </si>
  <si>
    <t>B07SFJLMW2</t>
  </si>
  <si>
    <t>https://images-eu.ssl-images-amazon.com/images/I/71zU0SSgRVL._AC_UL300_SR300,200_.jpg</t>
  </si>
  <si>
    <t>BIO FRAMBOZENBLAD THEE 200g | Frambozenbladthee voor Hoogzwangere Vrouwen, Kruidenthee bij Borstvoeding, Pijnlijke Menstruatie</t>
  </si>
  <si>
    <t>https://www.amazon.nl/FRAMBOZENBLAD-Frambozenbladthee-Hoogzwangere-Kruidenthee-Borstvoeding/dp/B07SFJLMW2/ref=zg_bs_g_grocery_d_sccl_21/259-9205890-7865611?psc=1</t>
  </si>
  <si>
    <t>FRAMBOZENBLAD-Frambozenbladthee-Hoogzwangere-Kruidenthee-Borstvoeding</t>
  </si>
  <si>
    <t>B00Y9ZNNBA</t>
  </si>
  <si>
    <t>https://images-eu.ssl-images-amazon.com/images/I/81Pm7p5kBgL._AC_UL300_SR300,200_.jpg</t>
  </si>
  <si>
    <t>Douwe Egberts Filterkoffie Aroma Rood (3 Kilogram - Intensiteit 05/09 - Medium Roast Koffie) - 6 x 500 gram</t>
  </si>
  <si>
    <t>https://www.amazon.nl/Douwe-Egberts-Filterkoffie-Aroma-Kilogram/dp/B00Y9ZNNBA/ref=zg_bs_g_grocery_d_sccl_22/259-9205890-7865611?psc=1</t>
  </si>
  <si>
    <t>Douwe-Egberts-Filterkoffie-Aroma-Kilogram</t>
  </si>
  <si>
    <t>B08836HC41</t>
  </si>
  <si>
    <t>https://images-eu.ssl-images-amazon.com/images/I/61Y7jA-dFfL._AC_UL300_SR300,200_.jpg</t>
  </si>
  <si>
    <t>100% biologische Matcha-thee 80g [Ceremoniële graad]. Biologisch groen theepoeder uit Japan. Biologische Matcha-thee. 100% natuurlijke Matcha groene thee</t>
  </si>
  <si>
    <t>https://www.amazon.nl/biologische-Matcha-thee-Ceremoni%C3%ABle-Matcha-thee-Matcha/dp/B08836HC41/ref=zg_bs_g_grocery_d_sccl_23/259-9205890-7865611?psc=1</t>
  </si>
  <si>
    <t>biologische-Matcha-thee-Ceremoni%C3%ABle-Matcha-thee-Matcha</t>
  </si>
  <si>
    <t>B081ZDWWY4</t>
  </si>
  <si>
    <t>https://images-eu.ssl-images-amazon.com/images/I/71umgVlxw-L._AC_UL300_SR300,200_.jpg</t>
  </si>
  <si>
    <t>Red Bull Energy Drink Blue Edition, Bosbessmaak, 12-pack - 12 x 250ml I Energiedrank met Fruitige Bosbessensmaak I Stimuleert Lichaam en Geest</t>
  </si>
  <si>
    <t>https://www.amazon.nl/Red-Bull-Energy-Bosbessmaak-12-pack/dp/B081ZDWWY4/ref=zg_bs_g_grocery_d_sccl_24/259-9205890-7865611?psc=1</t>
  </si>
  <si>
    <t>Red-Bull-Energy-Bosbessmaak-12-pack</t>
  </si>
  <si>
    <t>B0CV9TDGN8</t>
  </si>
  <si>
    <t>https://images-eu.ssl-images-amazon.com/images/I/71WMxOBDRuL._AC_UL300_SR300,200_.jpg</t>
  </si>
  <si>
    <t>Red Bull Energy Drink Summer Edition, Curuba-Vlierbloesemsmaak, 12-pack - 12 x 250ml I Energiedrank met fruitige zomersmaak I Stimuleert Lichaam en Geest</t>
  </si>
  <si>
    <t>https://www.amazon.nl/Red-Bull-Energy-Curuba-Vlierbloesemsmaak-12-pack/dp/B0CV9TDGN8/ref=zg_bs_g_grocery_d_sccl_26/259-9205890-7865611?psc=1</t>
  </si>
  <si>
    <t>Red-Bull-Energy-Curuba-Vlierbloesemsmaak-12-pack</t>
  </si>
  <si>
    <t>B005EERG4K</t>
  </si>
  <si>
    <t>https://images-eu.ssl-images-amazon.com/images/I/81OQEX9oDbL._AC_UL300_SR300,200_.jpg</t>
  </si>
  <si>
    <t>Taragui Elaborada Con Palo Tradicional 1kg</t>
  </si>
  <si>
    <t>https://www.amazon.nl/Taragui-Elaborada-Palo-Tradicional-1kg/dp/B005EERG4K/ref=zg_bs_g_grocery_d_sccl_27/259-9205890-7865611?psc=1</t>
  </si>
  <si>
    <t>Taragui-Elaborada-Palo-Tradicional-1kg</t>
  </si>
  <si>
    <t>B0CX95FSG1</t>
  </si>
  <si>
    <t>https://images-eu.ssl-images-amazon.com/images/I/51Fbx1aYj-L._AC_UL300_SR300,200_.jpg</t>
  </si>
  <si>
    <t>Apa Care Gum anti-cariës kauwgom met glazuurmineralen en xylitol | 6 blikjes</t>
  </si>
  <si>
    <t>https://www.amazon.nl/Apa-Care-anti-cari%C3%ABs-kauwgom-glazuurmineralen/dp/B0CX95FSG1/ref=zg_bs_g_grocery_d_sccl_28/259-9205890-7865611?psc=1</t>
  </si>
  <si>
    <t>Apa-Care-anti-cari%C3%ABs-kauwgom-glazuurmineralen</t>
  </si>
  <si>
    <t>B008GRR8I6</t>
  </si>
  <si>
    <t>https://images-eu.ssl-images-amazon.com/images/I/714kz3I9tjL._AC_UL300_SR300,200_.jpg</t>
  </si>
  <si>
    <t>Angus &amp; Oink Sweet – Bones &amp; Butts</t>
  </si>
  <si>
    <t>https://www.amazon.nl/Angus-Oink-Sweet-Bones-Butts/dp/B008GRR8I6/ref=zg_bs_g_grocery_d_sccl_29/259-9205890-7865611?psc=1</t>
  </si>
  <si>
    <t>Angus-Oink-Sweet-Bones-Butts</t>
  </si>
  <si>
    <t>B09TTK8FNB</t>
  </si>
  <si>
    <t>https://images-eu.ssl-images-amazon.com/images/I/71BzCnO-y9L._AC_UL300_SR300,200_.jpg</t>
  </si>
  <si>
    <t>SPA REINE Natuurlijk Mineraalwater 24 x 33 cl</t>
  </si>
  <si>
    <t>https://www.amazon.nl/SPA-REINE-Natuurlijk-Mineraalwater-24/dp/B09TTK8FNB/ref=zg_bs_g_grocery_d_sccl_30/259-9205890-7865611?psc=1</t>
  </si>
  <si>
    <t>SPA-REINE-Natuurlijk-Mineraalwater-24</t>
  </si>
  <si>
    <t>B076L9JLFT</t>
  </si>
  <si>
    <t>https://images-eu.ssl-images-amazon.com/images/I/81dS8FKakaS._AC_UL300_SR300,200_.jpg</t>
  </si>
  <si>
    <t>Kid Rock - Sweet Southern Sugar</t>
  </si>
  <si>
    <t>https://www.amazon.nl/Kid-Rock-Sweet-Southern-Sugar/dp/B076L9JLFT/ref=zg_bs_g_music_d_sccl_1/262-3130189-5545746?psc=1</t>
  </si>
  <si>
    <t>Kid-Rock-Sweet-Southern-Sugar</t>
  </si>
  <si>
    <t>Muziek</t>
  </si>
  <si>
    <t>B00F5YTHYQ</t>
  </si>
  <si>
    <t>https://images-eu.ssl-images-amazon.com/images/I/81jFI+p-oLL._AC_UL300_SR300,200_.jpg</t>
  </si>
  <si>
    <t>Hybrid Theory</t>
  </si>
  <si>
    <t>https://www.amazon.nl/Hybrid-Theory-Linkin-Park/dp/B00F5YTHYQ/ref=zg_bs_g_music_d_sccl_2/262-3130189-5545746?psc=1</t>
  </si>
  <si>
    <t>Hybrid-Theory-Linkin-Park</t>
  </si>
  <si>
    <t>B0CGD9ZQ5X</t>
  </si>
  <si>
    <t>https://images-eu.ssl-images-amazon.com/images/I/6166Fn0PdBL._AC_UL300_SR300,200_.jpg</t>
  </si>
  <si>
    <t>Diamonds and Pearls - Reissue</t>
  </si>
  <si>
    <t>https://www.amazon.nl/Diamonds-Pearls-Prince-New-Power/dp/B0CGD9ZQ5X/ref=zg_bs_g_music_d_sccl_3/262-3130189-5545746?psc=1</t>
  </si>
  <si>
    <t>Diamonds-Pearls-Prince-New-Power</t>
  </si>
  <si>
    <t>B000V7J82S</t>
  </si>
  <si>
    <t>https://images-eu.ssl-images-amazon.com/images/I/81-rAh1LQAL._AC_UL300_SR300,200_.jpg</t>
  </si>
  <si>
    <t>Legend</t>
  </si>
  <si>
    <t>https://www.amazon.nl/Legend-Bob-Marley/dp/B000V7J82S/ref=zg_bs_g_music_d_sccl_4/262-3130189-5545746?psc=1</t>
  </si>
  <si>
    <t>Legend-Bob-Marley</t>
  </si>
  <si>
    <t>B000YIXBV8</t>
  </si>
  <si>
    <t>https://images-eu.ssl-images-amazon.com/images/I/A1MwaIeBpwL._AC_UL300_SR300,200_.jpg</t>
  </si>
  <si>
    <t>In Rainbows</t>
  </si>
  <si>
    <t>https://www.amazon.nl/Rainbows-Radiohead/dp/B000YIXBV8/ref=zg_bs_g_music_d_sccl_5/262-3130189-5545746?psc=1</t>
  </si>
  <si>
    <t>Rainbows-Radiohead</t>
  </si>
  <si>
    <t>B0CKV43TKQ</t>
  </si>
  <si>
    <t>https://images-eu.ssl-images-amazon.com/images/I/71EwTCcv6PL._AC_UL300_SR300,200_.jpg</t>
  </si>
  <si>
    <t>Back to Moon Beach</t>
  </si>
  <si>
    <t>https://www.amazon.nl/Back-Moon-Beach-Kurt-Vile/dp/B0CKV43TKQ/ref=zg_bs_g_music_d_sccl_6/262-3130189-5545746?psc=1</t>
  </si>
  <si>
    <t>Back-Moon-Beach-Kurt-Vile</t>
  </si>
  <si>
    <t>B0CGVNCHPQ</t>
  </si>
  <si>
    <t>https://images-eu.ssl-images-amazon.com/images/I/81yyPZHI8UL._AC_UL300_SR300,200_.jpg</t>
  </si>
  <si>
    <t>The Dark Side of the Moon (50t</t>
  </si>
  <si>
    <t>https://www.amazon.nl/Dark-Side-Moon-50t/dp/B0CGVNCHPQ/ref=zg_bs_g_music_d_sccl_7/262-3130189-5545746?psc=1</t>
  </si>
  <si>
    <t>Dark-Side-Moon-50t</t>
  </si>
  <si>
    <t>B07GRVVY79</t>
  </si>
  <si>
    <t>https://images-eu.ssl-images-amazon.com/images/I/51r3h-I+umL._AC_UL300_SR300,200_.jpg</t>
  </si>
  <si>
    <t>Be Bop Deluxe - Sunburst Finish</t>
  </si>
  <si>
    <t>https://www.amazon.nl/Be-Bop-Deluxe-Sunburst-Finish/dp/B07GRVVY79/ref=zg_bs_g_music_d_sccl_8/262-3130189-5545746?psc=1</t>
  </si>
  <si>
    <t>Be-Bop-Deluxe-Sunburst-Finish</t>
  </si>
  <si>
    <t>B09T8L8JPB</t>
  </si>
  <si>
    <t>https://images-eu.ssl-images-amazon.com/images/I/71Sw82YsyoL._AC_UL300_SR300,200_.jpg</t>
  </si>
  <si>
    <t>Hello Young Lovers</t>
  </si>
  <si>
    <t>https://www.amazon.nl/Hello-Young-Lovers-Sparks/dp/B09T8L8JPB/ref=zg_bs_g_music_d_sccl_9/262-3130189-5545746?psc=1</t>
  </si>
  <si>
    <t>Hello-Young-Lovers-Sparks</t>
  </si>
  <si>
    <t>B000W4KSVA</t>
  </si>
  <si>
    <t>https://images-eu.ssl-images-amazon.com/images/I/71+ZhpWip5L._AC_UL300_SR300,200_.jpg</t>
  </si>
  <si>
    <t>John Coltrane Quartet - Ballads</t>
  </si>
  <si>
    <t>https://www.amazon.nl/John-Coltrane-Quartet-Ballads/dp/B000W4KSVA/ref=zg_bs_g_music_d_sccl_10/262-3130189-5545746?psc=1</t>
  </si>
  <si>
    <t>John-Coltrane-Quartet-Ballads</t>
  </si>
  <si>
    <t>B07GGPT67F</t>
  </si>
  <si>
    <t>https://images-eu.ssl-images-amazon.com/images/I/81Ja-pzOAnL._AC_UL300_SR300,200_.jpg</t>
  </si>
  <si>
    <t>The Jimi Hendrix Experience - Electric Ladyland</t>
  </si>
  <si>
    <t>https://www.amazon.nl/Jimi-Hendrix-Experience-Electric-Ladyland/dp/B07GGPT67F/ref=zg_bs_g_music_d_sccl_11/262-3130189-5545746?psc=1</t>
  </si>
  <si>
    <t>Jimi-Hendrix-Experience-Electric-Ladyland</t>
  </si>
  <si>
    <t>B086L88DKH</t>
  </si>
  <si>
    <t>https://images-eu.ssl-images-amazon.com/images/I/51y2JIGgEHL._AC_UL300_SR300,200_.jpg</t>
  </si>
  <si>
    <t>Minecraft Volume Beta (Red/Orange/Yellow Splatter)</t>
  </si>
  <si>
    <t>https://www.amazon.nl/Minecraft-Beta-Orange-Yellow-Splatter/dp/B086L88DKH/ref=zg_bs_g_music_d_sccl_12/262-3130189-5545746?psc=1</t>
  </si>
  <si>
    <t>Minecraft-Beta-Orange-Yellow-Splatter</t>
  </si>
  <si>
    <t>B000EMGAOY</t>
  </si>
  <si>
    <t>https://images-eu.ssl-images-amazon.com/images/I/81lOFvmn6tL._AC_UL300_SR300,200_.jpg</t>
  </si>
  <si>
    <t>Red Hot Chili Peppers - Stadium Arcadium</t>
  </si>
  <si>
    <t>https://www.amazon.nl/Red-Hot-Chili-Peppers-Arcadium/dp/B000EMGAOY/ref=zg_bs_g_music_d_sccl_13/262-3130189-5545746?psc=1</t>
  </si>
  <si>
    <t>Red-Hot-Chili-Peppers-Arcadium</t>
  </si>
  <si>
    <t>B00000JQ0E</t>
  </si>
  <si>
    <t>https://images-eu.ssl-images-amazon.com/images/I/81ZGf4xcETL._AC_UL300_SR300,200_.jpg</t>
  </si>
  <si>
    <t>Californication</t>
  </si>
  <si>
    <t>https://www.amazon.nl/Californication-Red-Hot-Chili-Peppers/dp/B00000JQ0E/ref=zg_bs_g_music_d_sccl_14/262-3130189-5545746?psc=1</t>
  </si>
  <si>
    <t>Californication-Red-Hot-Chili-Peppers</t>
  </si>
  <si>
    <t>B0BTXVYDNF</t>
  </si>
  <si>
    <t>https://images-eu.ssl-images-amazon.com/images/I/61PvyHSygXL._AC_UL300_SR300,200_.jpg</t>
  </si>
  <si>
    <t>Journey Part 1</t>
  </si>
  <si>
    <t>https://www.amazon.nl/Journey-Part-1-Kinks/dp/B0BTXVYDNF/ref=zg_bs_g_music_d_sccl_15/262-3130189-5545746?psc=1</t>
  </si>
  <si>
    <t>Journey-Part-1-Kinks</t>
  </si>
  <si>
    <t>B07Q363D8M</t>
  </si>
  <si>
    <t>https://images-eu.ssl-images-amazon.com/images/I/71O84GCMvTL._AC_UL300_SR300,200_.jpg</t>
  </si>
  <si>
    <t>Lise Davidsen - Lise Davidsen</t>
  </si>
  <si>
    <t>https://www.amazon.nl/Lise-Davidsen/dp/B07Q363D8M/ref=zg_bs_g_music_d_sccl_16/262-3130189-5545746?psc=1</t>
  </si>
  <si>
    <t>Lise-Davidsen</t>
  </si>
  <si>
    <t>B01N9RWP74</t>
  </si>
  <si>
    <t>https://images-eu.ssl-images-amazon.com/images/I/51toLethnnS._AC_UL300_SR300,200_.jpg</t>
  </si>
  <si>
    <t>Ian Matthews - Valley Hi/Some Days You..</t>
  </si>
  <si>
    <t>https://www.amazon.nl/Ian-Matthews-Valley-Some-Days/dp/B01N9RWP74/ref=zg_bs_g_music_d_sccl_17/262-3130189-5545746?psc=1</t>
  </si>
  <si>
    <t>Ian-Matthews-Valley-Some-Days</t>
  </si>
  <si>
    <t>B0788XVVB2</t>
  </si>
  <si>
    <t>https://images-eu.ssl-images-amazon.com/images/I/71D3InKSQ-L._AC_UL300_SR300,200_.jpg</t>
  </si>
  <si>
    <t>Ian Matthews - Journeys From Gospel Oak</t>
  </si>
  <si>
    <t>https://www.amazon.nl/Ian-Matthews-Journeys-Gospel-Oak/dp/B0788XVVB2/ref=zg_bs_g_music_d_sccl_18/262-3130189-5545746?psc=1</t>
  </si>
  <si>
    <t>Ian-Matthews-Journeys-Gospel-Oak</t>
  </si>
  <si>
    <t>B0002N7BZW</t>
  </si>
  <si>
    <t>https://images-eu.ssl-images-amazon.com/images/I/41T7uuubMoL._AC_UL300_SR300,200_.jpg</t>
  </si>
  <si>
    <t>Doe Maar - Hees Van Ahoy</t>
  </si>
  <si>
    <t>https://www.amazon.nl/Doe-Maar-Hees-Van-Ahoy/dp/B0002N7BZW/ref=zg_bs_g_music_d_sccl_20/262-3130189-5545746?psc=1</t>
  </si>
  <si>
    <t>Doe-Maar-Hees-Van-Ahoy</t>
  </si>
  <si>
    <t>B093KVZNHX</t>
  </si>
  <si>
    <t>https://images-eu.ssl-images-amazon.com/images/I/71laVfWEkCS._AC_UL300_SR300,200_.jpg</t>
  </si>
  <si>
    <t>Happier Than Ever</t>
  </si>
  <si>
    <t>https://www.amazon.nl/Happier-Than-Ever-Billie-Eilish/dp/B093KVZNHX/ref=zg_bs_g_music_d_sccl_21/262-3130189-5545746?psc=1</t>
  </si>
  <si>
    <t>Happier-Than-Ever-Billie-Eilish</t>
  </si>
  <si>
    <t>B004J4WQ46</t>
  </si>
  <si>
    <t>https://images-eu.ssl-images-amazon.com/images/I/81-wt1kTStL._AC_UL300_SR300,200_.jpg</t>
  </si>
  <si>
    <t>The Strokes - Angles</t>
  </si>
  <si>
    <t>https://www.amazon.nl/Strokes-Angles/dp/B004J4WQ46/ref=zg_bs_g_music_d_sccl_22/262-3130189-5545746?psc=1</t>
  </si>
  <si>
    <t>Strokes-Angles</t>
  </si>
  <si>
    <t>B0006IGJ10</t>
  </si>
  <si>
    <t>https://images-eu.ssl-images-amazon.com/images/I/71oGDQpalRL._AC_UL300_SR300,200_.jpg</t>
  </si>
  <si>
    <t>Dissection - Somberlain</t>
  </si>
  <si>
    <t>https://www.amazon.nl/Dissection-Somberlain/dp/B0006IGJ10/ref=zg_bs_g_music_d_sccl_23/262-3130189-5545746?psc=1</t>
  </si>
  <si>
    <t>Dissection-Somberlain</t>
  </si>
  <si>
    <t>B01LXNM7TX</t>
  </si>
  <si>
    <t>https://images-eu.ssl-images-amazon.com/images/I/81yR7dyfixL._AC_UL300_SR300,200_.jpg</t>
  </si>
  <si>
    <t>Herzeleid</t>
  </si>
  <si>
    <t>https://www.amazon.nl/Herzeleid-Rammstein/dp/B01LXNM7TX/ref=zg_bs_g_music_d_sccl_24/262-3130189-5545746?psc=1</t>
  </si>
  <si>
    <t>Herzeleid-Rammstein</t>
  </si>
  <si>
    <t>B08MSLXG51</t>
  </si>
  <si>
    <t>https://images-eu.ssl-images-amazon.com/images/I/81kmVRl9TjL._AC_UL300_SR300,200_.jpg</t>
  </si>
  <si>
    <t>Detroit Stories</t>
  </si>
  <si>
    <t>https://www.amazon.nl/Detroit-Stories-Alice-Cooper/dp/B08MSLXG51/ref=zg_bs_g_music_d_sccl_25/262-3130189-5545746?psc=1</t>
  </si>
  <si>
    <t>Detroit-Stories-Alice-Cooper</t>
  </si>
  <si>
    <t>B0BC6GL58P</t>
  </si>
  <si>
    <t>https://images-eu.ssl-images-amazon.com/images/I/81cM6bcW9vL._AC_UL300_SR300,200_.jpg</t>
  </si>
  <si>
    <t>The Melodic Blue</t>
  </si>
  <si>
    <t>https://www.amazon.nl/Melodic-Blue-Baby-Keem/dp/B0BC6GL58P/ref=zg_bs_g_music_d_sccl_26/262-3130189-5545746?psc=1</t>
  </si>
  <si>
    <t>Melodic-Blue-Baby-Keem</t>
  </si>
  <si>
    <t>B0BFRM3DSL</t>
  </si>
  <si>
    <t>https://images-eu.ssl-images-amazon.com/images/I/714MghWcjkL._AC_UL300_SR300,200_.jpg</t>
  </si>
  <si>
    <t>Midnights</t>
  </si>
  <si>
    <t>https://www.amazon.nl/Midnights-Taylor-Swift/dp/B0BFRM3DSL/ref=zg_bs_g_music_d_sccl_27/262-3130189-5545746?psc=1</t>
  </si>
  <si>
    <t>Midnights-Taylor-Swift</t>
  </si>
  <si>
    <t>B07QRFCXT6</t>
  </si>
  <si>
    <t>https://images-eu.ssl-images-amazon.com/images/I/81CjpJE-F9L._AC_UL300_SR300,200_.jpg</t>
  </si>
  <si>
    <t>Various Artist - Rocketman</t>
  </si>
  <si>
    <t>https://www.amazon.nl/Various-Artist-Rocketman/dp/B07QRFCXT6/ref=zg_bs_g_music_d_sccl_28/262-3130189-5545746?psc=1</t>
  </si>
  <si>
    <t>Various-Artist-Rocketman</t>
  </si>
  <si>
    <t>B00TFOKJ62</t>
  </si>
  <si>
    <t>https://images-eu.ssl-images-amazon.com/images/I/8117Jmm3OQL._AC_UL300_SR300,200_.jpg</t>
  </si>
  <si>
    <t>Hollywood Undead - Day Of The Dead</t>
  </si>
  <si>
    <t>https://www.amazon.nl/Hollywood-Undead-Day-Dead/dp/B00TFOKJ62/ref=zg_bs_g_music_d_sccl_29/262-3130189-5545746?psc=1</t>
  </si>
  <si>
    <t>Hollywood-Undead-Day-Dead</t>
  </si>
  <si>
    <t>B0CVLD4LY7</t>
  </si>
  <si>
    <t>https://images-eu.ssl-images-amazon.com/images/I/61j13J1KKQL._AC_UL300_SR300,200_.jpg</t>
  </si>
  <si>
    <t>Far From The Maddening Crowds (Symphonic Rehearsals)</t>
  </si>
  <si>
    <t>https://www.amazon.nl/Far-Maddening-Crowds-Symphonic-Rehearsals/dp/B0CVLD4LY7/ref=zg_bs_g_music_d_sccl_30/262-3130189-5545746?psc=1</t>
  </si>
  <si>
    <t>Far-Maddening-Crowds-Symphonic-Rehearsals</t>
  </si>
  <si>
    <t>B084MLBZ9B</t>
  </si>
  <si>
    <t>https://images-eu.ssl-images-amazon.com/images/I/61oS1iYIAfL._AC_UL300_SR300,200_.jpg</t>
  </si>
  <si>
    <t>Alpine MusicSafe Oordoppen voor muzikanten - Verbeter uw muziekervaring zonder risico op gehoorbeschadiging - Twee verwisselbare filterniveaus - Hypoallergeen &amp; herbruikbaar - Transparant</t>
  </si>
  <si>
    <t>https://www.amazon.nl/Alpine-MusicSafe-Oordoppen-muzikanten-gehoorbeschadiging/dp/B084MLBZ9B/ref=zg_bs_g_musical-instruments_d_sccl_1/259-0005616-8157279?psc=1</t>
  </si>
  <si>
    <t>Alpine-MusicSafe-Oordoppen-muzikanten-gehoorbeschadiging</t>
  </si>
  <si>
    <t>Muziekinstrumenten</t>
  </si>
  <si>
    <t>B00KZHMZ1K</t>
  </si>
  <si>
    <t>https://images-eu.ssl-images-amazon.com/images/I/51v74DmIDwL._AC_UL300_SR300,200_.jpg</t>
  </si>
  <si>
    <t>Fender Blues Deluxe mondharmonica - C</t>
  </si>
  <si>
    <t>https://www.amazon.nl/Fender-Blues-Deluxe-mondharmonica-C/dp/B00KZHMZ1K/ref=zg_bs_g_musical-instruments_d_sccl_2/259-0005616-8157279?psc=1</t>
  </si>
  <si>
    <t>Fender-Blues-Deluxe-mondharmonica-C</t>
  </si>
  <si>
    <t>B0002M6CVC</t>
  </si>
  <si>
    <t>https://images-eu.ssl-images-amazon.com/images/I/81wMsbKBB9L._AC_UL300_SR300,200_.jpg</t>
  </si>
  <si>
    <t>Ernie Ball Regular Slinky Elektrische Gitaarsnaren, Dikte 10-46</t>
  </si>
  <si>
    <t>https://www.amazon.nl/Ernie-Ball-Regular-Elektrische-Gitaarsnaren/dp/B0002M6CVC/ref=zg_bs_g_musical-instruments_d_sccl_3/259-0005616-8157279?psc=1</t>
  </si>
  <si>
    <t>Ernie-Ball-Regular-Elektrische-Gitaarsnaren</t>
  </si>
  <si>
    <t>B00REB9VPS</t>
  </si>
  <si>
    <t>https://images-eu.ssl-images-amazon.com/images/I/71YNk+c461L._AC_UL300_SR300,200_.jpg</t>
  </si>
  <si>
    <t>Alpine PartyPlug Oordoppen voor feesten, muziek, festivals, disco en concerten - Voorkomt gehoorschade - Hoge muziekkwaliteit - Hypoallergeen materiaal - Herbruikbaar - Zwart</t>
  </si>
  <si>
    <t>https://www.amazon.nl/Alpine-PartyPlug-Oordoppen-festivals-concerten/dp/B00REB9VPS/ref=zg_bs_g_musical-instruments_d_sccl_4/259-0005616-8157279?psc=1</t>
  </si>
  <si>
    <t>Alpine-PartyPlug-Oordoppen-festivals-concerten</t>
  </si>
  <si>
    <t>B0BPSKSLD8</t>
  </si>
  <si>
    <t>https://images-eu.ssl-images-amazon.com/images/I/71-OGwofhyL._AC_UL300_SR300,200_.jpg</t>
  </si>
  <si>
    <t>Zelfklevende akoestische panelen, 12-delige geluidsabsorberende wand met hoge dichtheid voor wanddecoratie en akoestische behandeling, akoestisch schuim met afgeschuinde rand (30x30x0,9 cm)</t>
  </si>
  <si>
    <t>https://www.amazon.nl/Zelfklevende-akoestische-geluidsabsorberende-wanddecoratie-afgeschuinde/dp/B0BPSKSLD8/ref=zg_bs_g_musical-instruments_d_sccl_5/259-0005616-8157279?psc=1</t>
  </si>
  <si>
    <t>Zelfklevende-akoestische-geluidsabsorberende-wanddecoratie-afgeschuinde</t>
  </si>
  <si>
    <t>B0002PBS6S</t>
  </si>
  <si>
    <t>https://images-eu.ssl-images-amazon.com/images/I/81zANEN4r3L._AC_UL300_SR300,200_.jpg</t>
  </si>
  <si>
    <t>Ernie Ball Hybrid Slinky Elektrische Gitaarsnaren, Dikte 9-46</t>
  </si>
  <si>
    <t>https://www.amazon.nl/Ernie-Ball-Hybrid-Elektrische-Gitaarsnaren/dp/B0002PBS6S/ref=zg_bs_g_musical-instruments_d_sccl_6/259-0005616-8157279?psc=1</t>
  </si>
  <si>
    <t>Ernie-Ball-Hybrid-Elektrische-Gitaarsnaren</t>
  </si>
  <si>
    <t>B000EEJ8CS</t>
  </si>
  <si>
    <t>https://images-eu.ssl-images-amazon.com/images/I/81nzPy5yOYL._AC_UL300_SR300,200_.jpg</t>
  </si>
  <si>
    <t>D'Addario EJ16 Fosforbronzen Akoestische Gitaarsnaren, Dun, 12-53</t>
  </si>
  <si>
    <t>https://www.amazon.nl/DAddario-EJ16-Fosforbronzen-Akoestische-Gitaarsnaren/dp/B000EEJ8CS/ref=zg_bs_g_musical-instruments_d_sccl_7/259-0005616-8157279?psc=1</t>
  </si>
  <si>
    <t>DAddario-EJ16-Fosforbronzen-Akoestische-Gitaarsnaren</t>
  </si>
  <si>
    <t>B0CDBSSBJ1</t>
  </si>
  <si>
    <t>https://images-eu.ssl-images-amazon.com/images/I/71Vbnfa1d5L._AC_UL300_SR300,200_.jpg</t>
  </si>
  <si>
    <t>18 Pack Hexagon Akoestische Panelen, TONOR 30x26x1cm Hoge Dichtheid Geluiddichte Panelen voor Muren, Geluiddempende Isolatiebehandeling Wandpanelen, Geluidabsorberende Padding voor Studio, Grijs</t>
  </si>
  <si>
    <t>https://www.amazon.nl/TONOR-Geluiddichte-Geluiddempende-Isolatiebehandeling-Geluidabsorberende/dp/B0CDBSSBJ1/ref=zg_bs_g_musical-instruments_d_sccl_8/259-0005616-8157279?psc=1</t>
  </si>
  <si>
    <t>TONOR-Geluiddichte-Geluiddempende-Isolatiebehandeling-Geluidabsorberende</t>
  </si>
  <si>
    <t>B09HKKYTH4</t>
  </si>
  <si>
    <t>https://images-eu.ssl-images-amazon.com/images/I/51feVAa1xFL._AC_UL300_SR300,200_.jpg</t>
  </si>
  <si>
    <t>Hexagon zelfklevende akoestische panelen, 12-delige geluidsabsorberende wand met hoge dichtheid voor plafond/deur/muurdecoratie en akoestische behandeling, akoestisch schuim met afgeschuinde rand (30x26x0,9 cm)</t>
  </si>
  <si>
    <t>https://www.amazon.nl/zelfklevende-akoestische-geluidsabsorberende-muurdecoratie-afgeschuinde/dp/B09HKKYTH4/ref=zg_bs_g_musical-instruments_d_sccl_9/259-0005616-8157279?psc=1</t>
  </si>
  <si>
    <t>zelfklevende-akoestische-geluidsabsorberende-muurdecoratie-afgeschuinde</t>
  </si>
  <si>
    <t>B0CP7QXWPN</t>
  </si>
  <si>
    <t>https://images-eu.ssl-images-amazon.com/images/I/61vXwLemjJL._AC_UL300_SR300,200_.jpg</t>
  </si>
  <si>
    <t>Hollyland Lark M2 Draadloze Lavalier Microfoon (2TX+3RX) voor Camera, iPhone, Android, PC, 48kHz/24 bit, Hi-Fi Audio, 40H Duur, ENC Noise Cancelling, 300m, Draadloze Microfoon voor Livestream, Vlog</t>
  </si>
  <si>
    <t>https://www.amazon.nl/Hollyland-Draadloze-Microfoon-Cancelling-Livestream/dp/B0CP7QXWPN/ref=zg_bs_g_musical-instruments_d_sccl_10/259-0005616-8157279?psc=1</t>
  </si>
  <si>
    <t>Hollyland-Draadloze-Microfoon-Cancelling-Livestream</t>
  </si>
  <si>
    <t>B09MHRYY5C</t>
  </si>
  <si>
    <t>https://images-eu.ssl-images-amazon.com/images/I/71k-2M-IS5L._AC_UL300_SR300,200_.jpg</t>
  </si>
  <si>
    <t>FIFINE USB gaming microfoon, RGB condensatormicrofoons PC PS4 PS5, USB C microfoon met mute-knop, statief, popfilter, shockmount voor streaming podcast - A6V</t>
  </si>
  <si>
    <t>https://www.amazon.nl/FIFINE-microfoon-condensatormicrofoons-mute-knop-shockmount/dp/B09MHRYY5C/ref=zg_bs_g_musical-instruments_d_sccl_11/259-0005616-8157279?psc=1</t>
  </si>
  <si>
    <t>FIFINE-microfoon-condensatormicrofoons-mute-knop-shockmount</t>
  </si>
  <si>
    <t>B00HVLUR86</t>
  </si>
  <si>
    <t>https://images-eu.ssl-images-amazon.com/images/I/71BR7ivLOAL._AC_UL300_SR300,200_.jpg</t>
  </si>
  <si>
    <t>Audio-Technica M50x Professionele monitorhoofdtelefoon Zwart</t>
  </si>
  <si>
    <t>https://www.amazon.nl/Audio-Technica-M50x-Professionele-monitorhoofdtelefoon-Zwart/dp/B00HVLUR86/ref=zg_bs_g_musical-instruments_d_sccl_12/259-0005616-8157279?psc=1</t>
  </si>
  <si>
    <t>Audio-Technica-M50x-Professionele-monitorhoofdtelefoon-Zwart</t>
  </si>
  <si>
    <t>B0002M6CW6</t>
  </si>
  <si>
    <t>https://images-eu.ssl-images-amazon.com/images/I/81g5NnyVweL._AC_UL300_SR300,200_.jpg</t>
  </si>
  <si>
    <t>Ernie Ball Super Slinky Elektrische Gitaarsnaren, Dikte 9-42</t>
  </si>
  <si>
    <t>https://www.amazon.nl/Ernie-Ball-Slinky-Elektrische-Gitaarsnaren/dp/B0002M6CW6/ref=zg_bs_g_musical-instruments_d_sccl_13/259-0005616-8157279?psc=1</t>
  </si>
  <si>
    <t>Ernie-Ball-Slinky-Elektrische-Gitaarsnaren</t>
  </si>
  <si>
    <t>B0CMDB6QK5</t>
  </si>
  <si>
    <t>https://images-eu.ssl-images-amazon.com/images/I/61RPIhnpyOL._AC_UL300_SR300,200_.jpg</t>
  </si>
  <si>
    <t>FIFINE XLR Streaming Microfoon, met arm, voor podcasts, studio, USB, dynamische microfoon, gaming, pc, met mute-knop, voor PS4/5, Mac, mixer, geluidskaarten</t>
  </si>
  <si>
    <t>https://www.amazon.nl/FIFINE-Streaming-Microfoon-dynamische-geluidskaarten/dp/B0CMDB6QK5/ref=zg_bs_g_musical-instruments_d_sccl_14/259-0005616-8157279?psc=1</t>
  </si>
  <si>
    <t>FIFINE-Streaming-Microfoon-dynamische-geluidskaarten</t>
  </si>
  <si>
    <t>B000N5HU5A</t>
  </si>
  <si>
    <t>https://images-eu.ssl-images-amazon.com/images/I/51mPaUwLCTL._AC_UL300_SR300,200_.jpg</t>
  </si>
  <si>
    <t>Konig &amp; Meyer 16280-000-55 Gitaar Muurbeugel om gitaar op te hangen, 9,4 x 6,6 x 13,8 cm, zwart</t>
  </si>
  <si>
    <t>https://www.amazon.nl/16280-000-55-Gitaar-Muurbeugel-gitaar-hangen/dp/B000N5HU5A/ref=zg_bs_g_musical-instruments_d_sccl_15/259-0005616-8157279?psc=1</t>
  </si>
  <si>
    <t>16280-000-55-Gitaar-Muurbeugel-gitaar-hangen</t>
  </si>
  <si>
    <t>B01C5G2TQY</t>
  </si>
  <si>
    <t>https://images-eu.ssl-images-amazon.com/images/I/61tve-sSDxL._AC_UL300_SR300,200_.jpg</t>
  </si>
  <si>
    <t>RockJam RJGS01 Aframe Gitaarstandaard voor alle gitaren Akoestische gitaarstandaard Elektrische gitaarstandaard Basgitaarstandaard</t>
  </si>
  <si>
    <t>https://www.amazon.nl/RockJam-RJGS01-Gitaarstandaard-gitaarstandaard-Basgitaarstandaard/dp/B01C5G2TQY/ref=zg_bs_g_musical-instruments_d_sccl_16/259-0005616-8157279?psc=1</t>
  </si>
  <si>
    <t>RockJam-RJGS01-Gitaarstandaard-gitaarstandaard-Basgitaarstandaard</t>
  </si>
  <si>
    <t>B0CDBR7SVQ</t>
  </si>
  <si>
    <t>https://images-eu.ssl-images-amazon.com/images/I/61DKUnXr41L._AC_UL300_SR300,200_.jpg</t>
  </si>
  <si>
    <t>18 Pak Akoestische Panelen Zelfklevend, TONOR 30 * 30 * 0.9cm Vierkante Geluidwerende Panelen voor Muren, Geluiddempende Isolatie Behandeling Muurpaneel Geluidsabsorberende Padding, Wit</t>
  </si>
  <si>
    <t>https://www.amazon.nl/Akoestische-TONOR-Geluidwerende-Geluiddempende-Geluidsabsorberende/dp/B0CDBR7SVQ/ref=zg_bs_g_musical-instruments_d_sccl_17/259-0005616-8157279?psc=1</t>
  </si>
  <si>
    <t>Akoestische-TONOR-Geluidwerende-Geluiddempende-Geluidsabsorberende</t>
  </si>
  <si>
    <t>B000T9PE9E</t>
  </si>
  <si>
    <t>https://images-eu.ssl-images-amazon.com/images/I/61kVkvlATkL._AC_UL300_SR300,200_.jpg</t>
  </si>
  <si>
    <t>Behringer SF300 3-Mode Effectenpedaal, Fuzz Distortion</t>
  </si>
  <si>
    <t>https://www.amazon.nl/Behringer-SF300-3-Mode-Effectenpedaal-Distortion/dp/B000T9PE9E/ref=zg_bs_g_musical-instruments_d_sccl_18/259-0005616-8157279?psc=1</t>
  </si>
  <si>
    <t>Behringer-SF300-3-Mode-Effectenpedaal-Distortion</t>
  </si>
  <si>
    <t>B08D3PTBBR</t>
  </si>
  <si>
    <t>https://images-eu.ssl-images-amazon.com/images/I/615VBJIq1eL._AC_UL300_SR300,200_.jpg</t>
  </si>
  <si>
    <t>LUTER 6-delige Platenspeler Naald Platenspeler - Platenspeler Naald Platenspeler Naald Vervangende Accessoires voor Vinyl Platenspeler, LP Record Player - Rood</t>
  </si>
  <si>
    <t>https://www.amazon.nl/LUTER-6-delige-Platenspeler-Naald-Vervangende/dp/B08D3PTBBR/ref=zg_bs_g_musical-instruments_d_sccl_19/259-0005616-8157279?psc=1</t>
  </si>
  <si>
    <t>LUTER-6-delige-Platenspeler-Naald-Vervangende</t>
  </si>
  <si>
    <t>B07G7ZPCD7</t>
  </si>
  <si>
    <t>https://images-eu.ssl-images-amazon.com/images/I/81jPxyFEdWL._AC_UL300_SR300,200_.jpg</t>
  </si>
  <si>
    <t>YOUSHARES Furry Outdoor Windscherm Muff, Pop Filter/Wind Cover Shield voor Zoom H5, H6 Draagbare Recorder</t>
  </si>
  <si>
    <t>https://www.amazon.nl/YOUSHARES-Outdoor-Windscherm-Draagbare-Recorder/dp/B07G7ZPCD7/ref=zg_bs_g_musical-instruments_d_sccl_20/259-0005616-8157279?psc=1</t>
  </si>
  <si>
    <t>YOUSHARES-Outdoor-Windscherm-Draagbare-Recorder</t>
  </si>
  <si>
    <t>B01MZ99Y67</t>
  </si>
  <si>
    <t>https://images-eu.ssl-images-amazon.com/images/I/61I8KtMpsYL._AC_UL300_SR300,200_.jpg</t>
  </si>
  <si>
    <t>HyperX QuadCast Boom Arm Stand,Aokeo AK-35 Verstelbare Compacte Microfoon Suspension Boom Schaar Arm Stand Voor Blue Yeti Snowball iCE En de Meeste Microfoons</t>
  </si>
  <si>
    <t>https://www.amazon.nl/Aokeo-AK-35-Verstelbare-Suspension-Microfoons/dp/B01MZ99Y67/ref=zg_bs_g_musical-instruments_d_sccl_21/259-0005616-8157279?psc=1</t>
  </si>
  <si>
    <t>Aokeo-AK-35-Verstelbare-Suspension-Microfoons</t>
  </si>
  <si>
    <t>B002YUAK54</t>
  </si>
  <si>
    <t>https://images-eu.ssl-images-amazon.com/images/I/51oYliw0OVL._AC_UL300_SR300,200_.jpg</t>
  </si>
  <si>
    <t>Stagg SMC3 3 m hoge kwaliteit XLR naar XLR plug microfoonkabel, zwart</t>
  </si>
  <si>
    <t>https://www.amazon.nl/Stagg-SMC3-kwaliteit-microfoonkabel-zwart/dp/B002YUAK54/ref=zg_bs_g_musical-instruments_d_sccl_22/259-0005616-8157279?psc=1</t>
  </si>
  <si>
    <t>Stagg-SMC3-kwaliteit-microfoonkabel-zwart</t>
  </si>
  <si>
    <t>B0B294DQQF</t>
  </si>
  <si>
    <t>https://images-eu.ssl-images-amazon.com/images/I/51YxYJ+AorL._AC_UL300_SR300,200_.jpg</t>
  </si>
  <si>
    <t>Abeillo Slide Whistle Instrument, 2 stuks kunststof glijpijpen met roestvrijstalen geleiders voor jongens en meisjes voor het oefenen van muziek, professioneel muziekinstrument voor beginners</t>
  </si>
  <si>
    <t>https://www.amazon.nl/Abeillo-Instrument-roestvrijstalen-professioneel-muziekinstrument/dp/B0B294DQQF/ref=zg_bs_g_musical-instruments_d_sccl_23/259-0005616-8157279?psc=1</t>
  </si>
  <si>
    <t>Abeillo-Instrument-roestvrijstalen-professioneel-muziekinstrument</t>
  </si>
  <si>
    <t>B000EEJ91I</t>
  </si>
  <si>
    <t>https://images-eu.ssl-images-amazon.com/images/I/61P6nokzrnL._AC_UL300_SR300,200_.jpg</t>
  </si>
  <si>
    <t>D'Addario Gitaarsnaren - XL nikkel elektrische gitaarsnaren - EXL110-3D - perfecte intonatie, consistent gevoel, betrouwbare duurzaamheid - voor 6 snarige gitaren - 10-46 normaal licht, 3-pack</t>
  </si>
  <si>
    <t>https://www.amazon.nl/DAddario-Gitaarsnaren-elektrische-gitaarsnaren-duurzaamheid/dp/B000EEJ91I/ref=zg_bs_g_musical-instruments_d_sccl_24/259-0005616-8157279?psc=1</t>
  </si>
  <si>
    <t>DAddario-Gitaarsnaren-elektrische-gitaarsnaren-duurzaamheid</t>
  </si>
  <si>
    <t>B0023BYDHK</t>
  </si>
  <si>
    <t>https://images-eu.ssl-images-amazon.com/images/I/51U4Ic2fdXL._AC_UL300_SR300,200_.jpg</t>
  </si>
  <si>
    <t>U-CONTROL UCA222</t>
  </si>
  <si>
    <t>https://www.amazon.nl/Behringer-UCA222-U-CONTROL/dp/B0023BYDHK/ref=zg_bs_g_musical-instruments_d_sccl_25/259-0005616-8157279?psc=1</t>
  </si>
  <si>
    <t>Behringer-UCA222-U-CONTROL</t>
  </si>
  <si>
    <t>B0C5XZ7GL3</t>
  </si>
  <si>
    <t>https://images-eu.ssl-images-amazon.com/images/I/71QD5O0TIsL._AC_UL300_SR300,200_.jpg</t>
  </si>
  <si>
    <t>Stylophone Beat, zwart</t>
  </si>
  <si>
    <t>https://www.amazon.nl/Stylophone-BEAT-Beat-zwart/dp/B0C5XZ7GL3/ref=zg_bs_g_musical-instruments_d_sccl_26/259-0005616-8157279?psc=1</t>
  </si>
  <si>
    <t>Stylophone-BEAT-Beat-zwart</t>
  </si>
  <si>
    <t>B0B5DD1BLZ</t>
  </si>
  <si>
    <t>https://images-eu.ssl-images-amazon.com/images/I/71mEdCzV+1L._AC_UL300_SR300,200_.jpg</t>
  </si>
  <si>
    <t>Geluidsabsorberend akoestisch schuim met dubbelzijdige sticker, 36 stuks zwart akoestisch schuim voor podcasts, opnamestudio's, kantoren, thuisonderwijs, akoestische schuimmat (30 x 30 x 2,5 cm).</t>
  </si>
  <si>
    <t>https://www.amazon.nl/Geluidsabsorberend-dubbelzijdige-opnamestudios-thuisonderwijs-akoestische/dp/B0B5DD1BLZ/ref=zg_bs_g_musical-instruments_d_sccl_27/259-0005616-8157279?psc=1</t>
  </si>
  <si>
    <t>Geluidsabsorberend-dubbelzijdige-opnamestudios-thuisonderwijs-akoestische</t>
  </si>
  <si>
    <t>B001OCGGEM</t>
  </si>
  <si>
    <t>https://images-eu.ssl-images-amazon.com/images/I/81TYymxHffL._AC_UL300_SR300,200_.jpg</t>
  </si>
  <si>
    <t>D'Addario Accessories PW-VG-01 Varigrip Verstelbare Hand Trainer</t>
  </si>
  <si>
    <t>https://www.amazon.nl/DAddario-Accessories-PW-VG-01-Varigrip-Verstelbare/dp/B001OCGGEM/ref=zg_bs_g_musical-instruments_d_sccl_28/259-0005616-8157279?psc=1</t>
  </si>
  <si>
    <t>DAddario-Accessories-PW-VG-01-Varigrip-Verstelbare</t>
  </si>
  <si>
    <t>B0CJ9JYH3B</t>
  </si>
  <si>
    <t>https://images-eu.ssl-images-amazon.com/images/I/61YTO7RDsoL._AC_UL300_SR300,200_.jpg</t>
  </si>
  <si>
    <t>Hearprotek Oordopjes, 2 paar, siliconen, ruisonderdrukkend, met veters, voor muzikanten, motorfiets, studie, werk, vliegtuig, percusie, festival, disco, autisme</t>
  </si>
  <si>
    <t>https://www.amazon.nl/Hearprotek-Oordopjes-ruisonderdrukkend-muzikanten-motorfiets/dp/B0CJ9JYH3B/ref=zg_bs_g_musical-instruments_d_sccl_29/259-0005616-8157279?psc=1</t>
  </si>
  <si>
    <t>Hearprotek-Oordopjes-ruisonderdrukkend-muzikanten-motorfiets</t>
  </si>
  <si>
    <t>B073ZPTM1F</t>
  </si>
  <si>
    <t>https://images-eu.ssl-images-amazon.com/images/I/710EIwj4oRL._AC_UL300_SR300,200_.jpg</t>
  </si>
  <si>
    <t>Fender 0239978000 023-9978-000 FT-1 Pro Clip-On Tuner, zwart</t>
  </si>
  <si>
    <t>https://www.amazon.nl/Fender-0239978000-023-9978-000-Clip-Tuner/dp/B073ZPTM1F/ref=zg_bs_g_musical-instruments_d_sccl_30/259-0005616-8157279?psc=1</t>
  </si>
  <si>
    <t>Fender-0239978000-023-9978-000-Clip-Tuner</t>
  </si>
  <si>
    <t>B07V7R2GTT</t>
  </si>
  <si>
    <t>https://images-eu.ssl-images-amazon.com/images/I/71iEazYO8FL._AC_UL300_SR300,200_.jpg</t>
  </si>
  <si>
    <t>Norton 360 Deluxe 2020, Antivirus software for 5 Devices and 1-year subscription with automatic renewal, Includes Secure VPN and Password Manager|Deluxe|1|1 Year|PC|Download</t>
  </si>
  <si>
    <t>https://www.amazon.nl/Antivirus-software-subscription-automatic-Password/dp/B07V7R2GTT/ref=zg_bs_g_software_d_sccl_1/261-4723706-8763214?psc=1</t>
  </si>
  <si>
    <t>Antivirus-software-subscription-automatic-Password</t>
  </si>
  <si>
    <t>Software</t>
  </si>
  <si>
    <t>B08F2KQLNC</t>
  </si>
  <si>
    <t>https://images-eu.ssl-images-amazon.com/images/I/61U2tRJJtaL._AC_UL300_SR300,200_.jpg</t>
  </si>
  <si>
    <t>DJ TechTools 05-30127 Chroma Cable USB-C, Hoogwaardige audio-geoptimaliseerde USB-C naar USB-B kabel (volledig gevlochten afscherming met twee ferrietkernspoelen, lengte: 1,5m met klittenband), rood</t>
  </si>
  <si>
    <t>https://www.amazon.nl/TechTools-05-30127-Hoogwaardige-audio-geoptimaliseerde-ferrietkernspoelen/dp/B08F2KQLNC/ref=zg_bs_g_software_d_sccl_2/261-4723706-8763214?psc=1</t>
  </si>
  <si>
    <t>TechTools-05-30127-Hoogwaardige-audio-geoptimaliseerde-ferrietkernspoelen</t>
  </si>
  <si>
    <t>B088GF9TJB</t>
  </si>
  <si>
    <t>https://images-eu.ssl-images-amazon.com/images/I/71tG3QBE-4L._AC_UL300_SR300,200_.jpg</t>
  </si>
  <si>
    <t>Norton 360 Deluxe 2024, antivirussoftware, internetbeveiliging, 5 Apparaten, 1 Jaar, Secure VPN en Password Manager, PCs, Macs, tablets en smartphones</t>
  </si>
  <si>
    <t>https://www.amazon.nl/Norton-antivirussoftware-internetbeveiliging-Apparaten-smartphones/dp/B088GF9TJB/ref=zg_bs_g_software_d_sccl_4/261-4723706-8763214?psc=1</t>
  </si>
  <si>
    <t>Norton-antivirussoftware-internetbeveiliging-Apparaten-smartphones</t>
  </si>
  <si>
    <t>B0BDMB3X34</t>
  </si>
  <si>
    <t>https://images-eu.ssl-images-amazon.com/images/I/71JKPhBP4FL._AC_UL300_SR300,200_.jpg</t>
  </si>
  <si>
    <t>McAfee Total Protection 2024 | 3 apparaten | antivirusvirussoftware, internetbeveiliging | inclusief VPN, wachtwoordbeheer | pc/Mac/Android/iOS | 1-jarig abonnement | per post</t>
  </si>
  <si>
    <t>https://www.amazon.nl/McAfee-Protection-antivirusvirussoftware-internetbeveiliging-wachtwoordbeheer/dp/B0BDMB3X34/ref=zg_bs_g_software_d_sccl_5/261-4723706-8763214?psc=1</t>
  </si>
  <si>
    <t>McAfee-Protection-antivirusvirussoftware-internetbeveiliging-wachtwoordbeheer</t>
  </si>
  <si>
    <t>B0C4FN9DHQ</t>
  </si>
  <si>
    <t>https://images-eu.ssl-images-amazon.com/images/I/81Ilz7LZPaL._AC_UL300_SR300,200_.jpg</t>
  </si>
  <si>
    <t>Markt + Technik Videocassettes digitaliseren 2024 - analoge audio- en videoconverter - VHS cassettes digitaliseren - van elke analoge bron - VHS, VCR, DVD video-recorder voor Windows 11/10/8/7</t>
  </si>
  <si>
    <t>https://www.amazon.nl/Markt-Technik-Videocassettes-digitaliseren-2024/dp/B0C4FN9DHQ/ref=zg_bs_g_software_d_sccl_6/261-4723706-8763214?psc=1</t>
  </si>
  <si>
    <t>Markt-Technik-Videocassettes-digitaliseren-2024</t>
  </si>
  <si>
    <t>B0BDMCB3JP</t>
  </si>
  <si>
    <t>https://images-eu.ssl-images-amazon.com/images/I/41pNubv8h9L._AC_UL300_SR300,200_.jpg</t>
  </si>
  <si>
    <t>McAfee Total Protection 2024 | 10 apparaten| antivirusvirussoftware, internetbeveiliging | inclusief VPN, wachtwoordbeheer | 1-jarig abonnement | per post</t>
  </si>
  <si>
    <t>https://www.amazon.nl/McAfee-Protection-antivirusvirussoftware-internetbeveiliging-wachtwoordbeheer/dp/B0BDMCB3JP/ref=zg_bs_g_software_d_sccl_9/261-4723706-8763214?psc=1</t>
  </si>
  <si>
    <t>B0BDMHJN5R</t>
  </si>
  <si>
    <t>https://images-eu.ssl-images-amazon.com/images/I/71-yT0TObvL._AC_UL300_SR300,200_.jpg</t>
  </si>
  <si>
    <t>McAfee Total Protection 2024 | 5 apparaten | antivirusvirussoftware, internetbeveiliging | inclusief VPN, wachtwoordbeheer | pc/Mac/Android/iOS | 1-jarig abonnement | per post</t>
  </si>
  <si>
    <t>https://www.amazon.nl/McAfee-Protection-antivirusvirussoftware-internetbeveiliging-wachtwoordbeheer/dp/B0BDMHJN5R/ref=zg_bs_g_software_d_sccl_10/261-4723706-8763214?psc=1</t>
  </si>
  <si>
    <t>B088GB65C6</t>
  </si>
  <si>
    <t>https://images-eu.ssl-images-amazon.com/images/I/71SEnmROt8L._AC_UL300_SR300,200_.jpg</t>
  </si>
  <si>
    <t>Norton 360 Premium 2024, antivirussoftware, internetbeveiliging, 10 Apparaten, 1 Jaar , Secure VPN en Password Manager, PCs, Macs, tablets en smartphones, envelop, past in de brievenbus</t>
  </si>
  <si>
    <t>https://www.amazon.nl/Norton-antivirussoftware-internetbeveiliging-smartphones-brievenbus/dp/B088GB65C6/ref=zg_bs_g_software_d_sccl_11/261-4723706-8763214?psc=1</t>
  </si>
  <si>
    <t>Norton-antivirussoftware-internetbeveiliging-smartphones-brievenbus</t>
  </si>
  <si>
    <t>B08L82KH81</t>
  </si>
  <si>
    <t>https://images-eu.ssl-images-amazon.com/images/I/71bQTZYzolL._AC_UL300_SR300,200_.jpg</t>
  </si>
  <si>
    <t>DJ TechTools 05-30125 Chroma Cable USB-C, Hoogwaardige audio-geoptimaliseerde USB-C naar USB-B kabel (volledig gevlochten afscherming met twee ferrietkernspoelen, lengte: 1,5m met klittenband), blauw</t>
  </si>
  <si>
    <t>https://www.amazon.nl/TechTools-05-30125-Hoogwaardige-audio-geoptimaliseerde-ferrietkernspoelen/dp/B08L82KH81/ref=zg_bs_g_software_d_sccl_12/261-4723706-8763214?psc=1</t>
  </si>
  <si>
    <t>TechTools-05-30125-Hoogwaardige-audio-geoptimaliseerde-ferrietkernspoelen</t>
  </si>
  <si>
    <t>B084YYS16N</t>
  </si>
  <si>
    <t>https://images-eu.ssl-images-amazon.com/images/I/714j4Yn2o6L._AC_UL300_SR300,200_.jpg</t>
  </si>
  <si>
    <t>McAfee Total Protection 2022 | 5 apparaten | antivirusvirussoftware, internetbeveiliging | inclusief VPN, wachtwoordbeheer | pc/Mac/Android/iOS | 1-jarig abonnement | per post</t>
  </si>
  <si>
    <t>https://www.amazon.nl/McAfee-Protection-antivirusvirussoftware-internetbeveiliging-wachtwoordbeheer/dp/B084YYS16N/ref=zg_bs_g_software_d_sccl_15/261-4723706-8763214?psc=1</t>
  </si>
  <si>
    <t>B0BSGYHB89</t>
  </si>
  <si>
    <t>https://images-eu.ssl-images-amazon.com/images/I/51gIDAxZ9eL._AC_UL300_SR300,200_.jpg</t>
  </si>
  <si>
    <t>MAGIX Video Saver! 2023 - Video's eenvoudig digitaliseren | Video's digitaliseren | Videobewerkingssoftware | Videobewerkingssoftware voor Windows 10/11 PC</t>
  </si>
  <si>
    <t>https://www.amazon.nl/MAGIX-Video-Saver-2023-Videobewerkingssoftware/dp/B0BSGYHB89/ref=zg_bs_g_software_d_sccl_16/261-4723706-8763214?psc=1</t>
  </si>
  <si>
    <t>MAGIX-Video-Saver-2023-Videobewerkingssoftware</t>
  </si>
  <si>
    <t>B0C3RF4BQZ</t>
  </si>
  <si>
    <t>https://images-eu.ssl-images-amazon.com/images/I/51Rul9YES+L._AC_UL300_SR300,200_.jpg</t>
  </si>
  <si>
    <t>Hengqiyuan Opvouwbaar Klamboe voor Baby's Geen Bodeminstallatie,190×100×80cm</t>
  </si>
  <si>
    <t>https://www.amazon.nl/Hengqiyuan-Opvouwbaar-Klamboe-Bodeminstallatie-190%C3%97100%C3%9780cm/dp/B0C3RF4BQZ/ref=zg_bs_g_software_d_sccl_17/261-4723706-8763214?psc=1</t>
  </si>
  <si>
    <t>Hengqiyuan-Opvouwbaar-Klamboe-Bodeminstallatie-190%C3%97100%C3%9780cm</t>
  </si>
  <si>
    <t>B088GCQGCJ</t>
  </si>
  <si>
    <t>https://images-eu.ssl-images-amazon.com/images/I/61nahd6Io6L._AC_UL300_SR300,200_.jpg</t>
  </si>
  <si>
    <t>Norton 360 Deluxe 2024, antivirussoftware, internetbeveiliging, 3 Apparaten, 1 Jaar, Secure VPN en Password Manager, PCs, Macs, tablets en smartphones</t>
  </si>
  <si>
    <t>https://www.amazon.nl/Norton-antivirussoftware-internetbeveiliging-Apparaten-smartphones/dp/B088GCQGCJ/ref=zg_bs_g_software_d_sccl_18/261-4723706-8763214?psc=1</t>
  </si>
  <si>
    <t>B088GCR5HB</t>
  </si>
  <si>
    <t>Norton 360 Premium 2024, antivirussoftware, internetbeveiliging, 10 Apparaten, 1 Jaar , Secure VPN en Password Manager, PCs, Macs, tablets en smartphones</t>
  </si>
  <si>
    <t>https://www.amazon.nl/Norton-antivirussoftware-internetbeveiliging-Apparaten-smartphones/dp/B088GCR5HB/ref=zg_bs_g_software_d_sccl_22/261-4723706-8763214?psc=1</t>
  </si>
  <si>
    <t>B08M7D71ZM</t>
  </si>
  <si>
    <t>https://images-eu.ssl-images-amazon.com/images/I/81-9dA9SbrL._AC_UL300_SR300,200_.jpg</t>
  </si>
  <si>
    <t>Acronis True Image 2021 | 1 PC/Mac | Eeuwigdurende licentie | Persoonlijke cyberbeveiliging | Geïntegreerde back-up en antivirus | Onbeperkt aantal Android- / iOS-apparaten | Box-versie</t>
  </si>
  <si>
    <t>https://www.amazon.nl/Acronis-Eeuwigdurende-cyberbeveiliging-Ge%C3%AFntegreerde-iOS-apparaten/dp/B08M7D71ZM/ref=zg_bs_g_software_d_sccl_23/261-4723706-8763214?psc=1</t>
  </si>
  <si>
    <t>Acronis-Eeuwigdurende-cyberbeveiliging-Ge%C3%AFntegreerde-iOS-apparaten</t>
  </si>
  <si>
    <t>B088GCR5GX</t>
  </si>
  <si>
    <t>Norton 360 Deluxe 2024, antivirussoftware, internetbeveiliging, 5 Apparaten, 1 Jaar, Secure VPN en Password Manager, PCs, Macs, tablets en smartphones, envelop, past in de brievenbus</t>
  </si>
  <si>
    <t>https://www.amazon.nl/Norton-antivirussoftware-internetbeveiliging-smartphones-brievenbus/dp/B088GCR5GX/ref=zg_bs_g_software_d_sccl_24/261-4723706-8763214?psc=1</t>
  </si>
  <si>
    <t>B0BXPW6H5P</t>
  </si>
  <si>
    <t>https://images-eu.ssl-images-amazon.com/images/I/817YlbQ8mOL._AC_UL300_SR300,200_.jpg</t>
  </si>
  <si>
    <t>Nero VHS to USB Video Grabber Recode Stick incl. videobewerkingssoftware | videobewerking | digitaliseren van videocassettes | Windows 11 / 10 / 8</t>
  </si>
  <si>
    <t>https://www.amazon.nl/Nero-videobewerkingssoftware-videobewerking-digitaliseren-videocassettes/dp/B0BXPW6H5P/ref=zg_bs_g_software_d_sccl_25/261-4723706-8763214?psc=1</t>
  </si>
  <si>
    <t>Nero-videobewerkingssoftware-videobewerking-digitaliseren-videocassettes</t>
  </si>
  <si>
    <t>B09DG21DNJ</t>
  </si>
  <si>
    <t>https://images-eu.ssl-images-amazon.com/images/I/41LpntTP5GL._AC_UL300_SR300,200_.jpg</t>
  </si>
  <si>
    <t>Systweak - Duplicate Photos Fixer Pro - Software voor Windows - 1 pc, 1 jaar | Scannen naar exacte kopieën en vergelijkbare afbeeldingen | Gratis waardevol (E-mailbezorging binnen 2 uur- No CD)</t>
  </si>
  <si>
    <t>https://www.amazon.nl/Systweak-Duplicate-vergelijkbare-afbeeldingen-mailbezorging/dp/B09DG21DNJ/ref=zg_bs_g_software_d_sccl_26/261-4723706-8763214?psc=1</t>
  </si>
  <si>
    <t>Systweak-Duplicate-vergelijkbare-afbeeldingen-mailbezorging</t>
  </si>
  <si>
    <t>B084RLNTL2</t>
  </si>
  <si>
    <t>https://images-eu.ssl-images-amazon.com/images/I/61D8WLJ-+iL._AC_UL300_SR300,200_.jpg</t>
  </si>
  <si>
    <t>AVG Internet Security 2024 - antivirussoftware, bescherming tegen ransomware, aanpasbare firewall | meerdere apparaten | 10 apparaten | 1 Jaar | PC/Mac/Android | ESD</t>
  </si>
  <si>
    <t>https://www.amazon.nl/AVG-Internet-Security-2024-antivirussoftware/dp/B084RLNTL2/ref=zg_bs_g_software_d_sccl_27/261-4723706-8763214?psc=1</t>
  </si>
  <si>
    <t>AVG-Internet-Security-2024-antivirussoftware</t>
  </si>
  <si>
    <t>B076VQ4Y4J</t>
  </si>
  <si>
    <t>https://images-eu.ssl-images-amazon.com/images/I/51MC+P+rEpL._AC_UL300_SR300,200_.jpg</t>
  </si>
  <si>
    <t>Laplink PCmover Ultimate 11 with Ethernet Cable (1 Use) - The easiest way to move to a new PC!</t>
  </si>
  <si>
    <t>https://www.amazon.nl/Laplink-PCmover-Ultimate-Ethernet-Cable/dp/B076VQ4Y4J/ref=zg_bs_g_software_d_sccl_28/261-4723706-8763214?psc=1</t>
  </si>
  <si>
    <t>Laplink-PCmover-Ultimate-Ethernet-Cable</t>
  </si>
  <si>
    <t>B088GFH93C</t>
  </si>
  <si>
    <t>https://images-eu.ssl-images-amazon.com/images/I/71C3EnAqGeL._AC_UL300_SR300,200_.jpg</t>
  </si>
  <si>
    <t>Norton 360 Deluxe 2024, antivirussoftware, internetbeveiliging, 3 Apparaten, 1 Jaar abonnement met automatische verlenging, Secure VPN en Password Manager, PCs, Macs, tablets en smartphones, envelop</t>
  </si>
  <si>
    <t>https://www.amazon.nl/Norton-antivirussoftware-internetbeveiliging-automatische-smartphones/dp/B088GFH93C/ref=zg_bs_g_software_d_sccl_30/261-4723706-8763214?psc=1</t>
  </si>
  <si>
    <t>Norton-antivirussoftware-internetbeveiliging-automatische-smartphones</t>
  </si>
  <si>
    <t>B0B292NKQY</t>
  </si>
  <si>
    <t>https://images-eu.ssl-images-amazon.com/images/I/712p1gsRAZL._AC_UL300_SR300,200_.jpg</t>
  </si>
  <si>
    <t>Nerf Super Soaker Wave Spray-waterblaster, spuitmond beweegt voor waterpret met wilde golven, buitenspelletjes en waterspeelgoed</t>
  </si>
  <si>
    <t>https://www.amazon.nl/Nerf-Spray-waterblaster-spuitmond-buitenspelletjes-waterspeelgoed/dp/B0B292NKQY/ref=zg_bs_g_toys_d_sccl_1/259-6407152-4798233?psc=1</t>
  </si>
  <si>
    <t>Nerf-Spray-waterblaster-spuitmond-buitenspelletjes-waterspeelgoed</t>
  </si>
  <si>
    <t>Speelgoed &amp; spellen</t>
  </si>
  <si>
    <t>B08SR7ZSWS</t>
  </si>
  <si>
    <t>https://images-eu.ssl-images-amazon.com/images/I/91InE6+1r9L._AC_UL300_SR300,200_.jpg</t>
  </si>
  <si>
    <t>Harry Potter - Vang De Gouden Snaai - Zwerkbalbordspel</t>
  </si>
  <si>
    <t>https://www.amazon.nl/Harry-Potter-Gouden-Snaai-Zwerkbalbordspel/dp/B08SR7ZSWS/ref=zg_bs_g_toys_d_sccl_2/259-6407152-4798233?psc=1</t>
  </si>
  <si>
    <t>Harry-Potter-Gouden-Snaai-Zwerkbalbordspel</t>
  </si>
  <si>
    <t>B0C717GQJG</t>
  </si>
  <si>
    <t>https://images-eu.ssl-images-amazon.com/images/I/910+V7VOEBL._AC_UL300_SR300,200_.jpg</t>
  </si>
  <si>
    <t>The Suicide Squad</t>
  </si>
  <si>
    <t>https://www.amazon.nl/gp/video/ssoredirect/?ru=https://app.primevideo.com/detail%3Fgti%3Damzn1.dv.gti.bea1a212-e906-4112-a920-00c2ff185c7f%26ref_%3Ddvm_src_ret_nl_xx_s&amp;page-type-id=B0C717GQJG/ref=zg_bs_g_toys_d_sccl_3/259-6407152-4798233?psc=1</t>
  </si>
  <si>
    <t>gp</t>
  </si>
  <si>
    <t>B0CN5C324Z</t>
  </si>
  <si>
    <t>https://images-eu.ssl-images-amazon.com/images/I/710fWckT2tL._AC_UL300_SR300,200_.jpg</t>
  </si>
  <si>
    <t>Kaiyingxin Magnetisch schaakspel, stenen, magnetisch schaakbord, voor kinderen, speelgoed, leuk spel, cadeau, verjaardagscadeau</t>
  </si>
  <si>
    <t>https://www.amazon.nl/Kaiyingxin-Magnetisch-schaakspel-schaakspeelgoed-verjaardagscadeau/dp/B0CN5C324Z/ref=zg_bs_g_toys_d_sccl_4/259-6407152-4798233?psc=1</t>
  </si>
  <si>
    <t>Kaiyingxin-Magnetisch-schaakspel-schaakspeelgoed-verjaardagscadeau</t>
  </si>
  <si>
    <t>B00CALQB1E</t>
  </si>
  <si>
    <t>https://images-eu.ssl-images-amazon.com/images/I/81qYo7rLkgL._AC_UL300_SR300,200_.jpg</t>
  </si>
  <si>
    <t>LEGO Icons Japanse abrikoos Bloemen Decoratie, Onderhoudsvrije Plant, Bouwpakket voor Volwassenen uit de Botanical Collection, Creatieve Hobby, Cadeau voor Vrouwen of Mannen 10369</t>
  </si>
  <si>
    <t>https://www.amazon.nl/LEGO-Onderhoudsvrije-Bouwpakket-Volwassenen-10369/dp/B00CALQB1E/ref=zg_bs_g_toys_d_sccl_5/259-6407152-4798233?psc=1</t>
  </si>
  <si>
    <t>LEGO-Onderhoudsvrije-Bouwpakket-Volwassenen-10369</t>
  </si>
  <si>
    <t>B0CB1VC5WP</t>
  </si>
  <si>
    <t>https://images-eu.ssl-images-amazon.com/images/I/81iscWDfJEL._AC_UL300_SR300,200_.jpg</t>
  </si>
  <si>
    <t>Barbie</t>
  </si>
  <si>
    <t>https://www.amazon.nl/gp/video/ssoredirect/?ru=https://app.primevideo.com/detail%3Fgti%3Damzn1.dv.gti.17f2bd91-afd8-4ae8-8dbc-9c49066e771c%26ref_%3Ddvm_src_ret_nl_xx_s&amp;page-type-id=B0CB1VC5WP/ref=zg_bs_g_toys_d_sccl_6/259-6407152-4798233?psc=1</t>
  </si>
  <si>
    <t>B001CJVTLC</t>
  </si>
  <si>
    <t>https://images-eu.ssl-images-amazon.com/images/I/618Lig3bsML._AC_UL300_SR300,200_.jpg</t>
  </si>
  <si>
    <t>Pokémon Geassorteerde Kaarten, 50 Stuks</t>
  </si>
  <si>
    <t>https://www.amazon.nl/Pok%C3%A9mon-Geassorteerde-Kaarten-50-Stuks/dp/B001CJVTLC/ref=zg_bs_g_toys_d_sccl_7/259-6407152-4798233?psc=1</t>
  </si>
  <si>
    <t>Pok%C3%A9mon-Geassorteerde-Kaarten-50-Stuks</t>
  </si>
  <si>
    <t>B0CNLSKB41</t>
  </si>
  <si>
    <t>https://images-eu.ssl-images-amazon.com/images/I/81NeXBhu5eL._AC_UL300_SR300,200_.jpg</t>
  </si>
  <si>
    <t>LPAOIS Busy Board voor peuters, 5 lagen, activiteitenbord, Montessori-speelgoed voor baby's vanaf 1, 2, 3, 4, 5 jaar, meisjes en jongens, pedagogisch sensorisch speelgoed, motoriekbord, leren peuters</t>
  </si>
  <si>
    <t>https://www.amazon.nl/LPAOIS-activiteitenbord-Montessori-speelgoed-pedagogisch-motoriekbord/dp/B0CNLSKB41/ref=zg_bs_g_toys_d_sccl_8/259-6407152-4798233?psc=1</t>
  </si>
  <si>
    <t>LPAOIS-activiteitenbord-Montessori-speelgoed-pedagogisch-motoriekbord</t>
  </si>
  <si>
    <t>B07ZYCNZTZ</t>
  </si>
  <si>
    <t>https://images-eu.ssl-images-amazon.com/images/I/61CRMlogPDL._AC_UL300_SR300,200_.jpg</t>
  </si>
  <si>
    <t>Nerf Elite 2.0 Commander RD-6-blaster, 12 officiële Nerf-darts, draaiende trommel met 6 darts, ingebouwde aanpassingsmogelijkheden</t>
  </si>
  <si>
    <t>https://www.amazon.nl/Nerf-RD-6-blaster-Nerf-darts-ingebouwde-aanpassingsmogelijkheden/dp/B07ZYCNZTZ/ref=zg_bs_g_toys_d_sccl_9/259-6407152-4798233?psc=1</t>
  </si>
  <si>
    <t>Nerf-RD-6-blaster-Nerf-darts-ingebouwde-aanpassingsmogelijkheden</t>
  </si>
  <si>
    <t>B00CALHYF6</t>
  </si>
  <si>
    <t>https://images-eu.ssl-images-amazon.com/images/I/81FBQA3bHpL._AC_UL300_SR300,200_.jpg</t>
  </si>
  <si>
    <t>LEGO Icons Chrysant, Bloemen Decoratie uit de Botanical Collection, Creatief Bouwpakket voor Volwassenen, Onderhoudsvrije Plant, Creatieve Hobby, Cadeau voor Haar en Hem 10368</t>
  </si>
  <si>
    <t>https://www.amazon.nl/LEGO-Collection-Volwassenen-Onderhoudsvrije-10368/dp/B00CALHYF6/ref=zg_bs_g_toys_d_sccl_10/259-6407152-4798233?psc=1</t>
  </si>
  <si>
    <t>LEGO-Collection-Volwassenen-Onderhoudsvrije-10368</t>
  </si>
  <si>
    <t>B0CWYKPBW2</t>
  </si>
  <si>
    <t>https://images-eu.ssl-images-amazon.com/images/I/71W+wPuxrvL._AC_UL300_SR300,200_.jpg</t>
  </si>
  <si>
    <t>Wonder Toys 100 stuks Klassieke magnetische blokken, origineel magnetisch constructiespeelgoed voor jongens en meisjes van 3/4/5/6 jaar</t>
  </si>
  <si>
    <t>https://www.amazon.nl/Wonder-Toys-magnetische-magnetisch-constructiespeelgoed/dp/B0CWYKPBW2/ref=zg_bs_g_toys_d_sccl_11/259-6407152-4798233?psc=1</t>
  </si>
  <si>
    <t>Wonder-Toys-magnetische-magnetisch-constructiespeelgoed</t>
  </si>
  <si>
    <t>B00ZRD99C0</t>
  </si>
  <si>
    <t>https://images-eu.ssl-images-amazon.com/images/I/71BFqKPjRBL._AC_UL300_SR300,200_.jpg</t>
  </si>
  <si>
    <t>Bright Starts Oball 4" Classic, Flexibel En Gemakkelijk Vast Te Pakken Ontwerp, Meerkleurig</t>
  </si>
  <si>
    <t>https://www.amazon.nl/Bright-Starts-Flexibel-Gemakkelijk-Meerkleurig/dp/B00ZRD99C0/ref=zg_bs_g_toys_d_sccl_12/259-6407152-4798233?psc=1</t>
  </si>
  <si>
    <t>Bright-Starts-Flexibel-Gemakkelijk-Meerkleurig</t>
  </si>
  <si>
    <t>B0CP9FK9W9</t>
  </si>
  <si>
    <t>https://images-eu.ssl-images-amazon.com/images/I/71Mh7uuCTnL._AC_UL300_SR300,200_.jpg</t>
  </si>
  <si>
    <t>Magnetisch schaakbord - vechtschaakspel met magnetisch, schaakspel, magnetisch, reizen schaakbord, puzzel checkers spel, draagbaar schaakbordfeest voor familiebijeenkomsten (20 magneten/touw)</t>
  </si>
  <si>
    <t>https://www.amazon.nl/Magnetisch-schaakbord-vechtschaakspel-schaakbordfeest-familiebijeenkomsten/dp/B0CP9FK9W9/ref=zg_bs_g_toys_d_sccl_13/259-6407152-4798233?psc=1</t>
  </si>
  <si>
    <t>Magnetisch-schaakbord-vechtschaakspel-schaakbordfeest-familiebijeenkomsten</t>
  </si>
  <si>
    <t>B0BZYCD52Q</t>
  </si>
  <si>
    <t>https://images-eu.ssl-images-amazon.com/images/I/71u6MkXyuyL._AC_UL300_SR300,200_.jpg</t>
  </si>
  <si>
    <t>Montessori activiteitenbord met LED lichtschakelaar Montessori houten activiteitenbord voor 1-3 jarigen Montessori baby reisspeelgoed Montessori baby reisbord Baby sensorisch bord</t>
  </si>
  <si>
    <t>https://www.amazon.nl/Montessori-activiteitenbord-lichtschakelaar-reisspeelgoed-sensorisch/dp/B0BZYCD52Q/ref=zg_bs_g_toys_d_sccl_14/259-6407152-4798233?psc=1</t>
  </si>
  <si>
    <t>Montessori-activiteitenbord-lichtschakelaar-reisspeelgoed-sensorisch</t>
  </si>
  <si>
    <t>B005I5M2F8</t>
  </si>
  <si>
    <t>https://images-eu.ssl-images-amazon.com/images/I/71IC1KLr+uL._AC_UL300_SR300,200_.jpg</t>
  </si>
  <si>
    <t>Nu 4 keer meer keuze bij UNO! W2087</t>
  </si>
  <si>
    <t>https://www.amazon.nl/keer-meer-keuze-bij-W2087/dp/B005I5M2F8/ref=zg_bs_g_toys_d_sccl_16/259-6407152-4798233?psc=1</t>
  </si>
  <si>
    <t>keer-meer-keuze-bij-W2087</t>
  </si>
  <si>
    <t>B09TKMLPXB</t>
  </si>
  <si>
    <t>https://images-eu.ssl-images-amazon.com/images/I/71nYlnuixSL._AC_UL300_SR300,200_.jpg</t>
  </si>
  <si>
    <t>ECHOCUBE Zuignap Spinner Speelgoed, 3 Pcs Educatief Draaiend Zintuiglijk Speelgoed Verjaardagsgeschenk, Baby Zuigbad Speelgoed voor Peuter Jongens en Meisjes</t>
  </si>
  <si>
    <t>https://www.amazon.nl/ECHOCUBE-Speelgoed-Educatief-Zintuiglijk-Verjaardagsgeschenk/dp/B09TKMLPXB/ref=zg_bs_g_toys_d_sccl_17/259-6407152-4798233?psc=1</t>
  </si>
  <si>
    <t>ECHOCUBE-Speelgoed-Educatief-Zintuiglijk-Verjaardagsgeschenk</t>
  </si>
  <si>
    <t>B01N6CH4YZ</t>
  </si>
  <si>
    <t>https://images-eu.ssl-images-amazon.com/images/I/81-OHSD5zWL._AC_UL300_SR300,200_.jpg</t>
  </si>
  <si>
    <t>LEGO 10329 Icons Miniplantjes Bloemen Set uit de Botanical Collection in Bouwbare Terracottakleurige Pot, Huis Decoratie Accessoire, Verjaardagscadeau Idee voor Haar, Hem, Vrouw of Man</t>
  </si>
  <si>
    <t>https://www.amazon.nl/LEGO-10329-Miniplantjes-Terracottakleurige-Verjaardagscadeau/dp/B01N6CH4YZ/ref=zg_bs_g_toys_d_sccl_18/259-6407152-4798233?psc=1</t>
  </si>
  <si>
    <t>LEGO-10329-Miniplantjes-Terracottakleurige-Verjaardagscadeau</t>
  </si>
  <si>
    <t>B0CWH2RPVS</t>
  </si>
  <si>
    <t>https://images-eu.ssl-images-amazon.com/images/I/81E-6WXteAL._AC_UL300_SR300,200_.jpg</t>
  </si>
  <si>
    <t>LEGO Star Wars Imperial Star Destroyer Bouwbaar Ruimteschip Speelgoed voor Kinderen met Darth Vader en Cal Kestis, A New Hope Cadeau voor Jongens, Meisjes en Fans 75394</t>
  </si>
  <si>
    <t>https://www.amazon.nl/LEGO-Destroyer-Ruimteschip-Speelgoed-75394/dp/B0CWH2RPVS/ref=zg_bs_g_toys_d_sccl_19/259-6407152-4798233?psc=1</t>
  </si>
  <si>
    <t>LEGO-Destroyer-Ruimteschip-Speelgoed-75394</t>
  </si>
  <si>
    <t>B09NN1KZ35</t>
  </si>
  <si>
    <t>https://images-eu.ssl-images-amazon.com/images/I/71imqG7N16L._AC_UL300_SR300,200_.jpg</t>
  </si>
  <si>
    <t>LAYCOL Zwemband met zonnescherm, zwemring, zwembad, zonder kantelen, voor kinderen en baby's van 3 tot 36 maanden, L, groen</t>
  </si>
  <si>
    <t>https://www.amazon.nl/LAYCOL-Zwemband-zonnescherm-zwemring-kantelen/dp/B09NN1KZ35/ref=zg_bs_g_toys_d_sccl_20/259-6407152-4798233?psc=1</t>
  </si>
  <si>
    <t>LAYCOL-Zwemband-zonnescherm-zwemring-kantelen</t>
  </si>
  <si>
    <t>B0BYHTM4B4</t>
  </si>
  <si>
    <t>https://images-eu.ssl-images-amazon.com/images/I/81oSg4Rz9iL._AC_UL300_SR300,200_.jpg</t>
  </si>
  <si>
    <t>AOUVT 104 stuks magnetisch bouwsteenspeelgoed, Magnetisch constructiespeelgoed, Educatief bouwstenen speelgoed, Architecturaal speelgoed voor kinderen geschikt voor 3+jongens en meisjes</t>
  </si>
  <si>
    <t>https://www.amazon.nl/AOUVT-104-bouwsteenspeelgoed-constructiespeelgoed-Architecturaal/dp/B0BYHTM4B4/ref=zg_bs_g_toys_d_sccl_21/259-6407152-4798233?psc=1</t>
  </si>
  <si>
    <t>AOUVT-104-bouwsteenspeelgoed-constructiespeelgoed-Architecturaal</t>
  </si>
  <si>
    <t>B09FYBWHNC</t>
  </si>
  <si>
    <t>https://images-eu.ssl-images-amazon.com/images/I/916PV4KGzdL._AC_UL300_SR300,200_.jpg</t>
  </si>
  <si>
    <t>Desire Deluxe Magnetische bouwstenen tegels Montessori kinderspeelgoed voor jongens en meisjes - educatieve constructieset cadeau - verjaardag, voor 3-8 jaar (37st).</t>
  </si>
  <si>
    <t>https://www.amazon.nl/Desire-Deluxe-Magnetische-bouwstenen-kinderspeelgoed/dp/B09FYBWHNC/ref=zg_bs_g_toys_d_sccl_22/259-6407152-4798233?psc=1</t>
  </si>
  <si>
    <t>Desire-Deluxe-Magnetische-bouwstenen-kinderspeelgoed</t>
  </si>
  <si>
    <t>B014PMLOQW</t>
  </si>
  <si>
    <t>https://images-eu.ssl-images-amazon.com/images/I/71SmQCjAy+L._AC_UL300_SR300,200_.jpg</t>
  </si>
  <si>
    <t>999 Games - Beverbende Kaartspel - vanaf 6 jaar - Een van de beste spellen van 2009 - Ann Stambler en Monty Stambler - Draften - voor 2 tot 6 spelers - 999-BEV01, meerkleurig</t>
  </si>
  <si>
    <t>https://www.amazon.nl/999-Games-Beverbende-Kaartspel-meerkleurig/dp/B014PMLOQW/ref=zg_bs_g_toys_d_sccl_23/259-6407152-4798233?psc=1</t>
  </si>
  <si>
    <t>999-Games-Beverbende-Kaartspel-meerkleurig</t>
  </si>
  <si>
    <t>B0CRD4T168</t>
  </si>
  <si>
    <t>https://images-eu.ssl-images-amazon.com/images/I/71xQAL5eEuL._AC_UL300_SR300,200_.jpg</t>
  </si>
  <si>
    <t>Thedttoy Zwemband voor baby's, met dubbele airbag en UPF50+ zonnedak, babyzwemband, verstelbaar opblaasbaar zwemzitje, zwemtrainer, babyfloat, voor kleine kinderen vanaf 6 - 36 maanden</t>
  </si>
  <si>
    <t>https://www.amazon.nl/Thedttoy-opblaasbaar-afneembaar-kinderzwemtrainer-zwemtrainer/dp/B0CRD4T168/ref=zg_bs_g_toys_d_sccl_24/259-6407152-4798233?psc=1</t>
  </si>
  <si>
    <t>Thedttoy-opblaasbaar-afneembaar-kinderzwemtrainer-zwemtrainer</t>
  </si>
  <si>
    <t>B0CFVZG5TR</t>
  </si>
  <si>
    <t>https://images-eu.ssl-images-amazon.com/images/I/81S5K23aXML._AC_UL300_SR300,200_.jpg</t>
  </si>
  <si>
    <t>LEGO ǀ Disney Stitch Bouwpakket voor Kinderen, Set met Bouwbaar Speelgoed IJsje en Bloem, plus Draaibaar Figuur, Leuk Cadeau voor Meisjes, Jongens en Fans van de Film Lilo en Stitch 43249</t>
  </si>
  <si>
    <t>https://www.amazon.nl/LEGO-Bouwpakket-Speelgoed-Draaibaar-43249/dp/B0CFVZG5TR/ref=zg_bs_g_toys_d_sccl_25/259-6407152-4798233?psc=1</t>
  </si>
  <si>
    <t>LEGO-Bouwpakket-Speelgoed-Draaibaar-43249</t>
  </si>
  <si>
    <t>B086FRM4QH</t>
  </si>
  <si>
    <t>https://images-eu.ssl-images-amazon.com/images/I/81LVoK+hdVL._AC_UL300_SR300,200_.jpg</t>
  </si>
  <si>
    <t>Belmalia 1000 Waterbommen | Water Ballonnen | Mega Pack | Waterballonnen met Vulhulpstuk voor Kraan | Gemengde Kleuren</t>
  </si>
  <si>
    <t>https://www.amazon.nl/Belmalia-Waterbommen-Ballonnen-Waterballonnen-Vulhulpstuk/dp/B086FRM4QH/ref=zg_bs_g_toys_d_sccl_26/259-6407152-4798233?psc=1</t>
  </si>
  <si>
    <t>Belmalia-Waterbommen-Ballonnen-Waterballonnen-Vulhulpstuk</t>
  </si>
  <si>
    <t>B09BNSPF6G</t>
  </si>
  <si>
    <t>https://images-eu.ssl-images-amazon.com/images/I/81leU9jK3qL._AC_UL300_SR300,200_.jpg</t>
  </si>
  <si>
    <t>LEGO DUPLO Groene bouwplaat, Bouwen en Weergave Bord, Constructie Speelgoed voor Peuters en Kinderen, Cadeau voor Jongen of Meisje 10980</t>
  </si>
  <si>
    <t>https://www.amazon.nl/LEGO-bouwplaat-Constructie-Speelgoed-10980/dp/B09BNSPF6G/ref=zg_bs_g_toys_d_sccl_27/259-6407152-4798233?psc=1</t>
  </si>
  <si>
    <t>LEGO-bouwplaat-Constructie-Speelgoed-10980</t>
  </si>
  <si>
    <t>B0CH9MFGRQ</t>
  </si>
  <si>
    <t>https://images-eu.ssl-images-amazon.com/images/I/81locCGs-JL._AC_UL300_SR300,200_.jpg</t>
  </si>
  <si>
    <t>NCKIHRKK Kinder-make-upset voor meisjes, 34 stuks, wasbaar, make-upspeelgoed voor meisjes, make-upkoffer, make-upset, meisjes, speelgoed, make-up, kindercadeaus voor meisjes van 3 tot 10 jaar</t>
  </si>
  <si>
    <t>https://www.amazon.nl/NCKIHRKK-Kinder-make-upset-make-upspeelgoed-make-upkoffer-kindercadeaus/dp/B0CH9MFGRQ/ref=zg_bs_g_toys_d_sccl_28/259-6407152-4798233?psc=1</t>
  </si>
  <si>
    <t>NCKIHRKK-Kinder-make-upset-make-upspeelgoed-make-upkoffer-kindercadeaus</t>
  </si>
  <si>
    <t>B06WP9LK15</t>
  </si>
  <si>
    <t>https://images-eu.ssl-images-amazon.com/images/I/71WH04KkC+L._AC_UL300_SR300,200_.jpg</t>
  </si>
  <si>
    <t>AquaPlay - Mountainlake Waterbaan - 42-delig - Afmetingen - 126 x 88 cm - Blauw - Vanaf 3 jaar</t>
  </si>
  <si>
    <t>https://www.amazon.nl/AquaPlay-Mountainlake-Waterbaan-42-delig-Afmetingen/dp/B06WP9LK15/ref=zg_bs_g_toys_d_sccl_29/259-6407152-4798233?psc=1</t>
  </si>
  <si>
    <t>AquaPlay-Mountainlake-Waterbaan-42-delig-Afmetingen</t>
  </si>
  <si>
    <t>B0CB19RC7F</t>
  </si>
  <si>
    <t>https://images-eu.ssl-images-amazon.com/images/I/8149bQhK0qL._AC_UL300_SR300,200_.jpg</t>
  </si>
  <si>
    <t>Op Afstandsbediening Auto Offroad 4WD Kinderspeelgoed 3-12 Jaar 360° Flip RC Crawler Car met Ledlicht, Auto Speelgoed Hoge Snelheid en Oplaadbaar, Verjaardag Kerst Cadeau voor Kinderen Jongen Meisje</t>
  </si>
  <si>
    <t>https://www.amazon.nl/Afstandsbediening-Kinderspeelgoed-Speelgoed-Oplaadbaar-Verjaardag/dp/B0CB19RC7F/ref=zg_bs_g_toys_d_sccl_30/259-6407152-4798233?psc=1</t>
  </si>
  <si>
    <t>Afstandsbediening-Kinderspeelgoed-Speelgoed-Oplaadbaar-Verjaardag</t>
  </si>
  <si>
    <t>B0BB3GJN7T</t>
  </si>
  <si>
    <t>https://images-eu.ssl-images-amazon.com/images/I/61VEpeQUxSL._AC_UL300_SR300,200_.jpg</t>
  </si>
  <si>
    <t>Ion8 Stalen Waterfles, 600 ml/20 oz, Lekvrij, Makkelijk te Openen, Veilige Vergrendeling, Vaatwasserbestendig, Flipcover, Past in Bekerhouders, Draaggreep, Duurzaam, Metalen Waterfles</t>
  </si>
  <si>
    <t>https://www.amazon.nl/Waterfles-Vergrendeling-Vaatwasserbestendig-Bekerhouders-Draaggreep/dp/B0BB3GJN7T/ref=zg_bs_g_sports_d_sccl_1/259-7131235-4558823?psc=1</t>
  </si>
  <si>
    <t>Waterfles-Vergrendeling-Vaatwasserbestendig-Bekerhouders-Draaggreep</t>
  </si>
  <si>
    <t>Sport &amp; outdoor</t>
  </si>
  <si>
    <t>B0CDXXNCWQ</t>
  </si>
  <si>
    <t>https://images-eu.ssl-images-amazon.com/images/I/71PSj-UDbnL._AC_UL300_SR300,200_.jpg</t>
  </si>
  <si>
    <t>Aohan Waterfles van 1 liter met lekvrije klapdeksel, BPA-vrije sportdrinkfles met rietje, vaatwasmachinebestendig, niet-giftige waterfles met draagriem</t>
  </si>
  <si>
    <t>https://www.amazon.nl/Waterfles-klapdeksel-sportdrinkfles-vaatwasmachinebestendig-niet-giftige/dp/B0CDXXNCWQ/ref=zg_bs_g_sports_d_sccl_2/259-7131235-4558823?psc=1</t>
  </si>
  <si>
    <t>Waterfles-klapdeksel-sportdrinkfles-vaatwasmachinebestendig-niet-giftige</t>
  </si>
  <si>
    <t>B0BK1Y38RD</t>
  </si>
  <si>
    <t>https://images-eu.ssl-images-amazon.com/images/I/51egBRs35pL._AC_UL300_SR300,200_.jpg</t>
  </si>
  <si>
    <t>Speedo Biofuse 2.0 Swimming Goggles | Patented Easy Adjustment | Anti-fog | Anti-leak | Enhanced Fit | Improved Comfort uniseks-volwassene Zwembril (1-Pack)</t>
  </si>
  <si>
    <t>https://www.amazon.nl/Speedo-2-0-zwembril-gepatenteerde-anti-condens-eenheidsmaat/dp/B0BK1Y38RD/ref=zg_bs_g_sports_d_sccl_3/259-7131235-4558823?psc=1</t>
  </si>
  <si>
    <t>Speedo-2-0-zwembril-gepatenteerde-anti-condens-eenheidsmaat</t>
  </si>
  <si>
    <t>B0BS6W2WKJ</t>
  </si>
  <si>
    <t>https://images-eu.ssl-images-amazon.com/images/I/6152qB1GZBL._AC_UL300_SR300,200_.jpg</t>
  </si>
  <si>
    <t>Ion8 Roestvrijstalen Kinderwaterfles, 400 ml/13 oz, Lekvrij, Makkelijk te Openen, Veilige Vergrendeling, Vaatwasserbestendig, Flipdop, Draaggreep, Duurzaam, Metalen Drinkfles, Roos</t>
  </si>
  <si>
    <t>https://www.amazon.nl/Ion8-Roestvrijstalen-Kinderwaterfles-Vergrendeling-Vaatwasserbestendig/dp/B0BS6W2WKJ/ref=zg_bs_g_sports_d_sccl_4/259-7131235-4558823?psc=1</t>
  </si>
  <si>
    <t>Ion8-Roestvrijstalen-Kinderwaterfles-Vergrendeling-Vaatwasserbestendig</t>
  </si>
  <si>
    <t>https://www.amazon.nl/ROCKBROS-Motorfiets-Smartphone-Draaibare-Universeel/dp/B086PRDV58/ref=zg_bs_g_sports_d_sccl_5/259-7131235-4558823?psc=1</t>
  </si>
  <si>
    <t>B0CNT8RY2B</t>
  </si>
  <si>
    <t>https://images-eu.ssl-images-amazon.com/images/I/71qKPzJa4iL._AC_UL300_SR300,200_.jpg</t>
  </si>
  <si>
    <t>cyctravel Ontluchtingskit voor SHIMANO, TEKTRO, MAGURA Serie Hydraulische Schijfremmen, Inclusief Hoogwaardige Minerale Remvloeistof (120ml).</t>
  </si>
  <si>
    <t>https://www.amazon.nl/cyctravel-Ontluchtingskit-Hydraulische-Schijfremmen-Hoogwaardige/dp/B0CNT8RY2B/ref=zg_bs_g_sports_d_sccl_6/259-7131235-4558823?psc=1</t>
  </si>
  <si>
    <t>cyctravel-Ontluchtingskit-Hydraulische-Schijfremmen-Hoogwaardige</t>
  </si>
  <si>
    <t>B0C3V89X3R</t>
  </si>
  <si>
    <t>https://images-eu.ssl-images-amazon.com/images/I/510eAc3XyHL._AC_UL300_SR300,200_.jpg</t>
  </si>
  <si>
    <t>BOTTLE BOTTLE Roestvrijstalen geïsoleerde waterbeker 700ml (24oz) met rietje en deksel metalen sportwaterbeker met handvat reisfitness(Melkblauw)</t>
  </si>
  <si>
    <t>https://www.amazon.nl/Roestvrijstalen-ge%C3%AFsoleerde-waterbeker-sportwaterbeker-reisfitness/dp/B0C3V89X3R/ref=zg_bs_g_sports_d_sccl_7/259-7131235-4558823?psc=1</t>
  </si>
  <si>
    <t>Roestvrijstalen-ge%C3%AFsoleerde-waterbeker-sportwaterbeker-reisfitness</t>
  </si>
  <si>
    <t>B06XJMDKXM</t>
  </si>
  <si>
    <t>https://images-eu.ssl-images-amazon.com/images/I/71zi6wUyy9L._AC_UL300_SR300,200_.jpg</t>
  </si>
  <si>
    <t>Fit-Flip Microvezel handdoeken - compact, ultralicht &amp; sneldrogend - de perfecte sporthanddoek, strandlaken en reishanddoek (30x50cm - 1 stuk (zonder tas), Blauw)</t>
  </si>
  <si>
    <t>https://www.amazon.nl/Fit-Flip-Microvezel-handdoeken-sporthanddoek-reishanddoek/dp/B06XJMDKXM/ref=zg_bs_g_sports_d_sccl_8/259-7131235-4558823?psc=1</t>
  </si>
  <si>
    <t>Fit-Flip-Microvezel-handdoeken-sporthanddoek-reishanddoek</t>
  </si>
  <si>
    <t>B0CSZ1XFTF</t>
  </si>
  <si>
    <t>https://images-eu.ssl-images-amazon.com/images/I/61ugkAdoDjL._AC_UL300_SR300,200_.jpg</t>
  </si>
  <si>
    <t>Elektrische luchtpomp Batterij elektrische pomp: 1600 3600 4000 mAh oplaadbare batterij Draagbare elektrische luchtpomp voor zwembadluchtmatras (Basis/Klassiek/Klein/Bijgewerkt)</t>
  </si>
  <si>
    <t>https://www.amazon.nl/Elektrische-opblaasbare-luchtpomp-oplaadbaar-USB-aansluiting/dp/B0CSZ1XFTF/ref=zg_bs_g_sports_d_sccl_9/259-7131235-4558823?psc=1</t>
  </si>
  <si>
    <t>Elektrische-opblaasbare-luchtpomp-oplaadbaar-USB-aansluiting</t>
  </si>
  <si>
    <t>B0033Q5KU8</t>
  </si>
  <si>
    <t>https://images-eu.ssl-images-amazon.com/images/I/710bECUw-xL._AC_UL300_SR300,200_.jpg</t>
  </si>
  <si>
    <t>SMH LINE® Camping kooktoestel - Draagbaar Gasfornuis - Incl. 4x gasflessen en koffer</t>
  </si>
  <si>
    <t>https://www.amazon.nl/SMH-LINE%C2%AE-Camping-kooktoestel-Gasfornuis/dp/B0033Q5KU8/ref=zg_bs_g_sports_d_sccl_10/259-7131235-4558823?psc=1</t>
  </si>
  <si>
    <t>SMH-LINE%C2%AE-Camping-kooktoestel-Gasfornuis</t>
  </si>
  <si>
    <t>B09NPYPGBG</t>
  </si>
  <si>
    <t>https://images-eu.ssl-images-amazon.com/images/I/71WvVjahSUL._AC_UL300_SR300,200_.jpg</t>
  </si>
  <si>
    <t>lzijun 10 stuks urinezakjes, 700 ml draagbare natuursectzakjes, toiletten, urinoir, braakzak voor camping, reizen, auto, opstopping, onderweg, mannen, vrouwen, kinderen</t>
  </si>
  <si>
    <t>https://www.amazon.nl/lzijun-urinezakjes-draagbare-natuursectzakjes-opstopping/dp/B09NPYPGBG/ref=zg_bs_g_sports_d_sccl_11/259-7131235-4558823?psc=1</t>
  </si>
  <si>
    <t>lzijun-urinezakjes-draagbare-natuursectzakjes-opstopping</t>
  </si>
  <si>
    <t>B09QMCWYBC</t>
  </si>
  <si>
    <t>https://images-eu.ssl-images-amazon.com/images/I/71qaslYy7GL._AC_UL300_SR300,200_.jpg</t>
  </si>
  <si>
    <t>Vitalismo Fiets Telefoonhouder Waterdicht Fietsstuurtas - Fietshouder Smartphone Touchscreen Fietstelefoonhouder Stuurtas Fietstas Stuur 360° Rotatie Regenhoes Opslagruimte voor Telefoon tot 7 inch</t>
  </si>
  <si>
    <t>https://www.amazon.nl/Vitalismo-Fiets-Telefoonhouder-Waterdicht-Fietsstuurtas/dp/B09QMCWYBC/ref=zg_bs_g_sports_d_sccl_12/259-7131235-4558823?psc=1</t>
  </si>
  <si>
    <t>Vitalismo-Fiets-Telefoonhouder-Waterdicht-Fietsstuurtas</t>
  </si>
  <si>
    <t>B01M25PGXZ</t>
  </si>
  <si>
    <t>https://images-eu.ssl-images-amazon.com/images/I/81dWkJFwrGL._AC_UL300_SR300,200_.jpg</t>
  </si>
  <si>
    <t>TRESKO® fitnessmat yogamat pilatesmat gymnastiekmat | 185 x 60 cm of 190 x 100 cm | 1 of 1,5 cm dikte | getest op ftalaten | NBR-schuimrubber</t>
  </si>
  <si>
    <t>https://www.amazon.nl/fitnessmat-pilatesmat-gymnastiekmat-ftalaten-NBR-schuimrubber/dp/B01M25PGXZ/ref=zg_bs_g_sports_d_sccl_13/259-7131235-4558823?psc=1</t>
  </si>
  <si>
    <t>fitnessmat-pilatesmat-gymnastiekmat-ftalaten-NBR-schuimrubber</t>
  </si>
  <si>
    <t>B0C85LWFG6</t>
  </si>
  <si>
    <t>https://images-eu.ssl-images-amazon.com/images/I/51juAZecRsL._AC_UL300_SR300,200_.jpg</t>
  </si>
  <si>
    <t>flintronic Schoudertas, sling chst crossbody tas, waterdichte schoudertas, messenger bag, crossbag borsttas, voor mannen en vrouwen voor reizen, wandelen, fietsen, kamperen, outdoorsport</t>
  </si>
  <si>
    <t>https://www.amazon.nl/flintronic-schouderriem-mini-schoudertas-wandelen-Zwart-Medium/dp/B0C85LWFG6/ref=zg_bs_g_sports_d_sccl_14/259-7131235-4558823?psc=1</t>
  </si>
  <si>
    <t>flintronic-schouderriem-mini-schoudertas-wandelen-Zwart-Medium</t>
  </si>
  <si>
    <t>B0C3YMHJ3R</t>
  </si>
  <si>
    <t>https://images-eu.ssl-images-amazon.com/images/I/71cTmcXJ2+L._AC_UL300_SR300,200_.jpg</t>
  </si>
  <si>
    <t>GRIFEMA GA1201-12 Fietsslot met sleutel, kettingslot voor fietsen, motorfietsen, scooters, 120 cm, zwart</t>
  </si>
  <si>
    <t>https://www.amazon.nl/GRIFEMA-GA1201-12-Fietsslot-kettingslot-motorfietsen/dp/B0C3YMHJ3R/ref=zg_bs_g_sports_d_sccl_15/259-7131235-4558823?psc=1</t>
  </si>
  <si>
    <t>GRIFEMA-GA1201-12-Fietsslot-kettingslot-motorfietsen</t>
  </si>
  <si>
    <t>B09PCYCRNK</t>
  </si>
  <si>
    <t>https://images-eu.ssl-images-amazon.com/images/I/61RJpa64IQL._AC_UL300_SR300,200_.jpg</t>
  </si>
  <si>
    <t>WONSAR 2 stuks Waterdichte tas, Waterdichte heuptas met verstelbare riem, 100% waterdichte telefoonhoes, voor watersport, strand, zwemmen, bootrijden, skiën enz.</t>
  </si>
  <si>
    <t>https://www.amazon.nl/WONSAR-Waterdichte-verstelbare-waterdichte-telefoonhoes/dp/B09PCYCRNK/ref=zg_bs_g_sports_d_sccl_16/259-7131235-4558823?psc=1</t>
  </si>
  <si>
    <t>WONSAR-Waterdichte-verstelbare-waterdichte-telefoonhoes</t>
  </si>
  <si>
    <t>B084T6MWMT</t>
  </si>
  <si>
    <t>https://images-eu.ssl-images-amazon.com/images/I/619JVNiDTNL._AC_UL300_SR300,200_.jpg</t>
  </si>
  <si>
    <t>New Era New York Yankees Olive Yellow MLB League Essential 9Forty Adjustable Cap</t>
  </si>
  <si>
    <t>https://www.amazon.nl/New-Era-Yankees-Essential-Adjustable/dp/B084T6MWMT/ref=zg_bs_g_sports_d_sccl_17/259-7131235-4558823?psc=1</t>
  </si>
  <si>
    <t>New-Era-Yankees-Essential-Adjustable</t>
  </si>
  <si>
    <t>B06XPXDYRM</t>
  </si>
  <si>
    <t>https://images-eu.ssl-images-amazon.com/images/I/81wtV11QEAL._AC_UL300_SR300,200_.jpg</t>
  </si>
  <si>
    <t>Super Sparrow Drinkfles, Rvs Waterfles 350ml,500ml,620ml,750ml,1L, Waterfles met herbruikbaar Rietje (2 Deksel), Lekvrije Thermosfles, Vacuüm-Geïsoleerd, BPA Vrij, Waterfles voor Sport, Outdoor</t>
  </si>
  <si>
    <t>https://www.amazon.nl/Super-Sparrow-waterfles-vloeistoffen-buitenenthousiasten/dp/B06XPXDYRM/ref=zg_bs_g_sports_d_sccl_18/259-7131235-4558823?psc=1</t>
  </si>
  <si>
    <t>Super-Sparrow-waterfles-vloeistoffen-buitenenthousiasten</t>
  </si>
  <si>
    <t>B0BS6TFCJD</t>
  </si>
  <si>
    <t>https://images-eu.ssl-images-amazon.com/images/I/61w-2ZSjiGL._AC_UL300_SR300,200_.jpg</t>
  </si>
  <si>
    <t>ION8 Roestvrijstalen Kinderwaterfles, 400 ml/13 oz, Lekvrij, Makkelijk te Openen, Veilige Vergrendeling, Vaatwasserbestendig, Flipdop, Draaggreep, Duurzaam, Metalen Drinkfles, Ijsje Design</t>
  </si>
  <si>
    <t>https://www.amazon.nl/Roestvrijstalen-Kinderwaterfles-Vergrendeling-Vaatwasserbestendig-Draaggreep/dp/B0BS6TFCJD/ref=zg_bs_g_sports_d_sccl_19/259-7131235-4558823?psc=1</t>
  </si>
  <si>
    <t>Roestvrijstalen-Kinderwaterfles-Vergrendeling-Vaatwasserbestendig-Draaggreep</t>
  </si>
  <si>
    <t>B0CPXLWL83</t>
  </si>
  <si>
    <t>https://images-eu.ssl-images-amazon.com/images/I/71sc0dNetXL._AC_UL300_SR300,200_.jpg</t>
  </si>
  <si>
    <t>Fietsbel, innovatieve aluminiumlegering, 110 dB, luide mini-bel, voor fiets, 22-31,8 mm stuur, 2024</t>
  </si>
  <si>
    <t>https://www.amazon.nl/Innovatieve-Aluminiumlegering-22-2-31-8mm-Mountainbike-Rennfiets/dp/B0CPXLWL83/ref=zg_bs_g_sports_d_sccl_20/259-7131235-4558823?psc=1</t>
  </si>
  <si>
    <t>Innovatieve-Aluminiumlegering-22-2-31-8mm-Mountainbike-Rennfiets</t>
  </si>
  <si>
    <t>B0B82B8Q5X</t>
  </si>
  <si>
    <t>https://images-eu.ssl-images-amazon.com/images/I/41hHUgCHL7S._AC_UL300_SR300,200_.jpg</t>
  </si>
  <si>
    <t>4 x remblokken voor de fiets schijfrem voor B01S, schijfrempads, fietsvoeringen, remblokken, high performance voor Deore, TRP, Tektro</t>
  </si>
  <si>
    <t>https://www.amazon.nl/remblokken-schijfrem-schijfrempads-fietsvoeringen-performance/dp/B0B82B8Q5X/ref=zg_bs_g_sports_d_sccl_21/259-7131235-4558823?psc=1</t>
  </si>
  <si>
    <t>remblokken-schijfrem-schijfrempads-fietsvoeringen-performance</t>
  </si>
  <si>
    <t>B000W8G4JG</t>
  </si>
  <si>
    <t>https://images-eu.ssl-images-amazon.com/images/I/71E-lzJ8cQL._AC_UL300_SR300,200_.jpg</t>
  </si>
  <si>
    <t>HEAD Championship voor volwassenen, uniseks</t>
  </si>
  <si>
    <t>https://www.amazon.nl/Head-Championship-voor-volwassenen-uniseks/dp/B000W8G4JG/ref=zg_bs_g_sports_d_sccl_22/259-7131235-4558823?psc=1</t>
  </si>
  <si>
    <t>Head-Championship-voor-volwassenen-uniseks</t>
  </si>
  <si>
    <t>B07X4FJSWL</t>
  </si>
  <si>
    <t>https://images-eu.ssl-images-amazon.com/images/I/51X4PAuSmXL._AC_UL300_SR300,200_.jpg</t>
  </si>
  <si>
    <t>HOMPER Karabijnhaak 304 roestvrij staal voor zonnezeil, accessoires roestvrij staal, karabijnhaak, zonwering, bevestiging voor zonnezeil, bokshangmat, camping, vissen,</t>
  </si>
  <si>
    <t>https://www.amazon.nl/HOMPER-Karabijnhaak-Sleutelhanger-M6-Accessoires/dp/B07X4FJSWL/ref=zg_bs_g_sports_d_sccl_23/259-7131235-4558823?psc=1</t>
  </si>
  <si>
    <t>HOMPER-Karabijnhaak-Sleutelhanger-M6-Accessoires</t>
  </si>
  <si>
    <t>B079J3GCG8</t>
  </si>
  <si>
    <t>https://images-eu.ssl-images-amazon.com/images/I/61ef-hKMlfL._AC_UL300_SR300,200_.jpg</t>
  </si>
  <si>
    <t>Active Era pop-up-strandtent - UPF 50+-bescherming tegen uv-stralen van de zon - inclusief draagtas en haringen - blauw</t>
  </si>
  <si>
    <t>https://www.amazon.nl/Active-Era-pop-up-strandtent-bescherming-uv-stralen/dp/B079J3GCG8/ref=zg_bs_g_sports_d_sccl_24/259-7131235-4558823?psc=1</t>
  </si>
  <si>
    <t>Active-Era-pop-up-strandtent-bescherming-uv-stralen</t>
  </si>
  <si>
    <t>B092W7Z37Q</t>
  </si>
  <si>
    <t>https://images-eu.ssl-images-amazon.com/images/I/416iYaH8ltL._AC_UL300_SR300,200_.jpg</t>
  </si>
  <si>
    <t>Dopper Original Drinkfles 450ml - 100% Recyclebare Waterfles - BPA- en ftalaatvrij - Ideale Waterfles voor Onderweg, Fitness &amp; Kantoor</t>
  </si>
  <si>
    <t>https://www.amazon.nl/Dopper-Original-Drinkfles-Funky-Fuchsia/dp/B092W7Z37Q/ref=zg_bs_g_sports_d_sccl_25/259-7131235-4558823?psc=1</t>
  </si>
  <si>
    <t>Dopper-Original-Drinkfles-Funky-Fuchsia</t>
  </si>
  <si>
    <t>B07ZKLYVHQ</t>
  </si>
  <si>
    <t>https://images-eu.ssl-images-amazon.com/images/I/617TrUhuuBL._AC_UL300_SR300,200_.jpg</t>
  </si>
  <si>
    <t>720°DGREE Drinkfles, waterfles uberBottle + fruittheezeef, 350 ml, 500 ml, 650 ml, 1 l, 1,5 l, BPA-vrij, waterdicht, lekvrij, herbruikbaar, licht, ideaal voor school, sport, fitness, sportschool, werk</t>
  </si>
  <si>
    <t>https://www.amazon.nl/720%C2%B0DGREE-Bottle-uberBottle-Fruit-Sieve-softTouch/dp/B07ZKLYVHQ/ref=zg_bs_g_sports_d_sccl_26/259-7131235-4558823?psc=1</t>
  </si>
  <si>
    <t>720%C2%B0DGREE-Bottle-uberBottle-Fruit-Sieve-softTouch</t>
  </si>
  <si>
    <t>B004NCEIRC</t>
  </si>
  <si>
    <t>https://images-eu.ssl-images-amazon.com/images/I/618Pe3P+V8L._AC_UL300_SR300,200_.jpg</t>
  </si>
  <si>
    <t>CARPOINT 0510250 koelelement, 200 G, 2 stuks</t>
  </si>
  <si>
    <t>https://www.amazon.nl/CARPOINT-0510250-koelelement-200-stuks/dp/B004NCEIRC/ref=zg_bs_g_sports_d_sccl_27/259-7131235-4558823?psc=1</t>
  </si>
  <si>
    <t>CARPOINT-0510250-koelelement-200-stuks</t>
  </si>
  <si>
    <t>B00U6AI2H2</t>
  </si>
  <si>
    <t>https://images-eu.ssl-images-amazon.com/images/I/81nf+UzqMHL._AC_UL300_SR300,200_.jpg</t>
  </si>
  <si>
    <t>ICO gasfles CO2 16g met schroefdraad voor het oppompen van banden</t>
  </si>
  <si>
    <t>https://www.amazon.nl/ICO-16g-CO2-patronen-MET-SCHROEFDRAAD/dp/B00U6AI2H2/ref=zg_bs_g_sports_d_sccl_28/259-7131235-4558823?psc=1</t>
  </si>
  <si>
    <t>ICO-16g-CO2-patronen-MET-SCHROEFDRAAD</t>
  </si>
  <si>
    <t>B0B1X3GFK1</t>
  </si>
  <si>
    <t>https://images-eu.ssl-images-amazon.com/images/I/61JXWzjN21L._AC_UL300_SR300,200_.jpg</t>
  </si>
  <si>
    <t>2 stuks handtrainer, onderarmtrainer, 5-60 kg, verstelbaar, gripkrachttrainer, vingertrainer, handtrainingsapparaat, voor fitness, klimmen, krachttraining, stressvermindering</t>
  </si>
  <si>
    <t>https://www.amazon.nl/onderarmtrainer-gripkrachttrainer-handtrainingsapparaat-krachttraining-stressvermindering/dp/B0B1X3GFK1/ref=zg_bs_g_sports_d_sccl_29/259-7131235-4558823?psc=1</t>
  </si>
  <si>
    <t>onderarmtrainer-gripkrachttrainer-handtrainingsapparaat-krachttraining-stressvermindering</t>
  </si>
  <si>
    <t>B07PM54P4N</t>
  </si>
  <si>
    <t>https://images-eu.ssl-images-amazon.com/images/I/61KVJoI7jnL._AC_UL300_SR300,200_.jpg</t>
  </si>
  <si>
    <t>Polar H10 Hartslag Sensor – ANT + , Bluetooth - Waterdichte Hartslagsensor met Borstband - Ingebouwd geheugen, Software updates - Werkt met Fitness apps, Fietscomputers en Sporthorloges</t>
  </si>
  <si>
    <t>https://www.amazon.nl/Polar-Hartslag-Sensor-Hartslagsensor-Fietscomputers/dp/B07PM54P4N/ref=zg_bs_g_sports_d_sccl_30/259-7131235-4558823?psc=1</t>
  </si>
  <si>
    <t>Polar-Hartslag-Sensor-Hartslagsensor-Fietscomputers</t>
  </si>
  <si>
    <t>B00IMGY9T2</t>
  </si>
  <si>
    <t>https://images-eu.ssl-images-amazon.com/images/I/61HbJiveQYL._AC_UL300_SR300,200_.jpg</t>
  </si>
  <si>
    <t>HG elektrische muggen, vliegen en wespen verdelger elektrische verdelger, Wit, 1 stuk</t>
  </si>
  <si>
    <t>https://www.amazon.nl/HG-elektrische-muggen-vliegen-verdelger/dp/B00IMGY9T2/ref=zg_bs_g_lawn-and-garden_d_sccl_1/262-2457170-4432007?psc=1</t>
  </si>
  <si>
    <t>HG-elektrische-muggen-vliegen-verdelger</t>
  </si>
  <si>
    <t>Tuin, terras &amp; gazon</t>
  </si>
  <si>
    <t>B005TUK0R4</t>
  </si>
  <si>
    <t>https://images-eu.ssl-images-amazon.com/images/I/51OCtYKI9kL._AC_UL300_SR300,200_.jpg</t>
  </si>
  <si>
    <t>Intex 29003 Filtercartridge A 3-Pak, 11cm x 20cm</t>
  </si>
  <si>
    <t>https://www.amazon.nl/Intex-29003-Filtercartridge-3-Pak-11cm/dp/B005TUK0R4/ref=zg_bs_g_lawn-and-garden_d_sccl_2/262-2457170-4432007?psc=1</t>
  </si>
  <si>
    <t>Intex-29003-Filtercartridge-3-Pak-11cm</t>
  </si>
  <si>
    <t>B0CXPKLCWZ</t>
  </si>
  <si>
    <t>https://images-eu.ssl-images-amazon.com/images/I/61WcQQLQioL._AC_UL300_SR300,200_.jpg</t>
  </si>
  <si>
    <t>DANGZW Elektrische Vliegenmepper 3000V Extra Sterke, 2 in 1 USB Elektrische Fly Zapper met UV Lichtval Elektrische Vliegenvanger Insectendoder voor Muggen, Vliegen, Bijen, Motten</t>
  </si>
  <si>
    <t>https://www.amazon.nl/DANGZW-Elektrische-Vliegenmepper-Vliegenvanger-Insectendoder/dp/B0CXPKLCWZ/ref=zg_bs_g_lawn-and-garden_d_sccl_3/262-2457170-4432007?psc=1</t>
  </si>
  <si>
    <t>DANGZW-Elektrische-Vliegenmepper-Vliegenvanger-Insectendoder</t>
  </si>
  <si>
    <t>B0CQRGV9LN</t>
  </si>
  <si>
    <t>https://images-eu.ssl-images-amazon.com/images/I/71GSHhoInjL._AC_UL300_SR300,200_.jpg</t>
  </si>
  <si>
    <t>TEINNGO Elektrische Vliegenmepper 5000V, 2 in 1 Elektrische Fly Zapper met USB C Oplaadbasis Elektrische Vliegenvanger Insectendoder voor Muggen, Vliegen, Bijen, Motten</t>
  </si>
  <si>
    <t>https://www.amazon.nl/TEINNGO-Elektrische-Vliegenmepper-Vliegenvanger-Insectendoder/dp/B0CQRGV9LN/ref=zg_bs_g_lawn-and-garden_d_sccl_4/262-2457170-4432007?psc=1</t>
  </si>
  <si>
    <t>TEINNGO-Elektrische-Vliegenmepper-Vliegenvanger-Insectendoder</t>
  </si>
  <si>
    <t>B00UHNCA3K</t>
  </si>
  <si>
    <t>https://images-eu.ssl-images-amazon.com/images/I/914eSMYYfgL._AC_UL300_SR300,200_.jpg</t>
  </si>
  <si>
    <t>Intex Zwembadafdekking met frame 300x200</t>
  </si>
  <si>
    <t>https://www.amazon.nl/Intex-Zwembadafdekking-met-frame-300x200/dp/B00UHNCA3K/ref=zg_bs_g_lawn-and-garden_d_sccl_5/262-2457170-4432007?psc=1</t>
  </si>
  <si>
    <t>Intex-Zwembadafdekking-met-frame-300x200</t>
  </si>
  <si>
    <t>B09SLX6GQS</t>
  </si>
  <si>
    <t>https://images-eu.ssl-images-amazon.com/images/I/81SuhpMVKXL._AC_UL300_SR300,200_.jpg</t>
  </si>
  <si>
    <t>Super Ninja Fruitvliegjes Val - 4 Fruitvliegvallen - Zeer Effectieve, Ecologische Fruitvliegjes Vanger - Direct Werkzaam, Milieuvriendelijk &amp; Veilig Fruitvliegjes Bestrijden</t>
  </si>
  <si>
    <t>https://www.amazon.nl/Super-Ninja-Fruitvliegjes-Fruitvliegvallen-Milieuvriendelijk/dp/B09SLX6GQS/ref=zg_bs_g_lawn-and-garden_d_sccl_6/262-2457170-4432007?psc=1</t>
  </si>
  <si>
    <t>Super-Ninja-Fruitvliegjes-Fruitvliegvallen-Milieuvriendelijk</t>
  </si>
  <si>
    <t>B093PT1NL1</t>
  </si>
  <si>
    <t>https://images-eu.ssl-images-amazon.com/images/I/71Pc5U1md2L._AC_UL300_SR300,200_.jpg</t>
  </si>
  <si>
    <t>ThermoPro TP357 Kamerthermometer, thermometer-hygrometer, Bluetooth 80m, digitaal, met app, luchtvochtigheidsmeter met smiley-aanduiding en grafiek</t>
  </si>
  <si>
    <t>https://www.amazon.nl/ThermoPro-TP357-thermometer-hygrometer-luchtvochtigheidsmeter-smiley-aanduiding/dp/B093PT1NL1/ref=zg_bs_g_lawn-and-garden_d_sccl_7/262-2457170-4432007?psc=1</t>
  </si>
  <si>
    <t>ThermoPro-TP357-thermometer-hygrometer-luchtvochtigheidsmeter-smiley-aanduiding</t>
  </si>
  <si>
    <t>B09J94GGYC</t>
  </si>
  <si>
    <t>https://images-eu.ssl-images-amazon.com/images/I/61V0lA0FnHL._AC_UL300_SR300,200_.jpg</t>
  </si>
  <si>
    <t>Gardena kraanverbindingsstuk 21 mm (G 1/2 inch): Adapter voor het aansluiten van een waterslang, Anti-Splash technologie, vorstbestendig, Original Gardena System (18220-20)</t>
  </si>
  <si>
    <t>https://www.amazon.nl/Gardena-kraanverbindingsstuk-inch-Anti-Splash-vorstbestendig/dp/B09J94GGYC/ref=zg_bs_g_lawn-and-garden_d_sccl_8/262-2457170-4432007?psc=1</t>
  </si>
  <si>
    <t>Gardena-kraanverbindingsstuk-inch-Anti-Splash-vorstbestendig</t>
  </si>
  <si>
    <t>B07PVJL9PT</t>
  </si>
  <si>
    <t>https://images-eu.ssl-images-amazon.com/images/I/71QNukW45aL._AC_UL300_SR300,200_.jpg</t>
  </si>
  <si>
    <t>Thermacell - Navulverpakking 48 uur voor diffuser en lantaarn tegen muggen - Snel effect, geurloos - 12 pads + 4 gasvullingen</t>
  </si>
  <si>
    <t>https://www.amazon.nl/Thermacell-Navulverpakking-diffuser-lantaarn-gasvullingen/dp/B07PVJL9PT/ref=zg_bs_g_lawn-and-garden_d_sccl_9/262-2457170-4432007?psc=1</t>
  </si>
  <si>
    <t>Thermacell-Navulverpakking-diffuser-lantaarn-gasvullingen</t>
  </si>
  <si>
    <t>B001J221JQ</t>
  </si>
  <si>
    <t>https://images-eu.ssl-images-amazon.com/images/I/61Yz0vVFKAL._AC_UL300_SR300,200_.jpg</t>
  </si>
  <si>
    <t>Gardena 08193-20 2-wegverdeler: Aansluitmogelijkheid voor twee apparaten op waterkraan, geschikt voor Gardena besproeiingscomputers en -klokken, regelbare en afsluitbare watertoevoer, 10 x 10 x 5 cm, Zwart, Oranje, Grijs</t>
  </si>
  <si>
    <t>https://www.amazon.nl/Gardena-08193-20-2-wegverdeler-Aansluitmogelijkheid-besproeiingscomputers/dp/B001J221JQ/ref=zg_bs_g_lawn-and-garden_d_sccl_10/262-2457170-4432007?psc=1</t>
  </si>
  <si>
    <t>Gardena-08193-20-2-wegverdeler-Aansluitmogelijkheid-besproeiingscomputers</t>
  </si>
  <si>
    <t>B09QKW23S1</t>
  </si>
  <si>
    <t>https://images-eu.ssl-images-amazon.com/images/I/71cSTuXY9dL._AC_UL300_SR300,200_.jpg</t>
  </si>
  <si>
    <t>Mosiller Elektrische vliegenmepper, 2-in-1 elektrische vliegenmepper en 4000 V insectenverdelger met laadstation, draagbare muggenmepper en uv-lamp met veilig net voor binnen (grijs)</t>
  </si>
  <si>
    <t>https://www.amazon.nl/Mosiller-Elektrische-vliegenmepper-insectenverdelger-muggenmepper/dp/B09QKW23S1/ref=zg_bs_g_lawn-and-garden_d_sccl_11/262-2457170-4432007?psc=1</t>
  </si>
  <si>
    <t>Mosiller-Elektrische-vliegenmepper-insectenverdelger-muggenmepper</t>
  </si>
  <si>
    <t>B00I5IXMKY</t>
  </si>
  <si>
    <t>https://images-eu.ssl-images-amazon.com/images/I/61RQxIXws7L._AC_UL300_SR300,200_.jpg</t>
  </si>
  <si>
    <t>Intex 29050 Blad Schepnet</t>
  </si>
  <si>
    <t>https://www.amazon.nl/INTEX-29050-Intex-Blad-Schepnet/dp/B00I5IXMKY/ref=zg_bs_g_lawn-and-garden_d_sccl_12/262-2457170-4432007?psc=1</t>
  </si>
  <si>
    <t>INTEX-29050-Intex-Blad-Schepnet</t>
  </si>
  <si>
    <t>B00PNUCBOU</t>
  </si>
  <si>
    <t>https://images-eu.ssl-images-amazon.com/images/I/51wndpvWqNL._AC_UL300_SR300,200_.jpg</t>
  </si>
  <si>
    <t>Gardena koppelingsset: Slangkoppeling voor slangverlenging 13 mm (1/2") en 15 mm (5/8"), ook onder hoge waterdruk, eenvoudige montage (18283-20), Zwart, Oranje, Grijs</t>
  </si>
  <si>
    <t>https://www.amazon.nl/Gardena-koppelingsset-Slangkoppeling-slangverlenging-eenvoudige/dp/B00PNUCBOU/ref=zg_bs_g_lawn-and-garden_d_sccl_13/262-2457170-4432007?psc=1</t>
  </si>
  <si>
    <t>Gardena-koppelingsset-Slangkoppeling-slangverlenging-eenvoudige</t>
  </si>
  <si>
    <t>B01KP0V7AQ</t>
  </si>
  <si>
    <t>https://images-eu.ssl-images-amazon.com/images/I/71bhwEg0jIS._AC_UL300_SR300,200_.jpg</t>
  </si>
  <si>
    <t>ASPECTEK Binnen UV Vliegend Insectenlamp, Elektrisch Vliegend Insectenwerend Middel 20W (EU-Stekker) (Grijs)</t>
  </si>
  <si>
    <t>https://www.amazon.nl/ASPECTEK-Insectenlamp-Elektrisch-Insectenwerend-EU-Stekker/dp/B01KP0V7AQ/ref=zg_bs_g_lawn-and-garden_d_sccl_14/262-2457170-4432007?psc=1</t>
  </si>
  <si>
    <t>ASPECTEK-Insectenlamp-Elektrisch-Insectenwerend-EU-Stekker</t>
  </si>
  <si>
    <t>B08CHD2496</t>
  </si>
  <si>
    <t>https://images-eu.ssl-images-amazon.com/images/I/81gw+QPHkOL._AC_UL300_SR300,200_.jpg</t>
  </si>
  <si>
    <t>TNTOR Barbecueborstel, 3-in-1 grillborstel met reinigingsborstel met lange steel en schraper, roestvrij staal, BBQ-gereedschap, barbecue-accessoires, 360 graden, reinig grillrooster, keuken, servies</t>
  </si>
  <si>
    <t>https://www.amazon.nl/TNTOR-Barbecueborstel-reinigingsborstel-BBQ-gereedschap-barbecue-accessoires/dp/B08CHD2496/ref=zg_bs_g_lawn-and-garden_d_sccl_15/262-2457170-4432007?psc=1</t>
  </si>
  <si>
    <t>TNTOR-Barbecueborstel-reinigingsborstel-BBQ-gereedschap-barbecue-accessoires</t>
  </si>
  <si>
    <t>B08G8FRBT6</t>
  </si>
  <si>
    <t>https://images-eu.ssl-images-amazon.com/images/I/71rwNOd-76S._AC_UL300_SR300,200_.jpg</t>
  </si>
  <si>
    <t>DANGZW Elektrische Vliegenmepper, 2 in 1 4000V USB Oplaadbare Elektrische Vliegenmepper met Oplaadbasis, Elektrische Vliegenvanger Insectendoder voor Muggen, Vliegen, Bijen, Motten</t>
  </si>
  <si>
    <t>https://www.amazon.nl/DANGZW-Elektrische-Vliegenmepper-Vliegenvanger-Insectendoder/dp/B08G8FRBT6/ref=zg_bs_g_lawn-and-garden_d_sccl_16/262-2457170-4432007?psc=1</t>
  </si>
  <si>
    <t>B09PV8Z575</t>
  </si>
  <si>
    <t>https://images-eu.ssl-images-amazon.com/images/I/61rYOQhYCAL._AC_UL300_SR300,200_.jpg</t>
  </si>
  <si>
    <t>Blooven Vliegenvangers, 30 Stuks Kleverige Vliegenvallen, Gele sticker, Gele Tabletten Zeer Effectieve voor Vliegende Insecten, Rouwmuggen, Kleine Vliegen (30 Pack)</t>
  </si>
  <si>
    <t>https://www.amazon.nl/Blooven-Vliegenvangers-Vliegenvallen-Effectieve-Rouwmuggen/dp/B09PV8Z575/ref=zg_bs_g_lawn-and-garden_d_sccl_17/262-2457170-4432007?psc=1</t>
  </si>
  <si>
    <t>Blooven-Vliegenvangers-Vliegenvallen-Effectieve-Rouwmuggen</t>
  </si>
  <si>
    <t>B07T6FY58B</t>
  </si>
  <si>
    <t>https://images-eu.ssl-images-amazon.com/images/I/71drz-4fI4L._AC_UL300_SR300,200_.jpg</t>
  </si>
  <si>
    <t>Luifel bevestigingsset, luifel accessoires montage voor vierhoekige driehoekige zonnezeilen roestvrij staal</t>
  </si>
  <si>
    <t>https://www.amazon.nl/bevestigingsset-accessoires-vierhoekige-driehoekige-zonnezeilen/dp/B07T6FY58B/ref=zg_bs_g_lawn-and-garden_d_sccl_18/262-2457170-4432007?psc=1</t>
  </si>
  <si>
    <t>bevestigingsset-accessoires-vierhoekige-driehoekige-zonnezeilen</t>
  </si>
  <si>
    <t>B07MXWPYTK</t>
  </si>
  <si>
    <t>https://images-eu.ssl-images-amazon.com/images/I/61cmH9SbMJL._AC_UL300_SR300,200_.jpg</t>
  </si>
  <si>
    <t>Thermacell Muggenafweer Protect, innovatieve muggenbescherming, staand apparaat in modern design, voor tuin, terras en camping, grafiet</t>
  </si>
  <si>
    <t>https://www.amazon.nl/Thermacell-Muggenafweer-innovatieve-muggenbescherming-apparaat/dp/B07MXWPYTK/ref=zg_bs_g_lawn-and-garden_d_sccl_19/262-2457170-4432007?psc=1</t>
  </si>
  <si>
    <t>Thermacell-Muggenafweer-innovatieve-muggenbescherming-apparaat</t>
  </si>
  <si>
    <t>B0CCD5LH1J</t>
  </si>
  <si>
    <t>https://images-eu.ssl-images-amazon.com/images/I/711CTdtqD6L._AC_UL300_SR300,200_.jpg</t>
  </si>
  <si>
    <t>Tiny Resin Duck 100 Stuks Mini Hars Eenden voor Ambachten Eend Miniatuurfiguren Tiny Ducks Diy Ornament Mini Resin Ducks voor Tuin Aquarium School Poppenhuis Ingemaakte Decoraties（Geel）</t>
  </si>
  <si>
    <t>https://www.amazon.nl/Ambachten-Miniatuurfiguren-Poppenhuis-Ingemaakte-Decoraties%EF%BC%88Geel%EF%BC%89/dp/B0CCD5LH1J/ref=zg_bs_g_lawn-and-garden_d_sccl_20/262-2457170-4432007?psc=1</t>
  </si>
  <si>
    <t>Ambachten-Miniatuurfiguren-Poppenhuis-Ingemaakte-Decoraties%EF%BC%88Geel%EF%BC%89</t>
  </si>
  <si>
    <t>B00PNUC9K6</t>
  </si>
  <si>
    <t>https://images-eu.ssl-images-amazon.com/images/I/617wqf8HaZL._AC_UL300_SR300,200_.jpg</t>
  </si>
  <si>
    <t>GARDENA slangaansluiting 13 mm (1/2") en 15 mm (5/8"): Steekaansluiting voor begin van de slang, greepuitsparingen, eenvoudige montage, verpakt (18215-20)</t>
  </si>
  <si>
    <t>https://www.amazon.nl/GARDENA-slangaansluiting-Steekaansluiting-greepuitsparingen-eenvoudige/dp/B00PNUC9K6/ref=zg_bs_g_lawn-and-garden_d_sccl_21/262-2457170-4432007?psc=1</t>
  </si>
  <si>
    <t>GARDENA-slangaansluiting-Steekaansluiting-greepuitsparingen-eenvoudige</t>
  </si>
  <si>
    <t>B00PNUCGAY</t>
  </si>
  <si>
    <t>https://images-eu.ssl-images-amazon.com/images/I/81v6Jx4gJ0L._AC_UL300_SR300,200_.jpg</t>
  </si>
  <si>
    <t>Gardena Classic tuinsproeier: tuinsproeier voor het besproeien van potplanten en borders, vorstbestendig, met één hand te bedienen, verpakt (18311-20), Zwart, Oranje, Grijs</t>
  </si>
  <si>
    <t>https://www.amazon.nl/Gardena-Classic-tuinsproeier-besproeien-vorstbestendig/dp/B00PNUCGAY/ref=zg_bs_g_lawn-and-garden_d_sccl_22/262-2457170-4432007?psc=1</t>
  </si>
  <si>
    <t>Gardena-Classic-tuinsproeier-besproeien-vorstbestendig</t>
  </si>
  <si>
    <t>B01FE8M0BY</t>
  </si>
  <si>
    <t>https://images-eu.ssl-images-amazon.com/images/I/41bISIvOD3L._AC_UL300_SR300,200_.jpg</t>
  </si>
  <si>
    <t>Gardena snoeischaar B/S: Snoeischaar voor bloemen, scheuten en jong hout, rvs ondermes, ergonomische en met glasvezel versterkte handgreep (8854-20)</t>
  </si>
  <si>
    <t>https://www.amazon.nl/Gardena-snoeischaar-Snoeischaar-ergonomische-versterkte/dp/B01FE8M0BY/ref=zg_bs_g_lawn-and-garden_d_sccl_23/262-2457170-4432007?psc=1</t>
  </si>
  <si>
    <t>Gardena-snoeischaar-Snoeischaar-ergonomische-versterkte</t>
  </si>
  <si>
    <t>B0D72SBNV5</t>
  </si>
  <si>
    <t>https://images-eu.ssl-images-amazon.com/images/I/71H-JjEr5sL._AC_UL300_SR300,200_.jpg</t>
  </si>
  <si>
    <t>Elektrische grastrimmer, draadloos, draagbaar, 24 V, met 3 soorten messen, intrekbare vouw voor het snijden van tuingras en landbouwgrond (twee batterijen)</t>
  </si>
  <si>
    <t>https://www.amazon.nl/Elektrische-grastrimmer-intrekbare-landbouwgrond-batterijen/dp/B0D72SBNV5/ref=zg_bs_g_lawn-and-garden_d_sccl_24/262-2457170-4432007?psc=1</t>
  </si>
  <si>
    <t>Elektrische-grastrimmer-intrekbare-landbouwgrond-batterijen</t>
  </si>
  <si>
    <t>B005FLOAZU</t>
  </si>
  <si>
    <t>https://images-eu.ssl-images-amazon.com/images/I/61glOAEsw3L._AC_UL300_SR300,200_.jpg</t>
  </si>
  <si>
    <t>Intex 28604GS Cartridge Filterpomp C600, 12 Volt</t>
  </si>
  <si>
    <t>https://www.amazon.nl/Intex-28604GS-Cartridge-Filterpomp-C600/dp/B005FLOAZU/ref=zg_bs_g_lawn-and-garden_d_sccl_25/262-2457170-4432007?psc=1</t>
  </si>
  <si>
    <t>Intex-28604GS-Cartridge-Filterpomp-C600</t>
  </si>
  <si>
    <t>B07YSSVYH4</t>
  </si>
  <si>
    <t>https://images-eu.ssl-images-amazon.com/images/I/71sVuvnN7DL._AC_UL300_SR300,200_.jpg</t>
  </si>
  <si>
    <t>Gardena kraanaansluiting voor binnenkranen: aansluiting voor binnenkranen, incl. adapter voor bruisstraalkop, sleutel voor eenvoudige montage, voor keukens en badkamers (18210-20)</t>
  </si>
  <si>
    <t>https://www.amazon.nl/Gardena-kraanaansluiting-voor-binnenkranen-bruisstraalkop/dp/B07YSSVYH4/ref=zg_bs_g_lawn-and-garden_d_sccl_26/262-2457170-4432007?psc=1</t>
  </si>
  <si>
    <t>Gardena-kraanaansluiting-voor-binnenkranen-bruisstraalkop</t>
  </si>
  <si>
    <t>B0C9PDGVG2</t>
  </si>
  <si>
    <t>https://images-eu.ssl-images-amazon.com/images/I/71C0Jo8nhNL._AC_UL300_SR300,200_.jpg</t>
  </si>
  <si>
    <t>Aspectek 2 stuks 3000 V elektrische vliegenmepper (paars)</t>
  </si>
  <si>
    <t>https://www.amazon.nl/Aspectek-stuks-elektrische-vliegenmepper-paars/dp/B0C9PDGVG2/ref=zg_bs_g_lawn-and-garden_d_sccl_27/262-2457170-4432007?psc=1</t>
  </si>
  <si>
    <t>Aspectek-stuks-elektrische-vliegenmepper-paars</t>
  </si>
  <si>
    <t>B07B2BDJS8</t>
  </si>
  <si>
    <t>https://images-eu.ssl-images-amazon.com/images/I/71-xGOoJzzL._AC_UL300_SR300,200_.jpg</t>
  </si>
  <si>
    <t>WOLTU Schaduw Zeil Zonnescherm Zeil Waterafstotend PES Tuinluifel voor Buiten Tuin Terras UV Blok - Driehoek, 2,5x2,5x3,5m, Grijs, GZS1189gr21</t>
  </si>
  <si>
    <t>https://www.amazon.nl/WOLTU-Schaduw-Zonnescherm-Waterafstotend-Tuinluifel/dp/B07B2BDJS8/ref=zg_bs_g_lawn-and-garden_d_sccl_28/262-2457170-4432007?psc=1</t>
  </si>
  <si>
    <t>WOLTU-Schaduw-Zonnescherm-Waterafstotend-Tuinluifel</t>
  </si>
  <si>
    <t>B0957VXHBS</t>
  </si>
  <si>
    <t>https://images-eu.ssl-images-amazon.com/images/I/91RRKs-0hLL._AC_UL300_SR300,200_.jpg</t>
  </si>
  <si>
    <t>TRESKO Bolderkar opvouwbaar met dak + koeltas &amp; zijdelingse rolgordijnen | Handkar met 3-punts gordelsysteem | Tuinwagen inklapbaar | Transportwagen met massief rubberen banden + rem + draagtas</t>
  </si>
  <si>
    <t>https://www.amazon.nl/TRESKO-zijdelingse-rolgordijnen-gordelsysteem-Transportwagen/dp/B0957VXHBS/ref=zg_bs_g_lawn-and-garden_d_sccl_29/262-2457170-4432007?psc=1</t>
  </si>
  <si>
    <t>TRESKO-zijdelingse-rolgordijnen-gordelsysteem-Transportwagen</t>
  </si>
  <si>
    <t>B0C9H993WK</t>
  </si>
  <si>
    <t>https://images-eu.ssl-images-amazon.com/images/I/61H6Innh0xL._AC_UL300_SR300,200_.jpg</t>
  </si>
  <si>
    <t>VORHOT Beschermhoes voor parasols, Ø 1-3 m, 210D Oxford-stof, dekzeil met stang, waterdicht, uv-bestendig, sneeuwbestendige afdekking voor balkonparasol, marktparasol, tuinparasol, 190 x 30/50 cm</t>
  </si>
  <si>
    <t>https://www.amazon.nl/VORHOT-Beschermhoes-uv-bestendig-sneeuwbestendige-balkonparasol/dp/B0C9H993WK/ref=zg_bs_g_lawn-and-garden_d_sccl_30/262-2457170-4432007?psc=1</t>
  </si>
  <si>
    <t>VORHOT-Beschermhoes-uv-bestendig-sneeuwbestendige-balkonparasol</t>
  </si>
  <si>
    <t>B0CYTKSFMN</t>
  </si>
  <si>
    <t>https://images-eu.ssl-images-amazon.com/images/I/61hAfu2QYuL._AC_UL300_SR300,200_.jpg</t>
  </si>
  <si>
    <t>Philips Statief Ventilator Serie 3000. Krachtig &amp; Ultrastil met SilentWings-Technologie. 19 dB. 2-in-1 tafel- &amp; staande ventilator. Kantelt &amp; Roteert. App-bediening. 12 uur timer. Zwart (CX3550/01)</t>
  </si>
  <si>
    <t>https://www.amazon.nl/Ventilator-SilentWings-Technologie-ventilator-App-bediening-CX3550/dp/B0CYTKSFMN/ref=zg_bs_g_home_d_sccl_1/262-4562718-6089802?psc=1</t>
  </si>
  <si>
    <t>Ventilator-SilentWings-Technologie-ventilator-App-bediening-CX3550</t>
  </si>
  <si>
    <t>Wonen &amp; keuken</t>
  </si>
  <si>
    <t>B0CNTWY3VM</t>
  </si>
  <si>
    <t>https://images-eu.ssl-images-amazon.com/images/I/51Kb0iVGD-L._AC_UL300_SR300,200_.jpg</t>
  </si>
  <si>
    <t>Stanley Quencher H2.0 FlowState Tumbler 1.2L - 11 Uur Koud - 48 Uur met ijs - Beker met Rietje, Handvat en Deksel - Vaatwasmachinebestendig - Thermosbeker voor Koude of Warme dranken - Rose Quartz</t>
  </si>
  <si>
    <t>https://www.amazon.nl/Stanley-Quencher-FlowState-Tumbler-Vaatwasmachinebestendig/dp/B0CNTWY3VM/ref=zg_bs_g_home_d_sccl_2/262-4562718-6089802?psc=1</t>
  </si>
  <si>
    <t>Stanley-Quencher-FlowState-Tumbler-Vaatwasmachinebestendig</t>
  </si>
  <si>
    <t>B0BRV61DPY</t>
  </si>
  <si>
    <t>https://images-eu.ssl-images-amazon.com/images/I/71CCC5B9H+L._AC_UL300_SR300,200_.jpg</t>
  </si>
  <si>
    <t>Jsdoin Draagbare handventilator, draagbare draagbare USB oplaadbare ventilatoren met 5 snelheden, batterijgevoede mini-ventilator, opvouwbare bureauventilatoren met LED-display voor thuiskantoor,</t>
  </si>
  <si>
    <t>https://www.amazon.nl/Jsdoin-handventilator-batterijgevoede-mini-ventilator-bureauventilatoren/dp/B0BRV61DPY/ref=zg_bs_g_home_d_sccl_3/262-4562718-6089802?psc=1</t>
  </si>
  <si>
    <t>Jsdoin-handventilator-batterijgevoede-mini-ventilator-bureauventilatoren</t>
  </si>
  <si>
    <t>B07S5WG9BP</t>
  </si>
  <si>
    <t>https://images-eu.ssl-images-amazon.com/images/I/51iJPZHyCxL._AC_UL300_SR300,200_.jpg</t>
  </si>
  <si>
    <t>PHILIPS Steam&amp;Go Handstomer, 1300 W, Stoomstoot van 24 g/min, Compact + Praktisch, Ergonomisch Ontwerp, Met Verwarmde SmartFlow-Plaat, Zwart (GC365/80)</t>
  </si>
  <si>
    <t>https://www.amazon.nl/Handstomer-Stoomstoot-Ergonomisch-SmartFlow-Plaat-GC365/dp/B07S5WG9BP/ref=zg_bs_g_home_d_sccl_4/262-4562718-6089802?psc=1</t>
  </si>
  <si>
    <t>Handstomer-Stoomstoot-Ergonomisch-SmartFlow-Plaat-GC365</t>
  </si>
  <si>
    <t>B0CNTWB8KX</t>
  </si>
  <si>
    <t>https://images-eu.ssl-images-amazon.com/images/I/51EKtU-he-L._AC_UL300_SR300,200_.jpg</t>
  </si>
  <si>
    <t>Stanley IceFlow Flip Straw Waterfles Met Rietje 0.89L - Houdt 12+ Uur Koud - Lekvrij - Roestvrijstalen Waterfles - BPA-Vrije Drinkfles - Gemakkelijk Mee te Nemen - Vaatwasmachinebestendig - Frost</t>
  </si>
  <si>
    <t>https://www.amazon.nl/Stanley-IceFlow-Waterfles-Rietje-Vaatwasmachinebestendig/dp/B0CNTWB8KX/ref=zg_bs_g_home_d_sccl_5/262-4562718-6089802?psc=1</t>
  </si>
  <si>
    <t>Stanley-IceFlow-Waterfles-Rietje-Vaatwasmachinebestendig</t>
  </si>
  <si>
    <t>B003KHJO6G</t>
  </si>
  <si>
    <t>https://images-eu.ssl-images-amazon.com/images/I/61YCGibGy7L._AC_UL300_SR300,200_.jpg</t>
  </si>
  <si>
    <t>Krachtige Honeywell TurboForce-ventilator (stille verkoeling, 90° variabele kanteling, 3 snelheidsinstellingen, wandmontage, tafelventilator) HT900E</t>
  </si>
  <si>
    <t>https://www.amazon.nl/Honeywell-TurboForce-ventilator-snelheidsinstellingen-wandmontage-tafelventilator/dp/B003KHJO6G/ref=zg_bs_g_home_d_sccl_6/262-4562718-6089802?psc=1</t>
  </si>
  <si>
    <t>Honeywell-TurboForce-ventilator-snelheidsinstellingen-wandmontage-tafelventilator</t>
  </si>
  <si>
    <t>B07W4C5W9D</t>
  </si>
  <si>
    <t>https://images-eu.ssl-images-amazon.com/images/I/614NIAt4ZnL._AC_UL300_SR300,200_.jpg</t>
  </si>
  <si>
    <t>BoxLegend Vacuümzakken, 6 stuks, 2XL, 100 x 80 + 2 l, 80 x 60 cm, 2 S, 60 x 40 cm, vacuümzakken, reizen, vacuümzak, kleding, stofzuiger voor kleding, dekbedden, beddengoed, kussens</t>
  </si>
  <si>
    <t>https://www.amazon.nl/BoxLegend-Vacu%C3%BCmzakken-vacu%C3%BCmzakken-stofzuiger-beddengoed/dp/B07W4C5W9D/ref=zg_bs_g_home_d_sccl_7/262-4562718-6089802?psc=1</t>
  </si>
  <si>
    <t>BoxLegend-Vacu%C3%BCmzakken-vacu%C3%BCmzakken-stofzuiger-beddengoed</t>
  </si>
  <si>
    <t>B0BWS9FY8K</t>
  </si>
  <si>
    <t>https://images-eu.ssl-images-amazon.com/images/I/51qZY+IasXL._AC_UL300_SR300,200_.jpg</t>
  </si>
  <si>
    <t>Philips torenventilator 5000 Series met draaifunctie, 105cm, afstandsbediening, timer, 3 snelheden, 3 standen, 40W, krachtig en stille luchtstroom, geschikt voor aromatherapie, donkergrijs (CX5535/11)</t>
  </si>
  <si>
    <t>https://www.amazon.nl/torenventilator-draaifunctie-afstandsbediening-luchtstroom-aromatherapie/dp/B0BWS9FY8K/ref=zg_bs_g_home_d_sccl_8/262-4562718-6089802?psc=1</t>
  </si>
  <si>
    <t>torenventilator-draaifunctie-afstandsbediening-luchtstroom-aromatherapie</t>
  </si>
  <si>
    <t>B0853BFNYV</t>
  </si>
  <si>
    <t>https://images-eu.ssl-images-amazon.com/images/I/61dUbsS8XHL._AC_UL300_SR300,200_.jpg</t>
  </si>
  <si>
    <t>Utopia Bedding Hoeslaken, 35 cm Diepe, Eenvoudig onderhoud Zachte Geborstelde Microvezel Stof, Krimp en Vervaagt Bestendig (180 x 200 x 35 cm, Beige)</t>
  </si>
  <si>
    <t>https://www.amazon.nl/Utopia-Bedding-Geborstelde-Microvezel-Beige/dp/B0853BFNYV/ref=zg_bs_g_home_d_sccl_9/262-4562718-6089802?psc=1</t>
  </si>
  <si>
    <t>Utopia-Bedding-Geborstelde-Microvezel-Beige</t>
  </si>
  <si>
    <t>B06W9LSS3V</t>
  </si>
  <si>
    <t>https://images-eu.ssl-images-amazon.com/images/I/61dh9cVbuML._AC_UL300_SR300,200_.jpg</t>
  </si>
  <si>
    <t>Honeywell QuietSet-torenventilator voor de hele kamer (5 snelheidsinstellingen, oscillatie van 80°, timerfunctie, functie voor automatisch uitschakelen van lichten, afstandsbediening) HYF260</t>
  </si>
  <si>
    <t>https://www.amazon.nl/Honeywell-QuietSet-torenventilator-snelheidsinstellingen-timerfunctie-afstandsbediening/dp/B06W9LSS3V/ref=zg_bs_g_home_d_sccl_10/262-4562718-6089802?psc=1</t>
  </si>
  <si>
    <t>Honeywell-QuietSet-torenventilator-snelheidsinstellingen-timerfunctie-afstandsbediening</t>
  </si>
  <si>
    <t>B079P6FST4</t>
  </si>
  <si>
    <t>https://images-eu.ssl-images-amazon.com/images/I/71Xr+AWF7zL._AC_UL300_SR300,200_.jpg</t>
  </si>
  <si>
    <t>Brabantia Sink Side 2 Schoonmaakdoekjes Microvezel, Dark Grey</t>
  </si>
  <si>
    <t>https://www.amazon.nl/Brabantia-Sink-Side-Schoonmaakdoekjes-Microvezel/dp/B079P6FST4/ref=zg_bs_g_home_d_sccl_11/262-4562718-6089802?psc=1</t>
  </si>
  <si>
    <t>Brabantia-Sink-Side-Schoonmaakdoekjes-Microvezel</t>
  </si>
  <si>
    <t>B0BXPN4JDD</t>
  </si>
  <si>
    <t>https://images-eu.ssl-images-amazon.com/images/I/71q0nnU4TCL._AC_UL300_SR300,200_.jpg</t>
  </si>
  <si>
    <t>BRITA Filterpatronen voor karaffen 6 maanden gefilterd water wit eenheidsmaat</t>
  </si>
  <si>
    <t>https://www.amazon.nl/Filterpatronen-karaffen-maanden-gefilterd-eenheidsmaat/dp/B0BXPN4JDD/ref=zg_bs_g_home_d_sccl_12/262-4562718-6089802?psc=1</t>
  </si>
  <si>
    <t>Filterpatronen-karaffen-maanden-gefilterd-eenheidsmaat</t>
  </si>
  <si>
    <t>B0BVR9PP5M</t>
  </si>
  <si>
    <t>https://images-eu.ssl-images-amazon.com/images/I/811fqYopkNL._AC_UL300_SR300,200_.jpg</t>
  </si>
  <si>
    <t>Oeko TEX Gecertificeerde Waterdichte Matrasbeschermer 140x200 van Twinzen - Alese 140x200 cm van ademend katoen met 4 Elastische Hoeken</t>
  </si>
  <si>
    <t>https://www.amazon.nl/Gecertificeerde-Waterdichte-Matrasbeschermer-140x200-Twinzen/dp/B0BVR9PP5M/ref=zg_bs_g_home_d_sccl_13/262-4562718-6089802?psc=1</t>
  </si>
  <si>
    <t>Gecertificeerde-Waterdichte-Matrasbeschermer-140x200-Twinzen</t>
  </si>
  <si>
    <t>B0CHMSPHRQ</t>
  </si>
  <si>
    <t>https://images-eu.ssl-images-amazon.com/images/I/71Z192MtoiL._AC_UL300_SR300,200_.jpg</t>
  </si>
  <si>
    <t>Dreamzie - Matrasbeschermer 160x200 - Duurzame en Waterdichte Matras - Matrasbeschermer 160x200 cm - Optimale Bescherming en Ademend</t>
  </si>
  <si>
    <t>https://www.amazon.nl/Dreamzie-Matrasbeschermer-Duurzame-Waterdichte-Bescherming/dp/B0CHMSPHRQ/ref=zg_bs_g_home_d_sccl_14/262-4562718-6089802?psc=1</t>
  </si>
  <si>
    <t>Dreamzie-Matrasbeschermer-Duurzame-Waterdichte-Bescherming</t>
  </si>
  <si>
    <t>B0CFV2NNT1</t>
  </si>
  <si>
    <t>https://images-eu.ssl-images-amazon.com/images/I/51VHNSA01sL._AC_UL300_SR300,200_.jpg</t>
  </si>
  <si>
    <t>Retro rolgordijn van bamboe, ondoorzichtig, 60% verduisteringsrolgordijn, bamboe vouwgordijn, jaloezieën, natuurlijk houten rolgordijn, zonwering en inkijkbescherming, met zijkoord, voor ramen en</t>
  </si>
  <si>
    <t>https://www.amazon.nl/rolgordijn-ondoorzichtig-verduisteringsrolgordijn-vouwgordijn-inkijkbescherming/dp/B0CFV2NNT1/ref=zg_bs_g_home_d_sccl_15/262-4562718-6089802?psc=1</t>
  </si>
  <si>
    <t>rolgordijn-ondoorzichtig-verduisteringsrolgordijn-vouwgordijn-inkijkbescherming</t>
  </si>
  <si>
    <t>B07BPZGJ3B</t>
  </si>
  <si>
    <t>https://images-eu.ssl-images-amazon.com/images/I/614IJG4EIcL._AC_UL300_SR300,200_.jpg</t>
  </si>
  <si>
    <t>HOOMEE Raamafdichting voor Mobiele Airconditioners, Airconditioners, Wasdrogers, Afzuigluchtdrogers - Heteluchtstop voor Bevestiging aan Ramen, Dakramen, Openslaande Ramen (400cm)</t>
  </si>
  <si>
    <t>https://www.amazon.nl/HOOMEE-Raamafdichting-Airconditioners-Wasdrogers-Afzuigluchtdrogers/dp/B07BPZGJ3B/ref=zg_bs_g_home_d_sccl_16/262-4562718-6089802?psc=1</t>
  </si>
  <si>
    <t>HOOMEE-Raamafdichting-Airconditioners-Wasdrogers-Afzuigluchtdrogers</t>
  </si>
  <si>
    <t>B0CPLP3B63</t>
  </si>
  <si>
    <t>https://images-eu.ssl-images-amazon.com/images/I/71oKIHQVSRL._AC_UL300_SR300,200_.jpg</t>
  </si>
  <si>
    <t>bestyks Elektrische reinigingsborstel, 2024 Electric Spin Scrubber, draadloos, met 7 verwisselbare boorborstelkoppen, tot 120-180 minuten looptijd, verstelbare handgreep met display voor badkamer, tegelvloer</t>
  </si>
  <si>
    <t>https://www.amazon.nl/bestyks-Elektrische-reinigingsborstel-verwisselbare-boorborstelkoppen/dp/B0CPLP3B63/ref=zg_bs_g_home_d_sccl_17/262-4562718-6089802?psc=1</t>
  </si>
  <si>
    <t>bestyks-Elektrische-reinigingsborstel-verwisselbare-boorborstelkoppen</t>
  </si>
  <si>
    <t>B08D9HYZMS</t>
  </si>
  <si>
    <t>https://images-eu.ssl-images-amazon.com/images/I/51+Qh4nCwDL._AC_UL300_SR300,200_.jpg</t>
  </si>
  <si>
    <t>Philips Airfryer 3000 Series L, 4.1L (0.8Kg), 13-in-1 Airfryer, 90% Minder Vet Met Rapid Air-technologie, Digitaal, HomeID-app (HD9252/90)</t>
  </si>
  <si>
    <t>https://www.amazon.nl/Airfryer-Air-technologie-HomeID-app-HD9252-90/dp/B08D9HYZMS/ref=zg_bs_g_home_d_sccl_18/262-4562718-6089802?psc=1</t>
  </si>
  <si>
    <t>Airfryer-Air-technologie-HomeID-app-HD9252-90</t>
  </si>
  <si>
    <t>B07VXQYGDT</t>
  </si>
  <si>
    <t>https://images-eu.ssl-images-amazon.com/images/I/71faMzEKLsL._AC_UL300_SR300,200_.jpg</t>
  </si>
  <si>
    <t>Philips EasySpeed Stoomstrijkijzer - Gemakkelijk en Effectief, 4 stoomstanden, 2000 W, Stoomstootversterking tot 100 g, Keramische Strijkzool, Waterreservoir van 220 ml, Grijs (GC1751/80)</t>
  </si>
  <si>
    <t>https://www.amazon.nl/Philips-EasySpeed-Stoomstrijkijzer-Stoomstootversterking-Waterreservoir/dp/B07VXQYGDT/ref=zg_bs_g_home_d_sccl_19/262-4562718-6089802?psc=1</t>
  </si>
  <si>
    <t>Philips-EasySpeed-Stoomstrijkijzer-Stoomstootversterking-Waterreservoir</t>
  </si>
  <si>
    <t>B08NW6F6KN</t>
  </si>
  <si>
    <t>https://images-eu.ssl-images-amazon.com/images/I/61C1KQHSLAL._AC_UL300_SR300,200_.jpg</t>
  </si>
  <si>
    <t>Dreamzie Kussensloop (Set van 2) – Antraciet Katoen - Voor Kussens 40 x 80 cm - 100% Jersey Katoen - Beddengoed Dubbel Bed Kussensloop - Kussenbeschermer - Bestendig en Hypoallergeen</t>
  </si>
  <si>
    <t>https://www.amazon.nl/Dreamzie-Kussensloop-Set-Kussenbeschermer-Hypoallergeen/dp/B08NW6F6KN/ref=zg_bs_g_home_d_sccl_20/262-4562718-6089802?psc=1</t>
  </si>
  <si>
    <t>Dreamzie-Kussensloop-Set-Kussenbeschermer-Hypoallergeen</t>
  </si>
  <si>
    <t>B079DDJ5ZW</t>
  </si>
  <si>
    <t>https://images-eu.ssl-images-amazon.com/images/I/71EbU+aZRSL._AC_UL300_SR300,200_.jpg</t>
  </si>
  <si>
    <t>6 extra grote microvezeldoeken - multifunctionele schoonmaakdoekjes - streeploos, superabsorberend en wasbaar, geschikt voor het schoonmaken van auto’s, huis, keuken, ramen - Sorbo</t>
  </si>
  <si>
    <t>https://www.amazon.nl/extra-grote-microvezeldoeken-multifunctionele-schoonmaakdoekjes/dp/B079DDJ5ZW/ref=zg_bs_g_home_d_sccl_21/262-4562718-6089802?psc=1</t>
  </si>
  <si>
    <t>extra-grote-microvezeldoeken-multifunctionele-schoonmaakdoekjes</t>
  </si>
  <si>
    <t>B074M9DZ4M</t>
  </si>
  <si>
    <t>https://images-eu.ssl-images-amazon.com/images/I/41N-jVgBvkL._AC_UL300_SR300,200_.jpg</t>
  </si>
  <si>
    <t>Philips Kalk- en waterfilter CA6903/22</t>
  </si>
  <si>
    <t>https://www.amazon.nl/Philips-Kalk-waterfilter-CA6903-22/dp/B074M9DZ4M/ref=zg_bs_g_home_d_sccl_22/262-4562718-6089802?psc=1</t>
  </si>
  <si>
    <t>Philips-Kalk-waterfilter-CA6903-22</t>
  </si>
  <si>
    <t>B083375CF4</t>
  </si>
  <si>
    <t>https://images-eu.ssl-images-amazon.com/images/I/81CbPXE02lL._AC_UL300_SR300,200_.jpg</t>
  </si>
  <si>
    <t>HOOMEE Centraal Pivot Dakraam Afdichting Set voor Mobiele Airconditioning en Wasdrogers - Werkt met Elke Mobiele Airconditioning - voor Raamomtrek van 311 tot en met 390cm (190cm x2)</t>
  </si>
  <si>
    <t>https://www.amazon.nl/HOOMEE-Centraal-Afdichting-Airconditioning-Wasdrogers/dp/B083375CF4/ref=zg_bs_g_home_d_sccl_23/262-4562718-6089802?psc=1</t>
  </si>
  <si>
    <t>HOOMEE-Centraal-Afdichting-Airconditioning-Wasdrogers</t>
  </si>
  <si>
    <t>B0BF9W3WC4</t>
  </si>
  <si>
    <t>https://images-eu.ssl-images-amazon.com/images/I/518nbsBWUkL._AC_UL300_SR300,200_.jpg</t>
  </si>
  <si>
    <t>Jura 24233 Claris Smart+ filterpatroon set van 3 grijs</t>
  </si>
  <si>
    <t>https://www.amazon.nl/Jura-24233-Claris-Smart-filterpatroon/dp/B0BF9W3WC4/ref=zg_bs_g_home_d_sccl_24/262-4562718-6089802?psc=1</t>
  </si>
  <si>
    <t>Jura-24233-Claris-Smart-filterpatroon</t>
  </si>
  <si>
    <t>B09CQHC29Z</t>
  </si>
  <si>
    <t>https://images-eu.ssl-images-amazon.com/images/I/411q5N4CYZL._AC_UL300_SR300,200_.jpg</t>
  </si>
  <si>
    <t>sodastream 3011084 Quick Connect Reserve Koolzuurcilinder,Roze</t>
  </si>
  <si>
    <t>https://www.amazon.nl/sodastream-3011084-Connect-Reserve-Koolzuurcilinder/dp/B09CQHC29Z/ref=zg_bs_g_home_d_sccl_25/262-4562718-6089802?psc=1</t>
  </si>
  <si>
    <t>sodastream-3011084-Connect-Reserve-Koolzuurcilinder</t>
  </si>
  <si>
    <t>B07M8J529S</t>
  </si>
  <si>
    <t>https://images-eu.ssl-images-amazon.com/images/I/61FWxwKY-FL._AC_UL300_SR300,200_.jpg</t>
  </si>
  <si>
    <t>Philips Ontpiller - Pluizenverwijderaar voor Kleding - Zwart en goud (GC026/80)</t>
  </si>
  <si>
    <t>https://www.amazon.nl/Philips-Ontpiller-Pluizenverwijderaar-Kleding-Zwart/dp/B07M8J529S/ref=zg_bs_g_home_d_sccl_26/262-4562718-6089802?psc=1</t>
  </si>
  <si>
    <t>Philips-Ontpiller-Pluizenverwijderaar-Kleding-Zwart</t>
  </si>
  <si>
    <t>B0BSXFFCXQ</t>
  </si>
  <si>
    <t>https://images-eu.ssl-images-amazon.com/images/I/71vs7pmFdrL._AC_UL300_SR300,200_.jpg</t>
  </si>
  <si>
    <t>BRITA waterfilter MAXTRA PRO ALL-IN-1 12-Pack - NIEUW vervangt MAXTRA+ - Originele filter die PFAS*, kalk en onzuiverheden vermindert uit kraanwater, voor zacht of middelhard water gebieden</t>
  </si>
  <si>
    <t>https://www.amazon.nl/BRITA-waterfilter-MAXTRA-ALL-12-Pack/dp/B0BSXFFCXQ/ref=zg_bs_g_home_d_sccl_27/262-4562718-6089802?psc=1</t>
  </si>
  <si>
    <t>BRITA-waterfilter-MAXTRA-ALL-12-Pack</t>
  </si>
  <si>
    <t>B07Z3L1NN2</t>
  </si>
  <si>
    <t>https://images-eu.ssl-images-amazon.com/images/I/91BFrRaO8vL._AC_UL300_SR300,200_.jpg</t>
  </si>
  <si>
    <t>MARAPON ® Raamfolie [75x200 cm] Zelfklevende Folie inclusief e-book met professionele tips - Plakplastiek Raam - Plakfolie Raam met Statische Hechting - Matte Raamfolie</t>
  </si>
  <si>
    <t>https://www.amazon.nl/MARAPON-Raamfolie-Zelfklevende-inclusief-professionele/dp/B07Z3L1NN2/ref=zg_bs_g_home_d_sccl_28/262-4562718-6089802?psc=1</t>
  </si>
  <si>
    <t>MARAPON-Raamfolie-Zelfklevende-inclusief-professionele</t>
  </si>
  <si>
    <t>B0B1VBZ9JK</t>
  </si>
  <si>
    <t>https://images-eu.ssl-images-amazon.com/images/I/71FgojVd-RL._AC_UL300_SR300,200_.jpg</t>
  </si>
  <si>
    <t>Puricon Opbergrek voor onder de gootsteen, keukenopberger, 2 niveaus, met uitschuiflade, multifunctioneel opbergrek voor badkamer, aanrecht, wasruimte, zwart</t>
  </si>
  <si>
    <t>https://www.amazon.nl/Puricon-Opbergrek-keukenopberger-uitschuiflade-multifunctioneel/dp/B0B1VBZ9JK/ref=zg_bs_g_home_d_sccl_29/262-4562718-6089802?psc=1</t>
  </si>
  <si>
    <t>Puricon-Opbergrek-keukenopberger-uitschuiflade-multifunctioneel</t>
  </si>
  <si>
    <t>B07F37149S</t>
  </si>
  <si>
    <t>GARDINIA Veelzijdige zonwering, lichtdoorlatend, incl. 6 zuignappen, zwart, 60 x 120 cm</t>
  </si>
  <si>
    <t>https://www.amazon.nl/Zonwering-flexibele-zonwering-lichtdoorlatend-zuignappen/dp/B07F37149S/ref=zg_bs_g_home_d_sccl_30/262-4562718-6089802?psc=1</t>
  </si>
  <si>
    <t>Zonwering-flexibele-zonwering-lichtdoorlatend-zuignappen</t>
  </si>
  <si>
    <t>B094XXJMT6</t>
  </si>
  <si>
    <t>https://images-eu.ssl-images-amazon.com/images/I/618dWl0PuuL._AC_UL300_SR300,200_.jpg</t>
  </si>
  <si>
    <t>eSUN Droogkast voor 3D Printer Filament, eBOX Lite Filament Opbergdoos, Spoelhouder, Houd Filament Droog, Stofdicht en Vochtbestendig</t>
  </si>
  <si>
    <t>https://www.amazon.nl/eSUN-Droogkast-Opbergdoos-Spoelhouder-Vochtbestendig/dp/B094XXJMT6/ref=zg_bs_g_industrial_d_sccl_1/260-3008445-5393520?psc=1</t>
  </si>
  <si>
    <t>eSUN-Droogkast-Opbergdoos-Spoelhouder-Vochtbestendig</t>
  </si>
  <si>
    <t>Zakelijk, industrie &amp; wetenschap</t>
  </si>
  <si>
    <t>B0CR1DBBFN</t>
  </si>
  <si>
    <t>https://images-eu.ssl-images-amazon.com/images/I/7104mBakXNL._AC_UL300_SR300,200_.jpg</t>
  </si>
  <si>
    <t>eSUN PLA Filament 1.75mm, ePLA Hoge Snelheid 3D Printer Filament Dimensionale nauwkeurigheid +/- 0.03mm, 1KG Spool (2.2 LBS) Super Speedy PLA Filament voor Hoge Snelheid Printers, Zwart</t>
  </si>
  <si>
    <t>https://www.amazon.nl/eSUN-Filament-Snelheid-Dimensionale-nauwkeurigheid/dp/B0CR1DBBFN/ref=zg_bs_g_industrial_d_sccl_2/260-3008445-5393520?psc=1</t>
  </si>
  <si>
    <t>eSUN-Filament-Snelheid-Dimensionale-nauwkeurigheid</t>
  </si>
  <si>
    <t>B0B935NLMP</t>
  </si>
  <si>
    <t>https://images-eu.ssl-images-amazon.com/images/I/61XveR5V1hL._AC_UL300_SR300,200_.jpg</t>
  </si>
  <si>
    <t>eSUN Geüpgraded Mat PLA 3D Printer Filament, Mat PLA Filament 1.75mm, Maatnauwkeurigheid +/- 0.02mm, 1kg Spoel (2.2 LBS) 3D Print Filament voor 3D Printers, Mat Diep Zwart</t>
  </si>
  <si>
    <t>https://www.amazon.nl/eSUN-Ge%C3%BCpgraded-Filament-Maatnauwkeurigheid-Printers/dp/B0B935NLMP/ref=zg_bs_g_industrial_d_sccl_3/260-3008445-5393520?psc=1</t>
  </si>
  <si>
    <t>eSUN-Ge%C3%BCpgraded-Filament-Maatnauwkeurigheid-Printers</t>
  </si>
  <si>
    <t>B0CSP3NQ8C</t>
  </si>
  <si>
    <t>https://images-eu.ssl-images-amazon.com/images/I/71RuZwkcSrL._AC_UL300_SR300,200_.jpg</t>
  </si>
  <si>
    <t>Infrarood thermometer Digitaal temperatuurpistool Laservleesthermometer 58 ° F tot 1112 ° F (-50 ° C ~ 600 ° C) voor koken, voedsel, pizzaovens, grillen, motor, snoep, reparatie, industrie</t>
  </si>
  <si>
    <t>https://www.amazon.nl/Infrarood-thermometer-temperatuurpistool-Laservleesthermometer-pizzaovens/dp/B0CSP3NQ8C/ref=zg_bs_g_industrial_d_sccl_4/260-3008445-5393520?psc=1</t>
  </si>
  <si>
    <t>Infrarood-thermometer-temperatuurpistool-Laservleesthermometer-pizzaovens</t>
  </si>
  <si>
    <t>B08Z9C24G1</t>
  </si>
  <si>
    <t>https://images-eu.ssl-images-amazon.com/images/I/71vcQVbAlXL._AC_UL300_SR300,200_.jpg</t>
  </si>
  <si>
    <t>Vileda Turbo 3in1 – Complete roterende mopset met emmer met pedaalpers, Telescopische steel 85-123 cm, Microvezelpad 3in1, Meerkleurig 1 stuk, Duurzaam schoonmaaksysteem, Vileda love it clean</t>
  </si>
  <si>
    <t>https://www.amazon.nl/Vileda-Turbo-3in1-Telescopische-schoonmaaksysteem/dp/B08Z9C24G1/ref=zg_bs_g_industrial_d_sccl_5/260-3008445-5393520?psc=1</t>
  </si>
  <si>
    <t>Vileda-Turbo-3in1-Telescopische-schoonmaaksysteem</t>
  </si>
  <si>
    <t>B0B58GFZNR</t>
  </si>
  <si>
    <t>https://images-eu.ssl-images-amazon.com/images/I/81RTErHmx5L._AC_UL300_SR300,200_.jpg</t>
  </si>
  <si>
    <t>30 m 3 mm staalkabel, 304 roestvrij stalen staaldraad, staalkabel ommanteld, spanslot, met oogjes kabelspanset, voor lichtophanging, waslijn, gordijntouw</t>
  </si>
  <si>
    <t>https://www.amazon.nl/staalkabel-staaldraad-kabelspanset-lichtophanging-gordijntouw/dp/B0B58GFZNR/ref=zg_bs_g_industrial_d_sccl_6/260-3008445-5393520?psc=1</t>
  </si>
  <si>
    <t>staalkabel-staaldraad-kabelspanset-lichtophanging-gordijntouw</t>
  </si>
  <si>
    <t>B00JB3U9CG</t>
  </si>
  <si>
    <t>https://images-eu.ssl-images-amazon.com/images/I/616wst7g8EL._AC_UL300_SR300,200_.jpg</t>
  </si>
  <si>
    <t>Wago 221-413 Compact-verbindingsklemmen, 3-geleiders, 4 mm2, 50 stuks</t>
  </si>
  <si>
    <t>https://www.amazon.nl/Wago-221-413-Compact-verbindingsklemmen-3-geleiders-stuks/dp/B00JB3U9CG/ref=zg_bs_g_industrial_d_sccl_7/260-3008445-5393520?psc=1</t>
  </si>
  <si>
    <t>Wago-221-413-Compact-verbindingsklemmen-3-geleiders-stuks</t>
  </si>
  <si>
    <t>B07D3YJHD5</t>
  </si>
  <si>
    <t>https://images-eu.ssl-images-amazon.com/images/I/31R4MtZ3XdL._AC_UL300_SR300,200_.jpg</t>
  </si>
  <si>
    <t>HENDI Squeeze fles, transparant, 0,35L, saus dispenser, saus fles, knijpfles, lekvrij, herbruikbaar, ketchup, mosterd, olijfolie, ø55x(H)205mm, polyethyleen</t>
  </si>
  <si>
    <t>https://www.amazon.nl/HENDI-transparant-dispenser-herbruikbaar-polyethyleen/dp/B07D3YJHD5/ref=zg_bs_g_industrial_d_sccl_8/260-3008445-5393520?psc=1</t>
  </si>
  <si>
    <t>HENDI-transparant-dispenser-herbruikbaar-polyethyleen</t>
  </si>
  <si>
    <t>B0CQD7RZ8N</t>
  </si>
  <si>
    <t>https://images-eu.ssl-images-amazon.com/images/I/81c3tILm5XL._AC_UL300_SR300,200_.jpg</t>
  </si>
  <si>
    <t>Roestvrij stalen draadgaas, fijnmazig, rol, filterzeef, blad, roestvrij staal type 304, 30, draadgaas voor deuren, voorkomt muizen, insecten en slangen, 30 x 120 cm</t>
  </si>
  <si>
    <t>https://www.amazon.nl/Roestvrij-draadgaas-fijnmazig-filterzeef-roestvrij/dp/B0CQD7RZ8N/ref=zg_bs_g_industrial_d_sccl_9/260-3008445-5393520?psc=1</t>
  </si>
  <si>
    <t>Roestvrij-draadgaas-fijnmazig-filterzeef-roestvrij</t>
  </si>
  <si>
    <t>B08K39Q1DL</t>
  </si>
  <si>
    <t>https://images-eu.ssl-images-amazon.com/images/I/81m23UPnTYL._AC_UL300_SR300,200_.jpg</t>
  </si>
  <si>
    <t>Magnetpro 12 stuks magneten 10 kg kracht, 20 x 7 mm met gat en capsule, verzonken kop-potmagneet met schroeven en 12 stalen kussens (Helder zilver)</t>
  </si>
  <si>
    <t>https://www.amazon.nl/Magnetpro-magneten-verzonken-kop-potmagneet-schroeven/dp/B08K39Q1DL/ref=zg_bs_g_industrial_d_sccl_10/260-3008445-5393520?psc=1</t>
  </si>
  <si>
    <t>Magnetpro-magneten-verzonken-kop-potmagneet-schroeven</t>
  </si>
  <si>
    <t>B07R6SQZVP</t>
  </si>
  <si>
    <t>https://images-eu.ssl-images-amazon.com/images/I/610RPv-VZeL._AC_UL300_SR300,200_.jpg</t>
  </si>
  <si>
    <t>STANLEY SXWTD-FT585 Opvouwbare steekwagen, 2-in-1, multifunctionele steekwagen en platformwagen in één, 137 kg</t>
  </si>
  <si>
    <t>https://www.amazon.nl/SXWTD-FT585-Opvouwbare-steekwagen-multifunctionele-platformwagen/dp/B07R6SQZVP/ref=zg_bs_g_industrial_d_sccl_11/260-3008445-5393520?psc=1</t>
  </si>
  <si>
    <t>SXWTD-FT585-Opvouwbare-steekwagen-multifunctionele-platformwagen</t>
  </si>
  <si>
    <t>B0CR13HFMV</t>
  </si>
  <si>
    <t>https://images-eu.ssl-images-amazon.com/images/I/71MIBTtndKL._AC_UL300_SR300,200_.jpg</t>
  </si>
  <si>
    <t>SUNLU High Speed PLA Filament 1.75mm, High Flow Speedy 3D Printer PLA Filament, Designed for Fast Printing, Neatly wound, Rapid HS-PLA, Dimensional Accuracy +/- 0.02mm, 1KG Spool White</t>
  </si>
  <si>
    <t>https://www.amazon.nl/SUNLU-PLA-Ontworpen-Opgewonden-Maatnauwkeurigheid/dp/B0CR13HFMV/ref=zg_bs_g_industrial_d_sccl_12/260-3008445-5393520?psc=1</t>
  </si>
  <si>
    <t>SUNLU-PLA-Ontworpen-Opgewonden-Maatnauwkeurigheid</t>
  </si>
  <si>
    <t>B01EV70C78</t>
  </si>
  <si>
    <t>https://images-eu.ssl-images-amazon.com/images/I/81ffhH-vuOL._AC_UL300_SR300,200_.jpg</t>
  </si>
  <si>
    <t>Elegoo 120 Stuks Multi Kleuren Dupont Draad 40pin Male naar Female, 40pin Male naar Male, 40pin Female naar Female Breadboard Jumper Draden Lintkabels Kit voor Arduino</t>
  </si>
  <si>
    <t>https://www.amazon.nl/Elegoo-Kleuren-Breadboard-Lintkabels-Arduino/dp/B01EV70C78/ref=zg_bs_g_industrial_d_sccl_13/260-3008445-5393520?psc=1</t>
  </si>
  <si>
    <t>Elegoo-Kleuren-Breadboard-Lintkabels-Arduino</t>
  </si>
  <si>
    <t>B0B5947JD5</t>
  </si>
  <si>
    <t>https://images-eu.ssl-images-amazon.com/images/I/71v1wPhwCYL._AC_UL300_SR300,200_.jpg</t>
  </si>
  <si>
    <t>Newaner 200 stuks kabelverbinders, waterdicht geïsoleerd, 4 maten, 26-10 AWG, soldeerverbinders met krimpslang, krimpkous, krimpverbinders voor elektronica-industrie, krimpverhouding 3:1</t>
  </si>
  <si>
    <t>https://www.amazon.nl/Newaner-kabelverbinders-soldeerverbinders-krimpverbinders-elektronica-industrie/dp/B0B5947JD5/ref=zg_bs_g_industrial_d_sccl_14/260-3008445-5393520?psc=1</t>
  </si>
  <si>
    <t>Newaner-kabelverbinders-soldeerverbinders-krimpverbinders-elektronica-industrie</t>
  </si>
  <si>
    <t>B09M8PFRWP</t>
  </si>
  <si>
    <t>https://images-eu.ssl-images-amazon.com/images/I/513uSl8ofsL._AC_UL300_SR300,200_.jpg</t>
  </si>
  <si>
    <t>Newaner Digitale schuifmaat, 150 mm, koolstofvezel, digitaal met heldere lcd en back-up batterij, professionele schuifmaat voor buiten, binnen, diepte en stappenteller</t>
  </si>
  <si>
    <t>https://www.amazon.nl/Newaner-schuifmaat-koolstofvezel-professionele-stappenteller/dp/B09M8PFRWP/ref=zg_bs_g_industrial_d_sccl_15/260-3008445-5393520?psc=1</t>
  </si>
  <si>
    <t>Newaner-schuifmaat-koolstofvezel-professionele-stappenteller</t>
  </si>
  <si>
    <t>B06X977K8L</t>
  </si>
  <si>
    <t>https://images-eu.ssl-images-amazon.com/images/I/71+u5FVtwnL._AC_UL300_SR300,200_.jpg</t>
  </si>
  <si>
    <t>Magenesis 52 stuks neodymium magneten 10x2 mm extreem sterk, magneet ca. 2 kg houdkracht</t>
  </si>
  <si>
    <t>https://www.amazon.nl/Magenesis-neodymium-magneten-extreem-houdkracht/dp/B06X977K8L/ref=zg_bs_g_industrial_d_sccl_16/260-3008445-5393520?psc=1</t>
  </si>
  <si>
    <t>Magenesis-neodymium-magneten-extreem-houdkracht</t>
  </si>
  <si>
    <t>B0D3HBSDYQ</t>
  </si>
  <si>
    <t>https://images-eu.ssl-images-amazon.com/images/I/61OvtV5d+EL._AC_UL300_SR300,200_.jpg</t>
  </si>
  <si>
    <t>Creality Official Space Pi Filament Droger Plus, 2 Rollen 3D Printer Filament Droger Box 360° Heteluchtverwarming, Verbeterde Filament Dehydrator Opbergdoos voor 1.75/2.85 mm PLA PETG ABS TPU Material</t>
  </si>
  <si>
    <t>https://www.amazon.nl/Creality-Heteluchtverwarming-Verbeterde-Dehydrator-Opbergdoos/dp/B0D3HBSDYQ/ref=zg_bs_g_industrial_d_sccl_17/260-3008445-5393520?psc=1</t>
  </si>
  <si>
    <t>Creality-Heteluchtverwarming-Verbeterde-Dehydrator-Opbergdoos</t>
  </si>
  <si>
    <t>B093YQN69X</t>
  </si>
  <si>
    <t>https://images-eu.ssl-images-amazon.com/images/I/71Q0B9YrqkL._AC_UL300_SR300,200_.jpg</t>
  </si>
  <si>
    <t>Kabelschoenen Set Kabelschoenen Assortiment 280 Stuks, Elektrische Connector Geïsoleerde kabelschoenen, Knelverbinders Knelverbindingen Gesorteerd, Krimp Connector Crimp Spade Krimp Terminals</t>
  </si>
  <si>
    <t>https://www.amazon.nl/Kabelschoenen-Assortiment-kabelschoenen-Knelverbinders-Knelverbindingen/dp/B093YQN69X/ref=zg_bs_g_industrial_d_sccl_18/260-3008445-5393520?psc=1</t>
  </si>
  <si>
    <t>Kabelschoenen-Assortiment-kabelschoenen-Knelverbinders-Knelverbindingen</t>
  </si>
  <si>
    <t>B07FXVNWX6</t>
  </si>
  <si>
    <t>https://images-eu.ssl-images-amazon.com/images/I/710Rt9-lnwL._AC_UL300_SR300,200_.jpg</t>
  </si>
  <si>
    <t>eSUN PETG Gloeidraad 1.75mm, PETG 3D Printer Gloeidraad, Dimensionale Nauwkeurigheid +/- 0.05mm, 1KG (2.2 LBS) Spoel 3D Printen Materiaal voor 3D Printer, Effen Zwart</t>
  </si>
  <si>
    <t>https://www.amazon.nl/eSUN-Gloeidraad-Dimensionale-Nauwkeurigheid-Materiaal/dp/B07FXVNWX6/ref=zg_bs_g_industrial_d_sccl_19/260-3008445-5393520?psc=1</t>
  </si>
  <si>
    <t>eSUN-Gloeidraad-Dimensionale-Nauwkeurigheid-Materiaal</t>
  </si>
  <si>
    <t>B0CKHMW1BL</t>
  </si>
  <si>
    <t>https://images-eu.ssl-images-amazon.com/images/I/71qHQlSOXOL._AC_UL300_SR300,200_.jpg</t>
  </si>
  <si>
    <t>VMUTGA Krimpkousenset, 900 stuks, 12 maten, zwart, krimpkousen, 2:1, krimpverhouding, waterdichte kabelslang, kabelkousassortiment voor elektrische isolatie, kabelreparaties</t>
  </si>
  <si>
    <t>https://www.amazon.nl/VMUTGA-Krimpkousenset-stuks-maten-krimpkousen/dp/B0CKHMW1BL/ref=zg_bs_g_industrial_d_sccl_20/260-3008445-5393520?psc=1</t>
  </si>
  <si>
    <t>VMUTGA-Krimpkousenset-stuks-maten-krimpkousen</t>
  </si>
  <si>
    <t>B089D82FLG</t>
  </si>
  <si>
    <t>https://images-eu.ssl-images-amazon.com/images/I/81wNRgHdFTL._AC_UL300_SR300,200_.jpg</t>
  </si>
  <si>
    <t>Wirefy Krimpkous Kit - 3:1 Dubbelwandige Krimpkous Kabel - Met Zelfklevende Voering - Thermische Slang - Zwart, Rood</t>
  </si>
  <si>
    <t>https://www.amazon.nl/Wirefy-Krimpkous-Kit-Dubbelwandige-Zelfklevende/dp/B089D82FLG/ref=zg_bs_g_industrial_d_sccl_21/260-3008445-5393520?psc=1</t>
  </si>
  <si>
    <t>Wirefy-Krimpkous-Kit-Dubbelwandige-Zelfklevende</t>
  </si>
  <si>
    <t>B0C2TBYJ3Z</t>
  </si>
  <si>
    <t>https://images-eu.ssl-images-amazon.com/images/I/61Tj6ffblJL._AC_UL300_SR300,200_.jpg</t>
  </si>
  <si>
    <t>eSUN Upgrade Vacuüm Kit, 10st 3D Printer Filament Vacuum Compressie Opbergzak met USB Pomp, Herbruikbare Filament Vochtbestendige Droge Vacuüm Verzegelde Zak voor Spoel Opslag</t>
  </si>
  <si>
    <t>https://www.amazon.nl/eSUN-Compressie-Herbruikbare-Vochtbestendige-Verzegelde/dp/B0C2TBYJ3Z/ref=zg_bs_g_industrial_d_sccl_22/260-3008445-5393520?psc=1</t>
  </si>
  <si>
    <t>eSUN-Compressie-Herbruikbare-Vochtbestendige-Verzegelde</t>
  </si>
  <si>
    <t>B0CSFW761H</t>
  </si>
  <si>
    <t>https://images-eu.ssl-images-amazon.com/images/I/71uebg7XUwL._AC_UL300_SR300,200_.jpg</t>
  </si>
  <si>
    <t>TECBEARS PETG-filament van 1,75 mm, 2 kg, voor 3D-printers, 2 spoelen, 1 kg per spoel, geschikt voor de meeste FDM-printers, zwart+wit, printerfilament met hoge taaiheid</t>
  </si>
  <si>
    <t>https://www.amazon.nl/TECBEARS-PETG-filament-3D-printers-FDM-printers-printerfilament/dp/B0CSFW761H/ref=zg_bs_g_industrial_d_sccl_23/260-3008445-5393520?psc=1</t>
  </si>
  <si>
    <t>TECBEARS-PETG-filament-3D-printers-FDM-printers-printerfilament</t>
  </si>
  <si>
    <t>B08JPS6DDP</t>
  </si>
  <si>
    <t>https://images-eu.ssl-images-amazon.com/images/I/61RNwL6rw0L._AC_UL300_SR300,200_.jpg</t>
  </si>
  <si>
    <t>Gebildet 2stuks PWM Laagspanning Motorsnelheidsregelaar DC 1.8V 3V 5V 6V 12V 2A 1803BK 1803B Verstelbare Driver Schakelaar met Snelheidsregelknop</t>
  </si>
  <si>
    <t>https://www.amazon.nl/Gebildet-Laagspanning-Motorsnelheidsregelaar-Verstelbare-Snelheidsregelknop/dp/B08JPS6DDP/ref=zg_bs_g_industrial_d_sccl_24/260-3008445-5393520?psc=1</t>
  </si>
  <si>
    <t>Gebildet-Laagspanning-Motorsnelheidsregelaar-Verstelbare-Snelheidsregelknop</t>
  </si>
  <si>
    <t>B08ZXDN8ZM</t>
  </si>
  <si>
    <t>https://images-eu.ssl-images-amazon.com/images/I/81f+Ocuwv7L._AC_UL300_SR300,200_.jpg</t>
  </si>
  <si>
    <t>SAICOOS 36 Pack 1 ml Plastic Spuit+36 stuks covers, verzegeld individueel pakket zonder naald met meting, geschikt voor wetenschappelijke laboratoria, bijvullen en meten van vloeistoffen, voeden huisdieren, olieapplicator</t>
  </si>
  <si>
    <t>https://www.amazon.nl/SAICOOS-individueel-wetenschappelijke-vloeistoffen-olieapplicator/dp/B08ZXDN8ZM/ref=zg_bs_g_industrial_d_sccl_25/260-3008445-5393520?psc=1</t>
  </si>
  <si>
    <t>SAICOOS-individueel-wetenschappelijke-vloeistoffen-olieapplicator</t>
  </si>
  <si>
    <t>B08Z3934R5</t>
  </si>
  <si>
    <t>https://images-eu.ssl-images-amazon.com/images/I/61gQLTPiuwL._AC_UL300_SR300,200_.jpg</t>
  </si>
  <si>
    <t>PETKIT Droogmiddel freshelement mini en freshelement mini Pro (5 x 30 g)</t>
  </si>
  <si>
    <t>https://www.amazon.nl/PETKIT-Droogmiddel-freshelement-mini-Pro/dp/B08Z3934R5/ref=zg_bs_g_industrial_d_sccl_26/260-3008445-5393520?psc=1</t>
  </si>
  <si>
    <t>PETKIT-Droogmiddel-freshelement-mini-Pro</t>
  </si>
  <si>
    <t>B08JQKW38H</t>
  </si>
  <si>
    <t>https://images-eu.ssl-images-amazon.com/images/I/61trRluedrL._AC_UL300_SR300,200_.jpg</t>
  </si>
  <si>
    <t>VA dubbele hoekklep DN 15-1/2 met twee 3/8 uitgangen D441094</t>
  </si>
  <si>
    <t>https://www.amazon.nl/VA-dubbele-hoekklep-uitgangen-D441094/dp/B08JQKW38H/ref=zg_bs_g_industrial_d_sccl_27/260-3008445-5393520?psc=1</t>
  </si>
  <si>
    <t>VA-dubbele-hoekklep-uitgangen-D441094</t>
  </si>
  <si>
    <t>B074HZ8S21</t>
  </si>
  <si>
    <t>https://images-eu.ssl-images-amazon.com/images/I/61yChl0bQuL._AC_UL300_SR300,200_.jpg</t>
  </si>
  <si>
    <t>Spurtar Roestvrij stalen schuifmaat, precisieschuifmaat met borgschroef voor huishoudelijk en industriële meting - 150 mm</t>
  </si>
  <si>
    <t>https://www.amazon.nl/Spurtar-precisieschuifmaat-borgschroef-huishoudelijk-industri%C3%ABle/dp/B074HZ8S21/ref=zg_bs_g_industrial_d_sccl_28/260-3008445-5393520?psc=1</t>
  </si>
  <si>
    <t>Spurtar-precisieschuifmaat-borgschroef-huishoudelijk-industri%C3%ABle</t>
  </si>
  <si>
    <t>B07VBMG5QT</t>
  </si>
  <si>
    <t>https://images-eu.ssl-images-amazon.com/images/I/81zHM71EyAL._AC_UL300_SR300,200_.jpg</t>
  </si>
  <si>
    <t>Mutuactor N52 Neodymium Fishing Magnet Super Powerful 180KG Pulling Force, Rare Earth Magnet Kit With 20M Rope a Pair of Glove and a Bag,Perfect for Beginners Magnet Fishing and Salvage in River</t>
  </si>
  <si>
    <t>https://www.amazon.nl/Mutuactor-Neodymium-Fishing-Powerful-Beginners/dp/B07VBMG5QT/ref=zg_bs_g_industrial_d_sccl_29/260-3008445-5393520?psc=1</t>
  </si>
  <si>
    <t>Mutuactor-Neodymium-Fishing-Powerful-Beginners</t>
  </si>
  <si>
    <t>B0CRHTQBT3</t>
  </si>
  <si>
    <t>https://images-eu.ssl-images-amazon.com/images/I/717ajQeHURL._AC_UL300_SR300,200_.jpg</t>
  </si>
  <si>
    <t>H2O-Flex® DN25 terugslagklep 1 inch volledig van messing, tot 90 °C, 25 bar korte bouwlengte</t>
  </si>
  <si>
    <t>https://www.amazon.nl/H2O-Flex%C2%AE-terugslagklep-volledig-messing-bouwlengte/dp/B0CRHTQBT3/ref=zg_bs_g_industrial_d_sccl_30/260-3008445-5393520?psc=1</t>
  </si>
  <si>
    <t>H2O-Flex%C2%AE-terugslagklep-volledig-messing-bouwlengte</t>
  </si>
  <si>
    <t>B086NC4WNK</t>
  </si>
  <si>
    <t>https://images-eu.ssl-images-amazon.com/images/I/51WQ9Gg8nuL._AC_UL300_SR300,200_.jpg</t>
  </si>
  <si>
    <t>B08N241LXN</t>
  </si>
  <si>
    <t>https://images-eu.ssl-images-amazon.com/images/I/41r1t8AjiuL._AC_UL300_SR300,200_.jpg</t>
  </si>
  <si>
    <t>B0BTYCJXBK</t>
  </si>
  <si>
    <t>https://images-eu.ssl-images-amazon.com/images/I/41pycQ+2DUL._AC_UL300_SR300,200_.jpg</t>
  </si>
  <si>
    <t>soundcore van Anker P20i draadloze oordopjes Bluetooth 5.3, 10 mm drivers met grote bas, 30 uur speeltijd, IPX5-waterbestendig, 2 microfoons voor bellen met AI-verbetering, aangepaste EQ via app</t>
  </si>
  <si>
    <t>soundcore-IPX5-waterbestendig-microfoons-AI-verbetering-aangepaste</t>
  </si>
  <si>
    <t>https://images-eu.ssl-images-amazon.com/images/I/410UP3enHmL._AC_UL300_SR300,200_.jpg</t>
  </si>
  <si>
    <t>Parker Pen - pen, verschillende kleuren</t>
  </si>
  <si>
    <t>Parker-Pen-pen-verschillende-kleuren</t>
  </si>
  <si>
    <t>B088GFD4HJ</t>
  </si>
  <si>
    <t>https://images-eu.ssl-images-amazon.com/images/I/71P6Leoj6hL._AC_UL300_SR300,200_.jpg</t>
  </si>
  <si>
    <t>Norton 360 Premium 2024, antivirussoftware, internetbeveiliging, 10 Apparaten, 1 Jaar abonnement met automatische verlenging, Secure VPN en Password Manager,PCs, Macs, tablets en smartphones,envelop</t>
  </si>
  <si>
    <t>B09F95W3RH</t>
  </si>
  <si>
    <t>https://images-eu.ssl-images-amazon.com/images/I/71C+JwjCwqL._AC_UL300_SR300,200_.jpg</t>
  </si>
  <si>
    <t>Adobe Creative Cloud All Apps | Student &amp; Teacher | 1 Jaar | PC/Mac | Key Card &amp; Download|Standard|1 Device|1 Year |</t>
  </si>
  <si>
    <t>Adobe-Creative-Student-Download-Standard</t>
  </si>
  <si>
    <t>B0D7MWP97P</t>
  </si>
  <si>
    <t>https://images-eu.ssl-images-amazon.com/images/I/410c51tHtvL._AC_UL300_SR300,200_.jpg</t>
  </si>
  <si>
    <t>soundcore by Anker Sleep Earbuds (Refurbished)</t>
  </si>
  <si>
    <t>soundcore-Anker-Sleep-Earbuds-Refurbished</t>
  </si>
  <si>
    <t>30</t>
  </si>
  <si>
    <t>B0DBZBLVSY</t>
  </si>
  <si>
    <t>https://images-eu.ssl-images-amazon.com/images/I/61DsjPlXD0L._AC_UL300_SR300,200_.jpg</t>
  </si>
  <si>
    <t>Hygge Place: Coloring Book for Adults and Teens, Bold and Easy Designs for Relaxation with Cozy Little Corners</t>
  </si>
  <si>
    <t>Hygge-Place-Coloring-Designs-Relaxation</t>
  </si>
  <si>
    <t>B0CYLR7QMK</t>
  </si>
  <si>
    <t>https://images-eu.ssl-images-amazon.com/images/I/71bpYOlPSrL._AC_UL300_SR300,200_.jpg</t>
  </si>
  <si>
    <t>The Zone Of Interest UHD Mediabook</t>
  </si>
  <si>
    <t>Zone-Interest-UHD-Mediabook</t>
  </si>
  <si>
    <t>B0D48PRTKS</t>
  </si>
  <si>
    <t>https://images-eu.ssl-images-amazon.com/images/I/71Qn6GI-fRL._AC_UL300_SR300,200_.jpg</t>
  </si>
  <si>
    <t>Pearl (4K Ultra HD) (+ Blu-ray)</t>
  </si>
  <si>
    <t>Pearl-4K-Ultra-HD-Blu-ray</t>
  </si>
  <si>
    <t>B0D4V1Z2MM</t>
  </si>
  <si>
    <t>https://images-eu.ssl-images-amazon.com/images/I/91hu1oMyaNL._AC_UL300_SR300,200_.jpg</t>
  </si>
  <si>
    <t>Furiosa: A Mad Max Saga - 4K UHD</t>
  </si>
  <si>
    <t>Furiosa-Mad-Max-Saga-UHD</t>
  </si>
  <si>
    <t>B0CWNWMMCB</t>
  </si>
  <si>
    <t>https://images-eu.ssl-images-amazon.com/images/I/81UYLohnY2L._AC_UL300_SR300,200_.jpg</t>
  </si>
  <si>
    <t>Dune: Part Two - 4K UHD: 4K Ultra HD Blu-ray + Blu-ray</t>
  </si>
  <si>
    <t>Dune-Part-Two-Ultra-Blu-ray</t>
  </si>
  <si>
    <t>B0D4SZ1KXY</t>
  </si>
  <si>
    <t>https://images-eu.ssl-images-amazon.com/images/I/71ZcVrZGqGL._AC_UL300_SR300,200_.jpg</t>
  </si>
  <si>
    <t>Das-Erste-Omen-Bill-Nighy</t>
  </si>
  <si>
    <t>B0CVSLLRNR</t>
  </si>
  <si>
    <t>https://images-eu.ssl-images-amazon.com/images/I/7124as4C4iL._AC_UL300_SR300,200_.jpg</t>
  </si>
  <si>
    <t>The Zone of Interest</t>
  </si>
  <si>
    <t>Zone-Interest-Sandra-H%C3%BCller</t>
  </si>
  <si>
    <t>Furiosa: A Mad Max Saga</t>
  </si>
  <si>
    <t>Furiosa-Mad-Saga-Anya-Taylor-Joy</t>
  </si>
  <si>
    <t>B0CXV7CBHF</t>
  </si>
  <si>
    <t>https://images-eu.ssl-images-amazon.com/images/I/81mV9goZQWL._AC_UL300_SR300,200_.jpg</t>
  </si>
  <si>
    <t>Nintendo Switch Paper Mario The Thousend-Year Door (NL Versie)</t>
  </si>
  <si>
    <t>Nintendo-Switch-Paper-Thousend-Year-Versie</t>
  </si>
  <si>
    <t>B0D4ZGG6JZ</t>
  </si>
  <si>
    <t>https://images-eu.ssl-images-amazon.com/images/I/61ckdT7kfzL._AC_UL300_SR300,200_.jpg</t>
  </si>
  <si>
    <t>Philips Hue Indoor LED Strip 3 Meter - 1 Pack - Solo Lightstrip Basisset - Bedien de Ledstrip met Hue App - Ledstrips Werken met Alexa, Google Assistant en Apple HomeKit</t>
  </si>
  <si>
    <t>Philips-Hue-Indoor-Strip-Meter</t>
  </si>
  <si>
    <t>B0CWH1Q8B4</t>
  </si>
  <si>
    <t>https://images-eu.ssl-images-amazon.com/images/I/81HX8vt8ZeL._AC_UL300_SR300,200_.jpg</t>
  </si>
  <si>
    <t>LEGO Speed Champions Ferrari F40 supercar, Auto Speelgoed voor Kinderen, Bouwbaar Voertuig Set met Minifiguur van Coureur voor Rollenspellen, Cadeau voor Jongens en Meisjes 76934</t>
  </si>
  <si>
    <t>LEGO-Champions-Minifiguur-Rollenspellen-76934</t>
  </si>
  <si>
    <t>category</t>
  </si>
  <si>
    <t>rank</t>
  </si>
  <si>
    <t>asin</t>
  </si>
  <si>
    <t>name</t>
  </si>
  <si>
    <t>title</t>
  </si>
  <si>
    <t>rating</t>
  </si>
  <si>
    <t>reviews</t>
  </si>
  <si>
    <t>symbol</t>
  </si>
  <si>
    <t>value</t>
  </si>
  <si>
    <t>date</t>
  </si>
  <si>
    <t>link</t>
  </si>
  <si>
    <t>image</t>
  </si>
  <si>
    <t>value_total</t>
  </si>
  <si>
    <t>normal_reviews</t>
  </si>
  <si>
    <t>normal_value</t>
  </si>
  <si>
    <t>normal_rating</t>
  </si>
  <si>
    <t>Value</t>
  </si>
  <si>
    <t>Reviews</t>
  </si>
  <si>
    <t>B07HZ3MB19</t>
  </si>
  <si>
    <t>Apple-iPad-9-7-32GB-Wi-Fi</t>
  </si>
  <si>
    <t>Apple iPad 9.7 (5th Gen) 32GB Wi-Fi - Silver (Renewed)</t>
  </si>
  <si>
    <t>B0BBSFYYRZ</t>
  </si>
  <si>
    <t>Lenovo-desktop-pc-Office-pakket-Windows-Refurbished</t>
  </si>
  <si>
    <t>Lenovo, Klaar desktop-pc, Intel i5, RAM, 16 GB, SSD, 512 GB, Office-pakket 2021, Windows 11 Pro (Refurbished)</t>
  </si>
  <si>
    <t>B0861BM5ZK</t>
  </si>
  <si>
    <t>Microsoft-Surface-Pro-Type-Cover</t>
  </si>
  <si>
    <t>Microsoft Surface Pro Type Cover - Zwart (Gerenoveerd)</t>
  </si>
  <si>
    <t>B084WLXWXD</t>
  </si>
  <si>
    <t>Seagate-IronWolf-NAS-systemen-werkbelasting-Refurbished</t>
  </si>
  <si>
    <t>Seagate IronWolf 12 TB interne harde schijf van 3,5 inch (7200 rpm) voor NAS-systemen met 1-8 bay (256 MB cache, 180 TB/jaar werkbelasting, tot 210 MB/s) (Refurbished)</t>
  </si>
  <si>
    <t>B07PJM2K9P</t>
  </si>
  <si>
    <t>Intel-i7-5820K-desktopprocessor-Hyper-draadtechnologie-Refurbished</t>
  </si>
  <si>
    <t>Intel Core i7-5820K desktopprocessor (6-cores, 3,3 GHz, 15 MB cache, Hyper-draadtechnologie) (Refurbished)</t>
  </si>
  <si>
    <t>B0CF5XVHMS</t>
  </si>
  <si>
    <t>Seagate-Enterprise-interne-schijf-Refurbished</t>
  </si>
  <si>
    <t>Seagate Exos 7E10 Enterprise Class 2TB interne harde schijf HDD (Refurbished)</t>
  </si>
  <si>
    <t>B07P6N3BLG</t>
  </si>
  <si>
    <t>Seagate-ST12000DM0007-BarraCuda-Pro-Refurbished</t>
  </si>
  <si>
    <t>Seagate 12 TB ST12000DM0007 BarraCuda Pro 3.5inch 7200 RPM interne harde schijf (Refurbished)</t>
  </si>
  <si>
    <t>B085RY6Z1C</t>
  </si>
  <si>
    <t>HP-Prodesk-Business-WLAN-standaard-Refurbished</t>
  </si>
  <si>
    <t>HP Prodesk 600 G1 DM Business PC Ultra Slim Intel Core i5 4590T 8 GB RAM 500 GB HDD 24 maanden WLAN-standaard (Refurbished)</t>
  </si>
  <si>
    <t>B082P83VSD</t>
  </si>
  <si>
    <t>Lenovo-ThinkPad-X270-Ultrabook-inch</t>
  </si>
  <si>
    <t>Lenovo ThinkPad X270 Ultrabook 12,5 inch - Intel Core i5-6300U 2,4GHz 8GB 512GB SSD HDMI WiFi Webcam Windows 10 Pro 64bit (gereviseerd)</t>
  </si>
  <si>
    <t>B09324G52L</t>
  </si>
  <si>
    <t>ring-video-doorbell</t>
  </si>
  <si>
    <t>Ring Videodeurbel op batterij (Video Doorbell 2de generatie) | 1080p HD-video, geavanceerde bewegingsdetectie, en eenvoudige installatie | Ring Protect-proefperiode (30 dagen gratis)</t>
  </si>
  <si>
    <t>B09L45TSYF</t>
  </si>
  <si>
    <t>ring-chime</t>
  </si>
  <si>
    <t>Ring Chime, wit</t>
  </si>
  <si>
    <t>B098J3NXBZ</t>
  </si>
  <si>
    <t>Stick-Internationale-versie-Remote-HD-streamingapparaat</t>
  </si>
  <si>
    <t>Fire TV Stick Internationale versie met Alexa Voice Remote | HD-streamingapparaat</t>
  </si>
  <si>
    <t>Bosch-elektrische-minicompressor-automatische-stopfunctie</t>
  </si>
  <si>
    <t>B001HB3DNW</t>
  </si>
  <si>
    <t>OSRAM-Originele-64210L-H7-dieptelamp-stuk</t>
  </si>
  <si>
    <t>OSRAM Originele 64210L H7-dieptelamp, 12 V/55 W, per stuk</t>
  </si>
  <si>
    <t>B001B4S3NK</t>
  </si>
  <si>
    <t>Philips-Vision-Autolamp-W5W-Stuks</t>
  </si>
  <si>
    <t>Philips Vision Autolamp W5W - 12 Volt - 5 Watt - 2 Stuks - Warm wit</t>
  </si>
  <si>
    <t>B001055ZO0</t>
  </si>
  <si>
    <t>Dr-Wack-Nano-kraslak-2714</t>
  </si>
  <si>
    <t>Dr. Wack - A1 Nano kraslak, 50 ml (#2714)</t>
  </si>
  <si>
    <t>B002MT72YE</t>
  </si>
  <si>
    <t>CTEK-Comfort-connect-Aansluitadapter-kabellengte</t>
  </si>
  <si>
    <t>CTEK Comfort connect M6 - Aansluitadapter, ideaal voor moeilijk bereikbare batterijen, 40 cm kabellengte</t>
  </si>
  <si>
    <t>B00295CR0U</t>
  </si>
  <si>
    <t>LIQUI-MOLY-duurzaam-MoS2-Lithiumvet</t>
  </si>
  <si>
    <t>LIQUI MOLY LM 47 duurzaam vet + MoS2 | 100 g | Lithiumvet | SKU: 3510</t>
  </si>
  <si>
    <t>B00295DBQE</t>
  </si>
  <si>
    <t>LIQUI-MOLY-Siliconenvet-transparant-Smeervet</t>
  </si>
  <si>
    <t>LIQUI MOLY Siliconenvet transparant | 100 g | Smeervet | SKU: 3312</t>
  </si>
  <si>
    <t>B07W7GLL71</t>
  </si>
  <si>
    <t>Mikrofasert%C3%BCcher-Auto-St%C3%BCck-Poliertuch-Lackpflege</t>
  </si>
  <si>
    <t>Mikrofasertücher Auto 3 Stück 500 GSM Poliertuch Lackpflege - extreem saugstark en schoonnd weich für die Pflege von Auto en Motorrad Trocknen, Polieren - 30 x 30 cm (3PCS) Blauw</t>
  </si>
  <si>
    <t>B001BAYDH4</t>
  </si>
  <si>
    <t>PHILIPS-0730010-Philips-Vision-Koplamp</t>
  </si>
  <si>
    <t>Philips Vision Koplamp H4-12V</t>
  </si>
  <si>
    <t>B0BZNN454L</t>
  </si>
  <si>
    <t>kabelconnectoren-connectoren-waterdichte-elektrische-bougiestekker</t>
  </si>
  <si>
    <t>300 stuks kabelconnectoren, 1 2 3 4-polige connectoren, waterdichte stekker, elektrische stekker, autostekker, waterdicht bougiestekker voor auto, vrachtwagen, boot, motorfiets</t>
  </si>
  <si>
    <t>B06Y6MDFJZ</t>
  </si>
  <si>
    <t>Turtle-FG8310-Color-Magic-Zwart</t>
  </si>
  <si>
    <t>Turtle wax FG8310 Color Magic Jet Zwart 500ml</t>
  </si>
  <si>
    <t>B00F3XV1AC</t>
  </si>
  <si>
    <t>Bosch-Ruitenwisser-Rear-H309-Lengte</t>
  </si>
  <si>
    <t>Bosch Ruitenwisser Rear H309, Lengte: 300 mm, Ruitenwisser voor Achterruit</t>
  </si>
  <si>
    <t>B004WD9PXY</t>
  </si>
  <si>
    <t>Bosch-987-302-041-gloeilamp</t>
  </si>
  <si>
    <t>Bosch 1 987 302 041 gloeilamp, hoofdlamp</t>
  </si>
  <si>
    <t>B00DZISZ6U</t>
  </si>
  <si>
    <t>4L-Mannol-Energy-5W-30-motorolie</t>
  </si>
  <si>
    <t>4L Mannol Energy 5W-30 motorolie</t>
  </si>
  <si>
    <t>B00295G91S</t>
  </si>
  <si>
    <t>LIQUI-MOLY-Kleppenreiniger-150-Benodigdheden</t>
  </si>
  <si>
    <t>LIQUI MOLY Kleppenreiniger | 150 ml | Benodigdheden | SKU: 1014</t>
  </si>
  <si>
    <t>B0CTN1GRDC</t>
  </si>
  <si>
    <t>GADLANE-Autodaktas-waterdichte-dakkoffer-antislipmat</t>
  </si>
  <si>
    <t>GADLANE Autodaktas, 400 l, waterdichte dakkoffer voor auto's met/zonder dakdrager met 6 stevige riemen, antislipmat en opbergtas</t>
  </si>
  <si>
    <t>B0C33QW5H4</t>
  </si>
  <si>
    <t>NEUFELD%C2%AE-Lakstift-zwart-glanzend-vloeibaar</t>
  </si>
  <si>
    <t>NEUFELD® Lakstift zwart glanzend (12 ml) - voor auto, hoge dekking - autolak, zwart, tegen krassen - dik vloeibaar</t>
  </si>
  <si>
    <t>B099RYHB7G</t>
  </si>
  <si>
    <t>SYTUNG-Bandenpomp-Luchtcompressor-Autobandenpomp-Mondstukadapters</t>
  </si>
  <si>
    <t>SYTUNG Digitale Bandenpomp Draagbare Luchtcompressor Autobandenpomp met 3 Mondstukadapters Digitaal 12V (Geel)</t>
  </si>
  <si>
    <t>B07H4NYVCD</t>
  </si>
  <si>
    <t>Philips-12972WVUSM-WhiteVision-Xenon-effect-koplamp</t>
  </si>
  <si>
    <t>Philips 12972WVUSM WhiteVision ultra Xenon-effect H7 koplamp, 4.200K, dubbele set, 2 stuks</t>
  </si>
  <si>
    <t>B0BLTYBYRZ</t>
  </si>
  <si>
    <t>Spanbanden-Kort-met-Ratel-Fietsendrager</t>
  </si>
  <si>
    <t>Spanbanden Kort met Ratel 50 cm - 12 stuks Spanbanden Fietsendrager, Zwart, Korte Sjorbanden met Klemsluiting, Kleine Spanbanden voor Auto, Fiets, Steekwagen, Motorfiets, Bagage, Camping (0.5M)</t>
  </si>
  <si>
    <t>B0BLW2PTYN</t>
  </si>
  <si>
    <t>Pampers-Premium-Protection-Maat-Luiers</t>
  </si>
  <si>
    <t>Pampers Premium Protection Maat 4, Luiers 174 Luiers, 9kg - 14kg, Dubbele Bescherming: Voor De Huid En Tegen Lekken, Maandbox</t>
  </si>
  <si>
    <t>B0BLW493ZC</t>
  </si>
  <si>
    <t>Pampers-Babydoekjes-Verpakkingen-Natuurlijke-Herstellen</t>
  </si>
  <si>
    <t>Pampers Harmonie Water Babydoekjes 24 Verpakkingen Van 48 Doekjes = 1152 Babydoekjes, Helpen de Natuurlijke pH van de Huid Herstellen, met 99% water</t>
  </si>
  <si>
    <t>Pampers-Luierbroekjes-12kg-17kg-Openingen-Voorkomen</t>
  </si>
  <si>
    <t>B074KM5ZDR</t>
  </si>
  <si>
    <t>Huggies-Ultra-Comfort-maat-11</t>
  </si>
  <si>
    <t>Huggies Ultra Comfort maat 5 (11 - 25kg) 126 luiers - optimaal comfort</t>
  </si>
  <si>
    <t>B0876HMQMY</t>
  </si>
  <si>
    <t>RAVIAN-Autospiegel-voor-achterbank-verstelbaar</t>
  </si>
  <si>
    <t>RAVIAN Autospiegel voor achterbank - Groot verstelbaar, onbreekbaar, brede autospiegel voor achterbank voor baby's / kinderen</t>
  </si>
  <si>
    <t>B07F1Z6Z43</t>
  </si>
  <si>
    <t>Huggies-Baby-Billendoekjes-Doekjes-Voordeelverpakking</t>
  </si>
  <si>
    <t>Huggies Baby Billendoekjes - Pure Extra Care - 448 Stuks - 8 x 56 Doekjes - Voordeelverpakking</t>
  </si>
  <si>
    <t>B083Q3TZW8</t>
  </si>
  <si>
    <t>MAM-tandvriendelijke-babyspeen-materiaal-fopspeendoos</t>
  </si>
  <si>
    <t>MAM Original Pure fopspeen, set van 2, tandvriendelijke babyspeen van duurzaam &amp; biobased materiaal, speen gemaakt van MAM SkinSoft siliconen, met fopspeendoos, 6-16 maanden, KLEUR</t>
  </si>
  <si>
    <t>B0111AIZ68</t>
  </si>
  <si>
    <t>Huggies-baby-billendoekjes-doekjes-Voordeelverpakking</t>
  </si>
  <si>
    <t>Huggies baby billendoekjes - Pure - 1008 stuks (18 x 56 doekjes) - Voordeelverpakking</t>
  </si>
  <si>
    <t>B09P1TFNSM</t>
  </si>
  <si>
    <t>Philips-Avent-ultra-air-fopspeen-stuks</t>
  </si>
  <si>
    <t>Philips Avent ultra air-fopspeen, 2 stuks - BPA-vrije speen voor baby's van 0-6 maanden (model SCF085/15)</t>
  </si>
  <si>
    <t>B088SJB98S</t>
  </si>
  <si>
    <t>NUK-babyflesreiniger-babyflessen-toebehoren-pH-neutraal</t>
  </si>
  <si>
    <t>NUK babyflesreiniger | 500 ml | Ideaal voor het reinigen van babyflessen, spenen en toebehoren | Geurloos | pH-neutraal | 3 stuks</t>
  </si>
  <si>
    <t>B0BWFNW2BB</t>
  </si>
  <si>
    <t>Philips-Avent-Natural-Response-flesspeen-babyfles</t>
  </si>
  <si>
    <t>Philips Avent Natural Response-flesspeen - 2 spenen Flow 5 voor babyfles, voor baby's van 6 maanden en ouder, BPA-vrij (model SCY965/02)</t>
  </si>
  <si>
    <t>B00KAV6HII</t>
  </si>
  <si>
    <t>Korbell-M250DR3-navulverpakking-luieremmer-16L</t>
  </si>
  <si>
    <t>Korbell M250DR3 3x navulverpakking luieremmer, 16L</t>
  </si>
  <si>
    <t>B000WHL2RQ</t>
  </si>
  <si>
    <t>Medela-Milk-Collection-Shells-Flexible</t>
  </si>
  <si>
    <t>Medela Milk Collection Shells - BPA-, Made from Soft, Flexible Silicone, Includes 2 Shells</t>
  </si>
  <si>
    <t>B08BHYPPZ6</t>
  </si>
  <si>
    <t>SURDOCA-Autoorganisator-Verbeterde-Achterbank-Waterbestendig</t>
  </si>
  <si>
    <t>SURDOCA Autoorganisator Autostoel Organizer 4e generatie Verbeterde Car Organizer Achterbank voor maximaal 10,5 tablet, 9 zakken, Kids Toy Storage, Waterbestendig Achterbank Protector (Zwart, 1 PC)</t>
  </si>
  <si>
    <t>B08P4RN5QJ</t>
  </si>
  <si>
    <t>Huggies Ultra Comfort maat 5 (12 - 17 kg) 128 luierbroekjes - optimaal comfort</t>
  </si>
  <si>
    <t>B08P8FQ28B</t>
  </si>
  <si>
    <t>Royal Angels baby-nageltrimmer 21 in 1, veilige elektrische baby-nagelvijl, 13 extra gereedschappen, baby-nagelset, nagelknipper, tenen en nagels voor pasgeboren peuters, trimmen en polijsten (Groen)</t>
  </si>
  <si>
    <t>Pampers-Baby-Protect-achterkant-lekvrije</t>
  </si>
  <si>
    <t>B0853GG7HV</t>
  </si>
  <si>
    <t>BABARIA-GELATINA-BRONCEADORA-BRONCEADO-INTENSO</t>
  </si>
  <si>
    <t>BABARIA EXOTIC BRONZE GELATINA BRONCEADORA COCO SPF 0 BRONCEADO INTENSO 300 ML</t>
  </si>
  <si>
    <t>B079X62CKW</t>
  </si>
  <si>
    <t>Gillette-Navulmesjes-Scheermesjes-Technologie-Gezichtscontouren</t>
  </si>
  <si>
    <t>Gillette ProGlide Navulmesjes (14 Stuks), Scheermesjes Voor Mannen, Met Flexball Technologie, Volgt De Gezichtscontouren Past In Brievenbus</t>
  </si>
  <si>
    <t>B0BPXQLG1B</t>
  </si>
  <si>
    <t>Individuele-Extensions-Clusters-Herbruikbare-C9-D-MIX12-16</t>
  </si>
  <si>
    <t>Individuele Wimpers D Curl Cluster Lashes C3+C9 0.07mm 12-16mm Mixed DIY Lash Extensions Individuele Wimper Clusters Herbruikbare Zachte en Wispy Clusters Wimper Extensions (C3+C9-D-MIX12-16)</t>
  </si>
  <si>
    <t>B00ST2GSRK</t>
  </si>
  <si>
    <t>ROCHE-Cicaplast-Repair-eetlust-gezichtsbalsem</t>
  </si>
  <si>
    <t>ROCHE La Posay Cicaplast Baume B5 Repair eetlust gezichtsbalsem, 40 g wit</t>
  </si>
  <si>
    <t>B07ZHKTQL3</t>
  </si>
  <si>
    <t>OLAPLEX-20140640-Nr-Bondingsolie-30</t>
  </si>
  <si>
    <t>OLAPLEX Nr. 7 Bondingsolie, 30 ml</t>
  </si>
  <si>
    <t>B0CTMKLJTK</t>
  </si>
  <si>
    <t>LOPHE-Heatless-Hoofdband-haartypes-haarrollers</t>
  </si>
  <si>
    <t>LOPHE Heatless Hair Curler, Heatless Curls Blowout Rods Hoofdband voor alle haartypes, Zachte haarrollers met haak (bruin, 3PCS)</t>
  </si>
  <si>
    <t>B0CCNRMQF2</t>
  </si>
  <si>
    <t>EMEDA-Wimpercluster-Doe-het-zelf-wimperverlengset-M02-mix</t>
  </si>
  <si>
    <t>EMEDA Wimpercluster met Bond en Seal kit Wimpers binden en sealen met lash clusters Individual Cluster lashes with Bond and seal Doe-het-zelf wimperverlengset 8-16mm (M02-mix)</t>
  </si>
  <si>
    <t>B0C2YQD56R</t>
  </si>
  <si>
    <t>WELROG-Satijnen-haarkap-voor-dames</t>
  </si>
  <si>
    <t>WELROG Satijnen haarkap voor dames - dubbelzijdige zijden muts om te slapen, slaapmuts, haarbescherming voor 's nachts, bonnet (roze #1/roze #2)</t>
  </si>
  <si>
    <t>B0BVY79KGW</t>
  </si>
  <si>
    <t>Lash-Bond-Seal-Individuele-persoonlijk</t>
  </si>
  <si>
    <t>Lash Bond en Seal, Cluster Wimpers Lijm Bond en Seal voor Wimper Extensies Individuele wimperlijm Sterke Hold Cluster Individuele Wimperlijm Mascara voor persoonlijk make-up gebruik thuis (5ml+5ml)</t>
  </si>
  <si>
    <t>B0BZJFCD82</t>
  </si>
  <si>
    <t>Dove-Men-Care-Douchegel-hydratatie</t>
  </si>
  <si>
    <t>Dove Men+Care Clean Comfort 3-in-1 Douchegel, extra hydratatie en een frisse geur speciaal voor mannen - 6 x 400 ml - Voordeelverpakking</t>
  </si>
  <si>
    <t>B0BKL2V3RW</t>
  </si>
  <si>
    <t>Biologische-Rozemarijnolie-haaruitval-stimuleert-haarpunten</t>
  </si>
  <si>
    <t>Biologische Rozemarijnolie Voor Haargroei, Olie voor haaruitval en hergroei, stimuleert de haargroei, voedt de hoofdhuid en haarpunten, versterkt het haar, 60 ml</t>
  </si>
  <si>
    <t>B08DJ18C85</t>
  </si>
  <si>
    <t>Remington-Technologie-Pluisvrij-Resultaat-Exclusief</t>
  </si>
  <si>
    <t>Remington Föhn Ionic Dry (2200 Watt, Krachtig, Ionische Technologie Voor Een Pluisvrij Resultaat, Diffuser, Coolshot) Hair Dryer D3198 [Amazon Exclusief]</t>
  </si>
  <si>
    <t>B08P4YPB8Q</t>
  </si>
  <si>
    <t>Maybelline-New-York-Sensational-Mascara</t>
  </si>
  <si>
    <t>Maybelline New York - Lash Sensational Sky High - Very Black - Zwart - Lengte Mascara - 7,2ml</t>
  </si>
  <si>
    <t>1789466040</t>
  </si>
  <si>
    <t>Imminent-Inside-Pentagons-Hunt-UFOs</t>
  </si>
  <si>
    <t>Imminent: Inside the Pentagon's Hunt for UFOs</t>
  </si>
  <si>
    <t>B0D2979F83</t>
  </si>
  <si>
    <t>Fuzzy-Friends-Coloring-Featuring-Characters</t>
  </si>
  <si>
    <t>Fuzzy Friends: Super Cute Coloring Book for Adults and Teens Featuring Adorable Animals Characters</t>
  </si>
  <si>
    <t>Starts-Us-highly-anticipated-sequel</t>
  </si>
  <si>
    <t>9083343413</t>
  </si>
  <si>
    <t>IJs-Originele-Italiaanse-IJsrecepten-IJsmachine</t>
  </si>
  <si>
    <t>IJs - 2e editie: 50 Originele Italiaanse IJsrecepten met IJsmachine</t>
  </si>
  <si>
    <t>1408728516</t>
  </si>
  <si>
    <t>Housemaid-absolutely-addictive-psychological-jaw-dropping</t>
  </si>
  <si>
    <t>The Housemaid: An absolutely addictive psychological thriller with a jaw-dropping twist</t>
  </si>
  <si>
    <t>0241982103</t>
  </si>
  <si>
    <t>Everything-Know-About-Love-Major</t>
  </si>
  <si>
    <t>Everything I Know About Love: Now a Major BBC One Series</t>
  </si>
  <si>
    <t>9460775683</t>
  </si>
  <si>
    <t>Dale-Pocketwoordenboek-Nederlands-tweede-taal</t>
  </si>
  <si>
    <t>Van Dale Pocketwoordenboek Nederlands als tweede taal (NT2)</t>
  </si>
  <si>
    <t>2376715431</t>
  </si>
  <si>
    <t>Coloriages-myst%C3%A8res-Disney-William-Bal</t>
  </si>
  <si>
    <t>Coloriages mystères Disney - Nature</t>
  </si>
  <si>
    <t>1070527718</t>
  </si>
  <si>
    <t>Dad-Want-Hear-Your-Story</t>
  </si>
  <si>
    <t>Dad, I Want to Hear Your Story: A Father’s Guided Journal To Share His Life &amp; His Love</t>
  </si>
  <si>
    <t>201724225X</t>
  </si>
  <si>
    <t>Coloriages-myst%C3%A8res-Disney-Alexandre-Karam</t>
  </si>
  <si>
    <t>Coloriages mystères Disney - Famille</t>
  </si>
  <si>
    <t>9043931926</t>
  </si>
  <si>
    <t>Zoete-Zusjes-logeren-tante-Taart</t>
  </si>
  <si>
    <t>De Zoete Zusjes logeren bij tante Taart</t>
  </si>
  <si>
    <t>Ends-Us-emotional-bestseller-starring</t>
  </si>
  <si>
    <t>1610392760</t>
  </si>
  <si>
    <t>Culture-Map-Decoding-People-Cultures</t>
  </si>
  <si>
    <t>The Culture Map: Decoding How People Think, Lead, and Get Things Done Across Cultures</t>
  </si>
  <si>
    <t>B0C4LH2NNZ</t>
  </si>
  <si>
    <t>Amazon-307_nl_Email-Birthday-balloons</t>
  </si>
  <si>
    <t>B0CHFGP3F8</t>
  </si>
  <si>
    <t>Amazon-307_nl_Email-Amazon-nl-Proficiat-e-cadeaubon</t>
  </si>
  <si>
    <t>B0CHFFHK2Q</t>
  </si>
  <si>
    <t>Amazon-307_nl_Email-Amazon-nl-balloon-e-cadeaubon</t>
  </si>
  <si>
    <t>B0B2V7CM9H</t>
  </si>
  <si>
    <t>Amazon-307_nl_Email-Amazon-nl-Cadeaubon-heel-erg</t>
  </si>
  <si>
    <t>B083MY81LT</t>
  </si>
  <si>
    <t>Amazon-307_NL_Email-Amazon-nl-Cadeaubon</t>
  </si>
  <si>
    <t>B08DS7WCND</t>
  </si>
  <si>
    <t>B0B9XS3HY5</t>
  </si>
  <si>
    <t>Amazon-307_nl_Email-Not-just-vintage</t>
  </si>
  <si>
    <t>B0BTMDV9J1</t>
  </si>
  <si>
    <t>Amazon-307_nl_Email-speciaal-voor-jou</t>
  </si>
  <si>
    <t>B0B2V38JHZ</t>
  </si>
  <si>
    <t>Amazon-307_nl_Email-Amazon-nl-Cadeaubon-gefeliciteerd</t>
  </si>
  <si>
    <t>B08N23KPGR</t>
  </si>
  <si>
    <t>B0CHFDBZYZ</t>
  </si>
  <si>
    <t>Amazon-nl-Bedankt-bloemen-Jouw-upload</t>
  </si>
  <si>
    <t>B0DBLPBXT9</t>
  </si>
  <si>
    <t>Baseus-C-oplader-telefoonlader-USBC-stekkeradapter-laadstekker</t>
  </si>
  <si>
    <t>Baseus USB C-oplader, 30 W snellader, voeding voor iPhone 15 14 13 12 11 Pro Max, Samsung Galaxy, mobiele telefoonlader, USBC-stekkeradapter, laadstekker, snel opladen (5 V/3,0 A)</t>
  </si>
  <si>
    <t>B00K78Z6M2</t>
  </si>
  <si>
    <t>PHILIPS-Hoofdtelefoon-SHK2000BL-Volumebegrenzing-Neodymium-Luidsprekerdriver</t>
  </si>
  <si>
    <t>PHILIPS Hoofdtelefoon SHK2000BL/00, On-Ear (Volumebegrenzing 85 db, Ergonomische Beugel, 32 mm Neodymium-Luidsprekerdriver), Blauw (Blue)</t>
  </si>
  <si>
    <t>B08YRWN3WB</t>
  </si>
  <si>
    <t>JanSport-STUDENT-Grote-rugzak-laptopvak</t>
  </si>
  <si>
    <t>JanSport BIG STUDENT Grote rugzak, 15 inch laptopvak</t>
  </si>
  <si>
    <t>B0BTYCRJSS</t>
  </si>
  <si>
    <t>B0CGRXXTZV</t>
  </si>
  <si>
    <t>Certified-SD-kaartlezer-kaartlezer-camera-kaartlezer-fotografie</t>
  </si>
  <si>
    <t>Ageemy Apple MFi Certified iPhone SD-kaartlezer, Lightning kaartlezer, camera-kaartlezer, adapter voor fotografie iPhone 8/14/13/12/11/X</t>
  </si>
  <si>
    <t>B0BR3M8XHK</t>
  </si>
  <si>
    <t>UGREEN-Revodok-datapoorten-Multiport-Compatibel</t>
  </si>
  <si>
    <t>UGREEN Revodok USB C Hub PD100W, 4K HDMI, 3*USB A datapoorten USB C Dock USB C Adapter Multiport Adapter Compatibel met iPhone 15, Galaxy S24, Surface, MacBook Pro/Air, iPad Pro/Air, Steam Deck etc.</t>
  </si>
  <si>
    <t>B00P8XQPY4</t>
  </si>
  <si>
    <t>SanDisk-3-0-Flashdrive-Overdrachtssnelheden-SecureAccess-Software-AES-Versleuteling</t>
  </si>
  <si>
    <t>SanDisk Ultra USB 3.0-Flashdrive 128 GB (Overdrachtssnelheden Tot 130 MB/s, SanDisk SecureAccess-Software, Met 128-Bit AES-Versleuteling, RescuePRO Deluxe Software)</t>
  </si>
  <si>
    <t>B095CLQ1PT</t>
  </si>
  <si>
    <t>Tapo-bewakingscamera-nachtzicht-Bewegingsdetectie-compatibel</t>
  </si>
  <si>
    <t>TP-Link Tapo C210 WiFi 2K bewakingscamera voor binnen, 360° rotatie, 3M pixel, 2-weg audio, 9m nachtzicht, Bewegingsdetectie, SD-Kaart Opslag tot 256 GB, compatibel met Alexa en Google</t>
  </si>
  <si>
    <t>B07D1J88CF</t>
  </si>
  <si>
    <t>UGREEN-Kaartlezer-Kaart-Dual-Geheugenkaart</t>
  </si>
  <si>
    <t>UGREEN USB 3.0 en USB C kaartlezer USB 2-in-1 TF en SD Externe Geheugenkaartlezers USB OTG Geheugenkaart Compatibel met Windows, Mac OS, Linux, Android en iOS systemen.</t>
  </si>
  <si>
    <t>B0D22PP2H4</t>
  </si>
  <si>
    <t>Apple-USB%E2%80%91C-lichtnetadapter-van-Nieuwste-Model</t>
  </si>
  <si>
    <t>Apple USB‑C-lichtnetadapter van 20 W ​​​​​​​(Nieuwste Model)</t>
  </si>
  <si>
    <t>B0BRK8KY7D</t>
  </si>
  <si>
    <t>versnellingen-USB-oplaadbaar-persluchtspray-pc-reinigingsset-kantoorapparaten</t>
  </si>
  <si>
    <t>Elektrische stofblazer, 3 versnellingen, 51000 omw/min, , USB-oplaadbaar, persluchtspray, pc-reinigingsset met 6000 mAh accu voor laptop, toetsenbord, auto, kantoorapparaten, bank</t>
  </si>
  <si>
    <t>B0BBSJKW5B</t>
  </si>
  <si>
    <t>Columbia-Classics-Collection-Vol-UHD</t>
  </si>
  <si>
    <t>Columbia Classics Collection Vol. 3 UHD - UHD &amp; BD) [Blu-ray] [14 Discs] [Region Free]</t>
  </si>
  <si>
    <t>B01KO7G8MW</t>
  </si>
  <si>
    <t>Penny-Dreadful-Complete-Eva-Green</t>
  </si>
  <si>
    <t>Penny Dreadful: The Complete Series</t>
  </si>
  <si>
    <t>B0BS72Q5JC</t>
  </si>
  <si>
    <t>Sleepy-Hollow-Blu-ray-Region</t>
  </si>
  <si>
    <t>Sleepy Hollow [Blu-ray] [Region A &amp; B &amp; C]</t>
  </si>
  <si>
    <t>B007BL638Y</t>
  </si>
  <si>
    <t>Grande-Illusion-Pierre-Fresnay</t>
  </si>
  <si>
    <t>La Grande Illusion</t>
  </si>
  <si>
    <t>B00QO9PIV2</t>
  </si>
  <si>
    <t>Fellini-ocho-y-medio-8%C2%BD</t>
  </si>
  <si>
    <t>Fellini, ocho y medio (8½)</t>
  </si>
  <si>
    <t>B00MJOP5IC</t>
  </si>
  <si>
    <t>Wanderers-Digitally-Remastered-Uncut</t>
  </si>
  <si>
    <t>The Wanderers - Digitally Remastered/Uncut</t>
  </si>
  <si>
    <t>B001675TRA</t>
  </si>
  <si>
    <t>Top-Cat-The-Complete-Series</t>
  </si>
  <si>
    <t>Top Cat: The Complete Series</t>
  </si>
  <si>
    <t>B004BLIMRW</t>
  </si>
  <si>
    <t>Yogi-Bear-Complete-Don-Messick</t>
  </si>
  <si>
    <t>Yogi Bear: The Complete Series</t>
  </si>
  <si>
    <t>B072KF8GSR</t>
  </si>
  <si>
    <t>Piscine-J-Conil</t>
  </si>
  <si>
    <t>La Piscine</t>
  </si>
  <si>
    <t>B005HPQ7O6</t>
  </si>
  <si>
    <t>Kurosawa-Crime-Collection-Takashi-Shimura</t>
  </si>
  <si>
    <t>Kurosawa Crime Collection</t>
  </si>
  <si>
    <t>B01MY11QRQ</t>
  </si>
  <si>
    <t>Paula-Carla-Juri</t>
  </si>
  <si>
    <t>Paula</t>
  </si>
  <si>
    <t>B0791VZ9H7</t>
  </si>
  <si>
    <t>Auguste-Rodin-Vincent-Lindon</t>
  </si>
  <si>
    <t>Auguste Rodin</t>
  </si>
  <si>
    <t>B0CZ2NMS8X</t>
  </si>
  <si>
    <t>Civil-War-BD-Cailee-Spaeny</t>
  </si>
  <si>
    <t>Civil War BD</t>
  </si>
  <si>
    <t>B00D48ZQAO</t>
  </si>
  <si>
    <t>Plein-Soleil-Alain-Delon</t>
  </si>
  <si>
    <t>Plein Soleil</t>
  </si>
  <si>
    <t>B07142XW6Z</t>
  </si>
  <si>
    <t>Alien-6-Film-Collection-Sigourney-Weaver</t>
  </si>
  <si>
    <t>Alien: 6-Film Collection</t>
  </si>
  <si>
    <t>B0CNJVR24L</t>
  </si>
  <si>
    <t>Stokers-Dracula-Remastered-Steelbook-4K-Ultra</t>
  </si>
  <si>
    <t>Bram Stoker's Dracula (Remastered) (Steelbook) (4K-Ultra HD) (+ Blu-ray)</t>
  </si>
  <si>
    <t>B0CNJQ21GB</t>
  </si>
  <si>
    <t>t%C3%A4glich-Murmeltier-Remastered-Steelbook-Blu-ray</t>
  </si>
  <si>
    <t>Und täglich grüßt das Murmeltier (Remastered) (Steelbook) (4K Ultra HD) (+Blu-ray)</t>
  </si>
  <si>
    <t>B07R76PWZC</t>
  </si>
  <si>
    <t>Alien-40th-4K-Ultra-Blu-ray</t>
  </si>
  <si>
    <t>Alien 40th (4K Ultra HD) (+ Blu-ray 2D)</t>
  </si>
  <si>
    <t>B09NTM132X</t>
  </si>
  <si>
    <t>Man-Moon-Mondmann-Mediabook-Limited</t>
  </si>
  <si>
    <t>Man on the Moon - Der Mondmann - Mediabook - Limited Edition (+ DVD)</t>
  </si>
  <si>
    <t>B00004VYMD</t>
  </si>
  <si>
    <t>Demolition-Man-Benjamin-Bratt</t>
  </si>
  <si>
    <t>Demolition Man</t>
  </si>
  <si>
    <t>Das erste Omen</t>
  </si>
  <si>
    <t>B09L9WXG8Q</t>
  </si>
  <si>
    <t>Last-Duel-Blu-ray-4K</t>
  </si>
  <si>
    <t>The Last Duel [Blu-ray 4K]</t>
  </si>
  <si>
    <t>B00007L9XS</t>
  </si>
  <si>
    <t>Stevie-Ray-Vaughan-Austin-Texas</t>
  </si>
  <si>
    <t>Stevie Ray Vaughan - Live from Austin, Texas</t>
  </si>
  <si>
    <t>B0D4TPVV3B</t>
  </si>
  <si>
    <t>B07VDK4BRD</t>
  </si>
  <si>
    <t>Lawrence-arabia-restored-version-blu-ray</t>
  </si>
  <si>
    <t>Lawrence of arabia (restored version) [blu-ray] [import]</t>
  </si>
  <si>
    <t>B0094AH3Y8</t>
  </si>
  <si>
    <t>Lawrence-von-Arabien-Jack-Hawkins</t>
  </si>
  <si>
    <t>Lawrence von Arabien</t>
  </si>
  <si>
    <t>B0CC2DQL1H</t>
  </si>
  <si>
    <t>EA SPORTS FC™ 24 - Standard Edition - PS5 - NL Versie</t>
  </si>
  <si>
    <t>B08H97WTBL</t>
  </si>
  <si>
    <t>PlayStation-9374107-DualSense-Charging-Station</t>
  </si>
  <si>
    <t>DualSense Charging Station (PS5)</t>
  </si>
  <si>
    <t>B087VLP2RT</t>
  </si>
  <si>
    <t>Xbox-Wireless-Controller-Robot-White</t>
  </si>
  <si>
    <t>Xbox Wireless Controller – Robot White</t>
  </si>
  <si>
    <t>B0C945HFFN</t>
  </si>
  <si>
    <t>Nintendo-Switch-Super-Wonder-Versie</t>
  </si>
  <si>
    <t>Nintendo Switch - Super Mario Bros Wonder - NL Versie</t>
  </si>
  <si>
    <t>B091C3P6ZD</t>
  </si>
  <si>
    <t>groothoek-USB-webcam-automatische-ruisonderdrukking-videogesprekken-ge%C3%AFntegreerde</t>
  </si>
  <si>
    <t>Creative Live! Cam Sync 1080p V2 Full HD groothoek-USB-webcam met automatische demping en ruisonderdrukking voor videogesprekken, verbeterde geïntegreerde dubbele microfoon, voor zoom, Skype</t>
  </si>
  <si>
    <t>B0B55ZD4HL</t>
  </si>
  <si>
    <t>JSAUX-Protector-Schermdekking-Gemakkelijk-Installeren</t>
  </si>
  <si>
    <t>JSAUX Screen Protector voor Steam Deck (OLED) [2-Stuks], Volledige Schermdekking Gehard Glas Film voor Steam Deck OLED, Gemakkelijk te Installeren met Gids Frame (Upgrade Versie)</t>
  </si>
  <si>
    <t>B084WLMKGT</t>
  </si>
  <si>
    <t>Trust-Gaming-Forze-Headset-line</t>
  </si>
  <si>
    <t>Trust Gaming GXT 488 Forze Gaming Headset - Officially Licensed for PlayStation - Headset met Opvouwbare Microfoon voor PS4 en PS5, In-line Volumeregeling, Zachte Oorkussens, Kabel van 1.2m - Zwart</t>
  </si>
  <si>
    <t>B09BNRZT5J</t>
  </si>
  <si>
    <t>Brabantia PerfectFit Vuilniszak, Wit, Code G, 120 Stuks</t>
  </si>
  <si>
    <t>B0B2PZ82VP</t>
  </si>
  <si>
    <t>Page wc papier - Kussenzacht toiletpapier - 36 rollen - Voordeelverpakking</t>
  </si>
  <si>
    <t>B0CBR69JK3</t>
  </si>
  <si>
    <t>REDTRON-Vervanging-borstelhoofden-Elektrische-Tandenborstel</t>
  </si>
  <si>
    <t>REDTRON Vervanging borstelhoofden voor Oral B (24 tellen), Elektrische Tandenborstel Vervanging Heads voor Precision Clean, Tandenborstel hoofden compatibel met Pro1000 Pro3000 Pro5000 Pro7000</t>
  </si>
  <si>
    <t>Oral-B-Opzetborstels-Elektrische-Tandenborstel-Verpakking</t>
  </si>
  <si>
    <t>B0B4WQXL21</t>
  </si>
  <si>
    <t>Oral-B-Elektrische-Tandenborstel-Opzetborstels-Ontworpen</t>
  </si>
  <si>
    <t>Oral-B Pro 3 3500 Elektrische Tandenborstel, Zwart, 1 Reisetui, 2 Opzetborstels, Ontworpen Door Braun</t>
  </si>
  <si>
    <t>B098QVQ823</t>
  </si>
  <si>
    <t>Robijn-Color-Vloeibaar-Wasmiddel-gekleurde</t>
  </si>
  <si>
    <t>Robijn Color Vloeibaar Wasmiddel, voor de bonte en gekleurde was - 6 x 20 wasbeurten - Voordeelverpakking</t>
  </si>
  <si>
    <t>B084G5XC29</t>
  </si>
  <si>
    <t>Omega-Visolie-2000mg-lactosevrij-WeightWorld</t>
  </si>
  <si>
    <t>Omega 3 Visolie 2000mg - 240 softgels - 2000 mg per dag met 660 mg EPA en 440 mg DHA - Niet-GMO, glutenvrij en lactosevrij - Pure Omega 3, 6 en 9 capsules - Gemaakt in de EU - van WeightWorld</t>
  </si>
  <si>
    <t>B00JII8IQS</t>
  </si>
  <si>
    <t>Reinigingsmiddel-vlekreinigers-vloerbedekking-stoffering-1084N</t>
  </si>
  <si>
    <t>BISSELL Spot &amp; Stain Reinigingsmiddel voor SpotClean en andere vlekreinigers, voor vloerbedekking en stoffering, 1 liter, 1084N</t>
  </si>
  <si>
    <t>B09TPDYS7N</t>
  </si>
  <si>
    <t>Rena-Chris-Beeldhouwen-Verminderen-Huidverzorging</t>
  </si>
  <si>
    <t>Rena Chris Gua Sha Gezichtshulpmiddelen, Roestvrij Staal Guasha, Manuele Massage Stokken voor Kaaklijn Sculpting en Wallen Vermindering, Gua Sha Massage Hulpmiddel, Huidverzorgings Hulpmiddel (Zilver)</t>
  </si>
  <si>
    <t>B0D3V6TR98</t>
  </si>
  <si>
    <t>B0CCF4LMB8</t>
  </si>
  <si>
    <t>Classics-Wascapsules-kleuren-langdurig-stralend</t>
  </si>
  <si>
    <t>Robijn Classics Color 3-in-1 Wascapsules, houden de kleuren van bonte was langdurig stralend - 3 x 40 wasbeurten - Voordeelverpakking</t>
  </si>
  <si>
    <t>B010B2LLOA</t>
  </si>
  <si>
    <t>simplehuman-CW0261-maatwerk-afvalzakken-vuilniszakken</t>
  </si>
  <si>
    <t>simplehuman CW0261 code M maatwerk afvalzakken, vuilniszakken, 45 liter, 3 x pak van 20 (60 afvalzakken), wit plastic</t>
  </si>
  <si>
    <t>B09YR5SWNY</t>
  </si>
  <si>
    <t>Personenweegschaal-personenweegschaal-zwaartepunt-weegschaal-kristalheldere</t>
  </si>
  <si>
    <t>Homebuds Personenweegschaal, digitale personenweegschaal, zwaartepunt weegschaal sinds 2001, kristalheldere led en step-on, inclusief batterijen, 180 kg/400 lb, blauw</t>
  </si>
  <si>
    <t>B0CBJXP15Y</t>
  </si>
  <si>
    <t>Vital-Proteins-Hydrolyzed-Collagen-Peptides</t>
  </si>
  <si>
    <t>Vital Proteins Hydrolyzed Collagen Peptides Powder (Type I, III) - Unflavored 284g Canister</t>
  </si>
  <si>
    <t>B0CH128ZQW</t>
  </si>
  <si>
    <t>Innovatief-Slaapmasker-Lichtblokkerend-Oogmasker-Nachtmasker</t>
  </si>
  <si>
    <t>Innovatief Slaapmasker Sleep Mask voor Mannen en Vrouwen, 100% Lichtblokkerend Ontwerp Oogmasker, Eye Mask, Nachtmasker, om te Slapen, een Dutje te Doen, Mediteren, Reizen, In Het Vliegtuig (Zwart)</t>
  </si>
  <si>
    <t>B001MZWR76</t>
  </si>
  <si>
    <t>Cats-Best-kattenbakvulling-plantaardige-klonterstrooisel</t>
  </si>
  <si>
    <t>Cat's Best Originele kattenbakvulling, 100% plantaardige katten, klonterstrooisel met maximale zuigkracht, bestrijdt geuren natuurlijk actief, 17,2 kg/40 l</t>
  </si>
  <si>
    <t>B01MROLYGF</t>
  </si>
  <si>
    <t>Simple-Solution-Geurverwijderaar-Pro-Bacteria-Reinigingskracht</t>
  </si>
  <si>
    <t>Simple Solution Extreme Cat Vlek- en Geurverwijderaar | Enzymatic Cleaner met 3X Pro-Bacteria Reinigingskracht - 750ml</t>
  </si>
  <si>
    <t>B0748H3GKN</t>
  </si>
  <si>
    <t>Triple-Action-Drinkfontein-Waterfilter-43746</t>
  </si>
  <si>
    <t>Catit Triple Action Drinkfontein Waterfilter 43746, 5 Stuks</t>
  </si>
  <si>
    <t>B08WSZ6C4T</t>
  </si>
  <si>
    <t>Felix-Selectie-Kattenvoer-Natvoer-maaltijdzakjes</t>
  </si>
  <si>
    <t>Felix Mix Selectie in Gelei Kattenvoer, Natvoer maaltijdzakjes met Rund, Kip, Zalm &amp; Tonijn, 44 x 85g (44 maaltijdzakjes; 3,7kg)</t>
  </si>
  <si>
    <t>B07CPDVRD9</t>
  </si>
  <si>
    <t>Biokats-Diamond-Care-Classic-geurloos</t>
  </si>
  <si>
    <t>Biokat's Diamond Care Classic, geurloos - Fijne kattenbakvulling met actieve kool en aloë vera - 1 zak (1 x 10 l)</t>
  </si>
  <si>
    <t>B089W594LC</t>
  </si>
  <si>
    <t>oneisall-Hondenpoottrimmer-hondentondeuse-pootscheerapparaat-gezicht</t>
  </si>
  <si>
    <t>oneisall Hondenpoottrimmer, stille hondentondeuse, pootscheerapparaat voor honden, katten, poten, ogen, oren, gezicht</t>
  </si>
  <si>
    <t>B008YRI3HS</t>
  </si>
  <si>
    <t>Frolic-hondenvoer-gevogelte-groenten-granen</t>
  </si>
  <si>
    <t>Frolic droog hondenvoer met gevogelte, groenten en granen, 6 zakken (6 x 1kg)</t>
  </si>
  <si>
    <t>B09Z2NS9YF</t>
  </si>
  <si>
    <t>CAM2-Mini-waterpomp-ultrastille-aquariumpomp-fonteinpomp</t>
  </si>
  <si>
    <t>CAM2 Mini-waterpomp, ultrastille aquariumpomp met 1,5 m netsnoer, 350 l/h, 5 W, dompelpomp, kleine fonteinpomp, fonteinpomp, 2 sproeiers voor aquarium, vijver, tuin, fontein</t>
  </si>
  <si>
    <t>B0054Q9TMA</t>
  </si>
  <si>
    <t>TRIXIE-Intelligentiespeelgoed-Activity-strategiespel-flipboard</t>
  </si>
  <si>
    <t>TRIXIE Intelligentiespeelgoed voor honden „Dog Activity strategiespel flipboard, ø 23 cm” - 32026</t>
  </si>
  <si>
    <t>B08GVXR7V9</t>
  </si>
  <si>
    <t>Catit-Natural-Erwtenzand-vanille-aroma</t>
  </si>
  <si>
    <t>Catit Go Natural! Erwtenzand, vanille aroma, 5,6 kg</t>
  </si>
  <si>
    <t>B06XTKMMZT</t>
  </si>
  <si>
    <t>Biokats-Diamond-MultiCat-Fresh-geurend</t>
  </si>
  <si>
    <t>Biokat's Diamond Care MultiCat Fresh, geurend - Fijne kattenbakvulling met actieve kool, speciaal voor huishoudens met meerdere katten - 1 zak (1 x 8 l)</t>
  </si>
  <si>
    <t>B08MPV5Y7G</t>
  </si>
  <si>
    <t>Feandrea-krabpalen-kattenkrabpaal-verdiepingen-lichtgrijs</t>
  </si>
  <si>
    <t>Feandrea grote krabpaal, 206 cm hoog, XXL krabpaal, met 13 krabpalen, 2 platforms, 2 grotten, mand, hangmat, pluche ballen, kattenkrabpaal met meerdere verdiepingen, lichtgrijs PCT190W01</t>
  </si>
  <si>
    <t>B0B2W9SVHF</t>
  </si>
  <si>
    <t>Sosayet-Hondendeken-zijbescherming-kijkvenster-veiligheidsgordel</t>
  </si>
  <si>
    <t>Sosayet Hondendeken voor de achterbank, 4-in-1 autodeken voor honden, met zijbescherming en kijkvenster, waterdicht, antislip, veiligheidsgordel, voor auto, bestelwagen, SUV, 137 x 147 cm</t>
  </si>
  <si>
    <t>B08LBBCXZ1</t>
  </si>
  <si>
    <t>ZEWZE-Hondenborstel-Kattenborstel-Zelfreinigende-huisdieren</t>
  </si>
  <si>
    <t>ZEWZE Hondenborstel, Kattenborstel,Zelfreinigende borstel voor huisdieren, verwijdert effectief de grondvacht van tomentosis, klitten,voor honden en katten</t>
  </si>
  <si>
    <t>B0CVQQXGYC</t>
  </si>
  <si>
    <t>Scooli-broodtrommel-uitneembaar-kleuterschool-sandwichbox</t>
  </si>
  <si>
    <t>Scooli Jurassic World broodtrommel met uitneembaar inzetstuk, kleuterschool, sandwichbox van kunststof, BPA-vrij</t>
  </si>
  <si>
    <t>B01DJBH2T8</t>
  </si>
  <si>
    <t>Jotter-vulpotlood-Roestvrij-chromen-afwerking-Cadeauverpakking</t>
  </si>
  <si>
    <t>Parker Jotter-vulpotlood | Roestvrij staal met chromen afwerking | 0,5 mm | HB2 | Cadeauverpakking</t>
  </si>
  <si>
    <t>B003MAV42S</t>
  </si>
  <si>
    <t>Viltstift-STABILO-power-verschillende-kleuren</t>
  </si>
  <si>
    <t>Viltstift STABILO power - 30 stuks - met 30 verschillende kleuren</t>
  </si>
  <si>
    <t>B08QJ6PL7W</t>
  </si>
  <si>
    <t>X SIM FITNESSX Pennenetui voor jongeren, jongens en meisjes, 3 vakken, grote inhoud, voor school en kantoor school etui (Zwart)</t>
  </si>
  <si>
    <t>B08CV7B27X</t>
  </si>
  <si>
    <t>Idena-20066-reserve-afleidingen-vulpotlood-puntenslijper</t>
  </si>
  <si>
    <t>Idena 20066 - Passer in etui, 11 stuks, met set vierkant, liniaal, reserve-afleidingen voor het kompas, vulpotlood &amp; reserve-afleidingen, tijdschema, gum &amp; puntenslijper</t>
  </si>
  <si>
    <t>B08CSJ595C</t>
  </si>
  <si>
    <t>XGzhsa-transparante-boekomslagen-herbruikbare-boekbeschermers</t>
  </si>
  <si>
    <t>XGzhsa A4 transparante boekomslagen, transparante boekomslag, dikke plastic herbruikbare en verstelbare transparante boekomslagen, waterdichte boekbeschermers voor school, thuis, kantoor (10 stuks)</t>
  </si>
  <si>
    <t>B08RG5Z8L6</t>
  </si>
  <si>
    <t>Sharpie-S-Gel-Gelpennen-medium-blauwe</t>
  </si>
  <si>
    <t>Sharpie S-Gel | Gelpennen | medium punt (0,7 mm) | blauwe inkt | 3 stuks</t>
  </si>
  <si>
    <t>B09232TQ6X</t>
  </si>
  <si>
    <t>Eastpak-OVAL-SINGLE-Etui-Marine</t>
  </si>
  <si>
    <t>B08RGT4DBD</t>
  </si>
  <si>
    <t>B09LD1VZYZ</t>
  </si>
  <si>
    <t>Esselte-Bovenlaadmechanisme-Meegeleverd-ColourBreeze-Assortiment</t>
  </si>
  <si>
    <t>Esselte Rapid Niettang, Bovenlaadmechanisme, Capaciteit van 15 Vellen, Heavy Duty Metalen Niettang, Voor Thuis, op Kantoor en op School, Nietjes Meegeleverd, Colour'Breeze Assortiment, Blauw, 5001542</t>
  </si>
  <si>
    <t>B08YRZ4H2Z</t>
  </si>
  <si>
    <t>Zink-Premium-Compatibel-Polaroid-Printers</t>
  </si>
  <si>
    <t>Zink 2 "x3" Premium Instant Photo Paper (50 Pack) Compatibel met Polaroid Snap, Snap Touch, Zip en Mint Camera's en Printers</t>
  </si>
  <si>
    <t>B004FQTUNS</t>
  </si>
  <si>
    <t>Schneider-balpen-Zwart-kleur-schacht</t>
  </si>
  <si>
    <t>Schneider balpen Zwart/kleur van de schacht: geel</t>
  </si>
  <si>
    <t>B00S52NZ52</t>
  </si>
  <si>
    <t>Staedtler-122-2-BK10ST-Onbreekbare-Potloden</t>
  </si>
  <si>
    <t>Staedtler 122-2 BK10ST Noris Potlood, HB, Zeskant, Met Gum, Onbreekbare Potloden, 10 Stuks</t>
  </si>
  <si>
    <t>B07YBD941C</t>
  </si>
  <si>
    <t>SPIRIT-TTS-402629-liniaal-transparant</t>
  </si>
  <si>
    <t>SPIRIT TTS 402629 liniaal 30 cm, transparant</t>
  </si>
  <si>
    <t>B08P2NWJBH</t>
  </si>
  <si>
    <t>Kit-droog-uitwisbare-kalender-koelkastkalender</t>
  </si>
  <si>
    <t>Kit met droog uitwisbare kalender - Magnetische kalender voor koelkast - Maandelijkse koelkastkalender Whiteboard met extra dikke magneet inclusief markeerstift met fijne punt &amp; wisser (Maand-, Week- en Dagindeling)</t>
  </si>
  <si>
    <t>B07JFL1P65</t>
  </si>
  <si>
    <t>Parker-Jotter-primrose-chromen-geschenkverpakking</t>
  </si>
  <si>
    <t>Parker Jotter XL balpen | primrose blauw met chromen trim | medium punt blauwe inkt | geschenkverpakking</t>
  </si>
  <si>
    <t>B07J3BR84T</t>
  </si>
  <si>
    <t>SAKURA-Gelly-Roll-gelpennen-diktes</t>
  </si>
  <si>
    <t>SAKURA Gelly Roll 3 gelpennen div diktes - wit, POXPGBWH3C Mix 05, 08, 10, wit</t>
  </si>
  <si>
    <t>B07JLRJWJF</t>
  </si>
  <si>
    <t>B08RG1C1TT</t>
  </si>
  <si>
    <t>Sharpie-S-Gel-Gelpennen-Medium-Zwarte</t>
  </si>
  <si>
    <t>Sharpie S-Gel | Gelpennen | Medium punt (0,7 mm) | Zwarte inkt | 3 stuks</t>
  </si>
  <si>
    <t>B0BFQTGZ5R</t>
  </si>
  <si>
    <t>Zennyth-Sneldrogende-Vullingen-Premium-Intrekbare</t>
  </si>
  <si>
    <t>Zennyth 5 STKS Gel Pennen Sneldrogende Inkt Pennen Zwarte Refill met 10 Extra Vullingen 0.5mm Fijn Punt Premium Intrekbare Roller Ball Gel Pennen</t>
  </si>
  <si>
    <t>B07XZ9R86R</t>
  </si>
  <si>
    <t>uni-ball-Mitsubishi-rollerbalpen-schrijven-creatieve</t>
  </si>
  <si>
    <t>uni-ball Mitsubishi Pencil Signo Broad Gel rollerbalpen, wit, punt 1 mm, breed schrijven, creatieve roller voor kaarten en creatieve vrije tijd</t>
  </si>
  <si>
    <t>B08YRX1PF2</t>
  </si>
  <si>
    <t>JanSport-STUDENT-rugzak-laptopvak-Graphite</t>
  </si>
  <si>
    <t>B09233YWMC</t>
  </si>
  <si>
    <t>Eastpak-TRANVERZ-Koffer-79-121</t>
  </si>
  <si>
    <t>Eastpak TRANVERZ L Koffer, 27 L</t>
  </si>
  <si>
    <t>B0CHP2YLYY</t>
  </si>
  <si>
    <t>D-DUO-Organizer-portemonnee-accessoires-Donkerblauw</t>
  </si>
  <si>
    <t>D.DUO Bag Insert Organizer, portemonnee accessoires, Longchamp lange steel tote organizer (Donkerblauw, L(lange handgreep))</t>
  </si>
  <si>
    <t>B07CJLMNTD</t>
  </si>
  <si>
    <t>ONLY-ONLRoyal-Skinny-Jeans-dames</t>
  </si>
  <si>
    <t>ONLY dames Jeans Onlroyal Hw Sk Jeans Bj</t>
  </si>
  <si>
    <t>B00LM6UN9Y</t>
  </si>
  <si>
    <t>Havaianas-4000030-teenslippers-dames-39</t>
  </si>
  <si>
    <t>B0014C0LUC</t>
  </si>
  <si>
    <t>B00MGOJAVI</t>
  </si>
  <si>
    <t>Eastpak-BACK-WORK-Rugzak-27</t>
  </si>
  <si>
    <t>Eastpak BACK TO WORK Rugzak, 27 L</t>
  </si>
  <si>
    <t>B0916MRJJZ</t>
  </si>
  <si>
    <t>Levis-T-Shirt-Original-Housemark-Heather</t>
  </si>
  <si>
    <t>Levi's T-Shirt heren Ss Original Housemark Tee</t>
  </si>
  <si>
    <t>B082N4HQLF</t>
  </si>
  <si>
    <t>Skechers-Stand-Sneakers-Marineblauw-Durabuck</t>
  </si>
  <si>
    <t>Skechers heren Uno Stand on AirSneaker</t>
  </si>
  <si>
    <t>B08YRVSZLJ</t>
  </si>
  <si>
    <t>JanSport-SUPERBREAK-Grote-rugzak-Black</t>
  </si>
  <si>
    <t>JanSport SUPERBREAK ONE Grote rugzak</t>
  </si>
  <si>
    <t>B09HMKYTCD</t>
  </si>
  <si>
    <t>adidas-Entrada-korte-mouwen-poloshirt</t>
  </si>
  <si>
    <t>adidas ont22 polo heren Polo Shirt</t>
  </si>
  <si>
    <t>B0C1Z4VBYV</t>
  </si>
  <si>
    <t>ECOHUB-Onder-stoel-Overnachting-Gerecycleerd-Vriendschappelijk</t>
  </si>
  <si>
    <t>ECOHUB Ryanair handbagage 40x20x25 Onder-stoel cabine tas Reizen handbagage tas Holdall Tas Draagtas Overnachting voor vrouwen en mannen Gerecycleerd PET Eco Vriendschappelijk(Nieuw Zwart)</t>
  </si>
  <si>
    <t>B07K2LN4BB</t>
  </si>
  <si>
    <t>Adidas-Adilette-uniseks-volwassene-Slippers-black</t>
  </si>
  <si>
    <t>B0BRQGKMNV</t>
  </si>
  <si>
    <t>Cabin-Max-40x30x20-Handbagagekoffer-buitenkant</t>
  </si>
  <si>
    <t>Cabin Max Anode 40x30x20 Handbagagekoffer, licht, harde buitenkant 2 Wheel (WizzAir, Vueling, Volotea)</t>
  </si>
  <si>
    <t>B076B5RZ1G</t>
  </si>
  <si>
    <t>Havaianas-Brasil-uniseks-volwassene-Slippers-Zwart</t>
  </si>
  <si>
    <t>Havaianas Brasil Fresh Teenslippers, beige</t>
  </si>
  <si>
    <t>B0CRHSJGSH</t>
  </si>
  <si>
    <t>voetbaltenue-kinderen-jongeren-voetbal-T-shirt-volwassenen</t>
  </si>
  <si>
    <t>voetbaltenue voor kinderen en jongeren, voetbal-T-shirt, WK-tenue 22/23 voor fans en spelers voetbaltenue voor kinderen en volwassenen, sokken</t>
  </si>
  <si>
    <t>B09H48T7T9</t>
  </si>
  <si>
    <t>WDDWYHLL-Voetbaltrainingspak-sportkleding-sporttraining-trainingspak</t>
  </si>
  <si>
    <t>WDDWYHLL Paris Voetbaltrainingspak, voetbalclub heren lange mouwen sportkleding ademende sporttraining fitness looppak trainingspak joggingpak jongens</t>
  </si>
  <si>
    <t>B0CL1SY4XD</t>
  </si>
  <si>
    <t>LOUKAYCCI-Tasorganizer-Longchamp-Pliage-handtas</t>
  </si>
  <si>
    <t>LOUKAYCCI Tasorganizer van vilt voor in de Longchamp Le Pliage handtas L (Large, zwart)</t>
  </si>
  <si>
    <t>B079LWQ4GH</t>
  </si>
  <si>
    <t>PCSsole-Orthopedische-inlegzolen-Comfortabele-Inlegzolen</t>
  </si>
  <si>
    <t>PCSsole Orthopedische inlegzolen Steunzool inlegzolen Comfortabele Inlegzolen voor platte voeten, voetpijn, fasciitis plantaris, hielspoor, voor dames en heren</t>
  </si>
  <si>
    <t>B009SIVCNO</t>
  </si>
  <si>
    <t>Samsonite-SCure-Spinner-handbagage-karmozijnrood</t>
  </si>
  <si>
    <t>Samsonite S'Cure - Spinner S handbagage, 55 cm, 34 L, rood (karmozijnrood)</t>
  </si>
  <si>
    <t>B01A6LTSGY</t>
  </si>
  <si>
    <t>Crocs-Classic-Lined-uniseks-volwassene-Klompen</t>
  </si>
  <si>
    <t>B0916N9623</t>
  </si>
  <si>
    <t>Levis-511TM-Jeans-heren-Tabor</t>
  </si>
  <si>
    <t>Levi's 511™ Slim Jeans heren</t>
  </si>
  <si>
    <t>B09HTTM2G9</t>
  </si>
  <si>
    <t>B0C9X81WVY</t>
  </si>
  <si>
    <t>Damesmode-boodschappentas-schoudertas-handtassen-blauwe-reistassets</t>
  </si>
  <si>
    <t>Damesmode reistas, lederen schoudertas portemonnee sets voor vrouwen, designer handtassen voor reizen, winkelen en strand</t>
  </si>
  <si>
    <t>B08DCWRDM6</t>
  </si>
  <si>
    <t>STEALTH-Wallet-Lichtgewicht-Minimalistische-Portemonnees</t>
  </si>
  <si>
    <t>STEALTH Wallet - Slanke Lichtgewicht Minimalistische Kaarthouder Portemonnee - Compacte RFID/NFC Blokkerende Pop-up Portemonnees Kaarthouders met Geschenkdoos (Zilver Aluminium met Groen Leer)</t>
  </si>
  <si>
    <t>B0D3LWW1VS</t>
  </si>
  <si>
    <t>WiZ-RGB-LED-strip-lichtsc%C3%A8nes</t>
  </si>
  <si>
    <t>WiZ RGB LED strip - 30 meter - op maat te knippen - 16 miljoen kleuren en wittinten - vooraf ingestelde lichtscènes - werkt met Google Home, Alexa en HomeKit</t>
  </si>
  <si>
    <t>B08N9W8G5Z</t>
  </si>
  <si>
    <t>Magnetisch Vliegengaas Deur, Magnetisch Gordijn, Magnetische Vliegengordijn Hordeur, Klamboe Automatisch Sluiten, Anti-Muggengordijn, Zonder Boren, Voor Balkondeur, Woonkamer (100x210cm, zwart)</t>
  </si>
  <si>
    <t>B06Y2FRKQR</t>
  </si>
  <si>
    <t>EASYmaxx-Vliegenhor-Muggengaas-Eenvoudige-installatie</t>
  </si>
  <si>
    <t>EASYmaxx Vliegenhor voor ramen met Magic Click | Muggengaas kan op maat geknipt worden voor alle ramen tot 150 x 130 cm | Eenvoudige installatie met 12 magneten - niet boren of schroeven [Zwart]</t>
  </si>
  <si>
    <t>B078W41ZQG</t>
  </si>
  <si>
    <t>Bosch-Professional-Spiraalborenset-accessoire-schroefmachine</t>
  </si>
  <si>
    <t>Bosch Professional 19-delige HSS PointTeQ Spiraalborenset (voor metaal, ProBox, accessoire boor-/schroefmachine)</t>
  </si>
  <si>
    <t>B001ULCOG6</t>
  </si>
  <si>
    <t>tesa-Insect-Comfort-Vliegenhor-Ramen</t>
  </si>
  <si>
    <t>tesa Insect Stop Comfort Vliegenhor voor Ramen - Insectenhor, raamhor - Met klittenband - Snij uw eigen horraam op maat - Muggenhor, antraciet, 130 cm x 150 cm</t>
  </si>
  <si>
    <t>B0BYW8X5LN</t>
  </si>
  <si>
    <t>herbruikbare-kabelbinders-klittenband-zelfklevend-hersluitbaar</t>
  </si>
  <si>
    <t>SET VAN 100 herbruikbare kabelbinders met klittenband, zwart, zelfklevend en extra sterk voor optimaal kabelbeheer, verstelbaar en hersluitbaar klittenband</t>
  </si>
  <si>
    <t>B00141BLP2</t>
  </si>
  <si>
    <t>Bosch-Professional-schuurrol-korrel-Korrelgrootte</t>
  </si>
  <si>
    <t>Bosch Professional schuurrol voor zacht hout (93 mm, 5 m, korrel 40, C410) Korrelgrootte 180</t>
  </si>
  <si>
    <t>B0C7CPRQYH</t>
  </si>
  <si>
    <t>Dpm-tapes-Dubbelzijdig-objectbevestiging-toepassingen</t>
  </si>
  <si>
    <t>Dpm tapes 3M 1600T Dubbelzijdig plakband voor binnen en buiten, waterdicht, montageband voor objecten, PE-schuim, objectbevestiging, foto's, duurzame toepassingen (19 mm x 3 m)</t>
  </si>
  <si>
    <t>B0CR5FD97N</t>
  </si>
  <si>
    <t>Plafondlamp-plafondlamp-Waterdichte-Badkamerlamp-Slaapkamer</t>
  </si>
  <si>
    <t>LQWELL® Plafondlamp LED plafondlamp, IP44 Waterdichte Badkamerlamp Rond Plat 18W 6000K 1600LM Dun voor Woonkamer Badkamer Slaapkamer Keuken Kelder Kantoor, 220 * 24mm</t>
  </si>
  <si>
    <t>B07Q43HJVW</t>
  </si>
  <si>
    <t>URAQT-Kabelclips-multifunctionele-kabelhouder-USB-laadkabel</t>
  </si>
  <si>
    <t>URAQT Kabelclips, multifunctionele kabelhouder voor bureau, netsnoer, USB-laadkabel, oplader, audiokabel, zwart, 20 stuks</t>
  </si>
  <si>
    <t>B09B3GRVTM</t>
  </si>
  <si>
    <t>Soldeerbout-Elektrische-Soldeerboutset-desoldeerpomp-Soldeerdraad</t>
  </si>
  <si>
    <t>Soldeerbout Set 80W Elektrische Soldeerbout Instelbare Temperatuur 180℃~520℃, 13 in 1 Soldeerboutset Met Schakelaar, 5 Soldeer Punten Houder desoldeerpomp Soldeerdraad 23g Voor Veelzijdige Reparatie</t>
  </si>
  <si>
    <t>B095K6BQK4</t>
  </si>
  <si>
    <t>Scorprotect-zelfklevend-isolatiedikte-handschoenen-Scorprotect%C2%AE-sleutelkoord</t>
  </si>
  <si>
    <t>Scorprotect Armaflex Armacell isolatie, XG rubber, zelfklevend, isolatiedikte 19 mm, 1000 x 6000 mm, 6 m² + rode handschoenen + Scorprotect®-sleutelkoord</t>
  </si>
  <si>
    <t>B07GTKFZ4H</t>
  </si>
  <si>
    <t>3M-1100C30-Comfortabele-Geluidsbescherming-Oorbeschermers</t>
  </si>
  <si>
    <t>3M Oordopjes, 1100C30, 105 Db, Comfortabele Oordopjes Voor Geluidsbescherming Op De Bouwplaats Of In De Werkplaats, 1 X Grote Verpakking Oorbeschermers Met 30 Paar</t>
  </si>
  <si>
    <t>B091JXWBRV</t>
  </si>
  <si>
    <t>Acrylverfpennen 22 Pro Color Series Markers Set 0,7 mm Extra fijne punt voor rotskunst, glas, mokken, hout, metaal, canvas, schetsen, detaillering. Niet giftig, sneldrogend. (GROENTE)</t>
  </si>
  <si>
    <t>B0BCK4871G</t>
  </si>
  <si>
    <t>Ballonpomp-elektrische-ballonpomp-mondstuk-feestdecoratie</t>
  </si>
  <si>
    <t>Ballonpomp, elektrische ballonpomp (220 V-240 V, 600 W), ballonpomp met dubbel mondstuk en 2 standen, ballonpomp voor feestdecoratie</t>
  </si>
  <si>
    <t>B0B82BVTH3</t>
  </si>
  <si>
    <t>Zoomband-strijken-strijkband-wasbestendig-gordijnen</t>
  </si>
  <si>
    <t>Zoomband om op te strijken, strijkband, 60 meter, breedte 20 mm, wasbestendig, naadband voor het splitsen van stoffen, broeken, gordijnen, kleding</t>
  </si>
  <si>
    <t>B0CTQ89YBX</t>
  </si>
  <si>
    <t>Acrylstiften-waterdicht-acrylverf-doe-het-zelf-fotoalbums</t>
  </si>
  <si>
    <t>Acrylstiften voor stenen, waterdicht, acrylverf, 48 kleuren/24 stiften, dubbele punt, acrylverf, stiften voor stenen, hout, glas, canvas, steen, stof, doe-het-zelf fotoalbums, keramiek</t>
  </si>
  <si>
    <t>B01MQUKTYJ</t>
  </si>
  <si>
    <t>Opstrijkbare-smeltbare-tussenstof-lichtgewicht-niet-geweven</t>
  </si>
  <si>
    <t>Opstrijkbare/smeltbare tussenstof - lichtgewicht 75 cm breed - 2 meter - wit (niet-geweven)</t>
  </si>
  <si>
    <t>B0BV6QNDVZ</t>
  </si>
  <si>
    <t>IModeur-Plotter-vinylfolie-plotterfolie-zelfklevend-snijmachines</t>
  </si>
  <si>
    <t>IModeur Plotter-vinylfolie, mat zwart, 30,5 cm x 7,62 m, plotterfolie, zelfklevend, zwart, voor Cricut, Silhouette Cameo en de meeste snijmachines</t>
  </si>
  <si>
    <t>B001IKES5O</t>
  </si>
  <si>
    <t>Mod-Podge-CS11302-Finish-Water</t>
  </si>
  <si>
    <t>Mod Podge PE CS11302 Finish Lijm op Water Basis, 16 Oz, Mat, 1 Stuk</t>
  </si>
  <si>
    <t>B07M5ML8M7</t>
  </si>
  <si>
    <t>UniPosca-Complete-markers-pastelkleuren-medium</t>
  </si>
  <si>
    <t>Posca UniPosca Complete set met 8 markers in pastelkleuren, medium punt 2,5 mm - schrijfwaren met acrylstiften Uni Posca, ook als verf voor stoffen, hout, glas, keramiek en meer</t>
  </si>
  <si>
    <t>B088WYFTJS</t>
  </si>
  <si>
    <t>Vicloon-Kunstenaarspenselen-Volwassenen-Kunstenaars-Schilderliefhebbers</t>
  </si>
  <si>
    <t>Vicloon Penselen, 10 Stuks Nylon Penselen, Kunstenaarspenselen Set van Acryl Waterverf en Olieverf voor Beginners, Volwassenen, Kinderen, Kunstenaars en Schilderliefhebbers (Zwart (9st))</t>
  </si>
  <si>
    <t>B0CWRCRLQ1</t>
  </si>
  <si>
    <t>Verjaardagsservies-84-delige-verjaardagsdecoratieset-feestservies-tafelkleden</t>
  </si>
  <si>
    <t>Verjaardagsservies, 84-delige verjaardagsdecoratieset, feestservies inclusief ballonnen, banners, borden, papieren bekers, servetten, tafelkleden</t>
  </si>
  <si>
    <t>B08F7SBVBB</t>
  </si>
  <si>
    <t>UV-Hars-Crystal-Ultraviolet-uithardende-sieraden</t>
  </si>
  <si>
    <t>UV-Hars UV Resin Crystal Clear Hard Ultraviolet uithardende Epoxy Hars voor DIY oorbel hanger sieraden maken… (200g)</t>
  </si>
  <si>
    <t>B0C3VKQ5KX</t>
  </si>
  <si>
    <t>Artists-Textielverf-Permanente-Stofkleuren-Stoffenkleuren</t>
  </si>
  <si>
    <t>7 Artists Textielverf Zwart 20 ml Fabric Paint | Permanente Stofkleuren | Stoffenkleuren | Kleur voor Stoffen | Verf voor Stoffen | Stoffen Verf | Acryl Textielverf Pack</t>
  </si>
  <si>
    <t>B09B3MZ39L</t>
  </si>
  <si>
    <t>Acrylverfpennen 22 Pro Color Series Markers Set 0,7 mm Extra fijne punt voor rotskunst, glas, mokken, hout, metaal, canvas, schetsen, detaillering. Niet giftig, sneldrogend. (GRIJS)</t>
  </si>
  <si>
    <t>B00A8WPHYE</t>
  </si>
  <si>
    <t>Lefranc-188526-kinderverf-gebruiksklaar-ondergronden</t>
  </si>
  <si>
    <t>Lefranc Bourgois 188526 Acrylverf, kinderverf, gebruiksklaar, droogt watervast op, geschikt voor alle ondergronden zoals hout, papier, karton, steen, gips, metaal, plastic, 500ml fles - Primary Yellow</t>
  </si>
  <si>
    <t>B073XJYH9L</t>
  </si>
  <si>
    <t>CANSON-Aquarel-C400082843-waterverfpapier-spiraalbinding</t>
  </si>
  <si>
    <t>CANSON XL Aquarel C400082843: DIN A5 - aquarel schilderblok in wit - tekenblok voor aquarel - 300g - hoogwaardig Canson waterverfpapier met spiraalbinding</t>
  </si>
  <si>
    <t>B09TW6CZLB</t>
  </si>
  <si>
    <t>Permanente-Inktborstel-Kleurplaten-gebaseerde-Markeerstiften</t>
  </si>
  <si>
    <t>120 Kleur Alcohol Based Markers Dual Tip Permanente Inktborstel Plus 1 Blender Marker voor Artiesten &amp; Volwassen &amp; Kinderen Kleurplaten Op alcohol gebaseerde Art Paint Markeerstiften Huidkleur Schetsboek</t>
  </si>
  <si>
    <t>B0C28GJMRG</t>
  </si>
  <si>
    <t>Pritt-PGS5B-Lijmstiften-kindvriendelijke-knutselwerk</t>
  </si>
  <si>
    <t>Pritt 9H PGS5B Lijmstiften van 11 g en 6 Paw Patrol tatoeages, veilige en kindvriendelijke lijm voor kunst en knutselwerk, sterke lijm voor school</t>
  </si>
  <si>
    <t>Ceremonial-Matcha-Originele-natuurlijk-laboratorium</t>
  </si>
  <si>
    <t>B081ZLL9F3</t>
  </si>
  <si>
    <t>Douwe Egberts Koffiecups Lungo Intens Voordeelverpakking (200 Koffie Capsules - Geschikt voor Nespresso* Koffiemachines - Intensiteit 8/12 - UTZ Gecertificeerd) - 10 x 20 Cups</t>
  </si>
  <si>
    <t>B08SXFT17F</t>
  </si>
  <si>
    <t>STARBUCKS-Espresso-Roast-Koffiebonen-Zakken</t>
  </si>
  <si>
    <t>STARBUCKS Espresso Roast, Dark Roast, Koffiebonen 450g (4 Zakken)</t>
  </si>
  <si>
    <t>B08W7SVJLR</t>
  </si>
  <si>
    <t>Olijfolie-Griekenland-Nikolaos-Kwaliteit-Koudgeperst</t>
  </si>
  <si>
    <t>Olijfolie 5 liter uit Kreta, Griekenland "Nikolaos" Premium Kwaliteit 0,3% / Koudgeperst, Extra Vierge - Extra Natuurlijk "Supervers - Rijk aan Polyfenolen // Houdbaarheidsdatum: Januari 2026</t>
  </si>
  <si>
    <t>B08T7LNNGV</t>
  </si>
  <si>
    <t>Red-Bull-Energy-Watermeloen-12-pack</t>
  </si>
  <si>
    <t>Red Bull Energy Drink Red Edition, Watermeloen, 12-pack - 12 x 250ml I Energiedrank met Frisse Watermeloensmaak I Stimuleert Lichaam en Geest</t>
  </si>
  <si>
    <t>B089Y6Z6F2</t>
  </si>
  <si>
    <t>FruttaMax-Vruchtensiroopconcentraat-fruitgehalte-geschikt-frisdrankautomaat</t>
  </si>
  <si>
    <t>FruttaMax - Vruchtensiroopconcentraat | Minder suiker | met 60% fruitgehalte | geschikt voor frisdrankautomaat 500ml (Mango)</t>
  </si>
  <si>
    <t>B01JIB2T32</t>
  </si>
  <si>
    <t>Biologische-Kokosolie-Organisch-natuurlijk-ongeraffineerd</t>
  </si>
  <si>
    <t>Biologische Kokosolie Vierge 1000 ml. Rauw en koud geperst. Organisch en natuurlijk. Native Bio en ongeraffineerd. Land van Oorsprong: Sri Lanka. NaturaleBio</t>
  </si>
  <si>
    <t>B0C6XSV5YN</t>
  </si>
  <si>
    <t>Vloeibare voedselkleuring - 18 kleuren sterk geconcentreerde voedselkleuring voor het bakken van dranken Macaron Fondant Cake Decorating Food Coloring Set voor doe-het-zelf zeepslijmambachten</t>
  </si>
  <si>
    <t>B084HGB386</t>
  </si>
  <si>
    <t>Nescaf%C3%A9-Dolce-Gusto-capsules-Lungo</t>
  </si>
  <si>
    <t>Nescafé Dolce Gusto capsules Lungo - voordeelverpakking - 90 koffiecups - geschikt voor 90 koppen koffie - Dolce Gusto cups</t>
  </si>
  <si>
    <t>B005J3I6AE</t>
  </si>
  <si>
    <t>Peppermint-krachtige-pepermuntjes-suikervrije-pastilles</t>
  </si>
  <si>
    <t>SMINT XL Peppermint, krachtige pepermuntjes, suikervrije pastilles voor een frisse adem, pakket van 12 blikjes</t>
  </si>
  <si>
    <t>B00T82M892</t>
  </si>
  <si>
    <t>SIS-Isotonic-energie-gel-slangen</t>
  </si>
  <si>
    <t>SIS Go Isotonic energie gel 60 ml slangen - gemengde smaken (verpakking van 7)</t>
  </si>
  <si>
    <t>B0CSG7QRXF</t>
  </si>
  <si>
    <t>Lipton-Green-heerlijk-verfrissende-ijsthee</t>
  </si>
  <si>
    <t>Lipton Green Ice Tea, een heerlijk verfrissende ijsthee - 24 x 250 ml - Voordeelverpakking</t>
  </si>
  <si>
    <t>B08LSK9ZRP</t>
  </si>
  <si>
    <t>peperkorrels-natuurlijk-uiteraard-toevoegingen-veganistisch</t>
  </si>
  <si>
    <t>Zwarte peper heel (250g), zwarte peperkorrels 100% natuurlijk, uiteraard zonder toevoegingen, veganistisch, zwarte peper</t>
  </si>
  <si>
    <t>B01FH6YHSW</t>
  </si>
  <si>
    <t>Jack-Links-Beef-Jerky-Original</t>
  </si>
  <si>
    <t>Jack Link's Beef Jerky Original - Gedroogde beef jerky - Rijk aan proteïne - 12-pack (12 x 25 g) 25.00 g</t>
  </si>
  <si>
    <t>B07RQMMBZW</t>
  </si>
  <si>
    <t>TAJIN-Chamoy-Saus-Salsa-455</t>
  </si>
  <si>
    <t>TAJIN Chamoy Saus - Salsa Chamoy, 455 ml</t>
  </si>
  <si>
    <t>B09MDF4QZ3</t>
  </si>
  <si>
    <t>BBQ-Moments-Rundstong-Rundslapje-Stoofpotje</t>
  </si>
  <si>
    <t>BBQ Moments Original Barbecue Dry Rub Kruiden voor Beef jerky, Steak, Beef Rundstong, Rundslapje Stoofpotje, 300g (10.58 Oz)</t>
  </si>
  <si>
    <t>B0CHFW6DS3</t>
  </si>
  <si>
    <t>ORIGEENS-Biologische-Japanse-Matcha-Thee</t>
  </si>
  <si>
    <t>ORIGEENS Biologische Japanse Matcha Thee - Blend van Shizuoka en Kagoshima - Biologisch Matcha Groene Theepoeder - Zakje 80gr - Matcha Tea</t>
  </si>
  <si>
    <t>B000P5FG1I</t>
  </si>
  <si>
    <t>Back-Black-Amy-Winehouse</t>
  </si>
  <si>
    <t>Back to Black</t>
  </si>
  <si>
    <t>B000I2K9LU</t>
  </si>
  <si>
    <t>Ys-Joanna-Newsom</t>
  </si>
  <si>
    <t>Ys</t>
  </si>
  <si>
    <t>B08D4Y27X3</t>
  </si>
  <si>
    <t>Ultravox-Vienna-40Th-Anniversary</t>
  </si>
  <si>
    <t>Ultravox - Vienna: 40Th Anniversary</t>
  </si>
  <si>
    <t>B004OKFISQ</t>
  </si>
  <si>
    <t>Rumours-Fleetwood-Mac</t>
  </si>
  <si>
    <t>Rumours</t>
  </si>
  <si>
    <t>B07BZC8L35</t>
  </si>
  <si>
    <t>Albin-Lee-Meldau-About-You</t>
  </si>
  <si>
    <t>Albin Lee Meldau - About You</t>
  </si>
  <si>
    <t>B01MF72HSY</t>
  </si>
  <si>
    <t>Greatest-Hits-Queen</t>
  </si>
  <si>
    <t>Greatest Hits</t>
  </si>
  <si>
    <t>B00HZ687OS</t>
  </si>
  <si>
    <t>Misplaced-Childhood-Marillion</t>
  </si>
  <si>
    <t>Misplaced Childhood (2017)</t>
  </si>
  <si>
    <t>B0033BD29Y</t>
  </si>
  <si>
    <t>50-Greatest-Hits-Elvis-Presley</t>
  </si>
  <si>
    <t>50 Greatest Hits</t>
  </si>
  <si>
    <t>B07HBKTHPT</t>
  </si>
  <si>
    <t>King-Ring-Elvis-Presley</t>
  </si>
  <si>
    <t>The King in the Ring</t>
  </si>
  <si>
    <t>B09HVRTMFX</t>
  </si>
  <si>
    <t>30-Adele</t>
  </si>
  <si>
    <t>B00JSRXE3G</t>
  </si>
  <si>
    <t>Gold-Abba</t>
  </si>
  <si>
    <t>Gold</t>
  </si>
  <si>
    <t>B075M7B297</t>
  </si>
  <si>
    <t>Noel-Gallaghers-High-Flying-Birds</t>
  </si>
  <si>
    <t>Noel Gallaghers High Flying Birds - Who Built The Moon</t>
  </si>
  <si>
    <t>B00095L8X4</t>
  </si>
  <si>
    <t>Nash-Ensemble-Chamber-Music</t>
  </si>
  <si>
    <t>The Nash Ensemble - Chamber Music</t>
  </si>
  <si>
    <t>B0B2KXPRWX</t>
  </si>
  <si>
    <t>Essential-Foo-Fighters</t>
  </si>
  <si>
    <t>The Essential Foo Fighters</t>
  </si>
  <si>
    <t>B071FL9473</t>
  </si>
  <si>
    <t>War-Drugs-Deeper-Understanding</t>
  </si>
  <si>
    <t>The War On Drugs - A Deeper Understanding</t>
  </si>
  <si>
    <t>B009IN3AOS</t>
  </si>
  <si>
    <t>Rudimental-Home</t>
  </si>
  <si>
    <t>Rudimental - Home</t>
  </si>
  <si>
    <t>B008CNG52O</t>
  </si>
  <si>
    <t>Frank-Ocean-Channel-Orange</t>
  </si>
  <si>
    <t>Frank Ocean - Channel Orange</t>
  </si>
  <si>
    <t>B00DKY4NBA</t>
  </si>
  <si>
    <t>Am-Arctic-Monkeys</t>
  </si>
  <si>
    <t>Am</t>
  </si>
  <si>
    <t>B01C81PCWO</t>
  </si>
  <si>
    <t>WhatS-Going-Marvin-Gaye</t>
  </si>
  <si>
    <t>What'S Going on</t>
  </si>
  <si>
    <t>B0CCC1PMFP</t>
  </si>
  <si>
    <t>Greatest-Hits-Party-Animals</t>
  </si>
  <si>
    <t>B07SBMYHCZ</t>
  </si>
  <si>
    <t>Motown-Greatest-Hits-Various-Artists</t>
  </si>
  <si>
    <t>Motown Greatest Hits</t>
  </si>
  <si>
    <t>B015O42SLA</t>
  </si>
  <si>
    <t>Neighbourhood-Wiped-Out</t>
  </si>
  <si>
    <t>The Neighbourhood - Wiped Out!</t>
  </si>
  <si>
    <t>B00IGAI4Z4</t>
  </si>
  <si>
    <t>Deep-Purple-Japan-Martin-Pullan</t>
  </si>
  <si>
    <t>Deep Purple - Made In Japan (Martin Pullan 1972)</t>
  </si>
  <si>
    <t>B0001M0KFW</t>
  </si>
  <si>
    <t>Bob-Dylan-Planet-Waves</t>
  </si>
  <si>
    <t>Bob Dylan - Planet Waves</t>
  </si>
  <si>
    <t>B0001M0KDE</t>
  </si>
  <si>
    <t>Bob-Dylan-John-Wesley-Harding</t>
  </si>
  <si>
    <t>Bob Dylan - John Wesley Harding</t>
  </si>
  <si>
    <t>B001EIBB8M</t>
  </si>
  <si>
    <t>Bob-Dylan-Before-Flood</t>
  </si>
  <si>
    <t>Bob Dylan - Before The Flood</t>
  </si>
  <si>
    <t>B0001M0KDO</t>
  </si>
  <si>
    <t>Bob-Dylan-Freewheelin</t>
  </si>
  <si>
    <t>Bob Dylan - The Freewheelin Bob Dylan</t>
  </si>
  <si>
    <t>B0001M0KD4</t>
  </si>
  <si>
    <t>Bob-Dylan-Nashville-Skyline</t>
  </si>
  <si>
    <t>Bob Dylan - Nashville Skyline</t>
  </si>
  <si>
    <t>B0BVYVK7LN</t>
  </si>
  <si>
    <t>SONICAKE-Gevlochten-Gitaar-Kabel-ST-RA</t>
  </si>
  <si>
    <t>SONICAKE Gevlochten Gitaar Kabel (6M ST-RA)</t>
  </si>
  <si>
    <t>B0030LVCDK</t>
  </si>
  <si>
    <t>Stagg-SAC3PS-DL-Deluxe-instrumentkabel</t>
  </si>
  <si>
    <t>Stagg SAC3PS DL 3 m / 10 ft Deluxe Jack to Jack instrumentkabel, Zwart</t>
  </si>
  <si>
    <t>B0CYGQ6HH3</t>
  </si>
  <si>
    <t>behone-Rammelaars-muziekplezier-verjaardagsfeesten-muziekspeelgoed</t>
  </si>
  <si>
    <t>behone Maracas Houten Maracas Rammelaars, Shaker, Mini Maracas van hout, voor muziekplezier, verjaardagsfeesten, percussie kinderen, muziekspeelgoed favoriet</t>
  </si>
  <si>
    <t>B072XP8XBF</t>
  </si>
  <si>
    <t>HUACAM-mini-microfoon-intelligente-ruisonderdrukking-synchronisatie</t>
  </si>
  <si>
    <t>HUACAM Lavalier draadloze microfoon voor iPhone, mini-microfoon voor opnames, live streaming, YouTube, Tiktok, Facebook, intelligente ruisonderdrukking, automatische synchronisatie, geen app</t>
  </si>
  <si>
    <t>B08G8WH435</t>
  </si>
  <si>
    <t>HyperX-QuadCast-USB-condensatormicrofoon-anti-vibratie-schokbevestiging</t>
  </si>
  <si>
    <t>HyperX QuadCast S - RGB USB-condensatormicrofoon voor pc, PS4 en Mac, anti-vibratie schokbevestiging, popfilter, gaming, streaming, podcasts, Twitch, YouTube, Discord, zwart</t>
  </si>
  <si>
    <t>B097376LKF</t>
  </si>
  <si>
    <t>Elgato-microfoonarm-veelzijdige-bevestiging-thuiskantoor</t>
  </si>
  <si>
    <t>Elgato Wave Mic Arm LP, premium microfoonarm met laag profiel en kabelgoten, bureauklem, veelzijdige bevestiging en volledig verstelbaar, perfect voor podcasts, streamen, gamen, thuiskantoor</t>
  </si>
  <si>
    <t>B07WHXG6R1</t>
  </si>
  <si>
    <t>deleyCON-CAT8-1-Kabel-Patchkabel-Netwerkkabel</t>
  </si>
  <si>
    <t>deleyCON 0,5m CAT8.1 LAN Kabel Patchkabel Netwerkkabel - RJ45 LAN DSL Kabel Koper S/FTP Afscherming 2000 MHz 40 Gbit - CAT.8 Ethernet Kabel RJ45-Stekker Verguld - Zwart</t>
  </si>
  <si>
    <t>B00CAV0TRQ</t>
  </si>
  <si>
    <t>Ernie Ball Regular Slinky 3 Pakjes Elektrische Gitaarsnaren, Dikte 10-46</t>
  </si>
  <si>
    <t>B01CR11KSK</t>
  </si>
  <si>
    <t>Roland-Black-serie-Dual-MIDI-kabel-Meters</t>
  </si>
  <si>
    <t>Roland Black-serie Dual MIDI-kabel 1.5 Meters</t>
  </si>
  <si>
    <t>B0BPC32YZ1</t>
  </si>
  <si>
    <t>Akai-Professionele-APC-Mini-MIDI-padcontroller</t>
  </si>
  <si>
    <t>Akai Professionele APC Mini MK2 - USB MIDI-padcontroller voor het starten van clips met Ableton Live Lite, 64 RGB-pads, drum- en notenmodi en MIDIMixer</t>
  </si>
  <si>
    <t>B0CNRZ3VBP</t>
  </si>
  <si>
    <t>KLANG-Hoogwaardige-muziekkwaliteit-herbruikbaar-praktische</t>
  </si>
  <si>
    <t>KLANG GUARD® Party Hoogwaardige oordopjes voor hoge muziekkwaliteit op feestjes, festivals, disco, muziek en concert, herbruikbaar en discreet met praktische hanger en case</t>
  </si>
  <si>
    <t>B088T1MRVQ</t>
  </si>
  <si>
    <t>microfoonkabel-mannelijk-smartphone-videomicrofoon-videomicro</t>
  </si>
  <si>
    <t>3,5 mm TRS naar TRRS microfoonkabel SC7, 1/8 mannelijk naar mannelijk opgerolde haakse microfoon snoer sluit iPhone, smartphone, tablets met rode SC7, videomicrofoon, videomicro go, BOYA en meer externe microfoon</t>
  </si>
  <si>
    <t>B0002H0JZC</t>
  </si>
  <si>
    <t>DAddario-EJ27N-Klassieke-Gitaarsnaren-Spanning</t>
  </si>
  <si>
    <t>D'Addario EJ27N Student Nylon Klassieke Gitaarsnaren, Normale Spanning</t>
  </si>
  <si>
    <t>B0BWWJ3LS5</t>
  </si>
  <si>
    <t>Picko-Ukulele-Capotastos-akoestische-elektrische</t>
  </si>
  <si>
    <t>Picko Capo, Gitaar Capo, Ukulele Capo, Trigger Capo Capotastos voor akoestische elektrische gitaren en ukelele</t>
  </si>
  <si>
    <t>B076PPC9W6</t>
  </si>
  <si>
    <t>NGS-SINGER-FIRE-Dynamische-Jack-Aansluiting</t>
  </si>
  <si>
    <t>NGS SINGER FIRE - Dynamische Vocale Microfoon met een Kabel van 3 meter, 6,3 mm Jack-Aansluiting en een Aan/Uit-Knop</t>
  </si>
  <si>
    <t>B0BQNB1NFP</t>
  </si>
  <si>
    <t>Magic-Mixies-14839-navulverpakking-veelkleurig</t>
  </si>
  <si>
    <t>Magic Mixies 14839 Magical Mist navulverpakking, veelkleurig</t>
  </si>
  <si>
    <t>B0CWD3C3DB</t>
  </si>
  <si>
    <t>BZXZB-Microfoon-Android-camera-microfoon-video-opname</t>
  </si>
  <si>
    <t>BZXZB Lavalier Microfoon voor iPhone Android-camera, microfoon, mobiele telefoon voor video-opname, live streaming, YouTube, TikTok, vlog, interview</t>
  </si>
  <si>
    <t>B0BMVLY2YR</t>
  </si>
  <si>
    <t>Professionele-Gitaar-Akoestische-Praktijk-Muffler</t>
  </si>
  <si>
    <t>Professionele Gitaar Demper Mute Pad Folk Akoestische Praktijk Muffler</t>
  </si>
  <si>
    <t>B0C3RGT2CX</t>
  </si>
  <si>
    <t>Hengqiyuan-Opvouwbaar-Klamboe-Bodeminstallatie-190%C3%97160%C3%9780cm</t>
  </si>
  <si>
    <t>Hengqiyuan Opvouwbaar Klamboe voor Baby's Geen Bodeminstallatie,190×160×80cm</t>
  </si>
  <si>
    <t>B0BDMF1XTD</t>
  </si>
  <si>
    <t>McAfee Total Protection 2024 | 1 apparaat | antivirusvirussoftware, internetbeveiliging | inclusief VPN, wachtwoordbeheer | pc/Mac/Android/iOS | 1-jarig abonnement | per post</t>
  </si>
  <si>
    <t>B0BZJHHNPM</t>
  </si>
  <si>
    <t>Nero-DVD-speler-Software-DVD-Onbeperkte</t>
  </si>
  <si>
    <t>Nero DVD-speler Software | DVD Media Playback | DVD's afspelen | Windows 11 / 10 / 8 / 7 (Onbeperkte licentie)</t>
  </si>
  <si>
    <t>B07MV3DYGJ</t>
  </si>
  <si>
    <t>Play-Doh-Super-Color-Pack</t>
  </si>
  <si>
    <t>Play Doh Super Color Pack</t>
  </si>
  <si>
    <t>B08LZL1GQT</t>
  </si>
  <si>
    <t>Kinetic-Sand-natuurlijk-speelzand-Sensorisch</t>
  </si>
  <si>
    <t>Kinetic Sand - 2,5 kg natuurlijk speelzand om te mengen kneden en maken - Sensorisch speelgoed</t>
  </si>
  <si>
    <t>B0B82N7GT3</t>
  </si>
  <si>
    <t>JUMBO-19875-Hitster-Muziekspel-volwassenen</t>
  </si>
  <si>
    <t>JUMBO 19875 Hitster - Kaartspel - Muziekspel voor volwassenen</t>
  </si>
  <si>
    <t>B0CWH3J5D6</t>
  </si>
  <si>
    <t>LEGO-Mercedes-AMG-Automodellen-Minifiguren-76924</t>
  </si>
  <si>
    <t>LEGO Speed Champions Mercedes-AMG G 63 en Mercedes-AMG SL 63 Auto Speelgoed voor Kinderen met 2 Automodellen en 2 Minifiguren van Coureurs, Rollenspel Cadeau voor Jongens en Meisjes 76924</t>
  </si>
  <si>
    <t>B0CFVWTFN6</t>
  </si>
  <si>
    <t>LEGO-Champions-Bouwpakket-Rollenspel-76919</t>
  </si>
  <si>
    <t>LEGO Speed Champions McLaren Formule 1 Racewagen 2023, Speelgoed Auto Bouwpakket voor Kinderen om mee te Spelen en Neer te Zetten, Rollenspel Cadeau voor Jongens en Meisje vanaf 9 76919</t>
  </si>
  <si>
    <t>Kaiyingxin-Magnetisch-schaakspel-magnetisch-verjaardagscadeau</t>
  </si>
  <si>
    <t>B0CMH4D26L</t>
  </si>
  <si>
    <t>SERVD-Couples-Hilarische-Echtparen-Kaartspel</t>
  </si>
  <si>
    <t>SERVD - Couples - Het Hilarische Echtparen Kaartspel voor het Echte Leven (Engelse Versie)</t>
  </si>
  <si>
    <t>B0BWDLNNPC</t>
  </si>
  <si>
    <t>Kindercamera-ARNSSIEN-verjaardagscadeau-IPS-scherm-studenten</t>
  </si>
  <si>
    <t>Kindercamera, ARNSSIEN Digitale camera voor kinderen,cadeau voor meisje jongen 3,4,5,6,7,8,9,10 jaar oud, kerst/verjaardagscadeau, 2,4 inch IPS-scherm, camera met 180 lens voor studenten</t>
  </si>
  <si>
    <t>LPAOIS Busy Board voor peuters, 5-laags activiteitenbord, Montessori-speelgoed voor baby's van 1 t/m 5 jaar, meisjes en jongens, pedagogisch sensorisch speelgoed, motoriekbord, peuterleren</t>
  </si>
  <si>
    <t>B09S5MWM67</t>
  </si>
  <si>
    <t>Gabbys-Poppenhuis-Speelset-Gabby-Kitty</t>
  </si>
  <si>
    <t>Gabby's Poppenhuis - Tuin Speelset met Gabby &amp; Kitty Fee</t>
  </si>
  <si>
    <t>B085DBMS88</t>
  </si>
  <si>
    <t>Ultra-Pro-Kaarthoezen-verzamelkaarten-Sportkaarten</t>
  </si>
  <si>
    <t>Ultra Pro Kaarthoezen, Penny sleeves, standaard, soft, voor verzamelkaarten zoals Pokemon, Magic, Sportkaarten - standaardformaat, transparant, 1000 stuks</t>
  </si>
  <si>
    <t>B0BX55F9XC</t>
  </si>
  <si>
    <t>MUOIVG-ontdekkingsreizigersset-insectenvanger-vergrootglas-buitenspeelgoed</t>
  </si>
  <si>
    <t>MUOIVG ontdekkingsreizigersset voor kinderen, verrekijker voor kinderen 23-delige ontdekkingsreizigersset met insectenvanger, kompas, vergrootglas en meer, buitenspeelgoed voor kinderen voor kamperen</t>
  </si>
  <si>
    <t>B07658Q4VV</t>
  </si>
  <si>
    <t>LEGO-Treinrails-Bouwpakket-Actiesteen-10882</t>
  </si>
  <si>
    <t>LEGO DUPLO Town Treinrails Bouwpakket voor Kinderen met Speelgoed Trein en Rode Actiesteen, Cadeau voor Kinderen, Jongens en Meisjes 10882</t>
  </si>
  <si>
    <t>B06XZ9K244</t>
  </si>
  <si>
    <t>SKYJO-door-Magilano-vermakelijke-volwassenen</t>
  </si>
  <si>
    <t>SKYJO, door Magilano - Het vermakelijke kaartspel voor kinderen en volwassenen</t>
  </si>
  <si>
    <t>B0CFW274ZS</t>
  </si>
  <si>
    <t>LEGO-Minifiguur-Bouwpakket-Volwassenen-10330</t>
  </si>
  <si>
    <t>LEGO Icons McLaren MP4/4 en Ayrton Senna Minifiguur, Huis of Kantoor Decoratie, Cadeau voor Man of Vrouw en Alle Fans van Coole Model Auto's, Creatieve Hobby &amp; Bouwpakket voor Volwassenen 10330</t>
  </si>
  <si>
    <t>B0CTKVT384</t>
  </si>
  <si>
    <t>Magic-Bloomburrow-bundel-Play-boosters-Landkaarten-accessoires</t>
  </si>
  <si>
    <t>Magic: The Gathering Bloomburrow-bundel - 9 Play-boosters, 30 Landkaarten + exclusieve accessoires (Engelse Versie)</t>
  </si>
  <si>
    <t>B089KSFTKY</t>
  </si>
  <si>
    <t>Ion8-Lekvrije-Slanke-Waterfles-Roestvrij</t>
  </si>
  <si>
    <t>B0CDXSJTGP</t>
  </si>
  <si>
    <t>B07Q5FS7KT</t>
  </si>
  <si>
    <t>B0C3V7VTT7</t>
  </si>
  <si>
    <t>Ge%C3%AFsoleerde-waterfles-roestvrijstalen-sportwaterflessen-drinkfles</t>
  </si>
  <si>
    <t>Geïsoleerde waterfles 700 ml met rietje en deksel, roestvrijstalen sportwaterflessen, metalen drinkfles met handvat voor mannen en vrouwen (lichtroze)</t>
  </si>
  <si>
    <t>B092W94SZ7</t>
  </si>
  <si>
    <t>Dopper-Original-Drinkfles-Cosmic-Storm</t>
  </si>
  <si>
    <t>B0CQPBPVW8</t>
  </si>
  <si>
    <t>Dopper-Drinkfles-roestvrijstalen-waterfles-BPA-vrije</t>
  </si>
  <si>
    <t>Dopper Steel Drinkfles 350ml, 490ml, 800ml, 1.1L - 18/8 Staal, Roestvrije Waterfles 1L - BPA-en ftalaatvrij - Ideaal voor Sport, Kantoor of in de Natuur</t>
  </si>
  <si>
    <t>B0BB3CCHGT</t>
  </si>
  <si>
    <t>Roestvrijstalen-Vergrendeling-Draaghendel-Vaatwasserbestendig-Krasbestendige</t>
  </si>
  <si>
    <t>Ion8 1 Liter Roestvrijstalen Waterfles, Lekvrij, Makkelijk te Openen, Veilige Vergrendeling, Draaghendel, Vaatwasserbestendig, Duurzame Krasbestendige Verf, 1200ml (40oz)</t>
  </si>
  <si>
    <t>B0C3W7GM67</t>
  </si>
  <si>
    <t>Speedo-gepatenteerde-anti-condens-hypersonisch-marineblauw</t>
  </si>
  <si>
    <t>Speedo Biofuse 2.0 Swimming Goggles | Patented Easy Adjustment | Anti-fog | Anti-leak | Enhanced Fit | Improved Comfort uniseks-kind Bril (1-Pack)</t>
  </si>
  <si>
    <t>B002GGW2BQ</t>
  </si>
  <si>
    <t>Zippo-Uniseks-originele-benzine-aanstekers-volwassenen</t>
  </si>
  <si>
    <t>Zippo Uniseks – originele benzine-aanstekers voor volwassenen, 125 ml, met kunststof ventiel, zwart, 1-pack</t>
  </si>
  <si>
    <t>B015APPZZO</t>
  </si>
  <si>
    <t>DUNLOP-Dubbele-Fietstas-Waterdicht-Fluorescerend</t>
  </si>
  <si>
    <t>DUNLOP Dubbele Fietstas - 30 x 36 x 12 cm - Waterdicht - Fluorescerend - Zwart</t>
  </si>
  <si>
    <t>B07KQP1X5T</t>
  </si>
  <si>
    <t>Fitnesshandschoenen-trainingshandschoenen-bodybuilding-krachttraining-sporthandschoenen</t>
  </si>
  <si>
    <t>Atercel Fitnesshandschoenen, trainingshandschoenen voor crossfit, bodybuilding, wielrennen, gym, krachttraining, sporthandschoenen voor dames en heren</t>
  </si>
  <si>
    <t>B0CL5MSD4C</t>
  </si>
  <si>
    <t>Roestvrijstalen-Waterfles-500-Dubbelwandige-Ge%C3%AFsoleerde</t>
  </si>
  <si>
    <t>Roestvrijstalen Waterfles 500 ml - Otto Koning - Dubbelwandige Vacuüm Geïsoleerde Waterfles. Houdt koude dranken 24 uur en warme dranken 12 uur. Lekvrije Thermosfles BPA Vrij (Zwart)</t>
  </si>
  <si>
    <t>B09NC1LKN9</t>
  </si>
  <si>
    <t>Hydracy-Waterfles-drinktijden-rietje-tijdmarkering</t>
  </si>
  <si>
    <t>Hydracy Waterfles met drinktijden en rietje - Grote BPA-vrije motiverende waterfles van 1 liter en zonder zweethouw - Lekvrije gymfles met tijdmarkering - Ideaal voor fitness, sport en buitenshuis</t>
  </si>
  <si>
    <t>B08S3GC4MV</t>
  </si>
  <si>
    <t>ROCKBROS-Ergonomisch-Fietsstoeltje-Traagschuim-Comfortabel</t>
  </si>
  <si>
    <t>ROCKBROS Fietszadel Heren Dames Ergonomisch Fietsstoeltje Traagschuim Comfortabel Soft Gelzadel MTB Racefiets 36 * 22cm Zwart Ademend Waterdicht</t>
  </si>
  <si>
    <t>B016A9IUWY</t>
  </si>
  <si>
    <t>Panathletic-Weerstandsbanden-Banden-Verschillende-Weerstandsniveaus</t>
  </si>
  <si>
    <t>Panathletic Weerstandsbanden, Set van 5 Banden – 5 Verschillende Weerstandsniveau’s, Handleiding met Oefeningen, eBook in het Nederlands, Opbergzakje – 5x fitness elastiek, resistance bands</t>
  </si>
  <si>
    <t>B077ZLF38D</t>
  </si>
  <si>
    <t>Super-Sparrow-Sportfles-Morsvrije-Kinderfles</t>
  </si>
  <si>
    <t>Super Sparrow Sportfles &amp; Morsvrije Kinderfles - 350ml / 500ml / 750ml / 1L / 1.5L - BPA-vrij - Ideale Tritan Waterfles voor Sport, Fiets, Fitness, Universiteit, Buiten - Licht, Duurzaam Drinkfles</t>
  </si>
  <si>
    <t>B071VM26N6</t>
  </si>
  <si>
    <t>Super-Sparrow-herbruikbaar-Thermosfles-Vacu%C3%BCm-Ge%C3%AFsoleerd</t>
  </si>
  <si>
    <t>B0888TY4PD</t>
  </si>
  <si>
    <t>B09897WB5D</t>
  </si>
  <si>
    <t>RaMokey-Drinkfles-lekvrije-sportfles-waterfles</t>
  </si>
  <si>
    <t>RaMokey Drinkfles, 1 liter, lekvrije, sportfles, BPA-vrij, slanke waterfles van Tritan, waterfles, koolzuur voor fiets, gym, yoga, outdoor, camping</t>
  </si>
  <si>
    <t>B09Q6JBV9J</t>
  </si>
  <si>
    <t>Vinsun-Drinkfles-Roestvrij-Staal-750ml</t>
  </si>
  <si>
    <t>Vinsun Drinkfles Roestvrij Staal 750ml - Waterfles met Rietje (3 Deksel) - Geïsoleerd, BPA-Vrij, Lekvrij - Thermosfles voor Sport, School, Gym, Outdoor, Kantoor</t>
  </si>
  <si>
    <t>B0B5XTQ6M9</t>
  </si>
  <si>
    <t>Gerobug-levensmiddelen-mottenval-stuks-voedselmottenval</t>
  </si>
  <si>
    <t>Gerobug levensmiddelen mottenval 10 stuks - voedselmottenval - feromoonval voor de bescherming van voedsel - Langdurige bescherming</t>
  </si>
  <si>
    <t>B08HYL3XRT</t>
  </si>
  <si>
    <t>Onkruidborstel-professionele-bosmaaier-blokbestrating-staaldraad</t>
  </si>
  <si>
    <t>Onkruidborstel, professionele bosmaaier voor het reinigen van blokbestrating, ronde borstel, 200 x 25 mm, gedraaide staaldraad, 20 cm</t>
  </si>
  <si>
    <t>B09HXDHJG7</t>
  </si>
  <si>
    <t>TAKRINK-Diervriendelijk-Gemakkelijk-Herbruikbare-Keukenmagazijn</t>
  </si>
  <si>
    <t>TAKRINK Live Muizenval Set van 2 Diervriendelijk Zeer Gevoelig Gemakkelijk te Gebruiken Huisdier- en Kindveilige Herbruikbare Muizenval voor Keukenmagazijn</t>
  </si>
  <si>
    <t>B08M5MKG7R</t>
  </si>
  <si>
    <t>Ponsey-herbruikbare-hygi%C3%ABnische-effectieve-afneembare</t>
  </si>
  <si>
    <t>Ponsey 6 muizenval, herbruikbare muizenval, hygiënische en effectieve muizenval met afneembare aasbeker, zeer gevoelige muizenval voor binnen en buiten</t>
  </si>
  <si>
    <t>B0C2V4361L</t>
  </si>
  <si>
    <t>RISVOWO-Barbecuehoes-weerbestendig-gasbarbecue-accessoires-uv-bescherming</t>
  </si>
  <si>
    <t>RISVOWO Barbecuehoes, weerbestendig, vierkant, regendicht, waterdichte gasbarbecue-accessoires, scheurvast, uv-bescherming, bescherming tegen verbleken (147 x 61 x 117 cm)</t>
  </si>
  <si>
    <t>B00PNUC99C</t>
  </si>
  <si>
    <t>GARDENA-waterstop-Steekaansluiting-slangklemkracht-verwisselen</t>
  </si>
  <si>
    <t>GARDENA waterstop 13 mm (1/2") en 15 mm (5/8"): Steekaansluiting met aquastop, Power Grip, hoge slangklemkracht, eenvoudig te verwisselen (18213-20)</t>
  </si>
  <si>
    <t>B07MM2FTVD</t>
  </si>
  <si>
    <t>PIC-levensmiddelen-mottenval-bescherming-voorraadruimtes-verzending</t>
  </si>
  <si>
    <t>PIC levensmiddelen-mottenval – drie pakken a twee vallen = 6 stuks – middel ter bescherming tegen motten in de keuken of voorraadruimtes – mogelijke verzending naar Oostenrijk</t>
  </si>
  <si>
    <t>B0B2WML139</t>
  </si>
  <si>
    <t>Mollenverjager-zonne-energie-mollenverjager-mollenbestrijding-woelmuisverschrikker</t>
  </si>
  <si>
    <t>Mollenverjager op zonne-energie, 4 stuks, ultrasonic solar mollenverjager, waterdichte mollenbestrijding, woelmuisverschrikker voor de tuin</t>
  </si>
  <si>
    <t>B08C55XH7P</t>
  </si>
  <si>
    <t>vliegenval-vliegenvanger-vliegentape-schimmelmuggen-fruitvliegjes</t>
  </si>
  <si>
    <t>40 stuks vliegenval plakstrips vliegenvanger lijmrollen, vliegentape tegen schimmelmuggen fruitvliegjes en fruitvliegjes voor binnen en buiten</t>
  </si>
  <si>
    <t>Mosiller-Elektrische-Vliegenmepper-Insectenverdelger-Muggenmepper</t>
  </si>
  <si>
    <t>Mosiller Elektrische Vliegenmepper, 2-in-1 Elektrische Vliegenmepper En 4000 V Insectenverdelger Met Laadstation, Draagbare Muggenmepper En UV-Lamp Met Veilig Net Voor Binnen (Grijs)</t>
  </si>
  <si>
    <t>B0C6173BW4</t>
  </si>
  <si>
    <t>ISC-027BW-Bluetooth-Temperatuurregelaar-Automatische-Thermometer</t>
  </si>
  <si>
    <t>INKBIRD ISC-027BW Wi-Fi Bluetooth BBQ Temperatuurregelaar, Automatische Smoker Thermometer met 4 sondes voor Big Green Egg, Kamado Joe, Primo, Vision Grill, Akorn Kamado</t>
  </si>
  <si>
    <t>B09VNNH9PK</t>
  </si>
  <si>
    <t>CONOPU-Elektrische-Vliegenmepper-Verwijderbare-Beschermend</t>
  </si>
  <si>
    <t>CONOPU Elektrische Vliegenmepper, 4000V, USB Vliegenmepper met 1200mAh Oplaadbare Batterij, LED-licht, Verwijderbare Zaklamp, 3-laags Beschermend Net, Fly Zapper, voor binnen en buiten, Zwart</t>
  </si>
  <si>
    <t>B0B7KB8WKX</t>
  </si>
  <si>
    <t>Runesol-91x152cm-Espa%C3%B1ol-doorvoertules-levendige</t>
  </si>
  <si>
    <t>Runesol Spanje Vlag 3x5, 91x152cm, Español Banner, 4 doorvoertules, messing oogje in elke hoek, premium vlaggen, binnen, buiten, levendige kleuren</t>
  </si>
  <si>
    <t>B08DD93FSF</t>
  </si>
  <si>
    <t>RepellShield-effectief-middel-bedwantsen-bedwantsenbestrijding</t>
  </si>
  <si>
    <t>RepellShield Bed Bug Spray als effectief middel tegen bedwantsen - 250ml - Natuurlijke Anti Bed Bug Spray als zachte oplossing voor bedwantsenbestrijding, bedwantsen spray, bedwantsenval, veganistisch</t>
  </si>
  <si>
    <t>B0C81F5QZQ</t>
  </si>
  <si>
    <t>WECUTE-Bezemhouder-Gereedschapshouder-Haaklijst-Tuingereedschap</t>
  </si>
  <si>
    <t>WECUTE Bezemhouder Wand 2 Stuks Gereedschapshouder Haaklijst Bezemhouder Tuingereedschap Houder Tuingereedschap 7 Houders en 7 Haken</t>
  </si>
  <si>
    <t>B01CTMOHEG</t>
  </si>
  <si>
    <t>Forever-Speed-energiebesparende-beeklooppomp-3000-12000L</t>
  </si>
  <si>
    <t>Forever Speed Super ECO vijverpomp filterpomp energiebesparende waterpomp koivijver beeklooppomp (3000-12000L/H 5200L/H)</t>
  </si>
  <si>
    <t>B0C9GW1NPL</t>
  </si>
  <si>
    <t>VORHOT-Parasolbeschermhoes-vrijdragende-Oxford-stof-UV-anti-sneeuwbestendige</t>
  </si>
  <si>
    <t>VORHOT Parasolbeschermhoes voor vrijdragende parasol Diameter 2-4 m, 420D Oxford-stof zeildoek met stang, waterdichte UV-anti-sneeuwbestendige hoes voor Tuinparaplu 265 x 40/70/50 cm</t>
  </si>
  <si>
    <t>B0142XPHAS</t>
  </si>
  <si>
    <t>GLORIA-728835-0000-Staaldraad-voegenborstel-WeedBrush-apparaten-voegenreiniging</t>
  </si>
  <si>
    <t>GLORIA 728835.0000 Staaldraad-voegenborstel, accessoires voor multibrush- en WeedBrush-apparaten, draadborstel, messingborstel voor voegenreiniging, diameter 11 cm, breedte 1,5 cm, Grijs</t>
  </si>
  <si>
    <t>B019HCCBS0</t>
  </si>
  <si>
    <t>COM-FOUR%C2%AE-premium-vliegenvanger-eco-natuurlijke-lijmval</t>
  </si>
  <si>
    <t>COM-FOUR® 16x premium vliegenvanger eco-natuurlijke lijmval - vliegenvallen op rol tegen insecten zoals vliegen, muggen en motten - milieuvriendelijke organische val, niet giftig en hygiënisch</t>
  </si>
  <si>
    <t>B0762Q7YM8</t>
  </si>
  <si>
    <t>Utopia-Bedding-Hoeslaken-Geborstelde-Microvezel</t>
  </si>
  <si>
    <t>Utopia Bedding Hoeslaken, 35 cm Diepe, Eenvoudig onderhoud Zachte Geborstelde Microvezel Stof, Krimp en Vervaagt Bestendig (180 x 200 cm, Wit)</t>
  </si>
  <si>
    <t>B08XB8P9GW</t>
  </si>
  <si>
    <t>Theonoi-Kinderlunchbox-onderverdeling-kleuterschool-kinderbroodtrommel</t>
  </si>
  <si>
    <t>Theonoi Kinderlunchbox, lunchbox, sandwichbox, lunchbox voor kinderen met vakken, broodtrommel met onderverdeling voor kleuterschool, kinderbroodtrommel van kunststof, BPA-vrij, Minecraft</t>
  </si>
  <si>
    <t>B0BHSXFTGH</t>
  </si>
  <si>
    <t>Snijmachine-groenten-groentesnijder-aardappelversnipperaar-keukengereedschap</t>
  </si>
  <si>
    <t>Snijmachine voor groenten, groentesnijder - handmatige groentensnijder voor uiensalades - aardappelversnipperaar - groentensnijder en hakmachine - keukengereedschap en gadgets (6-in-1, compact, wit)</t>
  </si>
  <si>
    <t>B0BVRFSY79</t>
  </si>
  <si>
    <t>Gecertificeerde-Waterdichte-Matrasbeschermer-180x200-Twinzen</t>
  </si>
  <si>
    <t>Oeko TEX Gecertificeerde Waterdichte Matrasbeschermer 180x200 van Twinzen - Alese 180x200 cm van ademend katoen met 4 Elastische Hoeken</t>
  </si>
  <si>
    <t>B07WBXRBMN</t>
  </si>
  <si>
    <t>Groentesnipper-Chopper-Food-Manual-Spiralizer</t>
  </si>
  <si>
    <t>9-in-1 Groentesnipper Ui Chopper Food Chopper Manual Spiralizer - Multifunctionele Groentesnijder Veg Ui Dicer Salade Chopper Aardappelsnijder - Juicer Eiersnijmachine Dooier Separator Dunschiller</t>
  </si>
  <si>
    <t>B0BVBMVP2Q</t>
  </si>
  <si>
    <t>Dreamzie-Taie-Pillow-70x40-katoentrui</t>
  </si>
  <si>
    <t>Dreamzie Taie Pillow 70x40 cm (veel 2) 100% katoentrui 150 GSM - Beige - kussensloop 40x70 katoen - resistent en hypoallergeen kussendeksel voor kussen</t>
  </si>
  <si>
    <t>B0CGB21CTD</t>
  </si>
  <si>
    <t>3000-Serie-Gezinsformaat-Gemakkelijk-Pocheerbakje-Eierprikker</t>
  </si>
  <si>
    <t>PHILIPS Eierkoker 3000-Serie, Gezinsformaat tot 6 Eieren (zacht, medium, hard, gepocheerd), Gemakkelijk schoon te maken, Accessoire Pocheerbakje &amp; Eierprikker, 400W, Compact Design</t>
  </si>
  <si>
    <t>B09NYCM3YB</t>
  </si>
  <si>
    <t>Utopia-Bedding-Dekbedovertrek-Set-Kussenslopen</t>
  </si>
  <si>
    <t>Utopia Bedding Dekbedovertrek Set - Zachte Microvezel Dekbedovertrek 240x220cm met Kussenslopen 65x65cm - Beddengoed Dekbedovertrek Set - Zwart</t>
  </si>
  <si>
    <t>B07WKKS4HB</t>
  </si>
  <si>
    <t>Vleesthermometer-DOQAUS-Keukenthermometer-Barbecuethermometer-Instant-thermometer</t>
  </si>
  <si>
    <t>Vleesthermometer, DOQAUS Keukenthermometer Barbecuethermometer, Digitale Instant-thermometer met 3s Directe Uitlezing, Opvouwbare Lange Sonde en LCD-scherm, voor Keuken, Grill, BBQ</t>
  </si>
  <si>
    <t>B07RTJV6G4</t>
  </si>
  <si>
    <t>Amazon-Basics-Vacu%C3%BCmzakken-luchtdicht-handpomp</t>
  </si>
  <si>
    <t>Amazon Basics Vacuümzakken voor kleding met luchtdicht ventiel en handpomp - middelgroot, 5-pack, ritssluiting, doorzichtig</t>
  </si>
  <si>
    <t>B0811ZCHCN</t>
  </si>
  <si>
    <t>Wessper-Waterfilter-filterpatroon-volautomatische-espressomachines</t>
  </si>
  <si>
    <t>Wessper Waterfilter compatibel met Philips AquaClean CA6903/10 CA6903/22 CA6903 kalkfilter, Aqua Clean filterpatroon voor Saeco en Philips volautomatische espressomachines, 6 stuks</t>
  </si>
  <si>
    <t>B0C7SBTGYZ</t>
  </si>
  <si>
    <t>PORTENTUM-antiaanbaklaag-waterdicht-oliebestendige-wegwerpschalen</t>
  </si>
  <si>
    <t>PORTENTUM Airfryer, bakpapier, 100 stuks, BPA-vrij, 20-24 cm, airfryer, bakpapier, antiaanbaklaag, waterdicht, oliebestendige wegwerpschalen, airfryer, bakpapier, voering voor 4,7 l - 7,3 l</t>
  </si>
  <si>
    <t>B09YDHRN7H</t>
  </si>
  <si>
    <t>Igluu-Meal-Prep-voedselbewaardozen-maaltijdbereidingsdozen</t>
  </si>
  <si>
    <t>Igluu Meal Prep Glazen voedselbewaardozen 10 stuks, maaltijdbereidingsdozen met klikslot lekvrije deksels, herbruikbare magnetronveilige BPA-vrije lunchdozen (10 dozen en 10 deksels) 1050 ml &amp; 370 ml</t>
  </si>
  <si>
    <t>B08SGBS7RQ</t>
  </si>
  <si>
    <t>Vitafit-keukenweegschaal-professioneel-voedselweegschalen-nauwkeurige</t>
  </si>
  <si>
    <t>Vitafit 15kg digitale keukenweegschaal, professioneel wegen sinds 2001, voedselweegschalen keuken in gram en ons, 1g/0,1 oz nauwkeurige graduatie, batterijen inbegrepen, zwart</t>
  </si>
  <si>
    <t>B0CBTFXFRJ</t>
  </si>
  <si>
    <t>Stanley IceFlow Flip Straw Waterfles Met Rietje 0.89L - Houdt 12+ Uur Koud - Lekvrij - Roestvrijstalen Waterfles - BPA-Vrije Drinkfles - Gemakkelijk Mee te Nemen - Vaatwasmachinebestendig - Citron</t>
  </si>
  <si>
    <t>B07W14191W</t>
  </si>
  <si>
    <t>Brabantia-Sort-Prullenbak-Afvalemmer-Liter</t>
  </si>
  <si>
    <t>Brabantia Sort &amp; Go Prullenbak, Afvalemmer, Grey, 3 Liter</t>
  </si>
  <si>
    <t>B01N8XDQ0U</t>
  </si>
  <si>
    <t>Reinigingstabletten-volautomatische-machines-compatibel-Siemens</t>
  </si>
  <si>
    <t>Reinigingstabletten voor volautomatische machines, 150 stuks à 2 g, compatibel met Siemens, Jura, Bosch, Miele, Melitta, WMF en nog veel meer.</t>
  </si>
  <si>
    <t>B09KNMTKPS</t>
  </si>
  <si>
    <t>Stranddeken-XXL-strandhanddoek-sneldrogend-Marineblauw-Wit</t>
  </si>
  <si>
    <t>Stranddeken XXL – Microvezel strandhanddoek groot, licht en sneldrogend – 100% gerecyclede microvezel handdoek – Strandlaken Marineblauw-Wit gestreept 160cmx90cm</t>
  </si>
  <si>
    <t>B0D1YKH8W4</t>
  </si>
  <si>
    <t>KG-KITGARDEN-rechthoekig-evenementen-draagvermogen</t>
  </si>
  <si>
    <t>KG KITGARDEN Klaptafel, draagbaar, rechthoekig, 180 cm, voor camping, evenementen buiten of binnen, tafel van kunsthars en stalen poten, voor 4-6 personen, draagvermogen 150 kg</t>
  </si>
  <si>
    <t>B075F78KDV</t>
  </si>
  <si>
    <t>K%C3%A4rcher-Window-Black-accuduur-ruitenreinigerconcentraat</t>
  </si>
  <si>
    <t>Kärcher Window Vac WV 2 Black Edition, accuduur: 35 min, LED-indicatie laadstatus, 2 zuigmondstukken, spuitfles met microvezelhoes, 20 ml ruitenreinigerconcentraat</t>
  </si>
  <si>
    <t>B08DKGLLS8</t>
  </si>
  <si>
    <t>SONGMICS-kinderkledinghangers-ruimtebesparend-kinderkleding-babykleding</t>
  </si>
  <si>
    <t>SONGMICS kinderkledinghangers, set van 50, met haken in roségoud, antislip en ruimtebesparend, voor garderobe, voor kinderkleding, babykleding, rok en broek voor kinderen, fluweel, lichtroze CRF027P01</t>
  </si>
  <si>
    <t>B07FQDKR28</t>
  </si>
  <si>
    <t>eSUN-PLA-Filament-Maatnauwkeurigheid-Printers</t>
  </si>
  <si>
    <t>eSUN PLA+ Filament 1.75mm, 3D Printer Filament PLA Plus, Maatnauwkeurigheid +/- 0.03mm, 1kg Spoel (2.2 LBS) 3D Print Filament voor 3D Printers, Zwart</t>
  </si>
  <si>
    <t>B075Q65H5D</t>
  </si>
  <si>
    <t>SUNLU-filament-Filament-Dimensional-Accuracy</t>
  </si>
  <si>
    <t>SUNLU PETG 3D filament 1.75mm 1KG(2.2lb), PETG 3D Printer Filament, Dimensional Accuracy +/- 0.02 mm, 1 kg Spool, 1.75 mm, Black PETG …</t>
  </si>
  <si>
    <t>B0CZNR7HQS</t>
  </si>
  <si>
    <t>LAVMHAB-Siliconen-flexibele-luchtslang-pompopdracht</t>
  </si>
  <si>
    <t>LAVMHAB Siliconen buis 8 mm ID x 12 mm OD 1,5 m (4,9FT), flexibele siliconen rubberen slang luchtslang waterpijp voor pompopdracht (zwart)</t>
  </si>
  <si>
    <t>B0D37SLTFG</t>
  </si>
  <si>
    <t>Isopropanol-99-Kwaliteit-ontvetter-oplosmiddel</t>
  </si>
  <si>
    <t>Isopropanol 99,9%, 5 l. Kwaliteit: zuiver (purum), reiniger, ontvetter en oplosmiddel (1)</t>
  </si>
  <si>
    <t>B0CWR88XSP</t>
  </si>
  <si>
    <t>Misilmp-lcd-digitale-USB-handmicroscoop-microscoopcamera-vergrootglas</t>
  </si>
  <si>
    <t>Misilmp Microscopen, lcd-digitale USB-handmicroscoop, 1000 x 4,3 inch, 1080p zoom, microscoopcamera voor volwassenen/kinderen, vergrootglas, microscoop met 8 ledlampen, pc-weergave, compatibel met</t>
  </si>
  <si>
    <t>B0CG7MTY6S</t>
  </si>
  <si>
    <t>Gedikum-wegwerphandschoenen-poedervrij-handschoenen-verkrijgbaar</t>
  </si>
  <si>
    <t>Gedikum Nitril wegwerphandschoenen, poedervrij, latexvrij, 100 stuks/doos, wegwerphandschoenen, blauwe nitril handschoenen, verkrijgbaar in maat XS, S, M, L, XL en XXL (M)</t>
  </si>
  <si>
    <t>B07NCYZDHG</t>
  </si>
  <si>
    <t>Hersluitbare-plastic-zakjes-druksluiting-verzendzakjes</t>
  </si>
  <si>
    <t>100 x Hersluitbare plastic zakjes, 6 x 8 cm, met druksluiting, verzendzakjes (40 maten naar keuze)</t>
  </si>
  <si>
    <t>B0BW3QC3XD</t>
  </si>
  <si>
    <t>OFFCUP-Wegwerpspuiten-Voedingsspuit-Remvloeistof-Niet-Medisch</t>
  </si>
  <si>
    <t>OFFCUP Plastic Spuit, Pak van 8 Wegwerpspuiten 10 ml Voedingsspuit Plastic Buis Voor het Voeren Van Kleine Huisdieren Motorolie of Remvloeistof [Niet-Medisch Gebruik]</t>
  </si>
  <si>
    <t>B07DHDGSSD</t>
  </si>
  <si>
    <t>SUNLU-Filament-gewikkeld-compatibel-maatnauwkeurigheid</t>
  </si>
  <si>
    <t>SUNLU PLA Plus 3D Printer Filament, PLA+ filament 1.75mm, netjes gewikkeld filament, robuust 3D filament, compatibel met 3D FDM printers, maatnauwkeurigheid +/- 0.02mm, 1kg Spoel (2.2pond), Huid</t>
  </si>
  <si>
    <t>B0CVB94JJB</t>
  </si>
  <si>
    <t>methyleenblauwoplossing-hoogwaardige-kwaliteit-oplossing-laboratorium</t>
  </si>
  <si>
    <t>OSAVITA® methyleenblauwoplossing 1% met pipet, zuiver USP, hoogwaardige kwaliteit 1% oplossing 100 ml, in het laboratorium geteste kwaliteit, made in Germany</t>
  </si>
  <si>
    <t>B07FQ5MC78</t>
  </si>
  <si>
    <t>eSUN-ABS-Gloeidraad-Dimensionale-Nauwkeurigheid</t>
  </si>
  <si>
    <t>eSUN ABS+ Gloeidraad 1.75mm, ABS Plus 3D Printer Gloeidraad, Dimensionale Nauwkeurigheid +/- 0.05mm, 1KG (2.2 LBS) Spoel 3D Printen Materiaal voor 3D Printer, Zwart</t>
  </si>
  <si>
    <t>B0CC1Y6SK1</t>
  </si>
  <si>
    <t>Magrimaxio-verzendzakken-verzendtassen-verpakkingszakken-ondoorzichtig</t>
  </si>
  <si>
    <t>Magrimaxio 100 stuks verzendzakken, verzendzakken voor kleding, verzendtassen, verzendtassen, plastic verpakkingszakken, verzendzakken, met zelfklevende sluiting, ondoorzichtig, L, (25,5 x 33 cm)</t>
  </si>
  <si>
    <t>B07SC96JKL</t>
  </si>
  <si>
    <t>eSUN-Filament-Metallic-Maatnauwkeurigheid-Printing</t>
  </si>
  <si>
    <t>eSUN Zijde Metaal PLA Filament 1,75mm, Silky Metallic 3D Printer Filament PLA, Maatnauwkeurigheid +/- 0,05mm, 1KG Spool (2.2 LBS) 3D Printing Filament for 3D Printers,Zijde Zilver</t>
  </si>
  <si>
    <t>2024-08-20</t>
  </si>
  <si>
    <t>https://www.amazon.nl/DELL-7010-Intel-Core-3770/dp/B07ZTBT59R/ref=zg_bs_g_amazon-renewed_d_sccl_4/258-8968264-0154149?psc=1</t>
  </si>
  <si>
    <t>https://www.amazon.nl/Sonnics-Desktop-Surveillance-Systeem-Refurbished/dp/B0BLD3PGXB/ref=zg_bs_g_amazon-renewed_d_sccl_5/258-8968264-0154149?psc=1</t>
  </si>
  <si>
    <t>https://images-eu.ssl-images-amazon.com/images/I/61xLeRm-iRL._AC_UL300_SR300,200_.jpg</t>
  </si>
  <si>
    <t>https://www.amazon.nl/Apple-iPad-9-7-32GB-Wi-Fi/dp/B07HZ3MB19/ref=zg_bs_g_amazon-renewed_d_sccl_7/258-8968264-0154149?psc=1</t>
  </si>
  <si>
    <t>https://images-eu.ssl-images-amazon.com/images/I/61CXTQSZQiL._AC_UL300_SR300,200_.jpg</t>
  </si>
  <si>
    <t>https://www.amazon.nl/Lenovo-desktop-pc-Office-pakket-Windows-Refurbished/dp/B0BBSFYYRZ/ref=zg_bs_g_amazon-renewed_d_sccl_10/258-8968264-0154149?psc=1</t>
  </si>
  <si>
    <t>https://www.amazon.nl/Sony-WI-C100-Draadloze-hoofdtelefoon-telefoongesprekken/dp/B0BKWH31CR/ref=zg_bs_g_amazon-renewed_d_sccl_13/258-8968264-0154149?psc=1</t>
  </si>
  <si>
    <t>https://images-eu.ssl-images-amazon.com/images/I/71Pi2qvB5SL._AC_UL300_SR300,200_.jpg</t>
  </si>
  <si>
    <t>https://www.amazon.nl/Microsoft-Surface-Pro-Type-Cover/dp/B0861BM5ZK/ref=zg_bs_g_amazon-renewed_d_sccl_14/258-8968264-0154149?psc=1</t>
  </si>
  <si>
    <t>https://www.amazon.nl/Seagate-Enterprise-Capacity-ST12000NM0127-Refurbished/dp/B0CFFKHZCR/ref=zg_bs_g_amazon-renewed_d_sccl_17/258-8968264-0154149?psc=1</t>
  </si>
  <si>
    <t>https://www.amazon.nl/soundcore-Anker-Sleep-Earbuds-Refurbished/dp/B0D7MWP97P/ref=zg_bs_g_amazon-renewed_d_sccl_19/258-8968264-0154149?psc=1</t>
  </si>
  <si>
    <t>https://www.amazon.nl/SanDisk-Ultra-geheugenkaart-klasse-verlengd/dp/B07QQDT8VG/ref=zg_bs_g_amazon-renewed_d_sccl_20/258-8968264-0154149?psc=1</t>
  </si>
  <si>
    <t>https://images-eu.ssl-images-amazon.com/images/I/71XV4XnDV-L._AC_UL300_SR300,200_.jpg</t>
  </si>
  <si>
    <t>https://www.amazon.nl/Seagate-IronWolf-NAS-systemen-werkbelasting-Refurbished/dp/B084WLXWXD/ref=zg_bs_g_amazon-renewed_d_sccl_22/258-8968264-0154149?psc=1</t>
  </si>
  <si>
    <t>https://images-eu.ssl-images-amazon.com/images/I/91V9JAiC6DL._AC_UL300_SR300,200_.jpg</t>
  </si>
  <si>
    <t>https://www.amazon.nl/Intel-i7-5820K-desktopprocessor-Hyper-draadtechnologie-Refurbished/dp/B07PJM2K9P/ref=zg_bs_g_amazon-renewed_d_sccl_23/258-8968264-0154149?psc=1</t>
  </si>
  <si>
    <t>https://images-eu.ssl-images-amazon.com/images/I/81kL7ns+HGL._AC_UL300_SR300,200_.jpg</t>
  </si>
  <si>
    <t>https://www.amazon.nl/Seagate-Enterprise-interne-schijf-Refurbished/dp/B0CF5XVHMS/ref=zg_bs_g_amazon-renewed_d_sccl_24/258-8968264-0154149?psc=1</t>
  </si>
  <si>
    <t>https://images-eu.ssl-images-amazon.com/images/I/617FpIw8APL._AC_UL300_SR300,200_.jpg</t>
  </si>
  <si>
    <t>https://www.amazon.nl/Seagate-ST12000DM0007-BarraCuda-Pro-Refurbished/dp/B07P6N3BLG/ref=zg_bs_g_amazon-renewed_d_sccl_26/258-8968264-0154149?psc=1</t>
  </si>
  <si>
    <t>https://www.amazon.nl/iPhone-SE-2nd-generation-64/dp/B08D39SX4M/ref=zg_bs_g_amazon-renewed_d_sccl_27/258-8968264-0154149?psc=1</t>
  </si>
  <si>
    <t>https://images-eu.ssl-images-amazon.com/images/I/711-oFfQunL._AC_UL300_SR300,200_.jpg</t>
  </si>
  <si>
    <t>https://www.amazon.nl/HP-Prodesk-Business-WLAN-standaard-Refurbished/dp/B085RY6Z1C/ref=zg_bs_g_amazon-renewed_d_sccl_28/258-8968264-0154149?psc=1</t>
  </si>
  <si>
    <t>https://images-eu.ssl-images-amazon.com/images/I/41kOMFaJZvL._AC_UL300_SR300,200_.jpg</t>
  </si>
  <si>
    <t>https://www.amazon.nl/Lenovo-ThinkPad-X270-Ultrabook-inch/dp/B082P83VSD/ref=zg_bs_g_amazon-renewed_d_sccl_29/258-8968264-0154149?psc=1</t>
  </si>
  <si>
    <t>https://images-eu.ssl-images-amazon.com/images/I/51-h3v2rpZL._AC_UL300_SR300,200_.jpg</t>
  </si>
  <si>
    <t>https://images-eu.ssl-images-amazon.com/images/I/51AtKK7M3vL._AC_UL300_SR300,200_.jpg</t>
  </si>
  <si>
    <t>https://images-eu.ssl-images-amazon.com/images/I/8173IOlHjhL._AC_UL300_SR300,200_.jpg</t>
  </si>
  <si>
    <t>https://www.amazon.nl/Bosch-elektrische-minicompressor-automatische-stopfunctie/dp/B08HQHW4LS/ref=zg_bs_g_automotive_d_sccl_1/258-2348173-8568520?psc=1</t>
  </si>
  <si>
    <t>https://www.amazon.nl/Elektrische-compressor-elektrisch-accucompressor-mini-fietspomp/dp/B0C1YJHKZB/ref=zg_bs_g_automotive_d_sccl_2/258-2348173-8568520?psc=1</t>
  </si>
  <si>
    <t>https://www.amazon.nl/Tubeless-reparatie-proppen-Geschikt-scooterbanden/dp/B01LNDLHRW/ref=zg_bs_g_automotive_d_sccl_3/258-2348173-8568520?psc=1</t>
  </si>
  <si>
    <t>https://images-eu.ssl-images-amazon.com/images/I/81QjR-qvkbL._AC_UL300_SR300,200_.jpg</t>
  </si>
  <si>
    <t>https://www.amazon.nl/OSRAM-Originele-64210L-H7-dieptelamp-stuk/dp/B001HB3DNW/ref=zg_bs_g_automotive_d_sccl_4/258-2348173-8568520?psc=1</t>
  </si>
  <si>
    <t>https://images-eu.ssl-images-amazon.com/images/I/619rugj-w1L._AC_UL300_SR300,200_.jpg</t>
  </si>
  <si>
    <t>https://www.amazon.nl/Philips-Vision-Autolamp-W5W-Stuks/dp/B001B4S3NK/ref=zg_bs_g_automotive_d_sccl_5/258-2348173-8568520?psc=1</t>
  </si>
  <si>
    <t>https://www.amazon.nl/LIQUI-MOLY-Motorsysteemreiniger-Benzine-Benodigdheden/dp/B001CZKBFG/ref=zg_bs_g_automotive_d_sccl_6/258-2348173-8568520?psc=1</t>
  </si>
  <si>
    <t>https://images-eu.ssl-images-amazon.com/images/I/71LOFj8sApL._AC_UL300_SR300,200_.jpg</t>
  </si>
  <si>
    <t>https://www.amazon.nl/Dr-Wack-Nano-kraslak-2714/dp/B001055ZO0/ref=zg_bs_g_automotive_d_sccl_7/258-2348173-8568520?psc=1</t>
  </si>
  <si>
    <t>https://www.amazon.nl/Meter-sierstrips-Motorfiets-exterieur-selectie/dp/B07H32TKS9/ref=zg_bs_g_automotive_d_sccl_8/258-2348173-8568520?psc=1</t>
  </si>
  <si>
    <t>https://images-eu.ssl-images-amazon.com/images/I/51XszI2W-sL._AC_UL300_SR300,200_.jpg</t>
  </si>
  <si>
    <t>https://www.amazon.nl/CTEK-Comfort-connect-Aansluitadapter-kabellengte/dp/B002MT72YE/ref=zg_bs_g_automotive_d_sccl_9/258-2348173-8568520?psc=1</t>
  </si>
  <si>
    <t>https://www.amazon.nl/LIQUI-MOLY-Snelroestoplosser-Corrosiebescherming-Roestverwijdering/dp/B00RM3V7WS/ref=zg_bs_g_automotive_d_sccl_10/258-2348173-8568520?psc=1</t>
  </si>
  <si>
    <t>https://images-eu.ssl-images-amazon.com/images/I/61VA0goIabS._AC_UL300_SR300,200_.jpg</t>
  </si>
  <si>
    <t>https://www.amazon.nl/LIQUI-MOLY-duurzaam-MoS2-Lithiumvet/dp/B00295CR0U/ref=zg_bs_g_automotive_d_sccl_11/258-2348173-8568520?psc=1</t>
  </si>
  <si>
    <t>https://images-eu.ssl-images-amazon.com/images/I/51rUw3qXrHL._AC_UL300_SR300,200_.jpg</t>
  </si>
  <si>
    <t>https://www.amazon.nl/LIQUI-MOLY-Siliconenvet-transparant-Smeervet/dp/B00295DBQE/ref=zg_bs_g_automotive_d_sccl_12/258-2348173-8568520?psc=1</t>
  </si>
  <si>
    <t>https://images-eu.ssl-images-amazon.com/images/I/9198Hvvi5aL._AC_UL300_SR300,200_.jpg</t>
  </si>
  <si>
    <t>https://www.amazon.nl/Mikrofasert%C3%BCcher-Auto-St%C3%BCck-Poliertuch-Lackpflege/dp/B07W7GLL71/ref=zg_bs_g_automotive_d_sccl_13/258-2348173-8568520?psc=1</t>
  </si>
  <si>
    <t>https://www.amazon.nl/geassorteerde-blade-autozekeringen-standaardzekeringen-zekeringtrekker-specificaties/dp/B093L93DRC/ref=zg_bs_g_automotive_d_sccl_14/258-2348173-8568520?psc=1</t>
  </si>
  <si>
    <t>https://www.amazon.nl/Spigen-2021-2023-Middenconsole-Opbergdoos-Technologie/dp/B0B45G45Y3/ref=zg_bs_g_automotive_d_sccl_15/258-2348173-8568520?psc=1</t>
  </si>
  <si>
    <t>https://images-eu.ssl-images-amazon.com/images/I/71BKlepRonL._AC_UL300_SR300,200_.jpg</t>
  </si>
  <si>
    <t>https://www.amazon.nl/PHILIPS-0730010-Philips-Vision-Koplamp/dp/B001BAYDH4/ref=zg_bs_g_automotive_d_sccl_16/258-2348173-8568520?psc=1</t>
  </si>
  <si>
    <t>https://www.amazon.nl/Turtle-Wax-53353-keramische-spuitcoating/dp/B0833KPK78/ref=zg_bs_g_automotive_d_sccl_17/258-2348173-8568520?psc=1</t>
  </si>
  <si>
    <t>https://images-eu.ssl-images-amazon.com/images/I/71vOXN9bhgL._AC_UL300_SR300,200_.jpg</t>
  </si>
  <si>
    <t>https://www.amazon.nl/kabelconnectoren-connectoren-waterdichte-elektrische-bougiestekker/dp/B0BZNN454L/ref=zg_bs_g_automotive_d_sccl_18/258-2348173-8568520?psc=1</t>
  </si>
  <si>
    <t>https://images-eu.ssl-images-amazon.com/images/I/71is18JTSWL._AC_UL300_SR300,200_.jpg</t>
  </si>
  <si>
    <t>https://www.amazon.nl/Turtle-FG8310-Color-Magic-Zwart/dp/B06Y6MDFJZ/ref=zg_bs_g_automotive_d_sccl_19/258-2348173-8568520?psc=1</t>
  </si>
  <si>
    <t>https://www.amazon.nl/URAQT-Auto-acculader-volautomatisch-intelligente-onderhoudslader/dp/B08239L9SD/ref=zg_bs_g_automotive_d_sccl_20/258-2348173-8568520?psc=1</t>
  </si>
  <si>
    <t>https://www.amazon.nl/LIQUI-MOLY-Injectiereiniger-300-Benodigdheden/dp/B001CZKC3M/ref=zg_bs_g_automotive_d_sccl_21/258-2348173-8568520?psc=1</t>
  </si>
  <si>
    <t>https://images-eu.ssl-images-amazon.com/images/I/71HMlaCPXBL._AC_UL300_SR300,200_.jpg</t>
  </si>
  <si>
    <t>https://www.amazon.nl/Bosch-Ruitenwisser-Rear-H309-Lengte/dp/B00F3XV1AC/ref=zg_bs_g_automotive_d_sccl_22/258-2348173-8568520?psc=1</t>
  </si>
  <si>
    <t>https://images-eu.ssl-images-amazon.com/images/I/81LsWL9PSGL._AC_UL300_SR300,200_.jpg</t>
  </si>
  <si>
    <t>https://www.amazon.nl/Bosch-987-302-041-gloeilamp/dp/B004WD9PXY/ref=zg_bs_g_automotive_d_sccl_23/258-2348173-8568520?psc=1</t>
  </si>
  <si>
    <t>https://images-eu.ssl-images-amazon.com/images/I/81nnV+C6VcL._AC_UL300_SR300,200_.jpg</t>
  </si>
  <si>
    <t>https://www.amazon.nl/4L-Mannol-Energy-5W-30-motorolie/dp/B00DZISZ6U/ref=zg_bs_g_automotive_d_sccl_24/258-2348173-8568520?psc=1</t>
  </si>
  <si>
    <t>https://images-eu.ssl-images-amazon.com/images/I/81EkN6dc3VL._AC_UL300_SR300,200_.jpg</t>
  </si>
  <si>
    <t>https://www.amazon.nl/LIQUI-MOLY-Kleppenreiniger-150-Benodigdheden/dp/B00295G91S/ref=zg_bs_g_automotive_d_sccl_25/258-2348173-8568520?psc=1</t>
  </si>
  <si>
    <t>https://images-eu.ssl-images-amazon.com/images/I/71BFwz0ss6L._AC_UL300_SR300,200_.jpg</t>
  </si>
  <si>
    <t>https://www.amazon.nl/GADLANE-Autodaktas-waterdichte-dakkoffer-antislipmat/dp/B0CTN1GRDC/ref=zg_bs_g_automotive_d_sccl_26/258-2348173-8568520?psc=1</t>
  </si>
  <si>
    <t>https://images-eu.ssl-images-amazon.com/images/I/81xcZyz94PL._AC_UL300_SR300,200_.jpg</t>
  </si>
  <si>
    <t>https://www.amazon.nl/NEUFELD%C2%AE-Lakstift-zwart-glanzend-vloeibaar/dp/B0C33QW5H4/ref=zg_bs_g_automotive_d_sccl_27/258-2348173-8568520?psc=1</t>
  </si>
  <si>
    <t>https://images-eu.ssl-images-amazon.com/images/I/61+DaTFR4bL._AC_UL300_SR300,200_.jpg</t>
  </si>
  <si>
    <t>https://www.amazon.nl/SYTUNG-Bandenpomp-Luchtcompressor-Autobandenpomp-Mondstukadapters/dp/B099RYHB7G/ref=zg_bs_g_automotive_d_sccl_28/258-2348173-8568520?psc=1</t>
  </si>
  <si>
    <t>https://images-eu.ssl-images-amazon.com/images/I/81C16+C-dFL._AC_UL300_SR300,200_.jpg</t>
  </si>
  <si>
    <t>https://www.amazon.nl/Philips-12972WVUSM-WhiteVision-Xenon-effect-koplamp/dp/B07H4NYVCD/ref=zg_bs_g_automotive_d_sccl_29/258-2348173-8568520?psc=1</t>
  </si>
  <si>
    <t>https://images-eu.ssl-images-amazon.com/images/I/81mHE4jCwpL._AC_UL300_SR300,200_.jpg</t>
  </si>
  <si>
    <t>https://www.amazon.nl/Spanbanden-Kort-met-Ratel-Fietsendrager/dp/B0BLTYBYRZ/ref=zg_bs_g_automotive_d_sccl_30/258-2348173-8568520?psc=1</t>
  </si>
  <si>
    <t>https://images-eu.ssl-images-amazon.com/images/I/811fZ00aGVL._AC_UL300_SR300,200_.jpg</t>
  </si>
  <si>
    <t>https://www.amazon.nl/Pampers-Premium-Protection-Maat-Luiers/dp/B0BLW2PTYN/ref=zg_bs_g_baby-products_d_sccl_1/261-0994946-0650857?psc=1</t>
  </si>
  <si>
    <t>https://www.amazon.nl/Pampers-Billendoekjes-Babydoekjes-Beschermende-Dermatologisch/dp/B07P7KJ1QS/ref=zg_bs_g_baby-products_d_sccl_2/261-0994946-0650857?psc=1</t>
  </si>
  <si>
    <t>https://www.amazon.nl/WaterWipes-plasticvrije-babydoekjes-verpakkingen-ongeparfumeerd/dp/B08MXSBRSB/ref=zg_bs_g_baby-products_d_sccl_3/261-0994946-0650857?psc=1</t>
  </si>
  <si>
    <t>https://www.amazon.nl/Zwitsal-Lotion-Billendoekjes-reiniging-babyhuid/dp/B082P7LQG3/ref=zg_bs_g_baby-products_d_sccl_4/261-0994946-0650857?psc=1</t>
  </si>
  <si>
    <t>https://images-eu.ssl-images-amazon.com/images/I/71b9l4AVpCL._AC_UL300_SR300,200_.jpg</t>
  </si>
  <si>
    <t>https://www.amazon.nl/Pampers-Babydoekjes-Verpakkingen-Natuurlijke-Herstellen/dp/B0BLW493ZC/ref=zg_bs_g_baby-products_d_sccl_5/261-0994946-0650857?psc=1</t>
  </si>
  <si>
    <t>https://www.amazon.nl/Pampers-Luierbroekjes-12kg-17kg-Openingen-Voorkomen/dp/B0BLW6DCM1/ref=zg_bs_g_baby-products_d_sccl_6/261-0994946-0650857?psc=1</t>
  </si>
  <si>
    <t>https://www.amazon.nl/Huggies%C2%AE-Natural-billendoekjes-babydoekjes-huidverzorgende/dp/B00WE5ZS2E/ref=zg_bs_g_baby-products_d_sccl_7/261-0994946-0650857?psc=1</t>
  </si>
  <si>
    <t>https://images-eu.ssl-images-amazon.com/images/I/71gg2aSufbS._AC_UL300_SR300,200_.jpg</t>
  </si>
  <si>
    <t>https://www.amazon.nl/Huggies-Ultra-Comfort-maat-11/dp/B074KM5ZDR/ref=zg_bs_g_baby-products_d_sccl_8/261-0994946-0650857?psc=1</t>
  </si>
  <si>
    <t>https://www.amazon.nl/Vicloon-Zintuiglijke-knuffelboek-ritselpapier-babyspeelgoed/dp/B0BDL41CYQ/ref=zg_bs_g_baby-products_d_sccl_9/261-0994946-0650857?psc=1</t>
  </si>
  <si>
    <t>https://www.amazon.nl/Sleepy-Wrap-Comfortabele-babydraagtas-pasgeborenen/dp/B01CYTYSR0/ref=zg_bs_g_baby-products_d_sccl_10/261-0994946-0650857?psc=1</t>
  </si>
  <si>
    <t>https://www.amazon.nl/Pampers-Luierbroekjes-Bescherming-Plantaardige-Bestanddelen/dp/B0BLW6K6F9/ref=zg_bs_g_baby-products_d_sccl_11/261-0994946-0650857?psc=1</t>
  </si>
  <si>
    <t>https://www.amazon.nl/Amazon-merk-Ultra-Dry-luiers-nieuwe-versie/dp/B084N3VCDD/ref=zg_bs_g_baby-products_d_sccl_12/261-0994946-0650857?psc=1</t>
  </si>
  <si>
    <t>https://images-eu.ssl-images-amazon.com/images/I/61+OOHmqdRL._AC_UL300_SR300,200_.jpg</t>
  </si>
  <si>
    <t>https://www.amazon.nl/RAVIAN-Autospiegel-voor-achterbank-verstelbaar/dp/B0876HMQMY/ref=zg_bs_g_baby-products_d_sccl_13/261-0994946-0650857?psc=1</t>
  </si>
  <si>
    <t>https://www.amazon.nl/Magnetische-babysloten-instructievideo-beschermen-schroeven/dp/B073C54BCM/ref=zg_bs_g_baby-products_d_sccl_14/261-0994946-0650857?psc=1</t>
  </si>
  <si>
    <t>https://images-eu.ssl-images-amazon.com/images/I/81QE5z+reOL._AC_UL300_SR300,200_.jpg</t>
  </si>
  <si>
    <t>https://www.amazon.nl/Huggies-Baby-Billendoekjes-Doekjes-Voordeelverpakking/dp/B07F1Z6Z43/ref=zg_bs_g_baby-products_d_sccl_15/261-0994946-0650857?psc=1</t>
  </si>
  <si>
    <t>https://www.amazon.nl/MAM-MAM-flessen-MAM-Trainer-doorstroming-gelijkmatig/dp/B07RCH59ML/ref=zg_bs_g_baby-products_d_sccl_16/261-0994946-0650857?psc=1</t>
  </si>
  <si>
    <t>https://images-eu.ssl-images-amazon.com/images/I/61Wn7Mvz47L._AC_UL300_SR300,200_.jpg</t>
  </si>
  <si>
    <t>https://www.amazon.nl/MAM-tandvriendelijke-babyspeen-materiaal-fopspeendoos/dp/B083Q3TZW8/ref=zg_bs_g_baby-products_d_sccl_17/261-0994946-0650857?psc=1</t>
  </si>
  <si>
    <t>https://www.amazon.nl/Zwitsal-Sensitive-Billendoekjes-gevoelige-babyhuid/dp/B082P7LK4L/ref=zg_bs_g_baby-products_d_sccl_18/261-0994946-0650857?psc=1</t>
  </si>
  <si>
    <t>https://images-eu.ssl-images-amazon.com/images/I/81PiYyPGv8L._AC_UL300_SR300,200_.jpg</t>
  </si>
  <si>
    <t>https://www.amazon.nl/Huggies-baby-billendoekjes-doekjes-Voordeelverpakking/dp/B0111AIZ68/ref=zg_bs_g_baby-products_d_sccl_19/261-0994946-0650857?psc=1</t>
  </si>
  <si>
    <t>https://images-eu.ssl-images-amazon.com/images/I/71X9IXX5jqL._AC_UL300_SR300,200_.jpg</t>
  </si>
  <si>
    <t>https://www.amazon.nl/Philips-Avent-ultra-air-fopspeen-stuks/dp/B09P1TFNSM/ref=zg_bs_g_baby-products_d_sccl_20/261-0994946-0650857?psc=1</t>
  </si>
  <si>
    <t>https://images-eu.ssl-images-amazon.com/images/I/81B-3yiDn2L._AC_UL300_SR300,200_.jpg</t>
  </si>
  <si>
    <t>https://www.amazon.nl/NUK-babyflesreiniger-babyflessen-toebehoren-pH-neutraal/dp/B088SJB98S/ref=zg_bs_g_baby-products_d_sccl_21/261-0994946-0650857?psc=1</t>
  </si>
  <si>
    <t>https://images-eu.ssl-images-amazon.com/images/I/61dWFiIH+uL._AC_UL300_SR300,200_.jpg</t>
  </si>
  <si>
    <t>https://www.amazon.nl/Philips-Avent-Natural-Response-flesspeen-babyfles/dp/B0BWFNW2BB/ref=zg_bs_g_baby-products_d_sccl_22/261-0994946-0650857?psc=1</t>
  </si>
  <si>
    <t>https://www.amazon.nl/Munchkin-Miracle-graden-roestvrijstalen-drinkbeker/dp/B0749XWP4J/ref=zg_bs_g_baby-products_d_sccl_23/261-0994946-0650857?psc=1</t>
  </si>
  <si>
    <t>https://images-eu.ssl-images-amazon.com/images/I/61vapJk8XqL._AC_UL300_SR300,200_.jpg</t>
  </si>
  <si>
    <t>https://www.amazon.nl/Korbell-M250DR3-navulverpakking-luieremmer-16L/dp/B00KAV6HII/ref=zg_bs_g_baby-products_d_sccl_24/261-0994946-0650857?psc=1</t>
  </si>
  <si>
    <t>https://images-eu.ssl-images-amazon.com/images/I/61eY447kuMS._AC_UL300_SR300,200_.jpg</t>
  </si>
  <si>
    <t>https://www.amazon.nl/Medela-Milk-Collection-Shells-Flexible/dp/B000WHL2RQ/ref=zg_bs_g_baby-products_d_sccl_25/261-0994946-0650857?psc=1</t>
  </si>
  <si>
    <t>https://images-eu.ssl-images-amazon.com/images/I/71nG9vtj1VL._AC_UL300_SR300,200_.jpg</t>
  </si>
  <si>
    <t>https://www.amazon.nl/SURDOCA-Autoorganisator-Verbeterde-Achterbank-Waterbestendig/dp/B08BHYPPZ6/ref=zg_bs_g_baby-products_d_sccl_26/261-0994946-0650857?psc=1</t>
  </si>
  <si>
    <t>https://images-eu.ssl-images-amazon.com/images/I/81hZQY4DcnS._AC_UL300_SR300,200_.jpg</t>
  </si>
  <si>
    <t>https://www.amazon.nl/Huggies-Ultra-Comfort-maat-luierbroekjes/dp/B08P4RN5QJ/ref=zg_bs_g_baby-products_d_sccl_27/261-0994946-0650857?psc=1</t>
  </si>
  <si>
    <t>https://www.amazon.nl/Philips-Avent-Borstkompressen-Honingraatbovenlaag-Afzonderlijk/dp/B0788CC2Y1/ref=zg_bs_g_baby-products_d_sccl_28/261-0994946-0650857?psc=1</t>
  </si>
  <si>
    <t>https://images-eu.ssl-images-amazon.com/images/I/71lBdHzwyOL._AC_UL300_SR300,200_.jpg</t>
  </si>
  <si>
    <t>https://www.amazon.nl/baby-nageltrimmer-baby-nagelvijl-gereedschappen-baby-nagelset-nagelknipper/dp/B08P8FQ28B/ref=zg_bs_g_baby-products_d_sccl_29/261-0994946-0650857?psc=1</t>
  </si>
  <si>
    <t>https://www.amazon.nl/Pampers-Baby-Protect-achterkant-lekvrije/dp/B0BLW7GKXD/ref=zg_bs_g_baby-products_d_sccl_30/261-0994946-0650857?psc=1</t>
  </si>
  <si>
    <t>https://www.amazon.nl/Zemolo-puistjespatch-hydrocollo%C3%AFde-acnestickers-acne-absorberende/dp/B0C7KR67YQ/ref=zg_bs_g_beauty_d_sccl_1/262-1482117-9677809?psc=1</t>
  </si>
  <si>
    <t>https://www.amazon.nl/BRIOTECH-Skin-Renew-Toner-Spray/dp/B0CC5WZKCT/ref=zg_bs_g_beauty_d_sccl_2/262-1482117-9677809?psc=1</t>
  </si>
  <si>
    <t>https://www.amazon.nl/Olivia-Garden-Fingerbrush-Care-Iconic/dp/B07TM47V3K/ref=zg_bs_g_beauty_d_sccl_3/262-1482117-9677809?psc=1</t>
  </si>
  <si>
    <t>https://images-eu.ssl-images-amazon.com/images/I/61GTBGYoObL._AC_UL300_SR300,200_.jpg</t>
  </si>
  <si>
    <t>https://www.amazon.nl/BABARIA-GELATINA-BRONCEADORA-BRONCEADO-INTENSO/dp/B0853GG7HV/ref=zg_bs_g_beauty_d_sccl_5/262-1482117-9677809?psc=1</t>
  </si>
  <si>
    <t>https://www.amazon.nl/OLAPLEX-20140651-reparatiebehandeling-Perfector-1er-pakket/dp/B08TWTQDCX/ref=zg_bs_g_beauty_d_sccl_6/262-1482117-9677809?psc=1</t>
  </si>
  <si>
    <t>https://www.amazon.nl/Beauty-Joseon-Rijstprobiotica-Zonnebrandcr%C3%A8me-rijstextracten/dp/B08RXKBRR4/ref=zg_bs_g_beauty_d_sccl_7/262-1482117-9677809?psc=1</t>
  </si>
  <si>
    <t>https://www.amazon.nl/Paulas-Choice-PERFECTING-Liquid-Exfoliant/dp/B07PQSRXR6/ref=zg_bs_g_beauty_d_sccl_8/262-1482117-9677809?psc=1</t>
  </si>
  <si>
    <t>https://images-eu.ssl-images-amazon.com/images/I/812+Blxb5mL._AC_UL300_SR300,200_.jpg</t>
  </si>
  <si>
    <t>https://www.amazon.nl/Gillette-Navulmesjes-Scheermesjes-Technologie-Gezichtscontouren/dp/B079X62CKW/ref=zg_bs_g_beauty_d_sccl_9/262-1482117-9677809?psc=1</t>
  </si>
  <si>
    <t>https://www.amazon.nl/Neutrogena%C2%AE-vochtinbrengende-normale-gemengde-olievrij/dp/B0849D9GB4/ref=zg_bs_g_beauty_d_sccl_10/262-1482117-9677809?psc=1</t>
  </si>
  <si>
    <t>https://www.amazon.nl/Individuele-Cluster-Extensions-Gemengde-extensies/dp/B09YV5NLGL/ref=zg_bs_g_beauty_d_sccl_11/262-1482117-9677809?psc=1</t>
  </si>
  <si>
    <t>https://www.amazon.nl/BASE-LABORATORIES-spuitoplossing-piercing-nazorg-hypochlorououszuur/dp/B0BR666F2L/ref=zg_bs_g_beauty_d_sccl_12/262-1482117-9677809?psc=1</t>
  </si>
  <si>
    <t>https://www.amazon.nl/Fadlash-Wimperlijm-Bond-Seal-Waterdicht/dp/B0B8N6P647/ref=zg_bs_g_beauty_d_sccl_13/262-1482117-9677809?psc=1</t>
  </si>
  <si>
    <t>https://images-eu.ssl-images-amazon.com/images/I/81ECI7XdGRL._AC_UL300_SR300,200_.jpg</t>
  </si>
  <si>
    <t>https://www.amazon.nl/Individuele-Extensions-Clusters-Herbruikbare-C9-D-MIX12-16/dp/B0BPXQLG1B/ref=zg_bs_g_beauty_d_sccl_14/262-1482117-9677809?psc=1</t>
  </si>
  <si>
    <t>https://www.amazon.nl/URAQT-Dubbelzijdige-Professionele-Vingernagelvijlen-Nagelverzorging/dp/B083DMY56L/ref=zg_bs_g_beauty_d_sccl_16/262-1482117-9677809?psc=1</t>
  </si>
  <si>
    <t>https://images-eu.ssl-images-amazon.com/images/I/71gSO8tnSpL._AC_UL300_SR300,200_.jpg</t>
  </si>
  <si>
    <t>https://www.amazon.nl/authentieke-vervangende-elektrisch-scheerapparaat-QP250/dp/B0BS747TYL/ref=zg_bs_g_beauty_d_sccl_17/262-1482117-9677809?psc=1</t>
  </si>
  <si>
    <t>https://www.amazon.nl/Butter-Moisture-Lotion-Vanilla-Cashmere/dp/B08KT2Z93D/ref=zg_bs_g_beauty_d_sccl_18/262-1482117-9677809?psc=1</t>
  </si>
  <si>
    <t>https://images-eu.ssl-images-amazon.com/images/I/6155IrGMiqL._AC_UL300_SR300,200_.jpg</t>
  </si>
  <si>
    <t>https://www.amazon.nl/ROCHE-Cicaplast-Repair-eetlust-gezichtsbalsem/dp/B00ST2GSRK/ref=zg_bs_g_beauty_d_sccl_19/262-1482117-9677809?psc=1</t>
  </si>
  <si>
    <t>https://images-eu.ssl-images-amazon.com/images/I/61A1XGvyFPL._AC_UL300_SR300,200_.jpg</t>
  </si>
  <si>
    <t>https://www.amazon.nl/OLAPLEX-20140640-Nr-Bondingsolie-30/dp/B07ZHKTQL3/ref=zg_bs_g_beauty_d_sccl_20/262-1482117-9677809?psc=1</t>
  </si>
  <si>
    <t>https://images-eu.ssl-images-amazon.com/images/I/81prb3X0wrL._AC_UL300_SR300,200_.jpg</t>
  </si>
  <si>
    <t>https://www.amazon.nl/LOPHE-Heatless-Hoofdband-haartypes-haarrollers/dp/B0CTMKLJTK/ref=zg_bs_g_beauty_d_sccl_21/262-1482117-9677809?psc=1</t>
  </si>
  <si>
    <t>https://images-eu.ssl-images-amazon.com/images/I/71bbDnO9LNL._AC_UL300_SR300,200_.jpg</t>
  </si>
  <si>
    <t>https://www.amazon.nl/EMEDA-Wimpercluster-Doe-het-zelf-wimperverlengset-M02-mix/dp/B0CCNRMQF2/ref=zg_bs_g_beauty_d_sccl_22/262-1482117-9677809?psc=1</t>
  </si>
  <si>
    <t>https://www.amazon.nl/Marcels-Green-Handzeep-Navul-Stazak/dp/B09HQWHN4K/ref=zg_bs_g_beauty_d_sccl_23/262-1482117-9677809?psc=1</t>
  </si>
  <si>
    <t>https://images-eu.ssl-images-amazon.com/images/I/71S2qXVMbvL._AC_UL300_SR300,200_.jpg</t>
  </si>
  <si>
    <t>https://www.amazon.nl/WELROG-Satijnen-haarkap-voor-dames/dp/B0C2YQD56R/ref=zg_bs_g_beauty_d_sccl_24/262-1482117-9677809?psc=1</t>
  </si>
  <si>
    <t>https://images-eu.ssl-images-amazon.com/images/I/61mzycDBrcL._AC_UL300_SR300,200_.jpg</t>
  </si>
  <si>
    <t>https://www.amazon.nl/Lash-Bond-Seal-Individuele-persoonlijk/dp/B0BVY79KGW/ref=zg_bs_g_beauty_d_sccl_25/262-1482117-9677809?psc=1</t>
  </si>
  <si>
    <t>https://images-eu.ssl-images-amazon.com/images/I/81Q5DVnAMjL._AC_UL300_SR300,200_.jpg</t>
  </si>
  <si>
    <t>https://www.amazon.nl/Dove-Men-Care-Douchegel-hydratatie/dp/B0BZJFCD82/ref=zg_bs_g_beauty_d_sccl_27/262-1482117-9677809?psc=1</t>
  </si>
  <si>
    <t>https://images-eu.ssl-images-amazon.com/images/I/81uVpdLpNpL._AC_UL300_SR300,200_.jpg</t>
  </si>
  <si>
    <t>https://www.amazon.nl/Biologische-Rozemarijnolie-haaruitval-stimuleert-haarpunten/dp/B0BKL2V3RW/ref=zg_bs_g_beauty_d_sccl_28/262-1482117-9677809?psc=1</t>
  </si>
  <si>
    <t>https://images-eu.ssl-images-amazon.com/images/I/51QmBOBEtlL._AC_UL300_SR300,200_.jpg</t>
  </si>
  <si>
    <t>https://www.amazon.nl/Remington-Technologie-Pluisvrij-Resultaat-Exclusief/dp/B08DJ18C85/ref=zg_bs_g_beauty_d_sccl_29/262-1482117-9677809?psc=1</t>
  </si>
  <si>
    <t>https://images-eu.ssl-images-amazon.com/images/I/61y3rGhhOjL._AC_UL300_SR300,200_.jpg</t>
  </si>
  <si>
    <t>https://www.amazon.nl/Maybelline-New-York-Sensational-Mascara/dp/B08P4YPB8Q/ref=zg_bs_g_beauty_d_sccl_30/262-1482117-9677809?psc=1</t>
  </si>
  <si>
    <t>https://www.amazon.nl/Little-Corner-Coloring-Designs-Relaxation/dp/B0D5HVSW5T/ref=zg_bs_g_books_d_sccl_1/259-3248444-4361259?psc=1</t>
  </si>
  <si>
    <t>https://www.amazon.nl/Fuzzy-Hygge-Coloring-Featuring-Characters/dp/B0D55MQN2R/ref=zg_bs_g_books_d_sccl_2/259-3248444-4361259?psc=1</t>
  </si>
  <si>
    <t>https://www.amazon.nl/Coloriages-myst%C3%A8res-Disney-Grands-classiques/dp/2017256951/ref=zg_bs_g_books_d_sccl_3/259-3248444-4361259?psc=1</t>
  </si>
  <si>
    <t>https://www.amazon.nl/Spooky-Cutie-Featuring-Creatures-Relaxation/dp/B0D943SQXV/ref=zg_bs_g_books_d_sccl_4/259-3248444-4361259?psc=1</t>
  </si>
  <si>
    <t>https://www.amazon.nl/Atomic-Habits-Challenges-life-changing-million-copy/dp/1847941834/ref=zg_bs_g_books_d_sccl_5/259-3248444-4361259?psc=1</t>
  </si>
  <si>
    <t>https://www.amazon.nl/Naturals-Complete-bestselling-mystery-Instinct/dp/1786542307/ref=zg_bs_g_books_d_sccl_6/259-3248444-4361259?psc=1</t>
  </si>
  <si>
    <t>https://www.amazon.nl/Mom-Want-Hear-Your-Story/dp/1081439793/ref=zg_bs_g_books_d_sccl_7/259-3248444-4361259?psc=1</t>
  </si>
  <si>
    <t>https://www.amazon.nl/Cozy-Friends-Featuring-Characters-Relaxation/dp/B0D4YLQRMP/ref=zg_bs_g_books_d_sccl_8/259-3248444-4361259?psc=1</t>
  </si>
  <si>
    <t>https://www.amazon.nl/Comfy-Days-Featuring-Characters-Relaxation/dp/B0D94546DX/ref=zg_bs_g_books_d_sccl_9/259-3248444-4361259?psc=1</t>
  </si>
  <si>
    <t>https://www.amazon.nl/Stress-Relief-Relaxation-Featuring-Landscape/dp/B0D3CSPMZG/ref=zg_bs_g_books_d_sccl_10/259-3248444-4361259?psc=1</t>
  </si>
  <si>
    <t>https://images-eu.ssl-images-amazon.com/images/I/61m6bAMPEqL._AC_UL300_SR300,200_.jpg</t>
  </si>
  <si>
    <t>https://www.amazon.nl/48-Laws-Power-Robert-Greene/dp/1861972784/ref=zg_bs_g_books_d_sccl_12/259-3248444-4361259?psc=1</t>
  </si>
  <si>
    <t>https://images-eu.ssl-images-amazon.com/images/I/614fbwd3dDL._AC_UL300_SR300,200_.jpg</t>
  </si>
  <si>
    <t>https://www.amazon.nl/Fuzzy-Friends-Coloring-Featuring-Characters/dp/B0D2979F83/ref=zg_bs_g_books_d_sccl_13/259-3248444-4361259?psc=1</t>
  </si>
  <si>
    <t>https://www.amazon.nl/Starts-Us-highly-anticipated-sequel/dp/1398518174/ref=zg_bs_g_books_d_sccl_14/259-3248444-4361259?psc=1</t>
  </si>
  <si>
    <t>https://www.amazon.nl/Coloriages-myst%C3%A8res-Schtroumpfs-Alexandre-Karam/dp/201725696X/ref=zg_bs_g_books_d_sccl_15/259-3248444-4361259?psc=1</t>
  </si>
  <si>
    <t>https://www.amazon.nl/Psychology-Money-Timeless-Happiness-happiness/dp/0857197681/ref=zg_bs_g_books_d_sccl_16/259-3248444-4361259?psc=1</t>
  </si>
  <si>
    <t>https://www.amazon.nl/save-me-orange-Hayley-Grace/dp/B0CXB9RDMT/ref=zg_bs_g_books_d_sccl_17/259-3248444-4361259?psc=1</t>
  </si>
  <si>
    <t>https://www.amazon.nl/Cozy-Girl-Coloring-Book-Illustrations/dp/B0D7VQXH9Y/ref=zg_bs_g_books_d_sccl_18/259-3248444-4361259?psc=1</t>
  </si>
  <si>
    <t>https://images-eu.ssl-images-amazon.com/images/I/71tath+sTML._AC_UL300_SR300,200_.jpg</t>
  </si>
  <si>
    <t>https://www.amazon.nl/IJs-Originele-Italiaanse-IJsrecepten-IJsmachine/dp/9083343413/ref=zg_bs_g_books_d_sccl_19/259-3248444-4361259?psc=1</t>
  </si>
  <si>
    <t>https://images-eu.ssl-images-amazon.com/images/I/71-7VRV8RvL._AC_UL300_SR300,200_.jpg</t>
  </si>
  <si>
    <t>https://www.amazon.nl/Housemaid-absolutely-addictive-psychological-jaw-dropping/dp/1408728516/ref=zg_bs_g_books_d_sccl_20/259-3248444-4361259?psc=1</t>
  </si>
  <si>
    <t>https://images-eu.ssl-images-amazon.com/images/I/81xVmngZ2mL._AC_UL300_SR300,200_.jpg</t>
  </si>
  <si>
    <t>https://www.amazon.nl/Everything-Know-About-Love-Major/dp/0241982103/ref=zg_bs_g_books_d_sccl_21/259-3248444-4361259?psc=1</t>
  </si>
  <si>
    <t>https://images-eu.ssl-images-amazon.com/images/I/61wUGJeEfzL._AC_UL300_SR300,200_.jpg</t>
  </si>
  <si>
    <t>https://www.amazon.nl/Dale-Pocketwoordenboek-Nederlands-tweede-taal/dp/9460775683/ref=zg_bs_g_books_d_sccl_22/259-3248444-4361259?psc=1</t>
  </si>
  <si>
    <t>https://www.amazon.nl/Mountain-You-Transforming-Self-Sabotage-Self-Mastery/dp/1949759229/ref=zg_bs_g_books_d_sccl_24/259-3248444-4361259?psc=1</t>
  </si>
  <si>
    <t>https://images-eu.ssl-images-amazon.com/images/I/81XAgMOdqqL._AC_UL300_SR300,200_.jpg</t>
  </si>
  <si>
    <t>https://www.amazon.nl/Coloriages-myst%C3%A8res-Disney-William-Bal/dp/2376715431/ref=zg_bs_g_books_d_sccl_25/259-3248444-4361259?psc=1</t>
  </si>
  <si>
    <t>https://images-eu.ssl-images-amazon.com/images/I/51ZvZFJOsrL._AC_UL300_SR300,200_.jpg</t>
  </si>
  <si>
    <t>https://www.amazon.nl/Dad-Want-Hear-Your-Story/dp/1070527718/ref=zg_bs_g_books_d_sccl_26/259-3248444-4361259?psc=1</t>
  </si>
  <si>
    <t>https://images-eu.ssl-images-amazon.com/images/I/81KI3LkX1HL._AC_UL300_SR300,200_.jpg</t>
  </si>
  <si>
    <t>https://www.amazon.nl/Coloriages-myst%C3%A8res-Disney-Alexandre-Karam/dp/201724225X/ref=zg_bs_g_books_d_sccl_27/259-3248444-4361259?psc=1</t>
  </si>
  <si>
    <t>https://images-eu.ssl-images-amazon.com/images/I/81fSdj9MFwL._AC_UL300_SR300,200_.jpg</t>
  </si>
  <si>
    <t>https://www.amazon.nl/Zoete-Zusjes-logeren-tante-Taart/dp/9043931926/ref=zg_bs_g_books_d_sccl_28/259-3248444-4361259?psc=1</t>
  </si>
  <si>
    <t>https://www.amazon.nl/Ends-Us-emotional-bestseller-starring/dp/1471156265/ref=zg_bs_g_books_d_sccl_29/259-3248444-4361259?psc=1</t>
  </si>
  <si>
    <t>https://images-eu.ssl-images-amazon.com/images/I/71ReFbLwF1L._AC_UL300_SR300,200_.jpg</t>
  </si>
  <si>
    <t>https://www.amazon.nl/Culture-Map-Decoding-People-Cultures/dp/1610392760/ref=zg_bs_g_books_d_sccl_30/259-3248444-4361259?psc=1</t>
  </si>
  <si>
    <t>https://www.amazon.nl/Amazon-307_nl_Email-Amazon-nl-Cadeaubon/dp/B07W4875CZ/ref=zg_bs_g_gift-cards_d_sccl_1/259-9935938-2094262?psc=1</t>
  </si>
  <si>
    <t>https://www.amazon.nl/Amazon-307_nl_Email-Amazon-nl-Cadeaubon/dp/B07W6D728D/ref=zg_bs_g_gift-cards_d_sccl_2/259-9935938-2094262?psc=1</t>
  </si>
  <si>
    <t>https://www.amazon.nl/Amazon-307_nl_Email-Amazon-nl-Birthday-e-cadeaubon/dp/B0CHFFLQ9K/ref=zg_bs_g_gift-cards_d_sccl_3/259-9935938-2094262?psc=1</t>
  </si>
  <si>
    <t>https://www.amazon.nl/Google-Play-cadeaucode-geleverd-alleen-Nederland/dp/B08XXCFWFC/ref=zg_bs_g_gift-cards_d_sccl_4/259-9935938-2094262?psc=1</t>
  </si>
  <si>
    <t>https://www.amazon.nl/Apple-Gift-Card-Design2-mail/dp/B09ZBZ78YN/ref=zg_bs_g_gift-cards_d_sccl_5/259-9935938-2094262?psc=1</t>
  </si>
  <si>
    <t>https://www.amazon.nl/Amazon-307_nl_Email-Amazon-nl-Cadeaubon/dp/B08N25P2GF/ref=zg_bs_g_gift-cards_d_sccl_6/259-9935938-2094262?psc=1</t>
  </si>
  <si>
    <t>https://www.amazon.nl/Amazon-307_nl_Email-Amazon-nl-Birthday-e-cadeaubon/dp/B0CHFDDR49/ref=zg_bs_g_gift-cards_d_sccl_7/259-9935938-2094262?psc=1</t>
  </si>
  <si>
    <t>https://www.amazon.nl/Apple-Gift-Card-Design5-mail/dp/B09ZBY16CS/ref=zg_bs_g_gift-cards_d_sccl_8/259-9935938-2094262?psc=1</t>
  </si>
  <si>
    <t>https://images-eu.ssl-images-amazon.com/images/I/51tIczadVNL._AC_UL300_SR300,200_.jpg</t>
  </si>
  <si>
    <t>https://www.amazon.nl/Amazon-307_nl_Email-Birthday-balloons/dp/B0C4LH2NNZ/ref=zg_bs_g_gift-cards_d_sccl_9/259-9935938-2094262?psc=1</t>
  </si>
  <si>
    <t>https://www.amazon.nl/Amazon-307_nl_Email-Amazon-nl-thanks-e-cadeaubon/dp/B0CHFDDDXK/ref=zg_bs_g_gift-cards_d_sccl_10/259-9935938-2094262?psc=1</t>
  </si>
  <si>
    <t>https://images-eu.ssl-images-amazon.com/images/I/51jnc33yE2L._AC_UL300_SR300,200_.jpg</t>
  </si>
  <si>
    <t>https://www.amazon.nl/Amazon-307_nl_Email-Amazon-nl-Proficiat-e-cadeaubon/dp/B0CHFGP3F8/ref=zg_bs_g_gift-cards_d_sccl_11/259-9935938-2094262?psc=1</t>
  </si>
  <si>
    <t>https://www.amazon.nl/Amazon-307_nl_Email-Amazon-nl-Bravocado-e-cadeaubon/dp/B0CHFDDM3Z/ref=zg_bs_g_gift-cards_d_sccl_12/259-9935938-2094262?psc=1</t>
  </si>
  <si>
    <t>https://www.amazon.nl/Amazon-nl-Welkom-kleintje-upload-toevoegen/dp/B0CHFF7G52/ref=zg_bs_g_gift-cards_d_sccl_13/259-9935938-2094262?psc=1</t>
  </si>
  <si>
    <t>https://www.amazon.nl/Roblox-Cadeaubon-voor-Nederland-mail/dp/B0BJ72J5CY/ref=zg_bs_g_gift-cards_d_sccl_14/259-9935938-2094262?psc=1</t>
  </si>
  <si>
    <t>https://www.amazon.nl/Amazon-307_nl_Email-Birthday-sunflower/dp/B0C4LL78BT/ref=zg_bs_g_gift-cards_d_sccl_15/259-9935938-2094262?psc=1</t>
  </si>
  <si>
    <t>https://www.amazon.nl/Amazon-nl-Birthday-flamingo-upload-toevoegen/dp/B0CHFCWLF1/ref=zg_bs_g_gift-cards_d_sccl_16/259-9935938-2094262?psc=1</t>
  </si>
  <si>
    <t>https://images-eu.ssl-images-amazon.com/images/I/418Ocqg-NML._AC_UL300_SR300,200_.jpg</t>
  </si>
  <si>
    <t>https://www.amazon.nl/Amazon-307_nl_Email-Amazon-nl-balloon-e-cadeaubon/dp/B0CHFFHK2Q/ref=zg_bs_g_gift-cards_d_sccl_17/259-9935938-2094262?psc=1</t>
  </si>
  <si>
    <t>https://images-eu.ssl-images-amazon.com/images/I/51Mo7ilcuHL._AC_UL300_SR300,200_.jpg</t>
  </si>
  <si>
    <t>https://www.amazon.nl/Amazon-307_nl_Email-Amazon-nl-Cadeaubon-heel-erg/dp/B0B2V7CM9H/ref=zg_bs_g_gift-cards_d_sccl_18/259-9935938-2094262?psc=1</t>
  </si>
  <si>
    <t>https://www.amazon.nl/Amazon-307_nl_Email-Amazon-nl-Gefeliciteerd-e-cadeaubon/dp/B0CHFCHXKD/ref=zg_bs_g_gift-cards_d_sccl_19/259-9935938-2094262?psc=1</t>
  </si>
  <si>
    <t>https://www.amazon.nl/Apple-Gift-Card-Design1-mail/dp/B09ZBY3HZ1/ref=zg_bs_g_gift-cards_d_sccl_20/259-9935938-2094262?psc=1</t>
  </si>
  <si>
    <t>https://www.amazon.nl/Amazon-307_nl_Email-All-the-best/dp/B0C4LG8MB4/ref=zg_bs_g_gift-cards_d_sccl_21/259-9935938-2094262?psc=1</t>
  </si>
  <si>
    <t>https://images-eu.ssl-images-amazon.com/images/I/41I5tl7+7oL._AC_UL300_SR300,200_.jpg</t>
  </si>
  <si>
    <t>https://www.amazon.nl/Amazon-307_NL_Email-Amazon-nl-Cadeaubon/dp/B083MY81LT/ref=zg_bs_g_gift-cards_d_sccl_22/259-9935938-2094262?psc=1</t>
  </si>
  <si>
    <t>https://www.amazon.nl/Amazon-307_nl_Email-Amazon-nl-Cadeaubon/dp/B07W5DMZGR/ref=zg_bs_g_gift-cards_d_sccl_23/259-9935938-2094262?psc=1</t>
  </si>
  <si>
    <t>https://images-eu.ssl-images-amazon.com/images/I/41j11iqNo3L._AC_UL300_SR300,200_.jpg</t>
  </si>
  <si>
    <t>https://www.amazon.nl/Amazon-307_nl_Email-Amazon-nl-Cadeaubon/dp/B08DS7WCND/ref=zg_bs_g_gift-cards_d_sccl_24/259-9935938-2094262?psc=1</t>
  </si>
  <si>
    <t>https://images-eu.ssl-images-amazon.com/images/I/51u0h4jd-VL._AC_UL300_SR300,200_.jpg</t>
  </si>
  <si>
    <t>https://www.amazon.nl/Amazon-307_nl_Email-Not-just-vintage/dp/B0B9XS3HY5/ref=zg_bs_g_gift-cards_d_sccl_25/259-9935938-2094262?psc=1</t>
  </si>
  <si>
    <t>https://images-eu.ssl-images-amazon.com/images/I/51WUXY8qeyL._AC_UL300_SR300,200_.jpg</t>
  </si>
  <si>
    <t>https://www.amazon.nl/Amazon-307_nl_Email-speciaal-voor-jou/dp/B0BTMDV9J1/ref=zg_bs_g_gift-cards_d_sccl_26/259-9935938-2094262?psc=1</t>
  </si>
  <si>
    <t>https://images-eu.ssl-images-amazon.com/images/I/51mtXHCgpZL._AC_UL300_SR300,200_.jpg</t>
  </si>
  <si>
    <t>https://www.amazon.nl/Amazon-307_nl_Email-Amazon-nl-Cadeaubon-gefeliciteerd/dp/B0B2V38JHZ/ref=zg_bs_g_gift-cards_d_sccl_27/259-9935938-2094262?psc=1</t>
  </si>
  <si>
    <t>https://www.amazon.nl/Amazon-307_nl_Email-Amazon-nl-Cadeaubon/dp/B08N241LXN/ref=zg_bs_g_gift-cards_d_sccl_28/259-9935938-2094262?psc=1</t>
  </si>
  <si>
    <t>https://images-eu.ssl-images-amazon.com/images/I/51zgbgwpDlL._AC_UL300_SR300,200_.jpg</t>
  </si>
  <si>
    <t>https://www.amazon.nl/Amazon-307_nl_Email-Amazon-nl-Cadeaubon/dp/B08N23KPGR/ref=zg_bs_g_gift-cards_d_sccl_29/259-9935938-2094262?psc=1</t>
  </si>
  <si>
    <t>https://images-eu.ssl-images-amazon.com/images/I/41YcNUZlLSL._AC_UL300_SR300,200_.jpg</t>
  </si>
  <si>
    <t>https://www.amazon.nl/Amazon-nl-Bedankt-bloemen-Jouw-upload/dp/B0CHFDBZYZ/ref=zg_bs_g_gift-cards_d_sccl_30/259-9935938-2094262?psc=1</t>
  </si>
  <si>
    <t>https://www.amazon.nl/Apple-MX532ZY-A-AirTag/dp/B09364K56M/ref=zg_bs_g_electronics_d_sccl_1/261-9354037-6664658?psc=1</t>
  </si>
  <si>
    <t>https://images-eu.ssl-images-amazon.com/images/I/51mGThOBj-L._AC_UL300_SR300,200_.jpg</t>
  </si>
  <si>
    <t>https://www.amazon.nl/Baseus-C-oplader-telefoonlader-USBC-stekkeradapter-laadstekker/dp/B0DBLPBXT9/ref=zg_bs_g_electronics_d_sccl_2/261-9354037-6664658?psc=1</t>
  </si>
  <si>
    <t>https://www.amazon.nl/SanDisk-MicroSDXC-Geheugenkaart-RescuePRO-Leessnelheden/dp/B09X7BK27V/ref=zg_bs_g_electronics_d_sccl_3/261-9354037-6664658?psc=1</t>
  </si>
  <si>
    <t>https://images-eu.ssl-images-amazon.com/images/I/51w7yu7wVnL._AC_UL300_SR300,200_.jpg</t>
  </si>
  <si>
    <t>https://www.amazon.nl/instax-Fujifilm-mini-Instant-vellen/dp/B0000C73CQ/ref=zg_bs_g_electronics_d_sccl_4/261-9354037-6664658?psc=1</t>
  </si>
  <si>
    <t>https://images-eu.ssl-images-amazon.com/images/I/51yIPjIfkKL._AC_UL300_SR300,200_.jpg</t>
  </si>
  <si>
    <t>https://www.amazon.nl/PHILIPS-Hoofdtelefoon-SHK2000BL-Volumebegrenzing-Neodymium-Luidsprekerdriver/dp/B00K78Z6M2/ref=zg_bs_g_electronics_d_sccl_5/261-9354037-6664658?psc=1</t>
  </si>
  <si>
    <t>https://www.amazon.nl/Apple-MX542ZY-A-AirTag-stuks/dp/B0936LWNHQ/ref=zg_bs_g_electronics_d_sccl_7/261-9354037-6664658?psc=1</t>
  </si>
  <si>
    <t>https://www.amazon.nl/nieuwe-Kindle-Paperwhite-16-instelbaar/dp/B09TMF6742/ref=zg_bs_g_electronics_d_sccl_8/261-9354037-6664658?psc=1</t>
  </si>
  <si>
    <t>https://images-eu.ssl-images-amazon.com/images/I/91PP6TazF5S._AC_UL300_SR300,200_.jpg</t>
  </si>
  <si>
    <t>https://www.amazon.nl/JanSport-STUDENT-Grote-rugzak-laptopvak/dp/B08YRWN3WB/ref=zg_bs_g_electronics_d_sccl_9/261-9354037-6664658?psc=1</t>
  </si>
  <si>
    <t>https://www.amazon.nl/INIU-Powerbank-Draagbare-LED-display-Compatibel/dp/B07YPS5JC5/ref=zg_bs_g_electronics_d_sccl_10/261-9354037-6664658?psc=1</t>
  </si>
  <si>
    <t>https://images-eu.ssl-images-amazon.com/images/I/51TUtS0sRSL._AC_UL300_SR300,200_.jpg</t>
  </si>
  <si>
    <t>https://www.amazon.nl/soundcore-IPX5-waterbestendig-microfoons-AI-verbetering-aangepaste/dp/B0BTYCRJSS/ref=zg_bs_g_electronics_d_sccl_11/261-9354037-6664658?psc=1</t>
  </si>
  <si>
    <t>https://www.amazon.nl/SanDisk-UHS-I-Kaart-Leessnelheden-RescruePRO-Levenslange/dp/B09X7FXHVJ/ref=zg_bs_g_electronics_d_sccl_12/261-9354037-6664658?psc=1</t>
  </si>
  <si>
    <t>https://www.amazon.nl/UGREEN-oplaadkabel-compatibel-iPhone-MacBook/dp/B07PLSDPYN/ref=zg_bs_g_electronics_d_sccl_13/261-9354037-6664658?psc=1</t>
  </si>
  <si>
    <t>https://www.amazon.nl/Amazon-Basics-AAA-batterijen-36/dp/B00LH3DMUO/ref=zg_bs_g_electronics_d_sccl_14/261-9354037-6664658?psc=1</t>
  </si>
  <si>
    <t>https://www.amazon.nl/UGREEN-draadloze-magnetische-snellaadfunctie-compatibel/dp/B0CH33F5P2/ref=zg_bs_g_electronics_d_sccl_15/261-9354037-6664658?psc=1</t>
  </si>
  <si>
    <t>https://www.amazon.nl/Philips-Hoofdtelefoon-voor-kinderen-Supra-aural/dp/B00K792ZIO/ref=zg_bs_g_electronics_d_sccl_16/261-9354037-6664658?psc=1</t>
  </si>
  <si>
    <t>https://images-eu.ssl-images-amazon.com/images/I/41LLsczpLQL._AC_UL300_SR300,200_.jpg</t>
  </si>
  <si>
    <t>https://www.amazon.nl/Certified-SD-kaartlezer-kaartlezer-camera-kaartlezer-fotografie/dp/B0CGRXXTZV/ref=zg_bs_g_electronics_d_sccl_17/261-9354037-6664658?psc=1</t>
  </si>
  <si>
    <t>https://www.amazon.nl/SanDisk-MicroSDXC-Geheugenkaart-RescuePRO-Leessnelheden/dp/B09X7CRKRZ/ref=zg_bs_g_electronics_d_sccl_18/261-9354037-6664658?psc=1</t>
  </si>
  <si>
    <t>https://www.amazon.nl/Duracell-CR2032-Lithium-knoopcelbatterijen-stuks-Babyveilige/dp/B01CG0TO76/ref=zg_bs_g_electronics_d_sccl_19/261-9354037-6664658?psc=1</t>
  </si>
  <si>
    <t>https://www.amazon.nl/INIU-Zinklegering-Gevlochten-Datakabel-Telefoonoplader/dp/B09P8KM9Z6/ref=zg_bs_g_electronics_d_sccl_20/261-9354037-6664658?psc=1</t>
  </si>
  <si>
    <t>https://images-eu.ssl-images-amazon.com/images/I/61ZrDcJ4nYL._AC_UL300_SR300,200_.jpg</t>
  </si>
  <si>
    <t>https://www.amazon.nl/UGREEN-Revodok-datapoorten-Multiport-Compatibel/dp/B0BR3M8XHK/ref=zg_bs_g_electronics_d_sccl_21/261-9354037-6664658?psc=1</t>
  </si>
  <si>
    <t>https://images-eu.ssl-images-amazon.com/images/I/61T85CGI4ZL._AC_UL300_SR300,200_.jpg</t>
  </si>
  <si>
    <t>https://www.amazon.nl/SanDisk-3-0-Flashdrive-Overdrachtssnelheden-SecureAccess-Software-AES-Versleuteling/dp/B00P8XQPY4/ref=zg_bs_g_electronics_d_sccl_22/261-9354037-6664658?psc=1</t>
  </si>
  <si>
    <t>https://www.amazon.nl/Apple-MTJY3ZM-A-EarPods-USB%E2%80%91C/dp/B0CHX9X4BC/ref=zg_bs_g_electronics_d_sccl_23/261-9354037-6664658?psc=1</t>
  </si>
  <si>
    <t>https://www.amazon.nl/INIU-10000mAh-Powerbank-Draagbare-Compatibel/dp/B08VD632WJ/ref=zg_bs_g_electronics_d_sccl_24/261-9354037-6664658?psc=1</t>
  </si>
  <si>
    <t>https://images-eu.ssl-images-amazon.com/images/I/6158BcEiJIL._AC_UL300_SR300,200_.jpg</t>
  </si>
  <si>
    <t>https://www.amazon.nl/Tapo-bewakingscamera-nachtzicht-Bewegingsdetectie-compatibel/dp/B095CLQ1PT/ref=zg_bs_g_electronics_d_sccl_25/261-9354037-6664658?psc=1</t>
  </si>
  <si>
    <t>https://www.amazon.nl/C-oplader-snellaadblok-wandstekker-multiport-compatibel/dp/B0C2336R7J/ref=zg_bs_g_electronics_d_sccl_26/261-9354037-6664658?psc=1</t>
  </si>
  <si>
    <t>https://images-eu.ssl-images-amazon.com/images/I/61KheWGEOnL._AC_UL300_SR300,200_.jpg</t>
  </si>
  <si>
    <t>https://www.amazon.nl/UGREEN-Kaartlezer-Kaart-Dual-Geheugenkaart/dp/B07D1J88CF/ref=zg_bs_g_electronics_d_sccl_27/261-9354037-6664658?psc=1</t>
  </si>
  <si>
    <t>https://images-eu.ssl-images-amazon.com/images/I/51GcjQ920rL._AC_UL300_SR300,200_.jpg</t>
  </si>
  <si>
    <t>https://www.amazon.nl/Apple-USB%E2%80%91C-lichtnetadapter-van-Nieuwste-Model/dp/B0D22PP2H4/ref=zg_bs_g_electronics_d_sccl_28/261-9354037-6664658?psc=1</t>
  </si>
  <si>
    <t>https://images-eu.ssl-images-amazon.com/images/I/61eKCpJ8r8L._AC_UL300_SR300,200_.jpg</t>
  </si>
  <si>
    <t>https://www.amazon.nl/versnellingen-USB-oplaadbaar-persluchtspray-pc-reinigingsset-kantoorapparaten/dp/B0BRK8KY7D/ref=zg_bs_g_electronics_d_sccl_29/261-9354037-6664658?psc=1</t>
  </si>
  <si>
    <t>https://www.amazon.nl/Logitech-USB-mini-ontvanger-batterijduur-tweehandig-compatibel/dp/B00552K0GM/ref=zg_bs_g_electronics_d_sccl_30/261-9354037-6664658?psc=1</t>
  </si>
  <si>
    <t>https://images-eu.ssl-images-amazon.com/images/I/81ukE4x1-WL._AC_UL300_SR300,200_.jpg</t>
  </si>
  <si>
    <t>https://www.amazon.nl/Columbia-Classics-Collection-Vol-UHD/dp/B0BBSJKW5B/ref=zg_bs_g_dvd_d_sccl_1/261-6086847-7284912?psc=1</t>
  </si>
  <si>
    <t>https://images-eu.ssl-images-amazon.com/images/I/81J+YzE3xiL._AC_UL300_SR300,200_.jpg</t>
  </si>
  <si>
    <t>https://www.amazon.nl/Penny-Dreadful-Complete-Eva-Green/dp/B01KO7G8MW/ref=zg_bs_g_dvd_d_sccl_2/261-6086847-7284912?psc=1</t>
  </si>
  <si>
    <t>https://images-eu.ssl-images-amazon.com/images/I/81dcJeVXp7L._AC_UL300_SR300,200_.jpg</t>
  </si>
  <si>
    <t>https://www.amazon.nl/Sleepy-Hollow-Blu-ray-Region/dp/B0BS72Q5JC/ref=zg_bs_g_dvd_d_sccl_3/261-6086847-7284912?psc=1</t>
  </si>
  <si>
    <t>https://www.amazon.nl/Zone-Interest-Sandra-H%C3%BCller/dp/B0CVSLLRNR/ref=zg_bs_g_dvd_d_sccl_4/261-6086847-7284912?psc=1</t>
  </si>
  <si>
    <t>https://www.amazon.nl/Furiosa-Mad-Max-Saga-UHD/dp/B0D4V1Z2MM/ref=zg_bs_g_dvd_d_sccl_6/261-6086847-7284912?psc=1</t>
  </si>
  <si>
    <t>https://images-eu.ssl-images-amazon.com/images/I/819cqkAwVDL._AC_UL300_SR300,200_.jpg</t>
  </si>
  <si>
    <t>https://www.amazon.nl/Grande-Illusion-Pierre-Fresnay/dp/B007BL638Y/ref=zg_bs_g_dvd_d_sccl_7/261-6086847-7284912?psc=1</t>
  </si>
  <si>
    <t>https://images-eu.ssl-images-amazon.com/images/I/71riT9EWPsL._AC_UL300_SR300,200_.jpg</t>
  </si>
  <si>
    <t>https://www.amazon.nl/Fellini-ocho-y-medio-8%C2%BD/dp/B00QO9PIV2/ref=zg_bs_g_dvd_d_sccl_8/261-6086847-7284912?psc=1</t>
  </si>
  <si>
    <t>https://images-eu.ssl-images-amazon.com/images/I/810bY6IVPyL._AC_UL300_SR300,200_.jpg</t>
  </si>
  <si>
    <t>https://www.amazon.nl/Wanderers-Digitally-Remastered-Uncut/dp/B00MJOP5IC/ref=zg_bs_g_dvd_d_sccl_9/261-6086847-7284912?psc=1</t>
  </si>
  <si>
    <t>https://images-eu.ssl-images-amazon.com/images/I/81CS1Iu0v9L._AC_UL300_SR300,200_.jpg</t>
  </si>
  <si>
    <t>https://www.amazon.nl/Top-Cat-The-Complete-Series/dp/B001675TRA/ref=zg_bs_g_dvd_d_sccl_10/261-6086847-7284912?psc=1</t>
  </si>
  <si>
    <t>https://images-eu.ssl-images-amazon.com/images/I/81bFDN1I5uL._AC_UL300_SR300,200_.jpg</t>
  </si>
  <si>
    <t>https://www.amazon.nl/Yogi-Bear-Complete-Don-Messick/dp/B004BLIMRW/ref=zg_bs_g_dvd_d_sccl_11/261-6086847-7284912?psc=1</t>
  </si>
  <si>
    <t>https://images-eu.ssl-images-amazon.com/images/I/61+3ll0tJaS._AC_UL300_SR300,200_.jpg</t>
  </si>
  <si>
    <t>https://www.amazon.nl/Piscine-J-Conil/dp/B072KF8GSR/ref=zg_bs_g_dvd_d_sccl_12/261-6086847-7284912?psc=1</t>
  </si>
  <si>
    <t>https://images-eu.ssl-images-amazon.com/images/I/71k7gkqge8L._AC_UL300_SR300,200_.jpg</t>
  </si>
  <si>
    <t>https://www.amazon.nl/Kurosawa-Crime-Collection-Takashi-Shimura/dp/B005HPQ7O6/ref=zg_bs_g_dvd_d_sccl_13/261-6086847-7284912?psc=1</t>
  </si>
  <si>
    <t>https://images-eu.ssl-images-amazon.com/images/I/71NPhmg6cGL._AC_UL300_SR300,200_.jpg</t>
  </si>
  <si>
    <t>https://www.amazon.nl/Paula-Carla-Juri/dp/B01MY11QRQ/ref=zg_bs_g_dvd_d_sccl_14/261-6086847-7284912?psc=1</t>
  </si>
  <si>
    <t>https://images-eu.ssl-images-amazon.com/images/I/71VzoW1SP2L._AC_UL300_SR300,200_.jpg</t>
  </si>
  <si>
    <t>https://www.amazon.nl/Auguste-Rodin-Vincent-Lindon/dp/B0791VZ9H7/ref=zg_bs_g_dvd_d_sccl_15/261-6086847-7284912?psc=1</t>
  </si>
  <si>
    <t>https://images-eu.ssl-images-amazon.com/images/I/81X8iYhQZuL._AC_UL300_SR300,200_.jpg</t>
  </si>
  <si>
    <t>https://www.amazon.nl/Civil-War-BD-Cailee-Spaeny/dp/B0CZ2NMS8X/ref=zg_bs_g_dvd_d_sccl_16/261-6086847-7284912?psc=1</t>
  </si>
  <si>
    <t>https://images-eu.ssl-images-amazon.com/images/I/91UmOpggJtL._AC_UL300_SR300,200_.jpg</t>
  </si>
  <si>
    <t>https://www.amazon.nl/Plein-Soleil-Alain-Delon/dp/B00D48ZQAO/ref=zg_bs_g_dvd_d_sccl_17/261-6086847-7284912?psc=1</t>
  </si>
  <si>
    <t>https://images-eu.ssl-images-amazon.com/images/I/81yhyFSKdHL._AC_UL300_SR300,200_.jpg</t>
  </si>
  <si>
    <t>https://www.amazon.nl/Alien-6-Film-Collection-Sigourney-Weaver/dp/B07142XW6Z/ref=zg_bs_g_dvd_d_sccl_18/261-6086847-7284912?psc=1</t>
  </si>
  <si>
    <t>https://images-eu.ssl-images-amazon.com/images/I/91U7yti70mL._AC_UL300_SR300,200_.jpg</t>
  </si>
  <si>
    <t>https://www.amazon.nl/Stokers-Dracula-Remastered-Steelbook-4K-Ultra/dp/B0CNJVR24L/ref=zg_bs_g_dvd_d_sccl_19/261-6086847-7284912?psc=1</t>
  </si>
  <si>
    <t>https://images-eu.ssl-images-amazon.com/images/I/815-0XHh39L._AC_UL300_SR300,200_.jpg</t>
  </si>
  <si>
    <t>https://www.amazon.nl/t%C3%A4glich-Murmeltier-Remastered-Steelbook-Blu-ray/dp/B0CNJQ21GB/ref=zg_bs_g_dvd_d_sccl_20/261-6086847-7284912?psc=1</t>
  </si>
  <si>
    <t>https://images-eu.ssl-images-amazon.com/images/I/71lEASwcPVL._AC_UL300_SR300,200_.jpg</t>
  </si>
  <si>
    <t>https://www.amazon.nl/Alien-40th-4K-Ultra-Blu-ray/dp/B07R76PWZC/ref=zg_bs_g_dvd_d_sccl_21/261-6086847-7284912?psc=1</t>
  </si>
  <si>
    <t>https://www.amazon.nl/Zone-Interest-UHD-Mediabook/dp/B0CYLR7QMK/ref=zg_bs_g_dvd_d_sccl_22/261-6086847-7284912?psc=1</t>
  </si>
  <si>
    <t>https://images-eu.ssl-images-amazon.com/images/I/71vJ7wh3nVL._AC_UL300_SR300,200_.jpg</t>
  </si>
  <si>
    <t>https://www.amazon.nl/Man-Moon-Mondmann-Mediabook-Limited/dp/B09NTM132X/ref=zg_bs_g_dvd_d_sccl_23/261-6086847-7284912?psc=1</t>
  </si>
  <si>
    <t>https://images-eu.ssl-images-amazon.com/images/I/419jGT3dWIL._AC_UL300_SR300,200_.jpg</t>
  </si>
  <si>
    <t>https://www.amazon.nl/Demolition-Man-Benjamin-Bratt/dp/B00004VYMD/ref=zg_bs_g_dvd_d_sccl_24/261-6086847-7284912?psc=1</t>
  </si>
  <si>
    <t>https://www.amazon.nl/Das-Erste-Omen-Bill-Nighy/dp/B0D4SZ1KXY/ref=zg_bs_g_dvd_d_sccl_25/261-6086847-7284912?psc=1</t>
  </si>
  <si>
    <t>https://images-eu.ssl-images-amazon.com/images/I/81lhAXxzomL._AC_UL300_SR300,200_.jpg</t>
  </si>
  <si>
    <t>https://www.amazon.nl/Last-Duel-Blu-ray-4K/dp/B09L9WXG8Q/ref=zg_bs_g_dvd_d_sccl_26/261-6086847-7284912?psc=1</t>
  </si>
  <si>
    <t>https://images-eu.ssl-images-amazon.com/images/I/81fQ0iUwrWL._AC_UL300_SR300,200_.jpg</t>
  </si>
  <si>
    <t>https://www.amazon.nl/Stevie-Ray-Vaughan-Austin-Texas/dp/B00007L9XS/ref=zg_bs_g_dvd_d_sccl_27/261-6086847-7284912?psc=1</t>
  </si>
  <si>
    <t>https://images-eu.ssl-images-amazon.com/images/I/816dZR9QyiL._AC_UL300_SR300,200_.jpg</t>
  </si>
  <si>
    <t>https://www.amazon.nl/Furiosa-Mad-Saga-Anya-Taylor-Joy/dp/B0D4TPVV3B/ref=zg_bs_g_dvd_d_sccl_28/261-6086847-7284912?psc=1</t>
  </si>
  <si>
    <t>https://images-eu.ssl-images-amazon.com/images/I/81G19qA8-fL._AC_UL300_SR300,200_.jpg</t>
  </si>
  <si>
    <t>https://www.amazon.nl/Lawrence-arabia-restored-version-blu-ray/dp/B07VDK4BRD/ref=zg_bs_g_dvd_d_sccl_29/261-6086847-7284912?psc=1</t>
  </si>
  <si>
    <t>https://images-eu.ssl-images-amazon.com/images/I/81KoL55Qg+L._AC_UL300_SR300,200_.jpg</t>
  </si>
  <si>
    <t>https://www.amazon.nl/Lawrence-von-Arabien-Jack-Hawkins/dp/B0094AH3Y8/ref=zg_bs_g_dvd_d_sccl_30/261-6086847-7284912?psc=1</t>
  </si>
  <si>
    <t>https://www.amazon.nl/8Bitdo-Wireless-Raspberry-Controller-Nintendo/dp/B01NCLG45T/ref=zg_bs_g_videogames_d_sccl_1/260-0951053-1765258?psc=1</t>
  </si>
  <si>
    <t>https://www.amazon.nl/KIWI-design-Compatibel-accessoires-ondersteuning/dp/B0CMW2WTNJ/ref=zg_bs_g_videogames_d_sccl_3/260-0951053-1765258?psc=1</t>
  </si>
  <si>
    <t>https://www.amazon.nl/Nintendo-Switch-Mario-Deluxe-Versie/dp/B06Y1W5KY7/ref=zg_bs_g_videogames_d_sccl_4/260-0951053-1765258?psc=1</t>
  </si>
  <si>
    <t>https://www.amazon.nl/Nintendo-Switch-Luigis-Mansion-HD/dp/B0CXTYWMPC/ref=zg_bs_g_videogames_d_sccl_5/260-0951053-1765258?psc=1</t>
  </si>
  <si>
    <t>https://www.amazon.nl/Takes-Two-Nintendo-Switch-Versie/dp/B0BFB35MNK/ref=zg_bs_g_videogames_d_sccl_6/260-0951053-1765258?psc=1</t>
  </si>
  <si>
    <t>https://www.amazon.nl/Nintendo-250037-Controleur-Groen-Switch/dp/B072BZ66JL/ref=zg_bs_g_videogames_d_sccl_7/260-0951053-1765258?psc=1</t>
  </si>
  <si>
    <t>https://www.amazon.nl/Spigen-2021-2023-Middenconsole-Opbergdoos-Technologie/dp/B0B45G45Y3/ref=zg_bs_g_videogames_d_sccl_9/260-0951053-1765258?psc=1</t>
  </si>
  <si>
    <t>https://images-eu.ssl-images-amazon.com/images/I/81XMxHakwRL._AC_UL300_SR300,200_.jpg</t>
  </si>
  <si>
    <t>https://www.amazon.nl/EA-SPORTS-FCTM-24-Standard/dp/B0CC2DQL1H/ref=zg_bs_g_videogames_d_sccl_11/260-0951053-1765258?psc=1</t>
  </si>
  <si>
    <t>https://images-eu.ssl-images-amazon.com/images/I/31nKYamjvYL._AC_UL300_SR300,200_.jpg</t>
  </si>
  <si>
    <t>https://www.amazon.nl/PlayStation-9374107-DualSense-Charging-Station/dp/B08H97WTBL/ref=zg_bs_g_videogames_d_sccl_12/260-0951053-1765258?psc=1</t>
  </si>
  <si>
    <t>https://www.amazon.nl/Nintendo-Switch-Minecraft-NL-Versie/dp/B082QK181R/ref=zg_bs_g_videogames_d_sccl_13/260-0951053-1765258?psc=1</t>
  </si>
  <si>
    <t>https://www.amazon.nl/Skull-Co-Replacement-Joystick-Nintendo/dp/B07W6VSJ8P/ref=zg_bs_g_videogames_d_sccl_15/260-0951053-1765258?psc=1</t>
  </si>
  <si>
    <t>https://www.amazon.nl/Nintendo-10009659-Switch-Sports/dp/B09S79RJN2/ref=zg_bs_g_videogames_d_sccl_16/260-0951053-1765258?psc=1</t>
  </si>
  <si>
    <t>https://www.amazon.nl/Nintendo-Switch-Paper-Thousend-Year-Versie/dp/B0CXV7CBHF/ref=zg_bs_g_videogames_d_sccl_18/260-0951053-1765258?psc=1</t>
  </si>
  <si>
    <t>https://www.amazon.nl/Sidorenko-XXL-Gaming-Muismat-bureauonderlegger/dp/B07CBHX4DB/ref=zg_bs_g_videogames_d_sccl_20/260-0951053-1765258?psc=1</t>
  </si>
  <si>
    <t>https://www.amazon.nl/DualSense-Wireless-Controller-White-PS5/dp/B08H99BPJN/ref=zg_bs_g_videogames_d_sccl_22/260-0951053-1765258?psc=1</t>
  </si>
  <si>
    <t>https://www.amazon.nl/SanDisk-MicroSDXC-Kaart-Nintendo-Leessnelheden-Meerdere/dp/B07KXQX3S3/ref=zg_bs_g_videogames_d_sccl_23/260-0951053-1765258?psc=1</t>
  </si>
  <si>
    <t>https://images-eu.ssl-images-amazon.com/images/I/4124E39mhbL._AC_UL300_SR300,200_.jpg</t>
  </si>
  <si>
    <t>https://www.amazon.nl/Xbox-Wireless-Controller-Robot-White/dp/B087VLP2RT/ref=zg_bs_g_videogames_d_sccl_24/260-0951053-1765258?psc=1</t>
  </si>
  <si>
    <t>https://images-eu.ssl-images-amazon.com/images/I/818chBW+p1L._AC_UL300_SR300,200_.jpg</t>
  </si>
  <si>
    <t>https://www.amazon.nl/Nintendo-Switch-Super-Wonder-Versie/dp/B0C945HFFN/ref=zg_bs_g_videogames_d_sccl_26/260-0951053-1765258?psc=1</t>
  </si>
  <si>
    <t>https://images-eu.ssl-images-amazon.com/images/I/612OnJpMpyL._AC_UL300_SR300,200_.jpg</t>
  </si>
  <si>
    <t>https://www.amazon.nl/groothoek-USB-webcam-automatische-ruisonderdrukking-videogesprekken-ge%C3%AFntegreerde/dp/B091C3P6ZD/ref=zg_bs_g_videogames_d_sccl_27/260-0951053-1765258?psc=1</t>
  </si>
  <si>
    <t>https://images-eu.ssl-images-amazon.com/images/I/71-akXn-CVL._AC_UL300_SR300,200_.jpg</t>
  </si>
  <si>
    <t>https://www.amazon.nl/JSAUX-Protector-Schermdekking-Gemakkelijk-Installeren/dp/B0B55ZD4HL/ref=zg_bs_g_videogames_d_sccl_28/260-0951053-1765258?psc=1</t>
  </si>
  <si>
    <t>https://images-eu.ssl-images-amazon.com/images/I/71imJ86VwDL._AC_UL300_SR300,200_.jpg</t>
  </si>
  <si>
    <t>https://www.amazon.nl/Trust-Gaming-Forze-Headset-line/dp/B084WLMKGT/ref=zg_bs_g_videogames_d_sccl_29/260-0951053-1765258?psc=1</t>
  </si>
  <si>
    <t>https://www.amazon.nl/Innovatief-Slaapmasker-Lichtblokkerend-Oogmasker-Mediteren/dp/B09JS56L1T/ref=zg_bs_g_hpc_d_sccl_1/259-2180916-4907848?psc=1</t>
  </si>
  <si>
    <t>https://images-eu.ssl-images-amazon.com/images/I/81+Id1EvqEL._AC_UL300_SR300,200_.jpg</t>
  </si>
  <si>
    <t>https://www.amazon.nl/Brabantia-PerfectFit-Vuilniszak-Code-Stuks/dp/B09BNRZT5J/ref=zg_bs_g_hpc_d_sccl_2/259-2180916-4907848?psc=1</t>
  </si>
  <si>
    <t>https://www.amazon.nl/Page%C2%AE-papier-Compleet-toiletpapier-textuur/dp/B0CHYXVH46/ref=zg_bs_g_hpc_d_sccl_3/259-2180916-4907848?psc=1</t>
  </si>
  <si>
    <t>https://www.amazon.nl/Marvis-natuurlijke-tandbleking-verwijdert-langdurige/dp/B0BSXKBKMW/ref=zg_bs_g_hpc_d_sccl_4/259-2180916-4907848?psc=1</t>
  </si>
  <si>
    <t>https://www.amazon.nl/Gemicroniseerd-Creatinepoeder-Monohydraatpoeder-Spierkracht-Niet-gearomatiseerd/dp/B00T7L20AQ/ref=zg_bs_g_hpc_d_sccl_5/259-2180916-4907848?psc=1</t>
  </si>
  <si>
    <t>https://images-eu.ssl-images-amazon.com/images/I/81wFG+GMFEL._AC_UL300_SR300,200_.jpg</t>
  </si>
  <si>
    <t>https://www.amazon.nl/Page-papier-Kussenzacht-toiletpapier-Voordeelverpakking/dp/B0B2PZ82VP/ref=zg_bs_g_hpc_d_sccl_6/259-2180916-4907848?psc=1</t>
  </si>
  <si>
    <t>https://www.amazon.nl/Oral-B-Vitality-Elektrische-Tandenborstel-Opzetborstel/dp/B0B4SCYCLS/ref=zg_bs_g_hpc_d_sccl_7/259-2180916-4907848?psc=1</t>
  </si>
  <si>
    <t>https://images-eu.ssl-images-amazon.com/images/I/71Y++NV8-+L._AC_UL300_SR300,200_.jpg</t>
  </si>
  <si>
    <t>https://www.amazon.nl/REDTRON-Vervanging-borstelhoofden-Elektrische-Tandenborstel/dp/B0CBR69JK3/ref=zg_bs_g_hpc_d_sccl_8/259-2180916-4907848?psc=1</t>
  </si>
  <si>
    <t>https://www.amazon.nl/RENPHO-Lichaamsvetweegschaal-Lichaamsgewicht-Lichaamssamenstelling-Smartphone-App/dp/B01N1UX8RW/ref=zg_bs_g_hpc_d_sccl_9/259-2180916-4907848?psc=1</t>
  </si>
  <si>
    <t>https://www.amazon.nl/Page-Vochtig-Toiletpapier-Compleet-Voordeelverpakking/dp/B09JWDW4V4/ref=zg_bs_g_hpc_d_sccl_10/259-2180916-4907848?psc=1</t>
  </si>
  <si>
    <t>https://www.amazon.nl/Oral-B-Opzetborstels-Elektrische-Tandenborstel-Verpakking/dp/B0B1DV8KG8/ref=zg_bs_g_hpc_d_sccl_11/259-2180916-4907848?psc=1</t>
  </si>
  <si>
    <t>https://www.amazon.nl/Beurer-insectenbeet-behandeling-insectenbeten-verlichten/dp/B089GRH43R/ref=zg_bs_g_hpc_d_sccl_12/259-2180916-4907848?psc=1</t>
  </si>
  <si>
    <t>https://images-eu.ssl-images-amazon.com/images/I/81UR4fzSSqL._AC_UL300_SR300,200_.jpg</t>
  </si>
  <si>
    <t>https://www.amazon.nl/Oral-B-Elektrische-Tandenborstel-Opzetborstels-Ontworpen/dp/B0B4WQXL21/ref=zg_bs_g_hpc_d_sccl_13/259-2180916-4907848?psc=1</t>
  </si>
  <si>
    <t>https://images-eu.ssl-images-amazon.com/images/I/81jwa7hZcLL._AC_UL300_SR300,200_.jpg</t>
  </si>
  <si>
    <t>https://www.amazon.nl/Robijn-Color-Vloeibaar-Wasmiddel-gekleurde/dp/B098QVQ823/ref=zg_bs_g_hpc_d_sccl_14/259-2180916-4907848?psc=1</t>
  </si>
  <si>
    <t>https://www.amazon.nl/Loop-Experience-2-oordopjes-gehoorbescherming-live-evenementen/dp/B0D4DFQTMJ/ref=zg_bs_g_hpc_d_sccl_15/259-2180916-4907848?psc=1</t>
  </si>
  <si>
    <t>https://images-eu.ssl-images-amazon.com/images/I/71kz-L5LKdL._AC_UL300_SR300,200_.jpg</t>
  </si>
  <si>
    <t>https://www.amazon.nl/Omega-Visolie-2000mg-lactosevrij-WeightWorld/dp/B084G5XC29/ref=zg_bs_g_hpc_d_sccl_16/259-2180916-4907848?psc=1</t>
  </si>
  <si>
    <t>https://images-eu.ssl-images-amazon.com/images/I/61GhYB++YBL._AC_UL300_SR300,200_.jpg</t>
  </si>
  <si>
    <t>https://www.amazon.nl/Reinigingsmiddel-vlekreinigers-vloerbedekking-stoffering-1084N/dp/B00JII8IQS/ref=zg_bs_g_hpc_d_sccl_17/259-2180916-4907848?psc=1</t>
  </si>
  <si>
    <t>https://images-eu.ssl-images-amazon.com/images/I/61CS+Nxue1L._AC_UL300_SR300,200_.jpg</t>
  </si>
  <si>
    <t>https://www.amazon.nl/Rena-Chris-Beeldhouwen-Verminderen-Huidverzorging/dp/B09TPDYS7N/ref=zg_bs_g_hpc_d_sccl_18/259-2180916-4907848?psc=1</t>
  </si>
  <si>
    <t>https://www.amazon.nl/OLESILK-moerbeizijde-slaapmasker-verstelbare-oogbindweefsel/dp/B07QKSCMGS/ref=zg_bs_g_hpc_d_sccl_19/259-2180916-4907848?psc=1</t>
  </si>
  <si>
    <t>https://www.amazon.nl/Oral-B-tandenborstels-tandenreiniging-X-borstelopzetstukken-brievenbusvormige/dp/B0BWNW7H47/ref=zg_bs_g_hpc_d_sccl_20/259-2180916-4907848?psc=1</t>
  </si>
  <si>
    <t>https://images-eu.ssl-images-amazon.com/images/I/51it73+RbUL._AC_UL300_SR300,200_.jpg</t>
  </si>
  <si>
    <t>https://www.amazon.nl/Loop-Quiet-2-oordopjes-Supercomfortabele-gehoorbescherming/dp/B0D3V6TR98/ref=zg_bs_g_hpc_d_sccl_21/259-2180916-4907848?psc=1</t>
  </si>
  <si>
    <t>https://images-eu.ssl-images-amazon.com/images/I/81-EcRP6pFL._AC_UL300_SR300,200_.jpg</t>
  </si>
  <si>
    <t>https://www.amazon.nl/Classics-Wascapsules-kleuren-langdurig-stralend/dp/B0CCF4LMB8/ref=zg_bs_g_hpc_d_sccl_22/259-2180916-4907848?psc=1</t>
  </si>
  <si>
    <t>https://www.amazon.nl/Lubido-Original-Glijmiddel-Waterbasis-Parabenenvrij/dp/B00TU70ZFE/ref=zg_bs_g_hpc_d_sccl_23/259-2180916-4907848?psc=1</t>
  </si>
  <si>
    <t>https://www.amazon.nl/Easy-Home-Ovulatietesten-Zwangerschapstesten-Predictor/dp/B00DOJG6RA/ref=zg_bs_g_hpc_d_sccl_24/259-2180916-4907848?psc=1</t>
  </si>
  <si>
    <t>https://images-eu.ssl-images-amazon.com/images/I/61tBbwWAf9L._AC_UL300_SR300,200_.jpg</t>
  </si>
  <si>
    <t>https://www.amazon.nl/simplehuman-CW0261-maatwerk-afvalzakken-vuilniszakken/dp/B010B2LLOA/ref=zg_bs_g_hpc_d_sccl_25/259-2180916-4907848?psc=1</t>
  </si>
  <si>
    <t>https://images-eu.ssl-images-amazon.com/images/I/71mNaZaIr9L._AC_UL300_SR300,200_.jpg</t>
  </si>
  <si>
    <t>https://www.amazon.nl/Personenweegschaal-personenweegschaal-zwaartepunt-weegschaal-kristalheldere/dp/B09YR5SWNY/ref=zg_bs_g_hpc_d_sccl_26/259-2180916-4907848?psc=1</t>
  </si>
  <si>
    <t>https://images-eu.ssl-images-amazon.com/images/I/71Hy4MP5i8L._AC_UL300_SR300,200_.jpg</t>
  </si>
  <si>
    <t>https://www.amazon.nl/Vital-Proteins-Hydrolyzed-Collagen-Peptides/dp/B0CBJXP15Y/ref=zg_bs_g_hpc_d_sccl_27/259-2180916-4907848?psc=1</t>
  </si>
  <si>
    <t>https://www.amazon.nl/littekenvellen-littekenbandrol-littekenverwijderingsvellen-littekenbehandeling-buikwandcorrectie/dp/B0BKLM5KS1/ref=zg_bs_g_hpc_d_sccl_28/259-2180916-4907848?psc=1</t>
  </si>
  <si>
    <t>https://www.amazon.nl/HOKIN-mondverzorgingspakket-Roestvrijstalen-tongreinigers-Hygi%C3%ABneproduct/dp/B0BRKWDSPX/ref=zg_bs_g_hpc_d_sccl_29/259-2180916-4907848?psc=1</t>
  </si>
  <si>
    <t>https://images-eu.ssl-images-amazon.com/images/I/81t9t3GtAeL._AC_UL300_SR300,200_.jpg</t>
  </si>
  <si>
    <t>https://www.amazon.nl/Innovatief-Slaapmasker-Lichtblokkerend-Oogmasker-Nachtmasker/dp/B0CH128ZQW/ref=zg_bs_g_hpc_d_sccl_30/259-2180916-4907848?psc=1</t>
  </si>
  <si>
    <t>https://www.amazon.nl/Biokats-Diamond-Care-Fresh-geurend/dp/B07CPK4T22/ref=zg_bs_g_pet-supplies_d_sccl_1/261-9328959-2837037?psc=1</t>
  </si>
  <si>
    <t>https://www.amazon.nl/Purina-ONE-12378886-Kattenbrokken-Gesteriliseerde/dp/B06XFQHGMF/ref=zg_bs_g_pet-supplies_d_sccl_2/261-9328959-2837037?psc=1</t>
  </si>
  <si>
    <t>https://www.amazon.nl/YORJA-Biologisch-Afbreekbare-Hondenpoepzakjes-Lekvrij/dp/B07KK4PDGR/ref=zg_bs_g_pet-supplies_d_sccl_3/261-9328959-2837037?psc=1</t>
  </si>
  <si>
    <t>https://www.amazon.nl/Drinkfonteinen-Roestvrijstalen-kattenfontein-Waterdispenser-vervangende/dp/B09DSV9KQM/ref=zg_bs_g_pet-supplies_d_sccl_4/261-9328959-2837037?psc=1</t>
  </si>
  <si>
    <t>https://images-eu.ssl-images-amazon.com/images/I/71EeI0811hL._AC_UL300_SR300,200_.jpg</t>
  </si>
  <si>
    <t>https://www.amazon.nl/Vitakraft-Liquid-Snack-Omega-stuks/dp/B005EFUKYM/ref=zg_bs_g_pet-supplies_d_sccl_5/261-9328959-2837037?psc=1</t>
  </si>
  <si>
    <t>https://images-eu.ssl-images-amazon.com/images/I/7192vERdbvL._AC_UL300_SR300,200_.jpg</t>
  </si>
  <si>
    <t>https://www.amazon.nl/Cats-Best-kattenbakvulling-plantaardige-klonterstrooisel/dp/B001MZWR76/ref=zg_bs_g_pet-supplies_d_sccl_6/261-9328959-2837037?psc=1</t>
  </si>
  <si>
    <t>https://images-eu.ssl-images-amazon.com/images/I/51h1jaCL1rL._AC_UL300_SR300,200_.jpg</t>
  </si>
  <si>
    <t>https://www.amazon.nl/Simple-Solution-Geurverwijderaar-Pro-Bacteria-Reinigingskracht/dp/B01MROLYGF/ref=zg_bs_g_pet-supplies_d_sccl_7/261-9328959-2837037?psc=1</t>
  </si>
  <si>
    <t>https://www.amazon.nl/Biologisch-Afbreekbare-Hondenpoepzakjes-Ma%C3%AFszetmeel-PET-Materiaal/dp/B0BZPHZBH9/ref=zg_bs_g_pet-supplies_d_sccl_8/261-9328959-2837037?psc=1</t>
  </si>
  <si>
    <t>https://www.amazon.nl/Diyife-Kattenhalsband-Reflecterende-Lichtgewicht-Verstelbaar/dp/B0C9CNK2TN/ref=zg_bs_g_pet-supplies_d_sccl_9/261-9328959-2837037?psc=1</t>
  </si>
  <si>
    <t>https://www.amazon.nl/Chuckit-Medium-2-pack-Single-oranje/dp/B000F4AVPA/ref=zg_bs_g_pet-supplies_d_sccl_10/261-9328959-2837037?psc=1</t>
  </si>
  <si>
    <t>https://images-eu.ssl-images-amazon.com/images/I/61mEvDPS5GL._AC_UL300_SR300,200_.jpg</t>
  </si>
  <si>
    <t>https://www.amazon.nl/Triple-Action-Drinkfontein-Waterfilter-43746/dp/B0748H3GKN/ref=zg_bs_g_pet-supplies_d_sccl_11/261-9328959-2837037?psc=1</t>
  </si>
  <si>
    <t>https://images-eu.ssl-images-amazon.com/images/I/71Bw8wBUZ6L._AC_UL300_SR300,200_.jpg</t>
  </si>
  <si>
    <t>https://www.amazon.nl/Felix-Selectie-Kattenvoer-Natvoer-maaltijdzakjes/dp/B08WSZ6C4T/ref=zg_bs_g_pet-supplies_d_sccl_12/261-9328959-2837037?psc=1</t>
  </si>
  <si>
    <t>https://www.amazon.nl/Trixie-24499-Keramische-Katten-Liter/dp/B01LSKKJNS/ref=zg_bs_g_pet-supplies_d_sccl_13/261-9328959-2837037?psc=1</t>
  </si>
  <si>
    <t>https://www.amazon.nl/MAISITOO-Hondenpoepzakjes-poepzakken-poepzakdispenser-ma%C3%AFszetmeel/dp/B095YC3PR6/ref=zg_bs_g_pet-supplies_d_sccl_14/261-9328959-2837037?psc=1</t>
  </si>
  <si>
    <t>https://www.amazon.nl/PETKIT-CyberTAIL-Eversweet-drinkfontein-waterdispenser/dp/B0BK923TZY/ref=zg_bs_g_pet-supplies_d_sccl_15/261-9328959-2837037?psc=1</t>
  </si>
  <si>
    <t>https://www.amazon.nl/Animonda-Carny-Kattenvoer-Natvoer-Volwassenen/dp/B01J575094/ref=zg_bs_g_pet-supplies_d_sccl_16/261-9328959-2837037?psc=1</t>
  </si>
  <si>
    <t>https://images-eu.ssl-images-amazon.com/images/I/71BTCs+F4GL._AC_UL300_SR300,200_.jpg</t>
  </si>
  <si>
    <t>https://www.amazon.nl/Biokats-Diamond-Care-Classic-geurloos/dp/B07CPDVRD9/ref=zg_bs_g_pet-supplies_d_sccl_17/261-9328959-2837037?psc=1</t>
  </si>
  <si>
    <t>https://www.amazon.nl/Gourmet-Filets-Kattenvoer-Natvoer-Konijn/dp/B01MFDF226/ref=zg_bs_g_pet-supplies_d_sccl_18/261-9328959-2837037?psc=1</t>
  </si>
  <si>
    <t>https://images-eu.ssl-images-amazon.com/images/I/61TrB-AqYAL._AC_UL300_SR300,200_.jpg</t>
  </si>
  <si>
    <t>https://www.amazon.nl/oneisall-Hondenpoottrimmer-hondentondeuse-pootscheerapparaat-gezicht/dp/B089W594LC/ref=zg_bs_g_pet-supplies_d_sccl_19/261-9328959-2837037?psc=1</t>
  </si>
  <si>
    <t>https://images-eu.ssl-images-amazon.com/images/I/61M17i0yMUL._AC_UL300_SR300,200_.jpg</t>
  </si>
  <si>
    <t>https://www.amazon.nl/Simple-Solution-geurverwijderaar-Pro-Bacteria-Reinigingskracht/dp/B0002I9OA2/ref=zg_bs_g_pet-supplies_d_sccl_20/261-9328959-2837037?psc=1</t>
  </si>
  <si>
    <t>https://images-eu.ssl-images-amazon.com/images/I/81roj2Dcy8L._AC_UL300_SR300,200_.jpg</t>
  </si>
  <si>
    <t>https://www.amazon.nl/Frolic-hondenvoer-gevogelte-groenten-granen/dp/B008YRI3HS/ref=zg_bs_g_pet-supplies_d_sccl_21/261-9328959-2837037?psc=1</t>
  </si>
  <si>
    <t>https://images-eu.ssl-images-amazon.com/images/I/61Ff3RpoAKL._AC_UL300_SR300,200_.jpg</t>
  </si>
  <si>
    <t>https://www.amazon.nl/CAM2-Mini-waterpomp-ultrastille-aquariumpomp-fonteinpomp/dp/B09Z2NS9YF/ref=zg_bs_g_pet-supplies_d_sccl_22/261-9328959-2837037?psc=1</t>
  </si>
  <si>
    <t>https://images-eu.ssl-images-amazon.com/images/I/613cp35wyiL._AC_UL300_SR300,200_.jpg</t>
  </si>
  <si>
    <t>https://www.amazon.nl/TRIXIE-Intelligentiespeelgoed-Activity-strategiespel-flipboard/dp/B0054Q9TMA/ref=zg_bs_g_pet-supplies_d_sccl_23/261-9328959-2837037?psc=1</t>
  </si>
  <si>
    <t>https://images-eu.ssl-images-amazon.com/images/I/81ooE8UsmkL._AC_UL300_SR300,200_.jpg</t>
  </si>
  <si>
    <t>https://www.amazon.nl/Catit-Natural-Erwtenzand-vanille-aroma/dp/B08GVXR7V9/ref=zg_bs_g_pet-supplies_d_sccl_24/261-9328959-2837037?psc=1</t>
  </si>
  <si>
    <t>https://www.amazon.nl/Amazon-Basics-Hondenpoepzakjes-ongeparfumeerd-verpakkingen/dp/B00NABTGY2/ref=zg_bs_g_pet-supplies_d_sccl_25/261-9328959-2837037?psc=1</t>
  </si>
  <si>
    <t>https://images-eu.ssl-images-amazon.com/images/I/81ryUjoEatL._AC_UL300_SR300,200_.jpg</t>
  </si>
  <si>
    <t>https://www.amazon.nl/Biokats-Diamond-MultiCat-Fresh-geurend/dp/B06XTKMMZT/ref=zg_bs_g_pet-supplies_d_sccl_26/261-9328959-2837037?psc=1</t>
  </si>
  <si>
    <t>https://images-eu.ssl-images-amazon.com/images/I/81M2jXvopbL._AC_UL300_SR300,200_.jpg</t>
  </si>
  <si>
    <t>https://www.amazon.nl/Feandrea-krabpalen-kattenkrabpaal-verdiepingen-lichtgrijs/dp/B08MPV5Y7G/ref=zg_bs_g_pet-supplies_d_sccl_27/261-9328959-2837037?psc=1</t>
  </si>
  <si>
    <t>https://images-eu.ssl-images-amazon.com/images/I/71WRQbeOqnL._AC_UL300_SR300,200_.jpg</t>
  </si>
  <si>
    <t>https://www.amazon.nl/Sosayet-Hondendeken-zijbescherming-kijkvenster-veiligheidsgordel/dp/B0B2W9SVHF/ref=zg_bs_g_pet-supplies_d_sccl_28/261-9328959-2837037?psc=1</t>
  </si>
  <si>
    <t>https://images-eu.ssl-images-amazon.com/images/I/61GCKQVmUKL._AC_UL300_SR300,200_.jpg</t>
  </si>
  <si>
    <t>https://www.amazon.nl/ZEWZE-Hondenborstel-Kattenborstel-Zelfreinigende-huisdieren/dp/B08LBBCXZ1/ref=zg_bs_g_pet-supplies_d_sccl_29/261-9328959-2837037?psc=1</t>
  </si>
  <si>
    <t>https://www.amazon.nl/FELIX-Feest-Tonijn-Kattenvoer-Portiezakje/dp/B08HP5GW4F/ref=zg_bs_g_pet-supplies_d_sccl_30/261-9328959-2837037?psc=1</t>
  </si>
  <si>
    <t>https://www.amazon.nl/Casio-FX-82-MS-2/dp/B07KJZM3QP/ref=zg_bs_g_office-products_d_sccl_1/262-7788062-8980449?psc=1</t>
  </si>
  <si>
    <t>https://www.amazon.nl/Casio-FX-CG50-FX-CG-50/dp/B06Y1YYB25/ref=zg_bs_g_office-products_d_sccl_2/262-7788062-8980449?psc=1</t>
  </si>
  <si>
    <t>https://images-eu.ssl-images-amazon.com/images/I/81JOwWsuesL._AC_UL300_SR300,200_.jpg</t>
  </si>
  <si>
    <t>https://www.amazon.nl/Scooli-broodtrommel-uitneembaar-kleuterschool-sandwichbox/dp/B0CVQQXGYC/ref=zg_bs_g_office-products_d_sccl_3/262-7788062-8980449?psc=1</t>
  </si>
  <si>
    <t>https://images-eu.ssl-images-amazon.com/images/I/71HaTCeD-dL._AC_UL300_SR300,200_.jpg</t>
  </si>
  <si>
    <t>https://www.amazon.nl/Jotter-vulpotlood-Roestvrij-chromen-afwerking-Cadeauverpakking/dp/B01DJBH2T8/ref=zg_bs_g_office-products_d_sccl_4/262-7788062-8980449?psc=1</t>
  </si>
  <si>
    <t>https://www.amazon.nl/TEXAS-INSTRUMENTS-TI-30XB-MeerkleurenVIEW-grijs/dp/B005HNU62C/ref=zg_bs_g_office-products_d_sccl_5/262-7788062-8980449?psc=1</t>
  </si>
  <si>
    <t>https://images-eu.ssl-images-amazon.com/images/I/81UbHVOH4oL._AC_UL300_SR300,200_.jpg</t>
  </si>
  <si>
    <t>https://www.amazon.nl/Viltstift-STABILO-power-verschillende-kleuren/dp/B003MAV42S/ref=zg_bs_g_office-products_d_sccl_6/262-7788062-8980449?psc=1</t>
  </si>
  <si>
    <t>https://images-eu.ssl-images-amazon.com/images/I/813DZM0N6FL._AC_UL300_SR300,200_.jpg</t>
  </si>
  <si>
    <t>https://www.amazon.nl/SIM-FITNESSX-Pennenetui-jongeren-jongens/dp/B08QJ6PL7W/ref=zg_bs_g_office-products_d_sccl_7/262-7788062-8980449?psc=1</t>
  </si>
  <si>
    <t>https://images-eu.ssl-images-amazon.com/images/I/71ppA5npp0L._AC_UL300_SR300,200_.jpg</t>
  </si>
  <si>
    <t>https://www.amazon.nl/Idena-20066-reserve-afleidingen-vulpotlood-puntenslijper/dp/B08CV7B27X/ref=zg_bs_g_office-products_d_sccl_8/262-7788062-8980449?psc=1</t>
  </si>
  <si>
    <t>https://images-eu.ssl-images-amazon.com/images/I/51PDBzQ8znL._AC_UL300_SR300,200_.jpg</t>
  </si>
  <si>
    <t>https://www.amazon.nl/XGzhsa-transparante-boekomslagen-herbruikbare-boekbeschermers/dp/B08CSJ595C/ref=zg_bs_g_office-products_d_sccl_9/262-7788062-8980449?psc=1</t>
  </si>
  <si>
    <t>https://images-eu.ssl-images-amazon.com/images/I/81ZoXR6DT-L._AC_UL300_SR300,200_.jpg</t>
  </si>
  <si>
    <t>https://www.amazon.nl/Sharpie-S-Gel-Gelpennen-medium-blauwe/dp/B08RG5Z8L6/ref=zg_bs_g_office-products_d_sccl_10/262-7788062-8980449?psc=1</t>
  </si>
  <si>
    <t>https://www.amazon.nl/Canon-SIZE-color-PAPER-RP-108/dp/B00HQE9NM4/ref=zg_bs_g_office-products_d_sccl_11/262-7788062-8980449?psc=1</t>
  </si>
  <si>
    <t>https://www.amazon.nl/TEXAS-INSTRUMENTS-Instruments-Schoolrekenmachine-zonne-energie/dp/B0BMFZ1DPN/ref=zg_bs_g_office-products_d_sccl_12/262-7788062-8980449?psc=1</t>
  </si>
  <si>
    <t>https://images-eu.ssl-images-amazon.com/images/I/71EZYDUAyLL._AC_UL300_SR300,200_.jpg</t>
  </si>
  <si>
    <t>https://www.amazon.nl/Eastpak-OVAL-SINGLE-Etui-Marine/dp/B09232TQ6X/ref=zg_bs_g_office-products_d_sccl_13/262-7788062-8980449?psc=1</t>
  </si>
  <si>
    <t>https://www.amazon.nl/Double-Premium-Printerpapier-Kopieerpapier-500/dp/B00KKEMCUM/ref=zg_bs_g_office-products_d_sccl_14/262-7788062-8980449?psc=1</t>
  </si>
  <si>
    <t>https://www.amazon.nl/Sharpie-metallic-permanente-marker-Silber/dp/B01NB167O2/ref=zg_bs_g_office-products_d_sccl_15/262-7788062-8980449?psc=1</t>
  </si>
  <si>
    <t>https://images-eu.ssl-images-amazon.com/images/I/81Ku8eVxUOL._AC_UL300_SR300,200_.jpg</t>
  </si>
  <si>
    <t>https://www.amazon.nl/waterfles-drinkfles-thermosfles-dubbelwandig-kleuterschool/dp/B08RGT4DBD/ref=zg_bs_g_office-products_d_sccl_16/262-7788062-8980449?psc=1</t>
  </si>
  <si>
    <t>https://images-eu.ssl-images-amazon.com/images/I/71IZg3UgpjL._AC_UL300_SR300,200_.jpg</t>
  </si>
  <si>
    <t>https://www.amazon.nl/Esselte-Bovenlaadmechanisme-Meegeleverd-ColourBreeze-Assortiment/dp/B09LD1VZYZ/ref=zg_bs_g_office-products_d_sccl_17/262-7788062-8980449?psc=1</t>
  </si>
  <si>
    <t>https://images-eu.ssl-images-amazon.com/images/I/81jScKZLWwL._AC_UL300_SR300,200_.jpg</t>
  </si>
  <si>
    <t>https://www.amazon.nl/Zink-Premium-Compatibel-Polaroid-Printers/dp/B08YRZ4H2Z/ref=zg_bs_g_office-products_d_sccl_18/262-7788062-8980449?psc=1</t>
  </si>
  <si>
    <t>https://images-eu.ssl-images-amazon.com/images/I/61-n2XQfjrL._AC_UL300_SR300,200_.jpg</t>
  </si>
  <si>
    <t>https://www.amazon.nl/Schneider-balpen-Zwart-kleur-schacht/dp/B004FQTUNS/ref=zg_bs_g_office-products_d_sccl_19/262-7788062-8980449?psc=1</t>
  </si>
  <si>
    <t>https://images-eu.ssl-images-amazon.com/images/I/61XSFbdn86L._AC_UL300_SR300,200_.jpg</t>
  </si>
  <si>
    <t>https://www.amazon.nl/Staedtler-122-2-BK10ST-Onbreekbare-Potloden/dp/B00S52NZ52/ref=zg_bs_g_office-products_d_sccl_20/262-7788062-8980449?psc=1</t>
  </si>
  <si>
    <t>https://images-eu.ssl-images-amazon.com/images/I/61wwPjpDKcL._AC_UL300_SR300,200_.jpg</t>
  </si>
  <si>
    <t>https://www.amazon.nl/SPIRIT-TTS-402629-liniaal-transparant/dp/B07YBD941C/ref=zg_bs_g_office-products_d_sccl_21/262-7788062-8980449?psc=1</t>
  </si>
  <si>
    <t>https://www.amazon.nl/Hinrichs-Noppenfolie-40cm-Verpakkingsmateriaal-Opvulmateriaal/dp/B09685PW98/ref=zg_bs_g_office-products_d_sccl_22/262-7788062-8980449?psc=1</t>
  </si>
  <si>
    <t>https://images-eu.ssl-images-amazon.com/images/I/81h8qmel15L._AC_UL300_SR300,200_.jpg</t>
  </si>
  <si>
    <t>https://www.amazon.nl/Kit-droog-uitwisbare-kalender-koelkastkalender/dp/B08P2NWJBH/ref=zg_bs_g_office-products_d_sccl_23/262-7788062-8980449?psc=1</t>
  </si>
  <si>
    <t>https://images-eu.ssl-images-amazon.com/images/I/61xz4yCaY0L._AC_UL300_SR300,200_.jpg</t>
  </si>
  <si>
    <t>https://www.amazon.nl/Parker-Jotter-primrose-chromen-geschenkverpakking/dp/B07JFL1P65/ref=zg_bs_g_office-products_d_sccl_24/262-7788062-8980449?psc=1</t>
  </si>
  <si>
    <t>https://images-eu.ssl-images-amazon.com/images/I/61pYCVLegLL._AC_UL300_SR300,200_.jpg</t>
  </si>
  <si>
    <t>https://www.amazon.nl/SAKURA-Gelly-Roll-gelpennen-diktes/dp/B07J3BR84T/ref=zg_bs_g_office-products_d_sccl_25/262-7788062-8980449?psc=1</t>
  </si>
  <si>
    <t>https://www.amazon.nl/Parker-Pen-pen-verschillende-kleuren/dp/B07JLRJWJF/ref=zg_bs_g_office-products_d_sccl_26/262-7788062-8980449?psc=1</t>
  </si>
  <si>
    <t>https://images-eu.ssl-images-amazon.com/images/I/81xpylDuU6L._AC_UL300_SR300,200_.jpg</t>
  </si>
  <si>
    <t>https://www.amazon.nl/Sharpie-S-Gel-Gelpennen-Medium-Zwarte/dp/B08RG1C1TT/ref=zg_bs_g_office-products_d_sccl_27/262-7788062-8980449?psc=1</t>
  </si>
  <si>
    <t>https://images-eu.ssl-images-amazon.com/images/I/51g72-00Q5L._AC_UL300_SR300,200_.jpg</t>
  </si>
  <si>
    <t>https://www.amazon.nl/Zennyth-Sneldrogende-Vullingen-Premium-Intrekbare/dp/B0BFQTGZ5R/ref=zg_bs_g_office-products_d_sccl_28/262-7788062-8980449?psc=1</t>
  </si>
  <si>
    <t>https://images-eu.ssl-images-amazon.com/images/I/61eGegyuxhL._AC_UL300_SR300,200_.jpg</t>
  </si>
  <si>
    <t>https://www.amazon.nl/uni-ball-Mitsubishi-rollerbalpen-schrijven-creatieve/dp/B07XZ9R86R/ref=zg_bs_g_office-products_d_sccl_29/262-7788062-8980449?psc=1</t>
  </si>
  <si>
    <t>https://www.amazon.nl/Ohuhu-Markerstiften-markeerstiften-alcoholbasis-kleurillustratie/dp/B09W8PNNPW/ref=zg_bs_g_office-products_d_sccl_30/262-7788062-8980449?psc=1</t>
  </si>
  <si>
    <t>https://images-eu.ssl-images-amazon.com/images/I/917I40lffoS._AC_UL300_SR300,200_.jpg</t>
  </si>
  <si>
    <t>https://www.amazon.nl/JanSport-STUDENT-rugzak-laptopvak-Graphite/dp/B08YRX1PF2/ref=zg_bs_g_fashion_d_sccl_1/261-3238171-6446202?psc=1</t>
  </si>
  <si>
    <t>https://images-eu.ssl-images-amazon.com/images/I/61ioZwy-ZaL._AC_UL300_SR300,200_.jpg</t>
  </si>
  <si>
    <t>https://www.amazon.nl/Eastpak-TRANVERZ-Koffer-79-121/dp/B09233YWMC/ref=zg_bs_g_fashion_d_sccl_2/261-3238171-6446202?psc=1</t>
  </si>
  <si>
    <t>https://www.amazon.nl/Eastpak-OUT-OFFICE-Rugzak-27/dp/B003OSUDOS/ref=zg_bs_g_fashion_d_sccl_3/261-3238171-6446202?psc=1</t>
  </si>
  <si>
    <t>https://images-eu.ssl-images-amazon.com/images/I/51h80CwNUwL._AC_UL300_SR300,200_.jpg</t>
  </si>
  <si>
    <t>https://www.amazon.nl/D-DUO-Organizer-portemonnee-accessoires-Donkerblauw/dp/B0CHP2YLYY/ref=zg_bs_g_fashion_d_sccl_4/261-3238171-6446202?psc=1</t>
  </si>
  <si>
    <t>https://images-eu.ssl-images-amazon.com/images/I/519Qfwx1N5L._AC_UL300_SR300,200_.jpg</t>
  </si>
  <si>
    <t>https://www.amazon.nl/ONLY-ONLRoyal-Skinny-Jeans-dames/dp/B07CJLMNTD/ref=zg_bs_g_fashion_d_sccl_5/261-3238171-6446202?psc=1</t>
  </si>
  <si>
    <t>https://www.amazon.nl/Handbagagetas-opvouwbare-ziekenhuistas-WANDF-schouderband/dp/B0C6M1MYM4/ref=zg_bs_g_fashion_d_sccl_6/261-3238171-6446202?psc=1</t>
  </si>
  <si>
    <t>https://images-eu.ssl-images-amazon.com/images/I/61qDBJ0UpCL._AC_UL300_SR300,200_.jpg</t>
  </si>
  <si>
    <t>https://www.amazon.nl/Havaianas-4000030-teenslippers-dames-39/dp/B00LM6UN9Y/ref=zg_bs_g_fashion_d_sccl_7/261-3238171-6446202?psc=1</t>
  </si>
  <si>
    <t>https://www.amazon.nl/Crocs-Classic-Sellers-uniseks-volwassene-Klompen/dp/B0014C0LUC/ref=zg_bs_g_fashion_d_sccl_8/261-3238171-6446202?psc=1</t>
  </si>
  <si>
    <t>https://www.amazon.nl/Packing-kledingtassen-koffer-organizer-pakkubussen-opbergsysteem/dp/B09NRH3CZR/ref=zg_bs_g_fashion_d_sccl_9/261-3238171-6446202?psc=1</t>
  </si>
  <si>
    <t>https://www.amazon.nl/ECOHUB-Handbagage-Opvouwbare-Verwijderbare-Aangevraagd/dp/B0CR5TS59D/ref=zg_bs_g_fashion_d_sccl_10/261-3238171-6446202?psc=1</t>
  </si>
  <si>
    <t>https://images-eu.ssl-images-amazon.com/images/I/91y4D1LeCLL._AC_UL300_SR300,200_.jpg</t>
  </si>
  <si>
    <t>https://www.amazon.nl/Eastpak-BACK-WORK-Rugzak-27/dp/B00MGOJAVI/ref=zg_bs_g_fashion_d_sccl_11/261-3238171-6446202?psc=1</t>
  </si>
  <si>
    <t>https://images-eu.ssl-images-amazon.com/images/I/71I+g7tZMwL._AC_UL300_SR300,200_.jpg</t>
  </si>
  <si>
    <t>https://www.amazon.nl/Levis-T-Shirt-Original-Housemark-Heather/dp/B0916MRJJZ/ref=zg_bs_g_fashion_d_sccl_12/261-3238171-6446202?psc=1</t>
  </si>
  <si>
    <t>https://www.amazon.nl/Calvin-Klein-heren-Onderbroek-Trunk/dp/B001BEAWXY/ref=zg_bs_g_fashion_d_sccl_13/261-3238171-6446202?psc=1</t>
  </si>
  <si>
    <t>https://images-eu.ssl-images-amazon.com/images/I/71E-K37BdsL._AC_UL300_SR300,200_.jpg</t>
  </si>
  <si>
    <t>https://www.amazon.nl/Skechers-Stand-Sneakers-Marineblauw-Durabuck/dp/B082N4HQLF/ref=zg_bs_g_fashion_d_sccl_14/261-3238171-6446202?psc=1</t>
  </si>
  <si>
    <t>https://images-eu.ssl-images-amazon.com/images/I/81n9s-23NXL._AC_UL300_SR300,200_.jpg</t>
  </si>
  <si>
    <t>https://www.amazon.nl/JanSport-SUPERBREAK-Grote-rugzak-Black/dp/B08YRVSZLJ/ref=zg_bs_g_fashion_d_sccl_15/261-3238171-6446202?psc=1</t>
  </si>
  <si>
    <t>https://images-eu.ssl-images-amazon.com/images/I/61tREYItYFL._AC_UL300_SR300,200_.jpg</t>
  </si>
  <si>
    <t>https://www.amazon.nl/adidas-Entrada-korte-mouwen-poloshirt/dp/B09HMKYTCD/ref=zg_bs_g_fashion_d_sccl_16/261-3238171-6446202?psc=1</t>
  </si>
  <si>
    <t>https://images-eu.ssl-images-amazon.com/images/I/71ii8q9n-7L._AC_UL300_SR300,200_.jpg</t>
  </si>
  <si>
    <t>https://www.amazon.nl/ECOHUB-Onder-stoel-Overnachting-Gerecycleerd-Vriendschappelijk/dp/B0C1Z4VBYV/ref=zg_bs_g_fashion_d_sccl_17/261-3238171-6446202?psc=1</t>
  </si>
  <si>
    <t>https://images-eu.ssl-images-amazon.com/images/I/41WQhJlUT5L._AC_UL300_SR300,200_.jpg</t>
  </si>
  <si>
    <t>https://www.amazon.nl/Adidas-Adilette-uniseks-volwassene-Slippers-black/dp/B07K2LN4BB/ref=zg_bs_g_fashion_d_sccl_18/261-3238171-6446202?psc=1</t>
  </si>
  <si>
    <t>https://images-eu.ssl-images-amazon.com/images/I/411giPoznNL._AC_UL300_SR300,200_.jpg</t>
  </si>
  <si>
    <t>https://www.amazon.nl/Cabin-Max-40x30x20-Handbagagekoffer-buitenkant/dp/B0BRQGKMNV/ref=zg_bs_g_fashion_d_sccl_19/261-3238171-6446202?psc=1</t>
  </si>
  <si>
    <t>https://images-eu.ssl-images-amazon.com/images/I/618uRwfN9BL._AC_UL300_SR300,200_.jpg</t>
  </si>
  <si>
    <t>https://www.amazon.nl/Havaianas-Brasil-uniseks-volwassene-Slippers-Zwart/dp/B076B5RZ1G/ref=zg_bs_g_fashion_d_sccl_20/261-3238171-6446202?psc=1</t>
  </si>
  <si>
    <t>https://images-eu.ssl-images-amazon.com/images/I/61U3WPIuq2L._AC_UL300_SR300,200_.jpg</t>
  </si>
  <si>
    <t>https://www.amazon.nl/voetbaltenue-kinderen-jongeren-voetbal-T-shirt-volwassenen/dp/B0CRHSJGSH/ref=zg_bs_g_fashion_d_sccl_21/261-3238171-6446202?psc=1</t>
  </si>
  <si>
    <t>https://images-eu.ssl-images-amazon.com/images/I/51yFhlcxNVL._AC_UL300_SR300,200_.jpg</t>
  </si>
  <si>
    <t>https://www.amazon.nl/WDDWYHLL-Voetbaltrainingspak-sportkleding-sporttraining-trainingspak/dp/B09H48T7T9/ref=zg_bs_g_fashion_d_sccl_22/261-3238171-6446202?psc=1</t>
  </si>
  <si>
    <t>https://images-eu.ssl-images-amazon.com/images/I/51fCCk0IoLL._AC_UL300_SR300,200_.jpg</t>
  </si>
  <si>
    <t>https://www.amazon.nl/LOUKAYCCI-Tasorganizer-Longchamp-Pliage-handtas/dp/B0CL1SY4XD/ref=zg_bs_g_fashion_d_sccl_23/261-3238171-6446202?psc=1</t>
  </si>
  <si>
    <t>https://images-eu.ssl-images-amazon.com/images/I/51x7lz+60JL._AC_UL300_SR300,200_.jpg</t>
  </si>
  <si>
    <t>https://www.amazon.nl/PCSsole-Orthopedische-inlegzolen-Comfortabele-Inlegzolen/dp/B079LWQ4GH/ref=zg_bs_g_fashion_d_sccl_24/261-3238171-6446202?psc=1</t>
  </si>
  <si>
    <t>https://images-eu.ssl-images-amazon.com/images/I/81FVq2MFjFL._AC_UL300_SR300,200_.jpg</t>
  </si>
  <si>
    <t>https://www.amazon.nl/Samsonite-SCure-Spinner-handbagage-karmozijnrood/dp/B009SIVCNO/ref=zg_bs_g_fashion_d_sccl_25/261-3238171-6446202?psc=1</t>
  </si>
  <si>
    <t>https://images-eu.ssl-images-amazon.com/images/I/81D3ciS-WmL._AC_UL300_SR300,200_.jpg</t>
  </si>
  <si>
    <t>https://www.amazon.nl/Crocs-Classic-Lined-uniseks-volwassene-Klompen/dp/B01A6LTSGY/ref=zg_bs_g_fashion_d_sccl_26/261-3238171-6446202?psc=1</t>
  </si>
  <si>
    <t>https://images-eu.ssl-images-amazon.com/images/I/81uIdne8kJL._AC_UL300_SR300,200_.jpg</t>
  </si>
  <si>
    <t>https://www.amazon.nl/Levis-511TM-Jeans-heren-Tabor/dp/B0916N9623/ref=zg_bs_g_fashion_d_sccl_27/261-3238171-6446202?psc=1</t>
  </si>
  <si>
    <t>https://www.amazon.nl/DANISH-ENDURANCE-Sportondergoed-Boxershorts-Quick-Dry/dp/B09HTTM2G9/ref=zg_bs_g_fashion_d_sccl_28/261-3238171-6446202?psc=1</t>
  </si>
  <si>
    <t>https://images-eu.ssl-images-amazon.com/images/I/81tV1hN0mNL._AC_UL300_SR300,200_.jpg</t>
  </si>
  <si>
    <t>https://www.amazon.nl/Damesmode-boodschappentas-schoudertas-handtassen-blauwe-reistassets/dp/B0C9X81WVY/ref=zg_bs_g_fashion_d_sccl_29/261-3238171-6446202?psc=1</t>
  </si>
  <si>
    <t>https://images-eu.ssl-images-amazon.com/images/I/81ie1D5YJjL._AC_UL300_SR300,200_.jpg</t>
  </si>
  <si>
    <t>https://www.amazon.nl/STEALTH-Wallet-Lichtgewicht-Minimalistische-Portemonnees/dp/B08DCWRDM6/ref=zg_bs_g_fashion_d_sccl_30/261-3238171-6446202?psc=1</t>
  </si>
  <si>
    <t>https://www.amazon.nl/ring-video-doorbell/dp/B09324G52L/ref=zg_bs_g_hi_d_sccl_1/261-9362115-4150166?psc=1</t>
  </si>
  <si>
    <t>https://www.amazon.nl/Apalus-Magnetische-Vliegengordijn-Gaasgordijn-Boven-Tot-Onderafdichting/dp/B08N61TGZ4/ref=zg_bs_g_hi_d_sccl_2/261-9362115-4150166?psc=1</t>
  </si>
  <si>
    <t>https://www.amazon.nl/ring-chime/dp/B09L45TSYF/ref=zg_bs_g_hi_d_sccl_3/261-9362115-4150166?psc=1</t>
  </si>
  <si>
    <t>https://www.amazon.nl/Tapo-P115-energiebewaking-stopcontact-spraakbediening/dp/B09ZBGWYH9/ref=zg_bs_g_hi_d_sccl_4/261-9362115-4150166?psc=1</t>
  </si>
  <si>
    <t>https://www.amazon.nl/Philips-Hue-Smart-Plug-Bluetooth/dp/B09CV7QQKB/ref=zg_bs_g_hi_d_sccl_5/261-9362115-4150166?psc=1</t>
  </si>
  <si>
    <t>https://www.amazon.nl/Philips-Hue-Dimmer-Switch-Dimschakelaar/dp/B08PKMT2DV/ref=zg_bs_g_hi_d_sccl_6/261-9362115-4150166?psc=1</t>
  </si>
  <si>
    <t>https://www.amazon.nl/ARNOMED-wegwerphandschoenen-handschoenen-poedervrij-verkrijgbaar/dp/B093SVT4FX/ref=zg_bs_g_hi_d_sccl_7/261-9362115-4150166?psc=1</t>
  </si>
  <si>
    <t>https://www.amazon.nl/REDTRON-Doe-het-zelf-Ritssluiting-Raamhorrengaas-Muskietennet/dp/B0CYQ52B6C/ref=zg_bs_g_hi_d_sccl_8/261-9362115-4150166?psc=1</t>
  </si>
  <si>
    <t>https://www.amazon.nl/Stanley-0-30-697-Tylon-Meetlint-5M/dp/B000XJ02LU/ref=zg_bs_g_hi_d_sccl_9/261-9362115-4150166?psc=1</t>
  </si>
  <si>
    <t>https://images-eu.ssl-images-amazon.com/images/I/71i6d0AwY9L._AC_UL300_SR300,200_.jpg</t>
  </si>
  <si>
    <t>https://www.amazon.nl/WiZ-RGB-LED-strip-lichtsc%C3%A8nes/dp/B0D3LWW1VS/ref=zg_bs_g_hi_d_sccl_10/261-9362115-4150166?psc=1</t>
  </si>
  <si>
    <t>https://www.amazon.nl/tesa-Insect-Standard-vliegenscherm-ramen/dp/B00569J8BW/ref=zg_bs_g_hi_d_sccl_11/261-9362115-4150166?psc=1</t>
  </si>
  <si>
    <t>https://www.amazon.nl/Anti-blauw-Oogbescherming-Verlichting-Helderheid-Instelbaar/dp/B09LTQ75ZV/ref=zg_bs_g_hi_d_sccl_12/261-9362115-4150166?psc=1</t>
  </si>
  <si>
    <t>https://www.amazon.nl/Vliegengaas-Magnetische-Vliegengordijn-Automatisch-Anti-Muggengordijn/dp/B08N9W8G5Z/ref=zg_bs_g_hi_d_sccl_13/261-9362115-4150166?psc=1</t>
  </si>
  <si>
    <t>https://images-eu.ssl-images-amazon.com/images/I/81FdfXO6VgL._AC_UL300_SR300,200_.jpg</t>
  </si>
  <si>
    <t>https://www.amazon.nl/EASYmaxx-Vliegenhor-Muggengaas-Eenvoudige-installatie/dp/B06Y2FRKQR/ref=zg_bs_g_hi_d_sccl_14/261-9362115-4150166?psc=1</t>
  </si>
  <si>
    <t>https://www.amazon.nl/Dubbelzijdig-montageband-waterdicht-hittebestendig-huisdecoraties/dp/B0BQWJ4JR7/ref=zg_bs_g_hi_d_sccl_15/261-9362115-4150166?psc=1</t>
  </si>
  <si>
    <t>https://www.amazon.nl/lumfork-Zelfklevende-handdoekhaken-wandhaken-kleefhaken/dp/B09YQC37JG/ref=zg_bs_g_hi_d_sccl_16/261-9362115-4150166?psc=1</t>
  </si>
  <si>
    <t>https://www.amazon.nl/tesa-Powerstrips-kleefspijker-pleisterwerk-zelfklevende/dp/B084SCFTCG/ref=zg_bs_g_hi_d_sccl_17/261-9362115-4150166?psc=1</t>
  </si>
  <si>
    <t>https://www.amazon.nl/Verlengsnoer-Organisator-Trilancer-Klittenband-Opslagriemen/dp/B09M3P5Z1T/ref=zg_bs_g_hi_d_sccl_18/261-9362115-4150166?psc=1</t>
  </si>
  <si>
    <t>https://images-eu.ssl-images-amazon.com/images/I/51NMZ-ZQAAL._AC_UL300_SR300,200_.jpg</t>
  </si>
  <si>
    <t>https://www.amazon.nl/Bosch-Professional-Spiraalborenset-accessoire-schroefmachine/dp/B078W41ZQG/ref=zg_bs_g_hi_d_sccl_19/261-9362115-4150166?psc=1</t>
  </si>
  <si>
    <t>https://images-eu.ssl-images-amazon.com/images/I/81+brRMefmL._AC_UL300_SR300,200_.jpg</t>
  </si>
  <si>
    <t>https://www.amazon.nl/tesa-Insect-Comfort-Vliegenhor-Ramen/dp/B001ULCOG6/ref=zg_bs_g_hi_d_sccl_20/261-9362115-4150166?psc=1</t>
  </si>
  <si>
    <t>https://www.amazon.nl/Philips-Hue-Indoor-Strip-Meter/dp/B0D4ZGG6JZ/ref=zg_bs_g_hi_d_sccl_21/261-9362115-4150166?psc=1</t>
  </si>
  <si>
    <t>https://www.amazon.nl/Philips-Hue-Bewegingssensor-Ingebouwde-Lichtsensor/dp/B09CV78GV1/ref=zg_bs_g_hi_d_sccl_22/261-9362115-4150166?psc=1</t>
  </si>
  <si>
    <t>https://images-eu.ssl-images-amazon.com/images/I/71JUtSDNAXL._AC_UL300_SR300,200_.jpg</t>
  </si>
  <si>
    <t>https://www.amazon.nl/herbruikbare-kabelbinders-klittenband-zelfklevend-hersluitbaar/dp/B0BYW8X5LN/ref=zg_bs_g_hi_d_sccl_23/261-9362115-4150166?psc=1</t>
  </si>
  <si>
    <t>https://images-eu.ssl-images-amazon.com/images/I/81XQ+U3hLAL._AC_UL300_SR300,200_.jpg</t>
  </si>
  <si>
    <t>https://www.amazon.nl/Bosch-Professional-schuurrol-korrel-Korrelgrootte/dp/B00141BLP2/ref=zg_bs_g_hi_d_sccl_24/261-9362115-4150166?psc=1</t>
  </si>
  <si>
    <t>https://images-eu.ssl-images-amazon.com/images/I/51e68bOtBNL._AC_UL300_SR300,200_.jpg</t>
  </si>
  <si>
    <t>https://www.amazon.nl/Dpm-tapes-Dubbelzijdig-objectbevestiging-toepassingen/dp/B0C7CPRQYH/ref=zg_bs_g_hi_d_sccl_25/261-9362115-4150166?psc=1</t>
  </si>
  <si>
    <t>https://images-eu.ssl-images-amazon.com/images/I/514FQWJI0BL._AC_UL300_SR300,200_.jpg</t>
  </si>
  <si>
    <t>https://www.amazon.nl/Plafondlamp-plafondlamp-Waterdichte-Badkamerlamp-Slaapkamer/dp/B0CR5FD97N/ref=zg_bs_g_hi_d_sccl_26/261-9362115-4150166?psc=1</t>
  </si>
  <si>
    <t>https://images-eu.ssl-images-amazon.com/images/I/61qgOe4i4XL._AC_UL300_SR300,200_.jpg</t>
  </si>
  <si>
    <t>https://www.amazon.nl/URAQT-Kabelclips-multifunctionele-kabelhouder-USB-laadkabel/dp/B07Q43HJVW/ref=zg_bs_g_hi_d_sccl_27/261-9362115-4150166?psc=1</t>
  </si>
  <si>
    <t>https://images-eu.ssl-images-amazon.com/images/I/71NLbwIiExL._AC_UL300_SR300,200_.jpg</t>
  </si>
  <si>
    <t>https://www.amazon.nl/Soldeerbout-Elektrische-Soldeerboutset-desoldeerpomp-Soldeerdraad/dp/B09B3GRVTM/ref=zg_bs_g_hi_d_sccl_28/261-9362115-4150166?psc=1</t>
  </si>
  <si>
    <t>https://images-eu.ssl-images-amazon.com/images/I/71jAhQaz2sL._AC_UL300_SR300,200_.jpg</t>
  </si>
  <si>
    <t>https://www.amazon.nl/Scorprotect-zelfklevend-isolatiedikte-handschoenen-Scorprotect%C2%AE-sleutelkoord/dp/B095K6BQK4/ref=zg_bs_g_hi_d_sccl_29/261-9362115-4150166?psc=1</t>
  </si>
  <si>
    <t>https://images-eu.ssl-images-amazon.com/images/I/81ZquygXfVL._AC_UL300_SR300,200_.jpg</t>
  </si>
  <si>
    <t>https://www.amazon.nl/3M-1100C30-Comfortabele-Geluidsbescherming-Oorbeschermers/dp/B07GTKFZ4H/ref=zg_bs_g_hi_d_sccl_30/261-9362115-4150166?psc=1</t>
  </si>
  <si>
    <t>https://images-eu.ssl-images-amazon.com/images/I/81Y8ELx1qxS._AC_UL300_SR300,200_.jpg</t>
  </si>
  <si>
    <t>https://www.amazon.nl/Acrylverfpennen-rotskunst-schetsen-detaillering-sneldrogend/dp/B091JXWBRV/ref=zg_bs_g_arts-crafts_d_sccl_1/259-4643637-1691527?psc=1</t>
  </si>
  <si>
    <t>https://www.amazon.nl/Blooven-Klittenband-Zelfklevend-meter-Dubbelzijdig/dp/B07DN5S61Q/ref=zg_bs_g_arts-crafts_d_sccl_2/259-4643637-1691527?psc=1</t>
  </si>
  <si>
    <t>https://www.amazon.nl/NICETY-Acrylstiften-waterbestendig-multimarkers-glasverfstiften/dp/B0CB147GKD/ref=zg_bs_g_arts-crafts_d_sccl_3/259-4643637-1691527?psc=1</t>
  </si>
  <si>
    <t>https://www.amazon.nl/Zenacolor-textiel-textielmarkers-niet-giftig-onuitwisbaar/dp/B0C9JQQC12/ref=zg_bs_g_arts-crafts_d_sccl_4/259-4643637-1691527?psc=1</t>
  </si>
  <si>
    <t>https://www.amazon.nl/Sleutelhanger-Karabijnhaak-Sleutelhangers-Carabiner-Sleutelringen/dp/B0BCP21KDT/ref=zg_bs_g_arts-crafts_d_sccl_5/259-4643637-1691527?psc=1</t>
  </si>
  <si>
    <t>https://www.amazon.nl/TOOLI-ART-acrylstiften-aardetinten-oppervlakken-schrijven/dp/B07SGH4XHN/ref=zg_bs_g_arts-crafts_d_sccl_6/259-4643637-1691527?psc=1</t>
  </si>
  <si>
    <t>https://www.amazon.nl/UNI-Posca-pennenset-basic-stuks/dp/B07P9FJ2RG/ref=zg_bs_g_arts-crafts_d_sccl_7/259-4643637-1691527?psc=1</t>
  </si>
  <si>
    <t>https://images-eu.ssl-images-amazon.com/images/I/71UMI5O9LoL._AC_UL300_SR300,200_.jpg</t>
  </si>
  <si>
    <t>https://www.amazon.nl/Ballonpomp-elektrische-ballonpomp-mondstuk-feestdecoratie/dp/B0BCK4871G/ref=zg_bs_g_arts-crafts_d_sccl_8/259-4643637-1691527?psc=1</t>
  </si>
  <si>
    <t>https://images-eu.ssl-images-amazon.com/images/I/61-wiuDkE2L._AC_UL300_SR300,200_.jpg</t>
  </si>
  <si>
    <t>https://www.amazon.nl/Zoomband-strijken-strijkband-wasbestendig-gordijnen/dp/B0B82BVTH3/ref=zg_bs_g_arts-crafts_d_sccl_9/259-4643637-1691527?psc=1</t>
  </si>
  <si>
    <t>https://images-eu.ssl-images-amazon.com/images/I/81Fk3Si-SEL._AC_UL300_SR300,200_.jpg</t>
  </si>
  <si>
    <t>https://www.amazon.nl/Acrylstiften-waterdicht-acrylverf-doe-het-zelf-fotoalbums/dp/B0CTQ89YBX/ref=zg_bs_g_arts-crafts_d_sccl_10/259-4643637-1691527?psc=1</t>
  </si>
  <si>
    <t>https://images-eu.ssl-images-amazon.com/images/I/61WINsSeQEL._AC_UL300_SR300,200_.jpg</t>
  </si>
  <si>
    <t>https://www.amazon.nl/Opstrijkbare-smeltbare-tussenstof-lichtgewicht-niet-geweven/dp/B01MQUKTYJ/ref=zg_bs_g_arts-crafts_d_sccl_11/259-4643637-1691527?psc=1</t>
  </si>
  <si>
    <t>https://images-eu.ssl-images-amazon.com/images/I/61ClePUg5SL._AC_UL300_SR300,200_.jpg</t>
  </si>
  <si>
    <t>https://www.amazon.nl/IModeur-Plotter-vinylfolie-plotterfolie-zelfklevend-snijmachines/dp/B0BV6QNDVZ/ref=zg_bs_g_arts-crafts_d_sccl_12/259-4643637-1691527?psc=1</t>
  </si>
  <si>
    <t>https://www.amazon.nl/Kraalnaald-Roestvrij-Kraalnaalden-Kralennaaldenset-Sieraden/dp/B09PRLMG2C/ref=zg_bs_g_arts-crafts_d_sccl_13/259-4643637-1691527?psc=1</t>
  </si>
  <si>
    <t>https://images-eu.ssl-images-amazon.com/images/I/61uQygFGhXL._AC_UL300_SR300,200_.jpg</t>
  </si>
  <si>
    <t>https://www.amazon.nl/Mod-Podge-CS11302-Finish-Water/dp/B001IKES5O/ref=zg_bs_g_arts-crafts_d_sccl_14/259-4643637-1691527?psc=1</t>
  </si>
  <si>
    <t>https://images-eu.ssl-images-amazon.com/images/I/61VwgStApBL._AC_UL300_SR300,200_.jpg</t>
  </si>
  <si>
    <t>https://www.amazon.nl/UniPosca-Complete-markers-pastelkleuren-medium/dp/B07M5ML8M7/ref=zg_bs_g_arts-crafts_d_sccl_15/259-4643637-1691527?psc=1</t>
  </si>
  <si>
    <t>https://images-eu.ssl-images-amazon.com/images/I/61Z4gRR+LRL._AC_UL300_SR300,200_.jpg</t>
  </si>
  <si>
    <t>https://www.amazon.nl/Vicloon-Kunstenaarspenselen-Volwassenen-Kunstenaars-Schilderliefhebbers/dp/B088WYFTJS/ref=zg_bs_g_arts-crafts_d_sccl_16/259-4643637-1691527?psc=1</t>
  </si>
  <si>
    <t>https://www.amazon.nl/Acrylverfpennen-geassorteerde-doe-het-zelf-projecten-detaillering-sneldrogend/dp/B07BBWPKW3/ref=zg_bs_g_arts-crafts_d_sccl_17/259-4643637-1691527?psc=1</t>
  </si>
  <si>
    <t>https://images-eu.ssl-images-amazon.com/images/I/81+XCyQMUUL._AC_UL300_SR300,200_.jpg</t>
  </si>
  <si>
    <t>https://www.amazon.nl/Verjaardagsservies-84-delige-verjaardagsdecoratieset-feestservies-tafelkleden/dp/B0CWRCRLQ1/ref=zg_bs_g_arts-crafts_d_sccl_18/259-4643637-1691527?psc=1</t>
  </si>
  <si>
    <t>https://www.amazon.nl/doe-het-zelf-reservemesjes-knutselmes-cuttermes-lakbeschermingsfolie/dp/B09PH9WFNX/ref=zg_bs_g_arts-crafts_d_sccl_19/259-4643637-1691527?psc=1</t>
  </si>
  <si>
    <t>https://images-eu.ssl-images-amazon.com/images/I/71HgzdnI9DL._AC_UL300_SR300,200_.jpg</t>
  </si>
  <si>
    <t>https://www.amazon.nl/UV-Hars-Crystal-Ultraviolet-uithardende-sieraden/dp/B08F7SBVBB/ref=zg_bs_g_arts-crafts_d_sccl_20/259-4643637-1691527?psc=1</t>
  </si>
  <si>
    <t>https://www.amazon.nl/STAEDTLER-965-40-BK-veiligheidsschaar/dp/B09TKY2DFH/ref=zg_bs_g_arts-crafts_d_sccl_21/259-4643637-1691527?psc=1</t>
  </si>
  <si>
    <t>https://images-eu.ssl-images-amazon.com/images/I/61ZfPL4p1kL._AC_UL300_SR300,200_.jpg</t>
  </si>
  <si>
    <t>https://www.amazon.nl/Artists-Textielverf-Permanente-Stofkleuren-Stoffenkleuren/dp/B0C3VKQ5KX/ref=zg_bs_g_arts-crafts_d_sccl_22/259-4643637-1691527?psc=1</t>
  </si>
  <si>
    <t>https://www.amazon.nl/Winsor-Newton-1005030-Drawink-waterbestendige/dp/B000KNP96C/ref=zg_bs_g_arts-crafts_d_sccl_23/259-4643637-1691527?psc=1</t>
  </si>
  <si>
    <t>https://images-eu.ssl-images-amazon.com/images/I/819Z9XJhLbL._AC_UL300_SR300,200_.jpg</t>
  </si>
  <si>
    <t>https://www.amazon.nl/Acrylverfpennen-rotskunst-schetsen-detaillering-sneldrogend/dp/B09B3MZ39L/ref=zg_bs_g_arts-crafts_d_sccl_24/259-4643637-1691527?psc=1</t>
  </si>
  <si>
    <t>https://www.amazon.nl/Furuising-Transparant-Elastiek-Armbandjes-Elastisch/dp/B0C4GGF2SJ/ref=zg_bs_g_arts-crafts_d_sccl_25/259-4643637-1691527?psc=1</t>
  </si>
  <si>
    <t>https://images-eu.ssl-images-amazon.com/images/I/71r18DrhkGL._AC_UL300_SR300,200_.jpg</t>
  </si>
  <si>
    <t>https://www.amazon.nl/Lefranc-188526-kinderverf-gebruiksklaar-ondergronden/dp/B00A8WPHYE/ref=zg_bs_g_arts-crafts_d_sccl_26/259-4643637-1691527?psc=1</t>
  </si>
  <si>
    <t>https://images-eu.ssl-images-amazon.com/images/I/91zBjRIA31L._AC_UL300_SR300,200_.jpg</t>
  </si>
  <si>
    <t>https://www.amazon.nl/CANSON-Aquarel-C400082843-waterverfpapier-spiraalbinding/dp/B073XJYH9L/ref=zg_bs_g_arts-crafts_d_sccl_27/259-4643637-1691527?psc=1</t>
  </si>
  <si>
    <t>https://images-eu.ssl-images-amazon.com/images/I/71bVcHu8jNL._AC_UL300_SR300,200_.jpg</t>
  </si>
  <si>
    <t>https://www.amazon.nl/Permanente-Inktborstel-Kleurplaten-gebaseerde-Markeerstiften/dp/B09TW6CZLB/ref=zg_bs_g_arts-crafts_d_sccl_28/259-4643637-1691527?psc=1</t>
  </si>
  <si>
    <t>https://www.amazon.nl/feestservies-luchtballon-verjaardagsdecoratie-verjaardagsfeestserviesset-tafelkleden/dp/B0CSFS4872/ref=zg_bs_g_arts-crafts_d_sccl_29/259-4643637-1691527?psc=1</t>
  </si>
  <si>
    <t>https://images-eu.ssl-images-amazon.com/images/I/81DFaWsXkUL._AC_UL300_SR300,200_.jpg</t>
  </si>
  <si>
    <t>https://www.amazon.nl/Pritt-PGS5B-Lijmstiften-kindvriendelijke-knutselwerk/dp/B0C28GJMRG/ref=zg_bs_g_arts-crafts_d_sccl_30/259-4643637-1691527?psc=1</t>
  </si>
  <si>
    <t>https://www.amazon.nl/Red-Bull-Energy-Drink-24-pack/dp/B085D3BLL9/ref=zg_bs_g_grocery_d_sccl_1/259-2691272-8489730?psc=1</t>
  </si>
  <si>
    <t>https://www.amazon.nl/Red-Bull-Energy-Sugarfree-24-pack/dp/B085D2QGZ5/ref=zg_bs_g_grocery_d_sccl_2/259-2691272-8489730?psc=1</t>
  </si>
  <si>
    <t>https://www.amazon.nl/Nescaf%C3%A9-Dolce-Gusto-capsules-Cappuccino/dp/B01M0B3H16/ref=zg_bs_g_grocery_d_sccl_3/259-2691272-8489730?psc=1</t>
  </si>
  <si>
    <t>https://www.amazon.nl/Ceremonial-Matcha-Originele-natuurlijk-laboratorium/dp/B0CNRX8G5S/ref=zg_bs_g_grocery_d_sccl_4/259-2691272-8489730?psc=1</t>
  </si>
  <si>
    <t>https://images-eu.ssl-images-amazon.com/images/I/81cBIRYjd2L._AC_UL300_SR300,200_.jpg</t>
  </si>
  <si>
    <t>https://www.amazon.nl/Douwe-Egberts-Koffiecups-Voordeelverpakking-Capsules/dp/B081ZLL9F3/ref=zg_bs_g_grocery_d_sccl_5/259-2691272-8489730?psc=1</t>
  </si>
  <si>
    <t>https://www.amazon.nl/Melitta-Bella-Crema-Koffiebonen-Arabica/dp/B000FIU38Q/ref=zg_bs_g_grocery_d_sccl_6/259-2691272-8489730?psc=1</t>
  </si>
  <si>
    <t>https://www.amazon.nl/Douwe-Egberts-Koffiecups-Voordeelverpakking-Capsules/dp/B081ZL7Y2T/ref=zg_bs_g_grocery_d_sccl_7/259-2691272-8489730?psc=1</t>
  </si>
  <si>
    <t>https://www.amazon.nl/Biologische-Matcha-Thee-poeder-Matcha-Thee/dp/B06XQ5DCYJ/ref=zg_bs_g_grocery_d_sccl_8/259-2691272-8489730?psc=1</t>
  </si>
  <si>
    <t>https://www.amazon.nl/Doritos-Bits-Honey-Barbecue-Chips/dp/B004HFMN2M/ref=zg_bs_g_grocery_d_sccl_9/259-2691272-8489730?psc=1</t>
  </si>
  <si>
    <t>https://www.amazon.nl/Chupa-Chups-voorraad-perfect-Kerstmis/dp/B004V2SJBK/ref=zg_bs_g_grocery_d_sccl_10/259-2691272-8489730?psc=1</t>
  </si>
  <si>
    <t>https://images-eu.ssl-images-amazon.com/images/I/918xMc0Vb4L._AC_UL300_SR300,200_.jpg</t>
  </si>
  <si>
    <t>https://www.amazon.nl/STARBUCKS-Espresso-Roast-Koffiebonen-Zakken/dp/B08SXFT17F/ref=zg_bs_g_grocery_d_sccl_11/259-2691272-8489730?psc=1</t>
  </si>
  <si>
    <t>https://images-eu.ssl-images-amazon.com/images/I/41ixabC86iL._AC_UL300_SR300,200_.jpg</t>
  </si>
  <si>
    <t>https://www.amazon.nl/Olijfolie-Griekenland-Nikolaos-Kwaliteit-Koudgeperst/dp/B08W7SVJLR/ref=zg_bs_g_grocery_d_sccl_12/259-2691272-8489730?psc=1</t>
  </si>
  <si>
    <t>https://www.amazon.nl/FRAMBOZENBLAD-Frambozenbladthee-Hoogzwangere-Kruidenthee-Borstvoeding/dp/B07SFJLMW2/ref=zg_bs_g_grocery_d_sccl_13/259-2691272-8489730?psc=1</t>
  </si>
  <si>
    <t>https://www.amazon.nl/Biologische-Matcha-Thee-poeder-Matcha-Thee/dp/B079VQ52MK/ref=zg_bs_g_grocery_d_sccl_14/259-2691272-8489730?psc=1</t>
  </si>
  <si>
    <t>https://www.amazon.nl/Red-Bull-Energy-Drink-24-pack/dp/B081ZFMG4F/ref=zg_bs_g_grocery_d_sccl_15/259-2691272-8489730?psc=1</t>
  </si>
  <si>
    <t>https://images-eu.ssl-images-amazon.com/images/I/91MtFbdl5QL._AC_UL300_SR300,200_.jpg</t>
  </si>
  <si>
    <t>https://www.amazon.nl/Red-Bull-Energy-Watermeloen-12-pack/dp/B08T7LNNGV/ref=zg_bs_g_grocery_d_sccl_16/259-2691272-8489730?psc=1</t>
  </si>
  <si>
    <t>https://images-eu.ssl-images-amazon.com/images/I/71+dMMSg1HL._AC_UL300_SR300,200_.jpg</t>
  </si>
  <si>
    <t>https://www.amazon.nl/FruttaMax-Vruchtensiroopconcentraat-fruitgehalte-geschikt-frisdrankautomaat/dp/B089Y6Z6F2/ref=zg_bs_g_grocery_d_sccl_17/259-2691272-8489730?psc=1</t>
  </si>
  <si>
    <t>https://images-eu.ssl-images-amazon.com/images/I/81FUojLH5rL._AC_UL300_SR300,200_.jpg</t>
  </si>
  <si>
    <t>https://www.amazon.nl/Biologische-Kokosolie-Organisch-natuurlijk-ongeraffineerd/dp/B01JIB2T32/ref=zg_bs_g_grocery_d_sccl_18/259-2691272-8489730?psc=1</t>
  </si>
  <si>
    <t>https://images-eu.ssl-images-amazon.com/images/I/81i-UmMnDNL._AC_UL300_SR300,200_.jpg</t>
  </si>
  <si>
    <t>https://www.amazon.nl/Vloeibare-voedselkleuring-geconcentreerde-doe-het-zelf-zeepslijmambachten/dp/B0C6XSV5YN/ref=zg_bs_g_grocery_d_sccl_19/259-2691272-8489730?psc=1</t>
  </si>
  <si>
    <t>https://images-eu.ssl-images-amazon.com/images/I/81lIO0z27PL._AC_UL300_SR300,200_.jpg</t>
  </si>
  <si>
    <t>https://www.amazon.nl/Nescaf%C3%A9-Dolce-Gusto-capsules-Lungo/dp/B084HGB386/ref=zg_bs_g_grocery_d_sccl_20/259-2691272-8489730?psc=1</t>
  </si>
  <si>
    <t>https://images-eu.ssl-images-amazon.com/images/I/71UKXwUc-NL._AC_UL300_SR300,200_.jpg</t>
  </si>
  <si>
    <t>https://www.amazon.nl/Peppermint-krachtige-pepermuntjes-suikervrije-pastilles/dp/B005J3I6AE/ref=zg_bs_g_grocery_d_sccl_21/259-2691272-8489730?psc=1</t>
  </si>
  <si>
    <t>https://www.amazon.nl/Tic-Tac-Mini-doosjes-mini-blikjes-pepermunt-dragees/dp/B089M4757V/ref=zg_bs_g_grocery_d_sccl_22/259-2691272-8489730?psc=1</t>
  </si>
  <si>
    <t>https://images-eu.ssl-images-amazon.com/images/I/814NG3+aewL._AC_UL300_SR300,200_.jpg</t>
  </si>
  <si>
    <t>https://www.amazon.nl/SIS-Isotonic-energie-gel-slangen/dp/B00T82M892/ref=zg_bs_g_grocery_d_sccl_23/259-2691272-8489730?psc=1</t>
  </si>
  <si>
    <t>https://images-eu.ssl-images-amazon.com/images/I/81v3lv5x24L._AC_UL300_SR300,200_.jpg</t>
  </si>
  <si>
    <t>https://www.amazon.nl/Lipton-Green-heerlijk-verfrissende-ijsthee/dp/B0CSG7QRXF/ref=zg_bs_g_grocery_d_sccl_24/259-2691272-8489730?psc=1</t>
  </si>
  <si>
    <t>https://images-eu.ssl-images-amazon.com/images/I/81LyWhlB+6L._AC_UL300_SR300,200_.jpg</t>
  </si>
  <si>
    <t>https://www.amazon.nl/peperkorrels-natuurlijk-uiteraard-toevoegingen-veganistisch/dp/B08LSK9ZRP/ref=zg_bs_g_grocery_d_sccl_25/259-2691272-8489730?psc=1</t>
  </si>
  <si>
    <t>https://images-eu.ssl-images-amazon.com/images/I/81VUnHfVcZL._AC_UL300_SR300,200_.jpg</t>
  </si>
  <si>
    <t>https://www.amazon.nl/Jack-Links-Beef-Jerky-Original/dp/B01FH6YHSW/ref=zg_bs_g_grocery_d_sccl_26/259-2691272-8489730?psc=1</t>
  </si>
  <si>
    <t>https://www.amazon.nl/biologische-Matcha-thee-Ceremoni%C3%ABle-Matcha-thee-Matcha/dp/B08836HC41/ref=zg_bs_g_grocery_d_sccl_27/259-2691272-8489730?psc=1</t>
  </si>
  <si>
    <t>https://images-eu.ssl-images-amazon.com/images/I/71P+C7G50LL._AC_UL300_SR300,200_.jpg</t>
  </si>
  <si>
    <t>https://www.amazon.nl/TAJIN-Chamoy-Saus-Salsa-455/dp/B07RQMMBZW/ref=zg_bs_g_grocery_d_sccl_28/259-2691272-8489730?psc=1</t>
  </si>
  <si>
    <t>https://images-eu.ssl-images-amazon.com/images/I/61BSRtKGRDL._AC_UL300_SR300,200_.jpg</t>
  </si>
  <si>
    <t>https://www.amazon.nl/BBQ-Moments-Rundstong-Rundslapje-Stoofpotje/dp/B09MDF4QZ3/ref=zg_bs_g_grocery_d_sccl_29/259-2691272-8489730?psc=1</t>
  </si>
  <si>
    <t>https://images-eu.ssl-images-amazon.com/images/I/6167wiCISDL._AC_UL300_SR300,200_.jpg</t>
  </si>
  <si>
    <t>https://www.amazon.nl/ORIGEENS-Biologische-Japanse-Matcha-Thee/dp/B0CHFW6DS3/ref=zg_bs_g_grocery_d_sccl_30/259-2691272-8489730?psc=1</t>
  </si>
  <si>
    <t>https://images-eu.ssl-images-amazon.com/images/I/71caoKZoCsL._AC_UL300_SR300,200_.jpg</t>
  </si>
  <si>
    <t>https://www.amazon.nl/Back-Black-Amy-Winehouse/dp/B000P5FG1I/ref=zg_bs_g_music_d_sccl_1/259-6576177-4102460?psc=1</t>
  </si>
  <si>
    <t>https://images-eu.ssl-images-amazon.com/images/I/71UjYJFVA2L._AC_UL300_SR300,200_.jpg</t>
  </si>
  <si>
    <t>https://www.amazon.nl/Ys-Joanna-Newsom/dp/B000I2K9LU/ref=zg_bs_g_music_d_sccl_2/259-6576177-4102460?psc=1</t>
  </si>
  <si>
    <t>https://images-eu.ssl-images-amazon.com/images/I/81jIb6yL20L._AC_UL300_SR300,200_.jpg</t>
  </si>
  <si>
    <t>https://www.amazon.nl/Ultravox-Vienna-40Th-Anniversary/dp/B08D4Y27X3/ref=zg_bs_g_music_d_sccl_3/259-6576177-4102460?psc=1</t>
  </si>
  <si>
    <t>https://images-eu.ssl-images-amazon.com/images/I/71HWqbh0BLL._AC_UL300_SR300,200_.jpg</t>
  </si>
  <si>
    <t>https://www.amazon.nl/Rumours-Fleetwood-Mac/dp/B004OKFISQ/ref=zg_bs_g_music_d_sccl_4/259-6576177-4102460?psc=1</t>
  </si>
  <si>
    <t>https://images-eu.ssl-images-amazon.com/images/I/814QbAqa-pL._AC_UL300_SR300,200_.jpg</t>
  </si>
  <si>
    <t>https://www.amazon.nl/Albin-Lee-Meldau-About-You/dp/B07BZC8L35/ref=zg_bs_g_music_d_sccl_5/259-6576177-4102460?psc=1</t>
  </si>
  <si>
    <t>https://images-eu.ssl-images-amazon.com/images/I/81IdGCZz2KL._AC_UL300_SR300,200_.jpg</t>
  </si>
  <si>
    <t>https://www.amazon.nl/Greatest-Hits-Queen/dp/B01MF72HSY/ref=zg_bs_g_music_d_sccl_6/259-6576177-4102460?psc=1</t>
  </si>
  <si>
    <t>https://images-eu.ssl-images-amazon.com/images/I/81zbV0OhaGL._AC_UL300_SR300,200_.jpg</t>
  </si>
  <si>
    <t>https://www.amazon.nl/Misplaced-Childhood-Marillion/dp/B00HZ687OS/ref=zg_bs_g_music_d_sccl_7/259-6576177-4102460?psc=1</t>
  </si>
  <si>
    <t>https://images-eu.ssl-images-amazon.com/images/I/71R9qXz1k0L._AC_UL300_SR300,200_.jpg</t>
  </si>
  <si>
    <t>https://www.amazon.nl/50-Greatest-Hits-Elvis-Presley/dp/B0033BD29Y/ref=zg_bs_g_music_d_sccl_8/259-6576177-4102460?psc=1</t>
  </si>
  <si>
    <t>https://images-eu.ssl-images-amazon.com/images/I/71v14qbu+EL._AC_UL300_SR300,200_.jpg</t>
  </si>
  <si>
    <t>https://www.amazon.nl/King-Ring-Elvis-Presley/dp/B07HBKTHPT/ref=zg_bs_g_music_d_sccl_9/259-6576177-4102460?psc=1</t>
  </si>
  <si>
    <t>https://images-eu.ssl-images-amazon.com/images/I/71-llhQmneL._AC_UL300_SR300,200_.jpg</t>
  </si>
  <si>
    <t>https://www.amazon.nl/30-Adele/dp/B09HVRTMFX/ref=zg_bs_g_music_d_sccl_10/259-6576177-4102460?psc=1</t>
  </si>
  <si>
    <t>https://images-eu.ssl-images-amazon.com/images/I/71BgNOgr9fL._AC_UL300_SR300,200_.jpg</t>
  </si>
  <si>
    <t>https://www.amazon.nl/Gold-Abba/dp/B00JSRXE3G/ref=zg_bs_g_music_d_sccl_11/259-6576177-4102460?psc=1</t>
  </si>
  <si>
    <t>https://images-eu.ssl-images-amazon.com/images/I/81DQVGNHDKL._AC_UL300_SR300,200_.jpg</t>
  </si>
  <si>
    <t>https://www.amazon.nl/Noel-Gallaghers-High-Flying-Birds/dp/B075M7B297/ref=zg_bs_g_music_d_sccl_12/259-6576177-4102460?psc=1</t>
  </si>
  <si>
    <t>https://images-eu.ssl-images-amazon.com/images/I/71-Qcev+xEL._AC_UL300_SR300,200_.jpg</t>
  </si>
  <si>
    <t>https://www.amazon.nl/Nash-Ensemble-Chamber-Music/dp/B00095L8X4/ref=zg_bs_g_music_d_sccl_13/259-6576177-4102460?psc=1</t>
  </si>
  <si>
    <t>https://images-eu.ssl-images-amazon.com/images/I/81ENGwSvKBL._AC_UL300_SR300,200_.jpg</t>
  </si>
  <si>
    <t>https://www.amazon.nl/Essential-Foo-Fighters/dp/B0B2KXPRWX/ref=zg_bs_g_music_d_sccl_14/259-6576177-4102460?psc=1</t>
  </si>
  <si>
    <t>https://images-eu.ssl-images-amazon.com/images/I/91wQL2C6JEL._AC_UL300_SR300,200_.jpg</t>
  </si>
  <si>
    <t>https://www.amazon.nl/War-Drugs-Deeper-Understanding/dp/B071FL9473/ref=zg_bs_g_music_d_sccl_15/259-6576177-4102460?psc=1</t>
  </si>
  <si>
    <t>https://images-eu.ssl-images-amazon.com/images/I/81qp+IIjklL._AC_UL300_SR300,200_.jpg</t>
  </si>
  <si>
    <t>https://www.amazon.nl/Rudimental-Home/dp/B009IN3AOS/ref=zg_bs_g_music_d_sccl_16/259-6576177-4102460?psc=1</t>
  </si>
  <si>
    <t>https://images-eu.ssl-images-amazon.com/images/I/51Mp2uc8UFL._AC_UL300_SR300,200_.jpg</t>
  </si>
  <si>
    <t>https://www.amazon.nl/Frank-Ocean-Channel-Orange/dp/B008CNG52O/ref=zg_bs_g_music_d_sccl_17/259-6576177-4102460?psc=1</t>
  </si>
  <si>
    <t>https://images-eu.ssl-images-amazon.com/images/I/619sk-bZaQL._AC_UL300_SR300,200_.jpg</t>
  </si>
  <si>
    <t>https://www.amazon.nl/Am-Arctic-Monkeys/dp/B00DKY4NBA/ref=zg_bs_g_music_d_sccl_18/259-6576177-4102460?psc=1</t>
  </si>
  <si>
    <t>https://www.amazon.nl/Legend-Bob-Marley/dp/B000V7J82S/ref=zg_bs_g_music_d_sccl_19/259-6576177-4102460?psc=1</t>
  </si>
  <si>
    <t>https://images-eu.ssl-images-amazon.com/images/I/61aT5eKy5dL._AC_UL300_SR300,200_.jpg</t>
  </si>
  <si>
    <t>https://www.amazon.nl/WhatS-Going-Marvin-Gaye/dp/B01C81PCWO/ref=zg_bs_g_music_d_sccl_20/259-6576177-4102460?psc=1</t>
  </si>
  <si>
    <t>https://images-eu.ssl-images-amazon.com/images/I/71xHH9vLDQL._AC_UL300_SR300,200_.jpg</t>
  </si>
  <si>
    <t>https://www.amazon.nl/Greatest-Hits-Party-Animals/dp/B0CCC1PMFP/ref=zg_bs_g_music_d_sccl_21/259-6576177-4102460?psc=1</t>
  </si>
  <si>
    <t>https://images-eu.ssl-images-amazon.com/images/I/71PgmDNikVL._AC_UL300_SR300,200_.jpg</t>
  </si>
  <si>
    <t>https://www.amazon.nl/Motown-Greatest-Hits-Various-Artists/dp/B07SBMYHCZ/ref=zg_bs_g_music_d_sccl_22/259-6576177-4102460?psc=1</t>
  </si>
  <si>
    <t>https://www.amazon.nl/Rainbows-Radiohead/dp/B000YIXBV8/ref=zg_bs_g_music_d_sccl_23/259-6576177-4102460?psc=1</t>
  </si>
  <si>
    <t>https://images-eu.ssl-images-amazon.com/images/I/61oUKkcVvxL._AC_UL300_SR300,200_.jpg</t>
  </si>
  <si>
    <t>https://www.amazon.nl/Neighbourhood-Wiped-Out/dp/B015O42SLA/ref=zg_bs_g_music_d_sccl_24/259-6576177-4102460?psc=1</t>
  </si>
  <si>
    <t>https://images-eu.ssl-images-amazon.com/images/I/71wpJplidCL._AC_UL300_SR300,200_.jpg</t>
  </si>
  <si>
    <t>https://www.amazon.nl/Deep-Purple-Japan-Martin-Pullan/dp/B00IGAI4Z4/ref=zg_bs_g_music_d_sccl_25/259-6576177-4102460?psc=1</t>
  </si>
  <si>
    <t>https://images-eu.ssl-images-amazon.com/images/I/81aKeLZPK8L._AC_UL300_SR300,200_.jpg</t>
  </si>
  <si>
    <t>https://www.amazon.nl/Bob-Dylan-Planet-Waves/dp/B0001M0KFW/ref=zg_bs_g_music_d_sccl_26/259-6576177-4102460?psc=1</t>
  </si>
  <si>
    <t>https://images-eu.ssl-images-amazon.com/images/I/71jFBSrV4TL._AC_UL300_SR300,200_.jpg</t>
  </si>
  <si>
    <t>https://www.amazon.nl/Bob-Dylan-John-Wesley-Harding/dp/B0001M0KDE/ref=zg_bs_g_music_d_sccl_27/259-6576177-4102460?psc=1</t>
  </si>
  <si>
    <t>https://images-eu.ssl-images-amazon.com/images/I/71a0NO-N5sL._AC_UL300_SR300,200_.jpg</t>
  </si>
  <si>
    <t>https://www.amazon.nl/Bob-Dylan-Before-Flood/dp/B001EIBB8M/ref=zg_bs_g_music_d_sccl_28/259-6576177-4102460?psc=1</t>
  </si>
  <si>
    <t>https://images-eu.ssl-images-amazon.com/images/I/810+gKHBoXL._AC_UL300_SR300,200_.jpg</t>
  </si>
  <si>
    <t>https://www.amazon.nl/Bob-Dylan-Freewheelin/dp/B0001M0KDO/ref=zg_bs_g_music_d_sccl_29/259-6576177-4102460?psc=1</t>
  </si>
  <si>
    <t>https://images-eu.ssl-images-amazon.com/images/I/81h+9si7veL._AC_UL300_SR300,200_.jpg</t>
  </si>
  <si>
    <t>https://www.amazon.nl/Bob-Dylan-Nashville-Skyline/dp/B0001M0KD4/ref=zg_bs_g_music_d_sccl_30/259-6576177-4102460?psc=1</t>
  </si>
  <si>
    <t>https://www.amazon.nl/Alpine-MusicSafe-Oordoppen-muzikanten-gehoorbeschadiging/dp/B084MLBZ9B/ref=zg_bs_g_musical-instruments_d_sccl_1/260-9066384-8693141?psc=1</t>
  </si>
  <si>
    <t>https://www.amazon.nl/Fender-Blues-Deluxe-mondharmonica-C/dp/B00KZHMZ1K/ref=zg_bs_g_musical-instruments_d_sccl_2/260-9066384-8693141?psc=1</t>
  </si>
  <si>
    <t>https://images-eu.ssl-images-amazon.com/images/I/61ncwH7G23L._AC_UL300_SR300,200_.jpg</t>
  </si>
  <si>
    <t>https://www.amazon.nl/SONICAKE-Gevlochten-Gitaar-Kabel-ST-RA/dp/B0BVYVK7LN/ref=zg_bs_g_musical-instruments_d_sccl_3/260-9066384-8693141?psc=1</t>
  </si>
  <si>
    <t>https://images-eu.ssl-images-amazon.com/images/I/616EioOnCRL._AC_UL300_SR300,200_.jpg</t>
  </si>
  <si>
    <t>https://www.amazon.nl/Stagg-SAC3PS-DL-Deluxe-instrumentkabel/dp/B0030LVCDK/ref=zg_bs_g_musical-instruments_d_sccl_4/260-9066384-8693141?psc=1</t>
  </si>
  <si>
    <t>https://www.amazon.nl/FIFINE-microfoon-condensatormicrofoons-mute-knop-shockmount/dp/B09MHRYY5C/ref=zg_bs_g_musical-instruments_d_sccl_5/260-9066384-8693141?psc=1</t>
  </si>
  <si>
    <t>https://www.amazon.nl/Fender-0239978000-023-9978-000-Clip-Tuner/dp/B073ZPTM1F/ref=zg_bs_g_musical-instruments_d_sccl_6/260-9066384-8693141?psc=1</t>
  </si>
  <si>
    <t>https://images-eu.ssl-images-amazon.com/images/I/71meinhMkrL._AC_UL300_SR300,200_.jpg</t>
  </si>
  <si>
    <t>https://www.amazon.nl/behone-Rammelaars-muziekplezier-verjaardagsfeesten-muziekspeelgoed/dp/B0CYGQ6HH3/ref=zg_bs_g_musical-instruments_d_sccl_7/260-9066384-8693141?psc=1</t>
  </si>
  <si>
    <t>https://images-eu.ssl-images-amazon.com/images/I/61huGJRXSSL._AC_UL300_SR300,200_.jpg</t>
  </si>
  <si>
    <t>https://www.amazon.nl/HUACAM-mini-microfoon-intelligente-ruisonderdrukking-synchronisatie/dp/B072XP8XBF/ref=zg_bs_g_musical-instruments_d_sccl_8/260-9066384-8693141?psc=1</t>
  </si>
  <si>
    <t>https://www.amazon.nl/Aokeo-AK-35-Verstelbare-Suspension-Microfoons/dp/B01MZ99Y67/ref=zg_bs_g_musical-instruments_d_sccl_9/260-9066384-8693141?psc=1</t>
  </si>
  <si>
    <t>https://images-eu.ssl-images-amazon.com/images/I/616gyWldRTL._AC_UL300_SR300,200_.jpg</t>
  </si>
  <si>
    <t>https://www.amazon.nl/HyperX-QuadCast-USB-condensatormicrofoon-anti-vibratie-schokbevestiging/dp/B08G8WH435/ref=zg_bs_g_musical-instruments_d_sccl_10/260-9066384-8693141?psc=1</t>
  </si>
  <si>
    <t>https://images-eu.ssl-images-amazon.com/images/I/51Bj5bGMDLL._AC_UL300_SR300,200_.jpg</t>
  </si>
  <si>
    <t>https://www.amazon.nl/Elgato-microfoonarm-veelzijdige-bevestiging-thuiskantoor/dp/B097376LKF/ref=zg_bs_g_musical-instruments_d_sccl_11/260-9066384-8693141?psc=1</t>
  </si>
  <si>
    <t>https://www.amazon.nl/Ernie-Ball-Slinky-Elektrische-Gitaarsnaren/dp/B0002M6CW6/ref=zg_bs_g_musical-instruments_d_sccl_12/260-9066384-8693141?psc=1</t>
  </si>
  <si>
    <t>https://www.amazon.nl/RockJam-RJGS01-Gitaarstandaard-gitaarstandaard-Basgitaarstandaard/dp/B01C5G2TQY/ref=zg_bs_g_musical-instruments_d_sccl_13/260-9066384-8693141?psc=1</t>
  </si>
  <si>
    <t>https://images-eu.ssl-images-amazon.com/images/I/61wDRMYHqIL._AC_UL300_SR300,200_.jpg</t>
  </si>
  <si>
    <t>https://www.amazon.nl/deleyCON-CAT8-1-Kabel-Patchkabel-Netwerkkabel/dp/B07WHXG6R1/ref=zg_bs_g_musical-instruments_d_sccl_14/260-9066384-8693141?psc=1</t>
  </si>
  <si>
    <t>https://images-eu.ssl-images-amazon.com/images/I/81Cz93WGTaL._AC_UL300_SR300,200_.jpg</t>
  </si>
  <si>
    <t>https://www.amazon.nl/Ernie-Ball-Regular-Elektrische-Gitaarsnaren/dp/B00CAV0TRQ/ref=zg_bs_g_musical-instruments_d_sccl_15/260-9066384-8693141?psc=1</t>
  </si>
  <si>
    <t>https://images-eu.ssl-images-amazon.com/images/I/61vgUas0QpL._AC_UL300_SR300,200_.jpg</t>
  </si>
  <si>
    <t>https://www.amazon.nl/Roland-Black-serie-Dual-MIDI-kabel-Meters/dp/B01CR11KSK/ref=zg_bs_g_musical-instruments_d_sccl_16/260-9066384-8693141?psc=1</t>
  </si>
  <si>
    <t>https://images-eu.ssl-images-amazon.com/images/I/81WawIM64QL._AC_UL300_SR300,200_.jpg</t>
  </si>
  <si>
    <t>https://www.amazon.nl/Akai-Professionele-APC-Mini-MIDI-padcontroller/dp/B0BPC32YZ1/ref=zg_bs_g_musical-instruments_d_sccl_17/260-9066384-8693141?psc=1</t>
  </si>
  <si>
    <t>https://images-eu.ssl-images-amazon.com/images/I/81Klbxkeq0L._AC_UL300_SR300,200_.jpg</t>
  </si>
  <si>
    <t>https://www.amazon.nl/KLANG-Hoogwaardige-muziekkwaliteit-herbruikbaar-praktische/dp/B0CNRZ3VBP/ref=zg_bs_g_musical-instruments_d_sccl_18/260-9066384-8693141?psc=1</t>
  </si>
  <si>
    <t>https://www.amazon.nl/Stagg-SMC3-kwaliteit-microfoonkabel-zwart/dp/B002YUAK54/ref=zg_bs_g_musical-instruments_d_sccl_19/260-9066384-8693141?psc=1</t>
  </si>
  <si>
    <t>https://www.amazon.nl/Hollyland-Draadloze-Microfoon-Cancelling-Livestream/dp/B0CP7QXWPN/ref=zg_bs_g_musical-instruments_d_sccl_20/260-9066384-8693141?psc=1</t>
  </si>
  <si>
    <t>https://images-eu.ssl-images-amazon.com/images/I/71nJTDn8n1L._AC_UL300_SR300,200_.jpg</t>
  </si>
  <si>
    <t>https://www.amazon.nl/microfoonkabel-mannelijk-smartphone-videomicrofoon-videomicro/dp/B088T1MRVQ/ref=zg_bs_g_musical-instruments_d_sccl_21/260-9066384-8693141?psc=1</t>
  </si>
  <si>
    <t>https://www.amazon.nl/DAddario-EJ16-Fosforbronzen-Akoestische-Gitaarsnaren/dp/B000EEJ8CS/ref=zg_bs_g_musical-instruments_d_sccl_22/260-9066384-8693141?psc=1</t>
  </si>
  <si>
    <t>https://images-eu.ssl-images-amazon.com/images/I/81orrvEAPFL._AC_UL300_SR300,200_.jpg</t>
  </si>
  <si>
    <t>https://www.amazon.nl/DAddario-EJ27N-Klassieke-Gitaarsnaren-Spanning/dp/B0002H0JZC/ref=zg_bs_g_musical-instruments_d_sccl_23/260-9066384-8693141?psc=1</t>
  </si>
  <si>
    <t>https://images-eu.ssl-images-amazon.com/images/I/716N5hgEUjL._AC_UL300_SR300,200_.jpg</t>
  </si>
  <si>
    <t>https://www.amazon.nl/Picko-Ukulele-Capotastos-akoestische-elektrische/dp/B0BWWJ3LS5/ref=zg_bs_g_musical-instruments_d_sccl_24/260-9066384-8693141?psc=1</t>
  </si>
  <si>
    <t>https://images-eu.ssl-images-amazon.com/images/I/61dJC09FgaL._AC_UL300_SR300,200_.jpg</t>
  </si>
  <si>
    <t>https://www.amazon.nl/NGS-SINGER-FIRE-Dynamische-Jack-Aansluiting/dp/B076PPC9W6/ref=zg_bs_g_musical-instruments_d_sccl_26/260-9066384-8693141?psc=1</t>
  </si>
  <si>
    <t>https://images-eu.ssl-images-amazon.com/images/I/81ugAsnnBOL._AC_UL300_SR300,200_.jpg</t>
  </si>
  <si>
    <t>https://www.amazon.nl/Magic-Mixies-14839-navulverpakking-veelkleurig/dp/B0BQNB1NFP/ref=zg_bs_g_musical-instruments_d_sccl_27/260-9066384-8693141?psc=1</t>
  </si>
  <si>
    <t>https://images-eu.ssl-images-amazon.com/images/I/81WkoOMBRJL._AC_UL300_SR300,200_.jpg</t>
  </si>
  <si>
    <t>https://www.amazon.nl/BZXZB-Microfoon-Android-camera-microfoon-video-opname/dp/B0CWD3C3DB/ref=zg_bs_g_musical-instruments_d_sccl_28/260-9066384-8693141?psc=1</t>
  </si>
  <si>
    <t>https://images-eu.ssl-images-amazon.com/images/I/41thFVCd1VL._AC_UL300_SR300,200_.jpg</t>
  </si>
  <si>
    <t>https://www.amazon.nl/Professionele-Gitaar-Akoestische-Praktijk-Muffler/dp/B0BMVLY2YR/ref=zg_bs_g_musical-instruments_d_sccl_29/260-9066384-8693141?psc=1</t>
  </si>
  <si>
    <t>https://www.amazon.nl/Hengqiyuan-Opvouwbaar-Klamboe-Bodeminstallatie-190%C3%97160%C3%9780cm/dp/B0C3RGT2CX/ref=zg_bs_g_software_d_sccl_1/261-8188750-0801556?psc=1</t>
  </si>
  <si>
    <t>https://images-eu.ssl-images-amazon.com/images/I/71aKDEsunWL._AC_UL300_SR300,200_.jpg</t>
  </si>
  <si>
    <t>https://www.amazon.nl/McAfee-Protection-antivirusvirussoftware-internetbeveiliging-wachtwoordbeheer/dp/B0BDMF1XTD/ref=zg_bs_g_software_d_sccl_2/261-8188750-0801556?psc=1</t>
  </si>
  <si>
    <t>https://images-eu.ssl-images-amazon.com/images/I/71ylQUDJABL._AC_UL300_SR300,200_.jpg</t>
  </si>
  <si>
    <t>https://www.amazon.nl/Nero-DVD-speler-Software-DVD-Onbeperkte/dp/B0BZJHHNPM/ref=zg_bs_g_software_d_sccl_4/261-8188750-0801556?psc=1</t>
  </si>
  <si>
    <t>https://www.amazon.nl/Norton-antivirussoftware-internetbeveiliging-Apparaten-smartphones/dp/B088GF9TJB/ref=zg_bs_g_software_d_sccl_5/261-8188750-0801556?psc=1</t>
  </si>
  <si>
    <t>https://www.amazon.nl/Antivirus-software-subscription-automatic-Password/dp/B07V7R2GTT/ref=zg_bs_g_software_d_sccl_6/261-8188750-0801556?psc=1</t>
  </si>
  <si>
    <t>https://www.amazon.nl/Adobe-Creative-Student-Download-Standard/dp/B09F95W3RH/ref=zg_bs_g_software_d_sccl_7/261-8188750-0801556?psc=1</t>
  </si>
  <si>
    <t>https://www.amazon.nl/McAfee-Protection-antivirusvirussoftware-internetbeveiliging-wachtwoordbeheer/dp/B0BDMCB3JP/ref=zg_bs_g_software_d_sccl_8/261-8188750-0801556?psc=1</t>
  </si>
  <si>
    <t>https://www.amazon.nl/Norton-antivirussoftware-internetbeveiliging-automatische-smartphones/dp/B088GFH93C/ref=zg_bs_g_software_d_sccl_10/261-8188750-0801556?psc=1</t>
  </si>
  <si>
    <t>https://www.amazon.nl/McAfee-Protection-antivirusvirussoftware-internetbeveiliging-wachtwoordbeheer/dp/B0BDMB3X34/ref=zg_bs_g_software_d_sccl_11/261-8188750-0801556?psc=1</t>
  </si>
  <si>
    <t>https://www.amazon.nl/TechTools-05-30127-Hoogwaardige-audio-geoptimaliseerde-ferrietkernspoelen/dp/B08F2KQLNC/ref=zg_bs_g_software_d_sccl_13/261-8188750-0801556?psc=1</t>
  </si>
  <si>
    <t>https://www.amazon.nl/McAfee-Protection-antivirusvirussoftware-internetbeveiliging-wachtwoordbeheer/dp/B0BDMHJN5R/ref=zg_bs_g_software_d_sccl_14/261-8188750-0801556?psc=1</t>
  </si>
  <si>
    <t>https://www.amazon.nl/Markt-Technik-Videocassettes-digitaliseren-2024/dp/B0C4FN9DHQ/ref=zg_bs_g_software_d_sccl_15/261-8188750-0801556?psc=1</t>
  </si>
  <si>
    <t>https://www.amazon.nl/Norton-antivirussoftware-internetbeveiliging-smartphones-brievenbus/dp/B088GB65C6/ref=zg_bs_g_software_d_sccl_16/261-8188750-0801556?psc=1</t>
  </si>
  <si>
    <t>https://www.amazon.nl/Norton-antivirussoftware-internetbeveiliging-Apparaten-smartphones/dp/B088GCQGCJ/ref=zg_bs_g_software_d_sccl_20/261-8188750-0801556?psc=1</t>
  </si>
  <si>
    <t>https://www.amazon.nl/Norton-antivirussoftware-internetbeveiliging-smartphones-brievenbus/dp/B088GCR5GX/ref=zg_bs_g_software_d_sccl_21/261-8188750-0801556?psc=1</t>
  </si>
  <si>
    <t>https://www.amazon.nl/Norton-antivirussoftware-internetbeveiliging-Apparaten-smartphones/dp/B088GCR5HB/ref=zg_bs_g_software_d_sccl_22/261-8188750-0801556?psc=1</t>
  </si>
  <si>
    <t>https://www.amazon.nl/TechTools-05-30125-Hoogwaardige-audio-geoptimaliseerde-ferrietkernspoelen/dp/B08L82KH81/ref=zg_bs_g_software_d_sccl_23/261-8188750-0801556?psc=1</t>
  </si>
  <si>
    <t>https://www.amazon.nl/Nero-videobewerkingssoftware-videobewerking-digitaliseren-videocassettes/dp/B0BXPW6H5P/ref=zg_bs_g_software_d_sccl_25/261-8188750-0801556?psc=1</t>
  </si>
  <si>
    <t>https://www.amazon.nl/Hengqiyuan-Opvouwbaar-Klamboe-Bodeminstallatie-190%C3%97100%C3%9780cm/dp/B0C3RF4BQZ/ref=zg_bs_g_software_d_sccl_28/261-8188750-0801556?psc=1</t>
  </si>
  <si>
    <t>https://www.amazon.nl/Acronis-Eeuwigdurende-cyberbeveiliging-Ge%C3%AFntegreerde-iOS-apparaten/dp/B08M7D71ZM/ref=zg_bs_g_software_d_sccl_29/261-8188750-0801556?psc=1</t>
  </si>
  <si>
    <t>https://www.amazon.nl/Norton-antivirussoftware-internetbeveiliging-automatische-smartphones/dp/B088GFD4HJ/ref=zg_bs_g_software_d_sccl_30/261-8188750-0801556?psc=1</t>
  </si>
  <si>
    <t>https://images-eu.ssl-images-amazon.com/images/I/61xAPhCx0uL._AC_UL300_SR300,200_.jpg</t>
  </si>
  <si>
    <t>https://www.amazon.nl/Play-Doh-Super-Color-Pack/dp/B07MV3DYGJ/ref=zg_bs_g_toys_d_sccl_1/262-9459416-9885805?psc=1</t>
  </si>
  <si>
    <t>https://images-eu.ssl-images-amazon.com/images/I/91otnGzsjTL._AC_UL300_SR300,200_.jpg</t>
  </si>
  <si>
    <t>https://www.amazon.nl/Kinetic-Sand-natuurlijk-speelzand-Sensorisch/dp/B08LZL1GQT/ref=zg_bs_g_toys_d_sccl_2/262-9459416-9885805?psc=1</t>
  </si>
  <si>
    <t>https://images-eu.ssl-images-amazon.com/images/I/614OBlKsCwL._AC_UL300_SR300,200_.jpg</t>
  </si>
  <si>
    <t>https://www.amazon.nl/JUMBO-19875-Hitster-Muziekspel-volwassenen/dp/B0B82N7GT3/ref=zg_bs_g_toys_d_sccl_3/262-9459416-9885805?psc=1</t>
  </si>
  <si>
    <t>https://www.amazon.nl/gp/video/ssoredirect/?ru=https://app.primevideo.com/detail%3Fgti%3Damzn1.dv.gti.17f2bd91-afd8-4ae8-8dbc-9c49066e771c%26ref_%3Ddvm_src_ret_nl_xx_s&amp;page-type-id=B0CB1VC5WP/ref=zg_bs_g_toys_d_sccl_4/262-9459416-9885805?psc=1</t>
  </si>
  <si>
    <t>https://images-eu.ssl-images-amazon.com/images/I/81qtHb-2+HL._AC_UL300_SR300,200_.jpg</t>
  </si>
  <si>
    <t>https://www.amazon.nl/LEGO-Mercedes-AMG-Automodellen-Minifiguren-76924/dp/B0CWH3J5D6/ref=zg_bs_g_toys_d_sccl_5/262-9459416-9885805?psc=1</t>
  </si>
  <si>
    <t>https://www.amazon.nl/AOUVT-104-bouwsteenspeelgoed-constructiespeelgoed-Architecturaal/dp/B0BYHTM4B4/ref=zg_bs_g_toys_d_sccl_6/262-9459416-9885805?psc=1</t>
  </si>
  <si>
    <t>https://www.amazon.nl/Pok%C3%A9mon-Geassorteerde-Kaarten-50-Stuks/dp/B001CJVTLC/ref=zg_bs_g_toys_d_sccl_7/262-9459416-9885805?psc=1</t>
  </si>
  <si>
    <t>https://www.amazon.nl/LEGO-Onderhoudsvrije-Bouwpakket-Volwassenen-10369/dp/B00CALQB1E/ref=zg_bs_g_toys_d_sccl_8/262-9459416-9885805?psc=1</t>
  </si>
  <si>
    <t>https://images-eu.ssl-images-amazon.com/images/I/81EPbehUSGL._AC_UL300_SR300,200_.jpg</t>
  </si>
  <si>
    <t>https://www.amazon.nl/LEGO-Champions-Bouwpakket-Rollenspel-76919/dp/B0CFVWTFN6/ref=zg_bs_g_toys_d_sccl_9/262-9459416-9885805?psc=1</t>
  </si>
  <si>
    <t>https://www.amazon.nl/Kaiyingxin-Magnetisch-schaakspel-magnetisch-verjaardagscadeau/dp/B0CN5C324Z/ref=zg_bs_g_toys_d_sccl_10/262-9459416-9885805?psc=1</t>
  </si>
  <si>
    <t>https://www.amazon.nl/Desire-Deluxe-Magnetische-bouwstenen-kinderspeelgoed/dp/B09FYBWHNC/ref=zg_bs_g_toys_d_sccl_11/262-9459416-9885805?psc=1</t>
  </si>
  <si>
    <t>https://www.amazon.nl/LEGO-Bouwpakket-Speelgoed-Draaibaar-43249/dp/B0CFVZG5TR/ref=zg_bs_g_toys_d_sccl_12/262-9459416-9885805?psc=1</t>
  </si>
  <si>
    <t>https://images-eu.ssl-images-amazon.com/images/I/61Z6jkLMbGL._AC_UL300_SR300,200_.jpg</t>
  </si>
  <si>
    <t>https://www.amazon.nl/SERVD-Couples-Hilarische-Echtparen-Kaartspel/dp/B0CMH4D26L/ref=zg_bs_g_toys_d_sccl_13/262-9459416-9885805?psc=1</t>
  </si>
  <si>
    <t>https://www.amazon.nl/LEGO-Collection-Volwassenen-Onderhoudsvrije-10368/dp/B00CALHYF6/ref=zg_bs_g_toys_d_sccl_14/262-9459416-9885805?psc=1</t>
  </si>
  <si>
    <t>https://www.amazon.nl/Montessori-activiteitenbord-lichtschakelaar-reisspeelgoed-sensorisch/dp/B0BZYCD52Q/ref=zg_bs_g_toys_d_sccl_15/262-9459416-9885805?psc=1</t>
  </si>
  <si>
    <t>https://www.amazon.nl/LEGO-10329-Miniplantjes-Terracottakleurige-Verjaardagscadeau/dp/B01N6CH4YZ/ref=zg_bs_g_toys_d_sccl_16/262-9459416-9885805?psc=1</t>
  </si>
  <si>
    <t>https://www.amazon.nl/ECHOCUBE-Speelgoed-Educatief-Zintuiglijk-Verjaardagsgeschenk/dp/B09TKMLPXB/ref=zg_bs_g_toys_d_sccl_17/262-9459416-9885805?psc=1</t>
  </si>
  <si>
    <t>https://images-eu.ssl-images-amazon.com/images/I/71DSlsS067L._AC_UL300_SR300,200_.jpg</t>
  </si>
  <si>
    <t>https://www.amazon.nl/Kindercamera-ARNSSIEN-verjaardagscadeau-IPS-scherm-studenten/dp/B0BWDLNNPC/ref=zg_bs_g_toys_d_sccl_18/262-9459416-9885805?psc=1</t>
  </si>
  <si>
    <t>https://www.amazon.nl/LPAOIS-activiteitenbord-Montessori-speelgoed-pedagogisch-motoriekbord/dp/B0CNLSKB41/ref=zg_bs_g_toys_d_sccl_19/262-9459416-9885805?psc=1</t>
  </si>
  <si>
    <t>https://www.amazon.nl/NCKIHRKK-Kinder-make-upset-make-upspeelgoed-make-upkoffer-kindercadeaus/dp/B0CH9MFGRQ/ref=zg_bs_g_toys_d_sccl_20/262-9459416-9885805?psc=1</t>
  </si>
  <si>
    <t>https://www.amazon.nl/LEGO-Champions-Minifiguur-Rollenspellen-76934/dp/B0CWH1Q8B4/ref=zg_bs_g_toys_d_sccl_21/262-9459416-9885805?psc=1</t>
  </si>
  <si>
    <t>https://images-eu.ssl-images-amazon.com/images/I/81t4FjLD5CL._AC_UL300_SR300,200_.jpg</t>
  </si>
  <si>
    <t>https://www.amazon.nl/Gabbys-Poppenhuis-Speelset-Gabby-Kitty/dp/B09S5MWM67/ref=zg_bs_g_toys_d_sccl_22/262-9459416-9885805?psc=1</t>
  </si>
  <si>
    <t>https://images-eu.ssl-images-amazon.com/images/I/71gwxmjFbQL._AC_UL300_SR300,200_.jpg</t>
  </si>
  <si>
    <t>https://www.amazon.nl/Ultra-Pro-Kaarthoezen-verzamelkaarten-Sportkaarten/dp/B085DBMS88/ref=zg_bs_g_toys_d_sccl_23/262-9459416-9885805?psc=1</t>
  </si>
  <si>
    <t>https://www.amazon.nl/gp/video/ssoredirect/?ru=https://app.primevideo.com/detail%3Fgti%3Damzn1.dv.gti.bea1a212-e906-4112-a920-00c2ff185c7f%26ref_%3Ddvm_src_ret_nl_xx_s&amp;page-type-id=B0C717GQJG/ref=zg_bs_g_toys_d_sccl_24/262-9459416-9885805?psc=1</t>
  </si>
  <si>
    <t>https://images-eu.ssl-images-amazon.com/images/I/815xzYbpYdL._AC_UL300_SR300,200_.jpg</t>
  </si>
  <si>
    <t>https://www.amazon.nl/MUOIVG-ontdekkingsreizigersset-insectenvanger-vergrootglas-buitenspeelgoed/dp/B0BX55F9XC/ref=zg_bs_g_toys_d_sccl_25/262-9459416-9885805?psc=1</t>
  </si>
  <si>
    <t>https://images-eu.ssl-images-amazon.com/images/I/7141UjIWmBL._AC_UL300_SR300,200_.jpg</t>
  </si>
  <si>
    <t>https://www.amazon.nl/LEGO-Treinrails-Bouwpakket-Actiesteen-10882/dp/B07658Q4VV/ref=zg_bs_g_toys_d_sccl_26/262-9459416-9885805?psc=1</t>
  </si>
  <si>
    <t>https://images-eu.ssl-images-amazon.com/images/I/81Pfuow1T8L._AC_UL300_SR300,200_.jpg</t>
  </si>
  <si>
    <t>https://www.amazon.nl/SKYJO-door-Magilano-vermakelijke-volwassenen/dp/B06XZ9K244/ref=zg_bs_g_toys_d_sccl_27/262-9459416-9885805?psc=1</t>
  </si>
  <si>
    <t>https://images-eu.ssl-images-amazon.com/images/I/81GjUvIYkYL._AC_UL300_SR300,200_.jpg</t>
  </si>
  <si>
    <t>https://www.amazon.nl/LEGO-Minifiguur-Bouwpakket-Volwassenen-10330/dp/B0CFW274ZS/ref=zg_bs_g_toys_d_sccl_28/262-9459416-9885805?psc=1</t>
  </si>
  <si>
    <t>https://www.amazon.nl/Bright-Starts-Flexibel-Gemakkelijk-Meerkleurig/dp/B00ZRD99C0/ref=zg_bs_g_toys_d_sccl_29/262-9459416-9885805?psc=1</t>
  </si>
  <si>
    <t>https://images-eu.ssl-images-amazon.com/images/I/81c7TfyODAL._AC_UL300_SR300,200_.jpg</t>
  </si>
  <si>
    <t>https://www.amazon.nl/Magic-Bloomburrow-bundel-Play-boosters-Landkaarten-accessoires/dp/B0CTKVT384/ref=zg_bs_g_toys_d_sccl_30/262-9459416-9885805?psc=1</t>
  </si>
  <si>
    <t>https://images-eu.ssl-images-amazon.com/images/I/61IPRnCSkYL._AC_UL300_SR300,200_.jpg</t>
  </si>
  <si>
    <t>https://www.amazon.nl/Ion8-Lekvrije-Slanke-Waterfles-Roestvrij/dp/B089KSFTKY/ref=zg_bs_g_sports_d_sccl_1/258-6479390-8631633?psc=1</t>
  </si>
  <si>
    <t>https://www.amazon.nl/Ion8-Roestvrijstalen-Kinderwaterfles-Vergrendeling-Vaatwasserbestendig/dp/B0BS6W2WKJ/ref=zg_bs_g_sports_d_sccl_2/258-6479390-8631633?psc=1</t>
  </si>
  <si>
    <t>https://images-eu.ssl-images-amazon.com/images/I/719HuUczXEL._AC_UL300_SR300,200_.jpg</t>
  </si>
  <si>
    <t>https://www.amazon.nl/Waterfles-klapdeksel-sportdrinkfles-vaatwasmachinebestendig-niet-giftige/dp/B0CDXSJTGP/ref=zg_bs_g_sports_d_sccl_3/258-6479390-8631633?psc=1</t>
  </si>
  <si>
    <t>https://www.amazon.nl/Speedo-2-0-zwembril-gepatenteerde-anti-condens-eenheidsmaat/dp/B0BK1Y38RD/ref=zg_bs_g_sports_d_sccl_4/258-6479390-8631633?psc=1</t>
  </si>
  <si>
    <t>https://www.amazon.nl/fitnessmat-pilatesmat-gymnastiekmat-ftalaten-NBR-schuimrubber/dp/B07Q5FS7KT/ref=zg_bs_g_sports_d_sccl_5/258-6479390-8631633?psc=1</t>
  </si>
  <si>
    <t>https://images-eu.ssl-images-amazon.com/images/I/518XxNh1lTL._AC_UL300_SR300,200_.jpg</t>
  </si>
  <si>
    <t>https://www.amazon.nl/Ge%C3%AFsoleerde-waterfles-roestvrijstalen-sportwaterflessen-drinkfles/dp/B0C3V7VTT7/ref=zg_bs_g_sports_d_sccl_6/258-6479390-8631633?psc=1</t>
  </si>
  <si>
    <t>https://images-eu.ssl-images-amazon.com/images/I/21vTkZM1n1L._AC_UL300_SR300,200_.jpg</t>
  </si>
  <si>
    <t>https://www.amazon.nl/Dopper-Original-Drinkfles-Cosmic-Storm/dp/B092W94SZ7/ref=zg_bs_g_sports_d_sccl_7/258-6479390-8631633?psc=1</t>
  </si>
  <si>
    <t>https://images-eu.ssl-images-amazon.com/images/I/51Jo6uDWHVL._AC_UL300_SR300,200_.jpg</t>
  </si>
  <si>
    <t>https://www.amazon.nl/Dopper-Drinkfles-roestvrijstalen-waterfles-BPA-vrije/dp/B0CQPBPVW8/ref=zg_bs_g_sports_d_sccl_8/258-6479390-8631633?psc=1</t>
  </si>
  <si>
    <t>https://www.amazon.nl/cyctravel-Ontluchtingskit-Hydraulische-Schijfremmen-Hoogwaardige/dp/B0CNT8RY2B/ref=zg_bs_g_sports_d_sccl_9/258-6479390-8631633?psc=1</t>
  </si>
  <si>
    <t>https://images-eu.ssl-images-amazon.com/images/I/51MevPpJewL._AC_UL300_SR300,200_.jpg</t>
  </si>
  <si>
    <t>https://www.amazon.nl/Roestvrijstalen-Vergrendeling-Draaghendel-Vaatwasserbestendig-Krasbestendige/dp/B0BB3CCHGT/ref=zg_bs_g_sports_d_sccl_10/258-6479390-8631633?psc=1</t>
  </si>
  <si>
    <t>https://www.amazon.nl/GRIFEMA-GA1201-12-Fietsslot-kettingslot-motorfietsen/dp/B0C3YMHJ3R/ref=zg_bs_g_sports_d_sccl_11/258-6479390-8631633?psc=1</t>
  </si>
  <si>
    <t>https://images-eu.ssl-images-amazon.com/images/I/61lDapVJO5L._AC_UL300_SR300,200_.jpg</t>
  </si>
  <si>
    <t>https://www.amazon.nl/Speedo-gepatenteerde-anti-condens-hypersonisch-marineblauw/dp/B0C3W7GM67/ref=zg_bs_g_sports_d_sccl_12/258-6479390-8631633?psc=1</t>
  </si>
  <si>
    <t>https://images-eu.ssl-images-amazon.com/images/I/51hX8egPwsL._AC_UL300_SR300,200_.jpg</t>
  </si>
  <si>
    <t>https://www.amazon.nl/Zippo-Uniseks-originele-benzine-aanstekers-volwassenen/dp/B002GGW2BQ/ref=zg_bs_g_sports_d_sccl_13/258-6479390-8631633?psc=1</t>
  </si>
  <si>
    <t>https://images-eu.ssl-images-amazon.com/images/I/91bBU-keQVS._AC_UL300_SR300,200_.jpg</t>
  </si>
  <si>
    <t>https://www.amazon.nl/DUNLOP-Dubbele-Fietstas-Waterdicht-Fluorescerend/dp/B015APPZZO/ref=zg_bs_g_sports_d_sccl_14/258-6479390-8631633?psc=1</t>
  </si>
  <si>
    <t>https://images-eu.ssl-images-amazon.com/images/I/61HAw2w69hL._AC_UL300_SR300,200_.jpg</t>
  </si>
  <si>
    <t>https://www.amazon.nl/Fitnesshandschoenen-trainingshandschoenen-bodybuilding-krachttraining-sporthandschoenen/dp/B07KQP1X5T/ref=zg_bs_g_sports_d_sccl_15/258-6479390-8631633?psc=1</t>
  </si>
  <si>
    <t>https://www.amazon.nl/WONSAR-Waterdichte-verstelbare-waterdichte-telefoonhoes/dp/B09PCYCRNK/ref=zg_bs_g_sports_d_sccl_16/258-6479390-8631633?psc=1</t>
  </si>
  <si>
    <t>https://images-eu.ssl-images-amazon.com/images/I/51DyZdOXnNL._AC_UL300_SR300,200_.jpg</t>
  </si>
  <si>
    <t>https://www.amazon.nl/Roestvrijstalen-Waterfles-500-Dubbelwandige-Ge%C3%AFsoleerde/dp/B0CL5MSD4C/ref=zg_bs_g_sports_d_sccl_17/258-6479390-8631633?psc=1</t>
  </si>
  <si>
    <t>https://images-eu.ssl-images-amazon.com/images/I/91aXYgT5ykL._AC_UL300_SR300,200_.jpg</t>
  </si>
  <si>
    <t>https://www.amazon.nl/Hydracy-Waterfles-drinktijden-rietje-tijdmarkering/dp/B09NC1LKN9/ref=zg_bs_g_sports_d_sccl_18/258-6479390-8631633?psc=1</t>
  </si>
  <si>
    <t>https://images-eu.ssl-images-amazon.com/images/I/61AClSgSBSL._AC_UL300_SR300,200_.jpg</t>
  </si>
  <si>
    <t>https://www.amazon.nl/ROCKBROS-Ergonomisch-Fietsstoeltje-Traagschuim-Comfortabel/dp/B08S3GC4MV/ref=zg_bs_g_sports_d_sccl_19/258-6479390-8631633?psc=1</t>
  </si>
  <si>
    <t>https://images-eu.ssl-images-amazon.com/images/I/718ALH8kWVL._AC_UL300_SR300,200_.jpg</t>
  </si>
  <si>
    <t>https://www.amazon.nl/Panathletic-Weerstandsbanden-Banden-Verschillende-Weerstandsniveaus/dp/B016A9IUWY/ref=zg_bs_g_sports_d_sccl_20/258-6479390-8631633?psc=1</t>
  </si>
  <si>
    <t>https://www.amazon.nl/ROCKBROS-Motorfiets-Smartphone-Draaibare-Universeel/dp/B086PRDV58/ref=zg_bs_g_sports_d_sccl_21/258-6479390-8631633?psc=1</t>
  </si>
  <si>
    <t>https://images-eu.ssl-images-amazon.com/images/I/71phTRoIu2L._AC_UL300_SR300,200_.jpg</t>
  </si>
  <si>
    <t>https://www.amazon.nl/Super-Sparrow-Sportfles-Morsvrije-Kinderfles/dp/B077ZLF38D/ref=zg_bs_g_sports_d_sccl_22/258-6479390-8631633?psc=1</t>
  </si>
  <si>
    <t>https://images-eu.ssl-images-amazon.com/images/I/81BgJsFwRhL._AC_UL300_SR300,200_.jpg</t>
  </si>
  <si>
    <t>https://www.amazon.nl/Super-Sparrow-herbruikbaar-Thermosfles-Vacu%C3%BCm-Ge%C3%AFsoleerd/dp/B071VM26N6/ref=zg_bs_g_sports_d_sccl_23/258-6479390-8631633?psc=1</t>
  </si>
  <si>
    <t>https://images-eu.ssl-images-amazon.com/images/I/61SJL2UADsL._AC_UL300_SR300,200_.jpg</t>
  </si>
  <si>
    <t>https://www.amazon.nl/720%C2%B0DGREE-Bottle-uberBottle-Fruit-Sieve-softTouch/dp/B0888TY4PD/ref=zg_bs_g_sports_d_sccl_24/258-6479390-8631633?psc=1</t>
  </si>
  <si>
    <t>https://images-eu.ssl-images-amazon.com/images/I/71dkYEel15S._AC_UL300_SR300,200_.jpg</t>
  </si>
  <si>
    <t>https://www.amazon.nl/RaMokey-Drinkfles-lekvrije-sportfles-waterfles/dp/B09897WB5D/ref=zg_bs_g_sports_d_sccl_25/258-6479390-8631633?psc=1</t>
  </si>
  <si>
    <t>https://www.amazon.nl/onderarmtrainer-gripkrachttrainer-handtrainingsapparaat-krachttraining-stressvermindering/dp/B0B1X3GFK1/ref=zg_bs_g_sports_d_sccl_26/258-6479390-8631633?psc=1</t>
  </si>
  <si>
    <t>https://www.amazon.nl/HOMPER-Karabijnhaak-Sleutelhanger-M6-Accessoires/dp/B07X4FJSWL/ref=zg_bs_g_sports_d_sccl_27/258-6479390-8631633?psc=1</t>
  </si>
  <si>
    <t>https://images-eu.ssl-images-amazon.com/images/I/61Z6H2376ZL._AC_UL300_SR300,200_.jpg</t>
  </si>
  <si>
    <t>https://www.amazon.nl/Vinsun-Drinkfles-Roestvrij-Staal-750ml/dp/B09Q6JBV9J/ref=zg_bs_g_sports_d_sccl_28/258-6479390-8631633?psc=1</t>
  </si>
  <si>
    <t>https://www.amazon.nl/Roestvrijstalen-Kinderwaterfles-Vergrendeling-Vaatwasserbestendig-Draaggreep/dp/B0BS6TFCJD/ref=zg_bs_g_sports_d_sccl_29/258-6479390-8631633?psc=1</t>
  </si>
  <si>
    <t>https://www.amazon.nl/remblokken-schijfrem-schijfrempads-fietsvoeringen-performance/dp/B0B82B8Q5X/ref=zg_bs_g_sports_d_sccl_30/258-6479390-8631633?psc=1</t>
  </si>
  <si>
    <t>https://www.amazon.nl/HG-elektrische-muggen-vliegen-verdelger/dp/B00IMGY9T2/ref=zg_bs_g_lawn-and-garden_d_sccl_1/261-0081632-3690757?psc=1</t>
  </si>
  <si>
    <t>https://www.amazon.nl/TEINNGO-Elektrische-Vliegenmepper-Vliegenvanger-Insectendoder/dp/B0CQRGV9LN/ref=zg_bs_g_lawn-and-garden_d_sccl_2/261-0081632-3690757?psc=1</t>
  </si>
  <si>
    <t>https://www.amazon.nl/Super-Ninja-Fruitvliegjes-Fruitvliegvallen-Milieuvriendelijk/dp/B09SLX6GQS/ref=zg_bs_g_lawn-and-garden_d_sccl_3/261-0081632-3690757?psc=1</t>
  </si>
  <si>
    <t>https://images-eu.ssl-images-amazon.com/images/I/81cZ2Fhs7oL._AC_UL300_SR300,200_.jpg</t>
  </si>
  <si>
    <t>https://www.amazon.nl/Gerobug-levensmiddelen-mottenval-stuks-voedselmottenval/dp/B0B5XTQ6M9/ref=zg_bs_g_lawn-and-garden_d_sccl_4/261-0081632-3690757?psc=1</t>
  </si>
  <si>
    <t>https://images-eu.ssl-images-amazon.com/images/I/71tnW9KkKjL._AC_UL300_SR300,200_.jpg</t>
  </si>
  <si>
    <t>https://www.amazon.nl/Onkruidborstel-professionele-bosmaaier-blokbestrating-staaldraad/dp/B08HYL3XRT/ref=zg_bs_g_lawn-and-garden_d_sccl_5/261-0081632-3690757?psc=1</t>
  </si>
  <si>
    <t>https://www.amazon.nl/DANGZW-Elektrische-Vliegenmepper-Vliegenvanger-Insectendoder/dp/B08G8FRBT6/ref=zg_bs_g_lawn-and-garden_d_sccl_6/261-0081632-3690757?psc=1</t>
  </si>
  <si>
    <t>https://www.amazon.nl/Blooven-Vliegenvangers-Vliegenvallen-Effectieve-Rouwmuggen/dp/B09PV8Z575/ref=zg_bs_g_lawn-and-garden_d_sccl_7/261-0081632-3690757?psc=1</t>
  </si>
  <si>
    <t>https://www.amazon.nl/Intex-29003-Filtercartridge-3-Pak-11cm/dp/B005TUK0R4/ref=zg_bs_g_lawn-and-garden_d_sccl_8/261-0081632-3690757?psc=1</t>
  </si>
  <si>
    <t>https://images-eu.ssl-images-amazon.com/images/I/71kTafGVTbL._AC_UL300_SR300,200_.jpg</t>
  </si>
  <si>
    <t>https://www.amazon.nl/TAKRINK-Diervriendelijk-Gemakkelijk-Herbruikbare-Keukenmagazijn/dp/B09HXDHJG7/ref=zg_bs_g_lawn-and-garden_d_sccl_9/261-0081632-3690757?psc=1</t>
  </si>
  <si>
    <t>https://images-eu.ssl-images-amazon.com/images/I/712XUyUgRML._AC_UL300_SR300,200_.jpg</t>
  </si>
  <si>
    <t>https://www.amazon.nl/Ponsey-herbruikbare-hygi%C3%ABnische-effectieve-afneembare/dp/B08M5MKG7R/ref=zg_bs_g_lawn-and-garden_d_sccl_10/261-0081632-3690757?psc=1</t>
  </si>
  <si>
    <t>https://images-eu.ssl-images-amazon.com/images/I/61Go6eq-qJL._AC_UL300_SR300,200_.jpg</t>
  </si>
  <si>
    <t>https://www.amazon.nl/RISVOWO-Barbecuehoes-weerbestendig-gasbarbecue-accessoires-uv-bescherming/dp/B0C2V4361L/ref=zg_bs_g_lawn-and-garden_d_sccl_11/261-0081632-3690757?psc=1</t>
  </si>
  <si>
    <t>https://images-eu.ssl-images-amazon.com/images/I/815-Htp5AfL._AC_UL300_SR300,200_.jpg</t>
  </si>
  <si>
    <t>https://www.amazon.nl/GARDENA-waterstop-Steekaansluiting-slangklemkracht-verwisselen/dp/B00PNUC99C/ref=zg_bs_g_lawn-and-garden_d_sccl_12/261-0081632-3690757?psc=1</t>
  </si>
  <si>
    <t>https://www.amazon.nl/Gardena-kraanverbindingsstuk-inch-Anti-Splash-vorstbestendig/dp/B09J94GGYC/ref=zg_bs_g_lawn-and-garden_d_sccl_13/261-0081632-3690757?psc=1</t>
  </si>
  <si>
    <t>https://images-eu.ssl-images-amazon.com/images/I/81BGjVaRQSL._AC_UL300_SR300,200_.jpg</t>
  </si>
  <si>
    <t>https://www.amazon.nl/PIC-levensmiddelen-mottenval-bescherming-voorraadruimtes-verzending/dp/B07MM2FTVD/ref=zg_bs_g_lawn-and-garden_d_sccl_14/261-0081632-3690757?psc=1</t>
  </si>
  <si>
    <t>https://www.amazon.nl/ThermoPro-TP357-thermometer-hygrometer-luchtvochtigheidsmeter-smiley-aanduiding/dp/B093PT1NL1/ref=zg_bs_g_lawn-and-garden_d_sccl_15/261-0081632-3690757?psc=1</t>
  </si>
  <si>
    <t>https://www.amazon.nl/Ambachten-Miniatuurfiguren-Poppenhuis-Ingemaakte-Decoraties%EF%BC%88Geel%EF%BC%89/dp/B0CCD5LH1J/ref=zg_bs_g_lawn-and-garden_d_sccl_16/261-0081632-3690757?psc=1</t>
  </si>
  <si>
    <t>https://images-eu.ssl-images-amazon.com/images/I/71-bRorIfYL._AC_UL300_SR300,200_.jpg</t>
  </si>
  <si>
    <t>https://www.amazon.nl/Mollenverjager-zonne-energie-mollenverjager-mollenbestrijding-woelmuisverschrikker/dp/B0B2WML139/ref=zg_bs_g_lawn-and-garden_d_sccl_17/261-0081632-3690757?psc=1</t>
  </si>
  <si>
    <t>https://images-eu.ssl-images-amazon.com/images/I/812NuHSgMtL._AC_UL300_SR300,200_.jpg</t>
  </si>
  <si>
    <t>https://www.amazon.nl/vliegenval-vliegenvanger-vliegentape-schimmelmuggen-fruitvliegjes/dp/B08C55XH7P/ref=zg_bs_g_lawn-and-garden_d_sccl_18/261-0081632-3690757?psc=1</t>
  </si>
  <si>
    <t>https://www.amazon.nl/Gardena-08193-20-2-wegverdeler-Aansluitmogelijkheid-besproeiingscomputers/dp/B001J221JQ/ref=zg_bs_g_lawn-and-garden_d_sccl_19/261-0081632-3690757?psc=1</t>
  </si>
  <si>
    <t>https://images-eu.ssl-images-amazon.com/images/I/61cotzVLEiL._AC_UL300_SR300,200_.jpg</t>
  </si>
  <si>
    <t>https://www.amazon.nl/Mosiller-Elektrische-Vliegenmepper-Insectenverdelger-Muggenmepper/dp/B09QKW23S1/ref=zg_bs_g_lawn-and-garden_d_sccl_20/261-0081632-3690757?psc=1</t>
  </si>
  <si>
    <t>https://images-eu.ssl-images-amazon.com/images/I/611g4t+Ec+L._AC_UL300_SR300,200_.jpg</t>
  </si>
  <si>
    <t>https://www.amazon.nl/ISC-027BW-Bluetooth-Temperatuurregelaar-Automatische-Thermometer/dp/B0C6173BW4/ref=zg_bs_g_lawn-and-garden_d_sccl_21/261-0081632-3690757?psc=1</t>
  </si>
  <si>
    <t>https://images-eu.ssl-images-amazon.com/images/I/71wBhaLcx7L._AC_UL300_SR300,200_.jpg</t>
  </si>
  <si>
    <t>https://www.amazon.nl/CONOPU-Elektrische-Vliegenmepper-Verwijderbare-Beschermend/dp/B09VNNH9PK/ref=zg_bs_g_lawn-and-garden_d_sccl_22/261-0081632-3690757?psc=1</t>
  </si>
  <si>
    <t>https://images-eu.ssl-images-amazon.com/images/I/71F13PMrmsL._AC_UL300_SR300,200_.jpg</t>
  </si>
  <si>
    <t>https://www.amazon.nl/Runesol-91x152cm-Espa%C3%B1ol-doorvoertules-levendige/dp/B0B7KB8WKX/ref=zg_bs_g_lawn-and-garden_d_sccl_23/261-0081632-3690757?psc=1</t>
  </si>
  <si>
    <t>https://www.amazon.nl/Aspectek-stuks-elektrische-vliegenmepper-paars/dp/B0C9PDGVG2/ref=zg_bs_g_lawn-and-garden_d_sccl_24/261-0081632-3690757?psc=1</t>
  </si>
  <si>
    <t>https://images-eu.ssl-images-amazon.com/images/I/61pee3wrLMS._AC_UL300_SR300,200_.jpg</t>
  </si>
  <si>
    <t>https://www.amazon.nl/RepellShield-effectief-middel-bedwantsen-bedwantsenbestrijding/dp/B08DD93FSF/ref=zg_bs_g_lawn-and-garden_d_sccl_25/261-0081632-3690757?psc=1</t>
  </si>
  <si>
    <t>https://images-eu.ssl-images-amazon.com/images/I/71bJTdpRdkL._AC_UL300_SR300,200_.jpg</t>
  </si>
  <si>
    <t>https://www.amazon.nl/WECUTE-Bezemhouder-Gereedschapshouder-Haaklijst-Tuingereedschap/dp/B0C81F5QZQ/ref=zg_bs_g_lawn-and-garden_d_sccl_26/261-0081632-3690757?psc=1</t>
  </si>
  <si>
    <t>https://images-eu.ssl-images-amazon.com/images/I/61-XVTzlqUL._AC_UL300_SR300,200_.jpg</t>
  </si>
  <si>
    <t>https://www.amazon.nl/Forever-Speed-energiebesparende-beeklooppomp-3000-12000L/dp/B01CTMOHEG/ref=zg_bs_g_lawn-and-garden_d_sccl_27/261-0081632-3690757?psc=1</t>
  </si>
  <si>
    <t>https://images-eu.ssl-images-amazon.com/images/I/612JYqMidxL._AC_UL300_SR300,200_.jpg</t>
  </si>
  <si>
    <t>https://www.amazon.nl/VORHOT-Parasolbeschermhoes-vrijdragende-Oxford-stof-UV-anti-sneeuwbestendige/dp/B0C9GW1NPL/ref=zg_bs_g_lawn-and-garden_d_sccl_28/261-0081632-3690757?psc=1</t>
  </si>
  <si>
    <t>https://images-eu.ssl-images-amazon.com/images/I/71+k8tslFfL._AC_UL300_SR300,200_.jpg</t>
  </si>
  <si>
    <t>https://www.amazon.nl/GLORIA-728835-0000-Staaldraad-voegenborstel-WeedBrush-apparaten-voegenreiniging/dp/B0142XPHAS/ref=zg_bs_g_lawn-and-garden_d_sccl_29/261-0081632-3690757?psc=1</t>
  </si>
  <si>
    <t>https://images-eu.ssl-images-amazon.com/images/I/91-qg673gKL._AC_UL300_SR300,200_.jpg</t>
  </si>
  <si>
    <t>https://www.amazon.nl/COM-FOUR%C2%AE-premium-vliegenvanger-eco-natuurlijke-lijmval/dp/B019HCCBS0/ref=zg_bs_g_lawn-and-garden_d_sccl_30/261-0081632-3690757?psc=1</t>
  </si>
  <si>
    <t>https://www.amazon.nl/Puricon-Opbergrek-keukenopberger-uitschuiflade-multifunctioneel/dp/B0B1VBZ9JK/ref=zg_bs_g_home_d_sccl_1/262-9191264-0507433?psc=1</t>
  </si>
  <si>
    <t>https://www.amazon.nl/Handstomer-Stoomstoot-Ergonomisch-SmartFlow-Plaat-GC365/dp/B07S5WG9BP/ref=zg_bs_g_home_d_sccl_2/262-9191264-0507433?psc=1</t>
  </si>
  <si>
    <t>https://images-eu.ssl-images-amazon.com/images/I/51H1vVpyb6L._AC_UL300_SR300,200_.jpg</t>
  </si>
  <si>
    <t>https://www.amazon.nl/Utopia-Bedding-Hoeslaken-Geborstelde-Microvezel/dp/B0762Q7YM8/ref=zg_bs_g_home_d_sccl_3/262-9191264-0507433?psc=1</t>
  </si>
  <si>
    <t>https://www.amazon.nl/Jura-24233-Claris-Smart-filterpatroon/dp/B0BF9W3WC4/ref=zg_bs_g_home_d_sccl_4/262-9191264-0507433?psc=1</t>
  </si>
  <si>
    <t>https://images-eu.ssl-images-amazon.com/images/I/71UgVT7gMSL._AC_UL300_SR300,200_.jpg</t>
  </si>
  <si>
    <t>https://www.amazon.nl/Theonoi-Kinderlunchbox-onderverdeling-kleuterschool-kinderbroodtrommel/dp/B08XB8P9GW/ref=zg_bs_g_home_d_sccl_5/262-9191264-0507433?psc=1</t>
  </si>
  <si>
    <t>https://www.amazon.nl/bestyks-Elektrische-reinigingsborstel-verwisselbare-boorborstelkoppen/dp/B0CPLP3B63/ref=zg_bs_g_home_d_sccl_6/262-9191264-0507433?psc=1</t>
  </si>
  <si>
    <t>https://images-eu.ssl-images-amazon.com/images/I/81kBz2X3sbL._AC_UL300_SR300,200_.jpg</t>
  </si>
  <si>
    <t>https://www.amazon.nl/Snijmachine-groenten-groentesnijder-aardappelversnipperaar-keukengereedschap/dp/B0BHSXFTGH/ref=zg_bs_g_home_d_sccl_7/262-9191264-0507433?psc=1</t>
  </si>
  <si>
    <t>https://www.amazon.nl/BoxLegend-Vacu%C3%BCmzakken-vacu%C3%BCmzakken-stofzuiger-beddengoed/dp/B07W4C5W9D/ref=zg_bs_g_home_d_sccl_8/262-9191264-0507433?psc=1</t>
  </si>
  <si>
    <t>https://www.amazon.nl/Gecertificeerde-Waterdichte-Matrasbeschermer-180x200-Twinzen/dp/B0BVRFSY79/ref=zg_bs_g_home_d_sccl_9/262-9191264-0507433?psc=1</t>
  </si>
  <si>
    <t>https://images-eu.ssl-images-amazon.com/images/I/915Jnh4JIcL._AC_UL300_SR300,200_.jpg</t>
  </si>
  <si>
    <t>https://www.amazon.nl/Groentesnipper-Chopper-Food-Manual-Spiralizer/dp/B07WBXRBMN/ref=zg_bs_g_home_d_sccl_10/262-9191264-0507433?psc=1</t>
  </si>
  <si>
    <t>https://images-eu.ssl-images-amazon.com/images/I/61DLgmtTCML._AC_UL300_SR300,200_.jpg</t>
  </si>
  <si>
    <t>https://www.amazon.nl/Dreamzie-Taie-Pillow-70x40-katoentrui/dp/B0BVBMVP2Q/ref=zg_bs_g_home_d_sccl_11/262-9191264-0507433?psc=1</t>
  </si>
  <si>
    <t>https://images-eu.ssl-images-amazon.com/images/I/61v2GhV7EOL._AC_UL300_SR300,200_.jpg</t>
  </si>
  <si>
    <t>https://www.amazon.nl/3000-Serie-Gezinsformaat-Gemakkelijk-Pocheerbakje-Eierprikker/dp/B0CGB21CTD/ref=zg_bs_g_home_d_sccl_12/262-9191264-0507433?psc=1</t>
  </si>
  <si>
    <t>https://images-eu.ssl-images-amazon.com/images/I/51va9A8v9DL._AC_UL300_SR300,200_.jpg</t>
  </si>
  <si>
    <t>https://www.amazon.nl/Utopia-Bedding-Dekbedovertrek-Set-Kussenslopen/dp/B09NYCM3YB/ref=zg_bs_g_home_d_sccl_13/262-9191264-0507433?psc=1</t>
  </si>
  <si>
    <t>https://images-eu.ssl-images-amazon.com/images/I/61I0I4jmnFL._AC_UL300_SR300,200_.jpg</t>
  </si>
  <si>
    <t>https://www.amazon.nl/Vleesthermometer-DOQAUS-Keukenthermometer-Barbecuethermometer-Instant-thermometer/dp/B07WKKS4HB/ref=zg_bs_g_home_d_sccl_14/262-9191264-0507433?psc=1</t>
  </si>
  <si>
    <t>https://images-eu.ssl-images-amazon.com/images/I/812cAYtIJkL._AC_UL300_SR300,200_.jpg</t>
  </si>
  <si>
    <t>https://www.amazon.nl/Amazon-Basics-Vacu%C3%BCmzakken-luchtdicht-handpomp/dp/B07RTJV6G4/ref=zg_bs_g_home_d_sccl_15/262-9191264-0507433?psc=1</t>
  </si>
  <si>
    <t>https://images-eu.ssl-images-amazon.com/images/I/61ktfTs8FOL._AC_UL300_SR300,200_.jpg</t>
  </si>
  <si>
    <t>https://www.amazon.nl/Wessper-Waterfilter-filterpatroon-volautomatische-espressomachines/dp/B0811ZCHCN/ref=zg_bs_g_home_d_sccl_16/262-9191264-0507433?psc=1</t>
  </si>
  <si>
    <t>https://www.amazon.nl/Stanley-Quencher-FlowState-Tumbler-Vaatwasmachinebestendig/dp/B0CNTWY3VM/ref=zg_bs_g_home_d_sccl_17/262-9191264-0507433?psc=1</t>
  </si>
  <si>
    <t>https://images-eu.ssl-images-amazon.com/images/I/81Uv64DbJIL._AC_UL300_SR300,200_.jpg</t>
  </si>
  <si>
    <t>https://www.amazon.nl/PORTENTUM-antiaanbaklaag-waterdicht-oliebestendige-wegwerpschalen/dp/B0C7SBTGYZ/ref=zg_bs_g_home_d_sccl_18/262-9191264-0507433?psc=1</t>
  </si>
  <si>
    <t>https://images-eu.ssl-images-amazon.com/images/I/81Zw2V6hmxL._AC_UL300_SR300,200_.jpg</t>
  </si>
  <si>
    <t>https://www.amazon.nl/Igluu-Meal-Prep-voedselbewaardozen-maaltijdbereidingsdozen/dp/B09YDHRN7H/ref=zg_bs_g_home_d_sccl_19/262-9191264-0507433?psc=1</t>
  </si>
  <si>
    <t>https://www.amazon.nl/Filterpatronen-karaffen-maanden-gefilterd-eenheidsmaat/dp/B0BXPN4JDD/ref=zg_bs_g_home_d_sccl_20/262-9191264-0507433?psc=1</t>
  </si>
  <si>
    <t>https://images-eu.ssl-images-amazon.com/images/I/51LgkBKFhUL._AC_UL300_SR300,200_.jpg</t>
  </si>
  <si>
    <t>https://www.amazon.nl/Vitafit-keukenweegschaal-professioneel-voedselweegschalen-nauwkeurige/dp/B08SGBS7RQ/ref=zg_bs_g_home_d_sccl_21/262-9191264-0507433?psc=1</t>
  </si>
  <si>
    <t>https://www.amazon.nl/Philips-Ontpiller-Pluizenverwijderaar-Kleding-Zwart/dp/B07M8J529S/ref=zg_bs_g_home_d_sccl_22/262-9191264-0507433?psc=1</t>
  </si>
  <si>
    <t>https://images-eu.ssl-images-amazon.com/images/I/61blaRqHEeL._AC_UL300_SR300,200_.jpg</t>
  </si>
  <si>
    <t>https://www.amazon.nl/Stanley-IceFlow-Waterfles-Rietje-Vaatwasmachinebestendig/dp/B0CBTFXFRJ/ref=zg_bs_g_home_d_sccl_23/262-9191264-0507433?psc=1</t>
  </si>
  <si>
    <t>https://images-eu.ssl-images-amazon.com/images/I/61CXHhXaVgL._AC_UL300_SR300,200_.jpg</t>
  </si>
  <si>
    <t>https://www.amazon.nl/Brabantia-Sort-Prullenbak-Afvalemmer-Liter/dp/B07W14191W/ref=zg_bs_g_home_d_sccl_24/262-9191264-0507433?psc=1</t>
  </si>
  <si>
    <t>https://images-eu.ssl-images-amazon.com/images/I/71+SMkf0N8L._AC_UL300_SR300,200_.jpg</t>
  </si>
  <si>
    <t>https://www.amazon.nl/Reinigingstabletten-volautomatische-machines-compatibel-Siemens/dp/B01N8XDQ0U/ref=zg_bs_g_home_d_sccl_25/262-9191264-0507433?psc=1</t>
  </si>
  <si>
    <t>https://images-eu.ssl-images-amazon.com/images/I/713z4mc9D3L._AC_UL300_SR300,200_.jpg</t>
  </si>
  <si>
    <t>https://www.amazon.nl/Stranddeken-XXL-strandhanddoek-sneldrogend-Marineblauw-Wit/dp/B09KNMTKPS/ref=zg_bs_g_home_d_sccl_26/262-9191264-0507433?psc=1</t>
  </si>
  <si>
    <t>https://images-eu.ssl-images-amazon.com/images/I/51deaqlzWaL._AC_UL300_SR300,200_.jpg</t>
  </si>
  <si>
    <t>https://www.amazon.nl/KG-KITGARDEN-rechthoekig-evenementen-draagvermogen/dp/B0D1YKH8W4/ref=zg_bs_g_home_d_sccl_27/262-9191264-0507433?psc=1</t>
  </si>
  <si>
    <t>https://www.amazon.nl/Philips-EasySpeed-Stoomstrijkijzer-Stoomstootversterking-Waterreservoir/dp/B07VXQYGDT/ref=zg_bs_g_home_d_sccl_28/262-9191264-0507433?psc=1</t>
  </si>
  <si>
    <t>https://images-eu.ssl-images-amazon.com/images/I/61u4Q34S7cL._AC_UL300_SR300,200_.jpg</t>
  </si>
  <si>
    <t>https://www.amazon.nl/K%C3%A4rcher-Window-Black-accuduur-ruitenreinigerconcentraat/dp/B075F78KDV/ref=zg_bs_g_home_d_sccl_29/262-9191264-0507433?psc=1</t>
  </si>
  <si>
    <t>https://images-eu.ssl-images-amazon.com/images/I/91EaVPSdVBL._AC_UL300_SR300,200_.jpg</t>
  </si>
  <si>
    <t>https://www.amazon.nl/SONGMICS-kinderkledinghangers-ruimtebesparend-kinderkleding-babykleding/dp/B08DKGLLS8/ref=zg_bs_g_home_d_sccl_30/262-9191264-0507433?psc=1</t>
  </si>
  <si>
    <t>https://images-eu.ssl-images-amazon.com/images/I/61kT6QXpbFL._AC_UL300_SR300,200_.jpg</t>
  </si>
  <si>
    <t>https://www.amazon.nl/eSUN-PLA-Filament-Maatnauwkeurigheid-Printers/dp/B07FQDKR28/ref=zg_bs_g_industrial_d_sccl_1/260-7928361-5870536?psc=1</t>
  </si>
  <si>
    <t>https://www.amazon.nl/eSUN-Filament-Snelheid-Dimensionale-nauwkeurigheid/dp/B0CR1DBBFN/ref=zg_bs_g_industrial_d_sccl_2/260-7928361-5870536?psc=1</t>
  </si>
  <si>
    <t>https://www.amazon.nl/eSUN-Ge%C3%BCpgraded-Filament-Maatnauwkeurigheid-Printers/dp/B0B935NLMP/ref=zg_bs_g_industrial_d_sccl_3/260-7928361-5870536?psc=1</t>
  </si>
  <si>
    <t>https://www.amazon.nl/Vileda-Turbo-3in1-Telescopische-schoonmaaksysteem/dp/B08Z9C24G1/ref=zg_bs_g_industrial_d_sccl_4/260-7928361-5870536?psc=1</t>
  </si>
  <si>
    <t>https://www.amazon.nl/Roestvrij-draadgaas-fijnmazig-filterzeef-roestvrij/dp/B0CQD7RZ8N/ref=zg_bs_g_industrial_d_sccl_5/260-7928361-5870536?psc=1</t>
  </si>
  <si>
    <t>https://www.amazon.nl/Elegoo-Kleuren-Breadboard-Lintkabels-Arduino/dp/B01EV70C78/ref=zg_bs_g_industrial_d_sccl_6/260-7928361-5870536?psc=1</t>
  </si>
  <si>
    <t>https://www.amazon.nl/Newaner-kabelverbinders-soldeerverbinders-krimpverbinders-elektronica-industrie/dp/B0B5947JD5/ref=zg_bs_g_industrial_d_sccl_7/260-7928361-5870536?psc=1</t>
  </si>
  <si>
    <t>https://www.amazon.nl/staalkabel-staaldraad-kabelspanset-lichtophanging-gordijntouw/dp/B0B58GFZNR/ref=zg_bs_g_industrial_d_sccl_8/260-7928361-5870536?psc=1</t>
  </si>
  <si>
    <t>https://www.amazon.nl/eSUN-Gloeidraad-Dimensionale-Nauwkeurigheid-Materiaal/dp/B07FXVNWX6/ref=zg_bs_g_industrial_d_sccl_9/260-7928361-5870536?psc=1</t>
  </si>
  <si>
    <t>https://www.amazon.nl/Newaner-schuifmaat-koolstofvezel-professionele-stappenteller/dp/B09M8PFRWP/ref=zg_bs_g_industrial_d_sccl_10/260-7928361-5870536?psc=1</t>
  </si>
  <si>
    <t>https://www.amazon.nl/Infrarood-thermometer-temperatuurpistool-Laservleesthermometer-pizzaovens/dp/B0CSP3NQ8C/ref=zg_bs_g_industrial_d_sccl_11/260-7928361-5870536?psc=1</t>
  </si>
  <si>
    <t>https://images-eu.ssl-images-amazon.com/images/I/71ZYVN6xrtL._AC_UL300_SR300,200_.jpg</t>
  </si>
  <si>
    <t>https://www.amazon.nl/SUNLU-filament-Filament-Dimensional-Accuracy/dp/B075Q65H5D/ref=zg_bs_g_industrial_d_sccl_12/260-7928361-5870536?psc=1</t>
  </si>
  <si>
    <t>https://www.amazon.nl/Magenesis-neodymium-magneten-extreem-houdkracht/dp/B06X977K8L/ref=zg_bs_g_industrial_d_sccl_13/260-7928361-5870536?psc=1</t>
  </si>
  <si>
    <t>https://images-eu.ssl-images-amazon.com/images/I/61kpXk06sRL._AC_UL300_SR300,200_.jpg</t>
  </si>
  <si>
    <t>https://www.amazon.nl/LAVMHAB-Siliconen-flexibele-luchtslang-pompopdracht/dp/B0CZNR7HQS/ref=zg_bs_g_industrial_d_sccl_14/260-7928361-5870536?psc=1</t>
  </si>
  <si>
    <t>https://images-eu.ssl-images-amazon.com/images/I/71oWdx-karL._AC_UL300_SR300,200_.jpg</t>
  </si>
  <si>
    <t>https://www.amazon.nl/Isopropanol-99-Kwaliteit-ontvetter-oplosmiddel/dp/B0D37SLTFG/ref=zg_bs_g_industrial_d_sccl_15/260-7928361-5870536?psc=1</t>
  </si>
  <si>
    <t>https://images-eu.ssl-images-amazon.com/images/I/61xb3sD6obL._AC_UL300_SR300,200_.jpg</t>
  </si>
  <si>
    <t>https://www.amazon.nl/Misilmp-lcd-digitale-USB-handmicroscoop-microscoopcamera-vergrootglas/dp/B0CWR88XSP/ref=zg_bs_g_industrial_d_sccl_16/260-7928361-5870536?psc=1</t>
  </si>
  <si>
    <t>https://www.amazon.nl/Magnetpro-magneten-verzonken-kop-potmagneet-schroeven/dp/B08K39Q1DL/ref=zg_bs_g_industrial_d_sccl_17/260-7928361-5870536?psc=1</t>
  </si>
  <si>
    <t>https://www.amazon.nl/HENDI-transparant-dispenser-herbruikbaar-polyethyleen/dp/B07D3YJHD5/ref=zg_bs_g_industrial_d_sccl_18/260-7928361-5870536?psc=1</t>
  </si>
  <si>
    <t>https://images-eu.ssl-images-amazon.com/images/I/51J-ot0eOdL._AC_UL300_SR300,200_.jpg</t>
  </si>
  <si>
    <t>https://www.amazon.nl/Gedikum-wegwerphandschoenen-poedervrij-handschoenen-verkrijgbaar/dp/B0CG7MTY6S/ref=zg_bs_g_industrial_d_sccl_19/260-7928361-5870536?psc=1</t>
  </si>
  <si>
    <t>https://images-eu.ssl-images-amazon.com/images/I/6175mm6x0dL._AC_UL300_SR300,200_.jpg</t>
  </si>
  <si>
    <t>https://www.amazon.nl/Hersluitbare-plastic-zakjes-druksluiting-verzendzakjes/dp/B07NCYZDHG/ref=zg_bs_g_industrial_d_sccl_20/260-7928361-5870536?psc=1</t>
  </si>
  <si>
    <t>https://images-eu.ssl-images-amazon.com/images/I/616C-jNhSnL._AC_UL300_SR300,200_.jpg</t>
  </si>
  <si>
    <t>https://www.amazon.nl/OFFCUP-Wegwerpspuiten-Voedingsspuit-Remvloeistof-Niet-Medisch/dp/B0BW3QC3XD/ref=zg_bs_g_industrial_d_sccl_21/260-7928361-5870536?psc=1</t>
  </si>
  <si>
    <t>https://www.amazon.nl/Kabelschoenen-Assortiment-kabelschoenen-Knelverbinders-Knelverbindingen/dp/B093YQN69X/ref=zg_bs_g_industrial_d_sccl_22/260-7928361-5870536?psc=1</t>
  </si>
  <si>
    <t>https://www.amazon.nl/SXWTD-FT585-Opvouwbare-steekwagen-multifunctionele-platformwagen/dp/B07R6SQZVP/ref=zg_bs_g_industrial_d_sccl_23/260-7928361-5870536?psc=1</t>
  </si>
  <si>
    <t>https://www.amazon.nl/Spurtar-precisieschuifmaat-borgschroef-huishoudelijk-industri%C3%ABle/dp/B074HZ8S21/ref=zg_bs_g_industrial_d_sccl_24/260-7928361-5870536?psc=1</t>
  </si>
  <si>
    <t>https://images-eu.ssl-images-amazon.com/images/I/71t5rspY+cL._AC_UL300_SR300,200_.jpg</t>
  </si>
  <si>
    <t>https://www.amazon.nl/SUNLU-Filament-gewikkeld-compatibel-maatnauwkeurigheid/dp/B07DHDGSSD/ref=zg_bs_g_industrial_d_sccl_25/260-7928361-5870536?psc=1</t>
  </si>
  <si>
    <t>https://images-eu.ssl-images-amazon.com/images/I/612--KkvAIL._AC_UL300_SR300,200_.jpg</t>
  </si>
  <si>
    <t>https://www.amazon.nl/methyleenblauwoplossing-hoogwaardige-kwaliteit-oplossing-laboratorium/dp/B0CVB94JJB/ref=zg_bs_g_industrial_d_sccl_26/260-7928361-5870536?psc=1</t>
  </si>
  <si>
    <t>https://images-eu.ssl-images-amazon.com/images/I/71lrqIECo4S._AC_UL300_SR300,200_.jpg</t>
  </si>
  <si>
    <t>https://www.amazon.nl/eSUN-ABS-Gloeidraad-Dimensionale-Nauwkeurigheid/dp/B07FQ5MC78/ref=zg_bs_g_industrial_d_sccl_27/260-7928361-5870536?psc=1</t>
  </si>
  <si>
    <t>https://www.amazon.nl/Wirefy-Krimpkous-Kit-Dubbelwandige-Zelfklevende/dp/B089D82FLG/ref=zg_bs_g_industrial_d_sccl_28/260-7928361-5870536?psc=1</t>
  </si>
  <si>
    <t>https://images-eu.ssl-images-amazon.com/images/I/71uYFRgn6LL._AC_UL300_SR300,200_.jpg</t>
  </si>
  <si>
    <t>https://www.amazon.nl/Magrimaxio-verzendzakken-verzendtassen-verpakkingszakken-ondoorzichtig/dp/B0CC1Y6SK1/ref=zg_bs_g_industrial_d_sccl_29/260-7928361-5870536?psc=1</t>
  </si>
  <si>
    <t>https://images-eu.ssl-images-amazon.com/images/I/61rq6PeQsnL._AC_UL300_SR300,200_.jpg</t>
  </si>
  <si>
    <t>https://www.amazon.nl/eSUN-Filament-Metallic-Maatnauwkeurigheid-Printing/dp/B07SC96JKL/ref=zg_bs_g_industrial_d_sccl_30/260-7928361-5870536?psc=1</t>
  </si>
  <si>
    <t>B08TJ2LGB8</t>
  </si>
  <si>
    <t>Apple-AirPods-Pro-generatie-Refurbished</t>
  </si>
  <si>
    <t>Apple AirPods Pro (1e generatie) (Refurbished)</t>
  </si>
  <si>
    <t>B00NBR7962</t>
  </si>
  <si>
    <t>Sony-Mdr-Zx110-Opvouwbare-Instapkoptelefoon-Uitstekend</t>
  </si>
  <si>
    <t>Sony Mdr-Zx110/Wc(Ae) Opvouwbare Instapkoptelefoon Met Uitstekend Geluid (30 Mm Driver), Wit</t>
  </si>
  <si>
    <t>B07YX526XT</t>
  </si>
  <si>
    <t>Samsung-Android-Dual-SIM-Smartphone-Refurbished</t>
  </si>
  <si>
    <t>Samsung Galaxy A40 64 GB Android Dual-SIM 5.9 Inch Smartphone (UK Version) , Smartphone, Zwart(Refurbished)</t>
  </si>
  <si>
    <t>B09JSNRYWD</t>
  </si>
  <si>
    <t>Lenovo-ThinkCentre-M900-i7-6700T-refurbished</t>
  </si>
  <si>
    <t>Lenovo ThinkCentre M900 Tiny Mini PC, Intel Core i7-6700T 2,8 GHz, 16 GB RAM, 240 GB SSD, Display Port, Wi-Fi, Windows 10 Pro (refurbished)</t>
  </si>
  <si>
    <t>B0B7X6PWMR</t>
  </si>
  <si>
    <t>SteelSeries-Arctis-Nova-1P-Ultralichtgewicht</t>
  </si>
  <si>
    <t>SteelSeries Arctis Nova 1P - Multi-systeem gamingheadset - HiFi-drivers - 360° ruimtelijke audio - Memory Foam-oorkussens - Ultralichtgewicht - PS5, PS4, PC, Switch, Xbox - Vit, Kabel, Wit</t>
  </si>
  <si>
    <t>B0BKQHQZX8</t>
  </si>
  <si>
    <t>Dell-PC-desktop-Office-pakket-wifi-stick-Refurbished</t>
  </si>
  <si>
    <t>Dell, PC-desktop, klaar voor gebruik, computer PC, Intel i5, Ram 16 GB, SSD, 512 GB, Office-pakket 2021, Windows 11 Pro en wifi-stick (Refurbished)</t>
  </si>
  <si>
    <t>B08Z77QT43</t>
  </si>
  <si>
    <t>HGST-Ultrastar-HUH728080ALE601-Enterprise-Refurbished</t>
  </si>
  <si>
    <t>HGST Ultrastar He8 Helium (HUH728080ALE601) 8TB 7200RPM 128MB Cache SATA 6.0Gb/s 3.5" Enterprise harde schijf (Refurbished)</t>
  </si>
  <si>
    <t>B001B4Q828</t>
  </si>
  <si>
    <t>Philips-Vision-Conventionele-binnenverlichting-signalering</t>
  </si>
  <si>
    <t>Philips Vision Conventionele binnenverlichting en signalering - R10W - wit</t>
  </si>
  <si>
    <t>B0BFR1VTXZ</t>
  </si>
  <si>
    <t>Spanbanden Kort met Ratel 1 m - 8 stuks Spanbanden Fietsendrager, Zwart, Korte Sjorbanden met Klemsluiting, Kleine Spanbanden voor Auto, Fiets, Steekwagen, Motorfiets, Bagage, Camping</t>
  </si>
  <si>
    <t>B0753MMRN7</t>
  </si>
  <si>
    <t>Amazon-Basics-Kriksteunen-staal-capaciteit</t>
  </si>
  <si>
    <t>Amazon Basics Kriksteunen, staal, 3 ton capaciteit, 1 paar</t>
  </si>
  <si>
    <t>B09MYNX9BV</t>
  </si>
  <si>
    <t>Woowind-LP1-Presta-ventiel-Schrader-ventiel-Dunlop-ventiel</t>
  </si>
  <si>
    <t>Woowind LP1 Elektrische Bandenpomp Compressor 150PSI en Fietspomp Draadloos en Draagbaar met Automatische Stop Auto, Fiets, Motorfiets met Presta-ventiel Schrader-ventiel en Dunlop-ventiel</t>
  </si>
  <si>
    <t>B0CN31X79H</t>
  </si>
  <si>
    <t>FEIKFEIZ-Starter-16800mAh-Battery-Diesel</t>
  </si>
  <si>
    <t>FEIKFEIZ Car Jump Starter, 2000A Peak 16800mAh 12V Car Battery Starter(Up to 8.0L Gas, 6.0L Diesel Engine), with USB Quick Charge 3.0,with LED Light.…</t>
  </si>
  <si>
    <t>B00HY8C84C</t>
  </si>
  <si>
    <t>SONAX-InsectenStar-voorzichtig-hardnekkige-insectenverontreinigingen</t>
  </si>
  <si>
    <t>SONAX InsectenStar (750 ml) lost snel en voorzichtig zelfs hardnekkige en opgedroogde insectenverontreinigingen op, art.nr. 02334000</t>
  </si>
  <si>
    <t>B08D6427DS</t>
  </si>
  <si>
    <t>10 Meter sierstrips Auto Motorfiets Boot Model exterieur maken kleur selectie - Finest Folia Decoratieve Strips Side Zelfklevende Waterdichte (8mm breedte, Zilver)</t>
  </si>
  <si>
    <t>B081CYGFN6</t>
  </si>
  <si>
    <t>Spurtar-Batterij-scheidingsschakelaar-Schakelaar-Masterschakelaar-Hoofdschakelaar</t>
  </si>
  <si>
    <t>Spurtar Batterij-scheidingsschakelaar 12V-48V accu Power Cut Off Schakelaar Batterij Scheiden Masterschakelaar Hoofdschakelaar voor Marine, Boot, Caravan, Auto, Jacht, Bus</t>
  </si>
  <si>
    <t>B0068M0TZA</t>
  </si>
  <si>
    <t>Bosch-555-Platte-ruitenwisser-600</t>
  </si>
  <si>
    <t>Bosch A 555 S Platte ruitenwisser 600 mm, 400 mm</t>
  </si>
  <si>
    <t>B01M9HZN57</t>
  </si>
  <si>
    <t>Ehdis-Vinyl-Installations-applicatorset-folie-gereedschapsset</t>
  </si>
  <si>
    <t>Ehdis Vinyl Film Installations applicatorset: Mini Soft Wrapping Tint rakelset, folie-gereedschapsset met precisiemes en folierakel</t>
  </si>
  <si>
    <t>B01N647D01</t>
  </si>
  <si>
    <t>ProPlus-360029-Accuschroevendraaieropzetstuk-verlenging-kruksteunen</t>
  </si>
  <si>
    <t>ProPlus 360029 Accuschroevendraaieropzetstuk, verlenging met 19 mm moer voor kruksteunen, lengte 44 cm, voor camper en caravan</t>
  </si>
  <si>
    <t>B08L8NJJL8</t>
  </si>
  <si>
    <t>HELLA-VALUEFIT-Relais-arbeidsstroom-Wisselaar</t>
  </si>
  <si>
    <t>HELLA VALUEFIT Relais, arbeidsstroom - 12V - 5-polig - Wisselaar - Aantal: 1 - 4RD 933 332-551</t>
  </si>
  <si>
    <t>B074KLTBLM</t>
  </si>
  <si>
    <t>Huggies-Ultra-Comfort-maat-optimaal</t>
  </si>
  <si>
    <t>Huggies Ultra Comfort maat 3 (4 - 9 kg) 168 luiers - optimaal comfort</t>
  </si>
  <si>
    <t>B0BLW62TT9</t>
  </si>
  <si>
    <t>Pampers-Protection-Luierbroekjes-bescherming-Maandbox</t>
  </si>
  <si>
    <t>Pampers Premium Protection Pants Maat 6, 132 Luierbroekjes, 15kg+, Ons beste comfort met 3x bescherming tegen lekken, Maandbox</t>
  </si>
  <si>
    <t>B000O9NUYA</t>
  </si>
  <si>
    <t>MAM speen maat 3 in een set van 2, zacht speentje geschikt voor alle MAM-flessen en MAM-Trainer, babyspeen met snelle doorstroming voor gelijkmatig drinken, 6+ maanden</t>
  </si>
  <si>
    <t>B094DHCG2D</t>
  </si>
  <si>
    <t>verpakking-BPA-vrij-Natuurlijk-rubberlatex-maanden</t>
  </si>
  <si>
    <t>BIBS Colour Speen verpakking van 2 stuks. BPA-vrij, Ronde speen. Natuurlijk rubberlatex, Maat 1 (0-6 maanden), Haze/Blossom</t>
  </si>
  <si>
    <t>B0B8T7B91S</t>
  </si>
  <si>
    <t>Medela-101044201-Siliconen-melkverzamelaar-borstvoeding-bewaardeksel</t>
  </si>
  <si>
    <t>Medela 101044201-Siliconen melkverzamelaar voor moeders die borstvoeding geven, melkverzamelaar van siliconen, met zuignap en bewaardeksel voor dagelijks borstvoeding ,transparant</t>
  </si>
  <si>
    <t>B0CW663BXP</t>
  </si>
  <si>
    <t>OLYMP-Sounds-of-Nature-Box</t>
  </si>
  <si>
    <t>OLYMP Sounds of Nature Box</t>
  </si>
  <si>
    <t>B09SPF3R7W</t>
  </si>
  <si>
    <t>hahaland-Dierenstaart-Speelgoed-Babyspeelgoed-Autostoelspeelgoed</t>
  </si>
  <si>
    <t>hahaland Baby Jungle Dierenstaart Doek Boek Baby Speelgoed 0-6 Maanden Babyspeelgoed Gift Jongens Meisjes Autostoelspeelgoed</t>
  </si>
  <si>
    <t>B0BB3FPM3C</t>
  </si>
  <si>
    <t>Ion8-Lekvrije-waterfles-kinderen-lichtpaars</t>
  </si>
  <si>
    <t>Ion8 Kinder Waterfles, 350 ml/12 oz, Lekvrij, Makkelijk te Openen, Veilige Vergrendeling, Vaatwasserbestendig, BPA-vrij, Draaghendel, Makkelijk Schoon te Maken, Geurvrij, Koolstofneutraal</t>
  </si>
  <si>
    <t>Pampers-Billendoekjes-Babydoekjes-Doekjes-Dermatologisch</t>
  </si>
  <si>
    <t>B0C7PZLPWJ</t>
  </si>
  <si>
    <t>Individuele-Extensions-30D-40D-D-Cluster-Extension</t>
  </si>
  <si>
    <t>Individuele Wimpers 240PCS Cluster Wimpers DIY Wimper Extensions Kit D Krul 0.07mm 30D/40D 12-16mm Brede Stam Lashes Individuele Wimpers Kit thuis(30D/40D-D-Cluster Lash Extension Kit)</t>
  </si>
  <si>
    <t>B00QPNVC0I</t>
  </si>
  <si>
    <t>Real-Techniques-make-up-spons-stuks</t>
  </si>
  <si>
    <t>Real Techniques make-up spons, 1 stuks (1 x 2 stuks)</t>
  </si>
  <si>
    <t>B0BB2QVLRX</t>
  </si>
  <si>
    <t>Lancaster-Pore-Refining-Clay-Mask</t>
  </si>
  <si>
    <t>Lancaster Pore Refining Clay Mask 75 ml</t>
  </si>
  <si>
    <t>B0CDPP8J3T</t>
  </si>
  <si>
    <t>REVLON-PROFESSIONAL-BLADLOZE-PROFESSIONELE-CONDITIONER</t>
  </si>
  <si>
    <t>REVLON PROFESSIONAL EQUAVE 2-FASE BLADLOZE PROFESSIONELE CONDITIONER VOOR KRULLEND HAAR, CURLY GIRL METHOD, 200 ml</t>
  </si>
  <si>
    <t>B008BDSZFK</t>
  </si>
  <si>
    <t>Remington-Stijltang-Marokkaanse-Arganolie-LCD-Display</t>
  </si>
  <si>
    <t>Remington Stijltang Shine Therapy (Met Marokkaanse Arganolie En Vitamine E, Glanzend Resultaat, 150-230°C, LCD-Display) S8500</t>
  </si>
  <si>
    <t>B0CCNV6V8B</t>
  </si>
  <si>
    <t>EMEDA Wimper clusters 14mm cluster lashes Individuele Clusterwimpers DIY Wimper Extensions (M01 14mm)</t>
  </si>
  <si>
    <t>B097T1Q69P</t>
  </si>
  <si>
    <t>URAQT-Professional-Hairdressing-Multifunctionele-Oliesproeier</t>
  </si>
  <si>
    <t>URAQT Lege Spray Fles, Continue Spray Flessen 200ml voor Salon Kappers, Professional Hairdressing Plastic Ultra Fine Mist Spray Bottle, Multifunctionele Spuitfles voor Haar, Planten, Poetsen, Oliesproeier, Voor Tuin Reiniging Kappers Schoonheid, Zwart/Black</t>
  </si>
  <si>
    <t>B0BS6TY4BC</t>
  </si>
  <si>
    <t>Gillette-Fusion5-reservemesjes-herenscheerapparaten-scheerapparaten</t>
  </si>
  <si>
    <t>Gillette Fusion5 reservemesjes voor herenscheerapparaten, 16 reservemesjes voor scheerapparaten</t>
  </si>
  <si>
    <t>B0C36HWY5T</t>
  </si>
  <si>
    <t>Elektrische-KOOFIT-Professionele-Verstelbare-Salongebruik</t>
  </si>
  <si>
    <t>Elektrische Nagelfrees, KOOFIT Professionele Nagelboor Manicure en Pedicure, 20000 RPM Verstelbare Snelheid Elektrische Nagelvijlen met Thuis en Salongebruik, Cadeau voor Meisjes Vrouwen Mama</t>
  </si>
  <si>
    <t>B0C4FLTTZR</t>
  </si>
  <si>
    <t>Nagellak-Klassiek-Glanzend-Gel-Manicures</t>
  </si>
  <si>
    <t>Beetles 23 Stuks UV Gellak Fancy pop, 20 Kleuren Nagellak Roze Blauw Groen Oranje en Klassiek Zwart &amp; Wit Kleur Gellak, Glanzend &amp; Mat Top Coat Base Gel voor Alle Manicures</t>
  </si>
  <si>
    <t>The Psychology of Money: Timeless lessons on wealth, greed, and happiness</t>
  </si>
  <si>
    <t>2019452235</t>
  </si>
  <si>
    <t>Coloriages-myst%C3%A8res-Disney-Babies-Christophe-Alexis</t>
  </si>
  <si>
    <t>Coloriages mystères Disney Babies</t>
  </si>
  <si>
    <t>0008610673</t>
  </si>
  <si>
    <t>Pumpkin-Spice-Cafe-Season-fall</t>
  </si>
  <si>
    <t>The Pumpkin Spice Cafe: It's the Season to fall in Love...: Book 1</t>
  </si>
  <si>
    <t>9460776116</t>
  </si>
  <si>
    <t>Van-Dale-pocketwoordenboek-Nederlands-Engels</t>
  </si>
  <si>
    <t>Van Dale Pocketwoordenboek Nederlands-Engels</t>
  </si>
  <si>
    <t>237671544X</t>
  </si>
  <si>
    <t>Coloriages-myst%C3%A8res-Disney-Best-Bestiaire</t>
  </si>
  <si>
    <t>Coloriages mystères Disney - Best of Bestiaire</t>
  </si>
  <si>
    <t>9460776078</t>
  </si>
  <si>
    <t>Van-Dale-pocketwoordenboek-Engels-Nederlands</t>
  </si>
  <si>
    <t>Van Dale Pocketwoordenboek Engels-Nederlands</t>
  </si>
  <si>
    <t>B08DS71VJT</t>
  </si>
  <si>
    <t>B0C4LH1Q8Q</t>
  </si>
  <si>
    <t>Onze-dankbaarheid-uiten-Upload-video</t>
  </si>
  <si>
    <t>B0C4LJKYGB</t>
  </si>
  <si>
    <t>Amazon-307_nl_Email-Big-difference</t>
  </si>
  <si>
    <t>B086NJMMDJ</t>
  </si>
  <si>
    <t>B086NF6LZ7</t>
  </si>
  <si>
    <t>B0C4LL6C8P</t>
  </si>
  <si>
    <t>Amazon-307_nl_Email-All-you-do</t>
  </si>
  <si>
    <t>B0BYPDJ9ZW</t>
  </si>
  <si>
    <t>SAMSUNG-microSD-geheugenkaart-smartphone-action-cam-MB-MD128SA</t>
  </si>
  <si>
    <t>SAMSUNG PRO Plus microSD-geheugenkaart, 128GB, UHS-I U3, Full HD &amp; 4K UHD, 180 MB/s lezen, 130 MB/s schrijven, voor smartphone, drone of action-cam, incl. SD-adapter, MB-MD128SA/EU</t>
  </si>
  <si>
    <t>B0BV64SKQV</t>
  </si>
  <si>
    <t>Anker-Externe-batterij-draadloze-compatibel</t>
  </si>
  <si>
    <t>Anker Externe batterij voor Magsafe 321, draadloze externe batterij met 5000 mAh, compatibel met iPhone 14/14 Pro/14 Plus/14 Pro MAX, iPhone 13 en 12 Series</t>
  </si>
  <si>
    <t>B0BYPCY6JT</t>
  </si>
  <si>
    <t>SAMSUNG-microSD-geheugenkaart-smartphone-action-cam-MB-MD256SA</t>
  </si>
  <si>
    <t>SAMSUNG PRO Plus microSD-geheugenkaart, 256GB, UHS-I U3, Full HD &amp; 4K UHD, 180 MB/s lezen, 130 MB/s schrijven, voor smartphone, drone of action-cam, incl. SD-adapter, MB-MD256SA/EU</t>
  </si>
  <si>
    <t>B0C6XK77HJ</t>
  </si>
  <si>
    <t>Anker-Powerbank-ge%C3%AFntegreerde-opvouwbare-compatibel</t>
  </si>
  <si>
    <t>Anker Nano Powerbank, 5000 mAh powerbank 22,5 W, geïntegreerde opvouwbare USB-C connector, compatibel met iPhone 15, Samsung S22/23-serie, Note20/10-serie, Huawei, iPad Pro/Air, AirPods en meer</t>
  </si>
  <si>
    <t>B0D854KDG3</t>
  </si>
  <si>
    <t>Spigen-Screenprotector-compatibel-sjabloon-installatie</t>
  </si>
  <si>
    <t>Spigen Glas.tR EZ Fit Screenprotector compatibel met Google Pixel 9 Pro XL, 2 stuks, met sjabloon voor installatie, Case friendly, 9H Gehard Glas</t>
  </si>
  <si>
    <t>B07PZR3PVB</t>
  </si>
  <si>
    <t>Apple-AirPods-generation-Airpods-oplaadcase</t>
  </si>
  <si>
    <t>Apple AirPods (2nd generation) Airpods met oplaadcase</t>
  </si>
  <si>
    <t>B0BHKNK6FC</t>
  </si>
  <si>
    <t>Corsair-Geoptimaliseerd-RGB-Verlichting-Spanningsregeling-Compatibiliteit</t>
  </si>
  <si>
    <t>CORSAIR VENGEANCE RGB DDR5 32GB (2x16GB) DDR5 6000MHz CL36 AMD EXPO Intel XMP iCUE Compatibel Computergeheugen – Grijs (CMH32GX5M2D6000Z36K)</t>
  </si>
  <si>
    <t>B0CC1CS6J4</t>
  </si>
  <si>
    <t>Anker-draagbare-20-000mAh-powerbank-ge%C3%AFntegreerde-USB-C-kabel</t>
  </si>
  <si>
    <t>Anker draagbare oplader, 20.000mAh-powerbank met geïntegreerde USB-C-kabel die met 22,5 W kan opladen, 1 USB-C- en 1 USB-A-poort, voor iPhone 14-serie, MacBook, Galaxy, iPad, AirPods en meer(Zwart)</t>
  </si>
  <si>
    <t>B09LCJPZ1P</t>
  </si>
  <si>
    <t>Anker-Charging-Charge-MacBook-Samsung</t>
  </si>
  <si>
    <t>Anker 313 USB C to USB C Cable (6ft 100W, 2Pack), USB 2.0 Type C Charging Cable Fast Charge for MacBook Pro 2020, iPad Pro 2020, iPad Air 4, Samsung Galaxy S21, Pixel, Switch, LG, and More (Black)</t>
  </si>
  <si>
    <t>B003WOLF3C</t>
  </si>
  <si>
    <t>Sharpe-Classic-Collection-Sean-Bean</t>
  </si>
  <si>
    <t>Sharpe: Classic Collection</t>
  </si>
  <si>
    <t>B009X47R2I</t>
  </si>
  <si>
    <t>Sie-nannten-ihn-M%C3%BCcke-Spencer</t>
  </si>
  <si>
    <t>Sie nannten ihn Mücke</t>
  </si>
  <si>
    <t>B07QKZC4S4</t>
  </si>
  <si>
    <t>Clint-Eastwood-Mule-Gran-Torino</t>
  </si>
  <si>
    <t>Clint Eastwood : La Mule + Gran Torino</t>
  </si>
  <si>
    <t>B00LJO2VRQ</t>
  </si>
  <si>
    <t>Cornetto-Trilogie-Simon-Pegg</t>
  </si>
  <si>
    <t>Cornetto Trilogie</t>
  </si>
  <si>
    <t>B089M61MG8</t>
  </si>
  <si>
    <t>Spongebob-Squarepants-Next-100-Episodes</t>
  </si>
  <si>
    <t>Spongebob Squarepants: The Next 100 Episodes</t>
  </si>
  <si>
    <t>B01MSAN6T4</t>
  </si>
  <si>
    <t>Die-Commitments-Michael-Aherne</t>
  </si>
  <si>
    <t>Die Commitments</t>
  </si>
  <si>
    <t>B07XDBSH4Y</t>
  </si>
  <si>
    <t>Experiment-Terror-Glenn-Ford</t>
  </si>
  <si>
    <t>Experiment in Terror</t>
  </si>
  <si>
    <t>B089L9L8GR</t>
  </si>
  <si>
    <t>Ride-Lonesome</t>
  </si>
  <si>
    <t>Ride Lonesome</t>
  </si>
  <si>
    <t>B07GNX5F7H</t>
  </si>
  <si>
    <t>Spy-Who-Dumped-Me-DVD</t>
  </si>
  <si>
    <t>The Spy Who Dumped Me [DVD] [2018]</t>
  </si>
  <si>
    <t>B01N0I51M5</t>
  </si>
  <si>
    <t>Arrival-Amy-Adams</t>
  </si>
  <si>
    <t>Arrival</t>
  </si>
  <si>
    <t>B094B2S3QJ</t>
  </si>
  <si>
    <t>Scott-Pilgrim-Blu-Ray-Region-version</t>
  </si>
  <si>
    <t>Scott Pilgrim vs. the World [Blu-Ray] [Region Free] (IMPORT) (No Dutch version)</t>
  </si>
  <si>
    <t>B0BSJ6CFJS</t>
  </si>
  <si>
    <t>Top-Gun-2-Movie-Collection-Anthony-Edwards</t>
  </si>
  <si>
    <t>Top Gun 2-Movie-Collection</t>
  </si>
  <si>
    <t>B004OBZLT6</t>
  </si>
  <si>
    <t>Jag-Complete-David-James-Elliott</t>
  </si>
  <si>
    <t>Jag: The Complete Seasons 1-10</t>
  </si>
  <si>
    <t>B0C24QMLBN</t>
  </si>
  <si>
    <t>Invaders-from-Mars</t>
  </si>
  <si>
    <t>Invaders from Mars</t>
  </si>
  <si>
    <t>B000K14LTA</t>
  </si>
  <si>
    <t>Kingdom-Heaven-Directors-Martin-Hancock</t>
  </si>
  <si>
    <t>Kingdom Of Heaven (Director's Cut)</t>
  </si>
  <si>
    <t>B07G1YZ9GL</t>
  </si>
  <si>
    <t>Big-Lebowski-4K-Ultra-Blu-ray</t>
  </si>
  <si>
    <t>The Big Lebowski (4K Ultra HD) (+ Blu-ray 2D)</t>
  </si>
  <si>
    <t>B018SBS8W4</t>
  </si>
  <si>
    <t>Gotham-Complete-Second-Benjamin-McKenzie</t>
  </si>
  <si>
    <t>Gotham: The Complete Second Season</t>
  </si>
  <si>
    <t>B07WDCNKR4</t>
  </si>
  <si>
    <t>Once-upon-Hollywood-Ultra-Blu-ray</t>
  </si>
  <si>
    <t>Once upon a time in... Hollywood (4K Ultra HD) (+ Blu-ray 2D)</t>
  </si>
  <si>
    <t>B00KGRTYHW</t>
  </si>
  <si>
    <t>Aus-einem-deutschen-Leben-Geschichte</t>
  </si>
  <si>
    <t>Aus einem deutschen Leben - Die Geschichte des Rudolf Höss: Digital Remastered</t>
  </si>
  <si>
    <t>B07XW6QXKT</t>
  </si>
  <si>
    <t>Arzt-von-Stalingrad-DVD</t>
  </si>
  <si>
    <t>Der Arzt von Stalingrad. DVD</t>
  </si>
  <si>
    <t>B01M2Z2PUC</t>
  </si>
  <si>
    <t>08-15-Die-komplette-Filmtrilogie</t>
  </si>
  <si>
    <t>08/15 - Die komplette Filmtrilogie</t>
  </si>
  <si>
    <t>B082PRBMDM</t>
  </si>
  <si>
    <t>Magisches-Island-Jan-Haft</t>
  </si>
  <si>
    <t>Magisches Island</t>
  </si>
  <si>
    <t>B06VTCHX7Q</t>
  </si>
  <si>
    <t>Tadell%C3%B6ser-Wolff-Ernst-Jacobi</t>
  </si>
  <si>
    <t>Tadellöser &amp; Wolff</t>
  </si>
  <si>
    <t>B01JGQ0724</t>
  </si>
  <si>
    <t>World-At-War-Peter-Tiffin</t>
  </si>
  <si>
    <t>The World At War</t>
  </si>
  <si>
    <t>B07QKC4WWD</t>
  </si>
  <si>
    <t>Logitech-LIGHTSPEED-Aanpasbare-Programmeerbare-Batterijduur</t>
  </si>
  <si>
    <t>Logitech G502 LIGHTSPEED, Draadloze Gaming Muis, Hero 25K Sensor, 25.600 DPI, RGB, Aanpasbare Gewichten, 11 Programmeerbare Knoppen, On-Board Geheugen, Lange Batterijduur, Pc/Mac - Zwart</t>
  </si>
  <si>
    <t>B0BWNQ98YL</t>
  </si>
  <si>
    <t>Nintendo-Switch-Pikmin-NL-Versie</t>
  </si>
  <si>
    <t>Nintendo Switch - Pikmin 4 - NL Versie</t>
  </si>
  <si>
    <t>B0C7MS5YQ7</t>
  </si>
  <si>
    <t>Pok%C3%A9mon-Trading-Starters-Collector-Chest</t>
  </si>
  <si>
    <t>Pokémon Trading Card Game Paldean Starters Collector Chest (2023)</t>
  </si>
  <si>
    <t>B07W6JPM9P</t>
  </si>
  <si>
    <t>Logitech-Geoptimaliseerd-gamingsensors-oppervlakfrictie-accessoires</t>
  </si>
  <si>
    <t>Logitech G G240 stoffen Gaming muismat, Geoptimaliseerd voor gamingsensors, gemiddelde oppervlakfrictie, antislip Muismat, Mac en PC gaming accessoires, 340 x 280 x 1 mm</t>
  </si>
  <si>
    <t>B0B4VZW3BY</t>
  </si>
  <si>
    <t>DK61se-Toetsenbord-Ultra-compacte-Anti-Ghosting-C-Datakabel</t>
  </si>
  <si>
    <t>DIERYA DK61se Gaming Toetsenbord,60% Mechanisch Toetsenbord met Red Linear Switch,Ultra-compacte MiMi 61 Toetsen, Anti-Ghosting,Type C-Datakabel, Amerikaanse Lay-Out voor pc,Windows</t>
  </si>
  <si>
    <t>B0CPY7H952</t>
  </si>
  <si>
    <t>8Bitdo-Ultimate-Wireless-Controller-Joystick</t>
  </si>
  <si>
    <t>8Bitdo Ultimate 2.4G Wireless Controller, Hall Effect Joystick Update, Gaming Controller with Charging Dock for PC, Android, Steam Deck &amp; Apple (Purple)</t>
  </si>
  <si>
    <t>B07SDFLVKD</t>
  </si>
  <si>
    <t>Xbox-Wireless-Controller-Carbon-Black</t>
  </si>
  <si>
    <t>Xbox Wireless Controller – Carbon Black</t>
  </si>
  <si>
    <t>B08DG7FB61</t>
  </si>
  <si>
    <t>SanDisk MicroSDXC-Kaart Voor Nintendo Switch 512 GB (V30, U3, C10, A1, Leessnelheden Tot 100 MB/s, Van Meerdere Games)</t>
  </si>
  <si>
    <t>B07W5JKFQC</t>
  </si>
  <si>
    <t>Logitech-aanpasbare-RGB-verlichting-programmeerbare-lichtgewicht</t>
  </si>
  <si>
    <t>Logitech G203 lightsync gaming muis met aanpasbare RGB-verlichting, 6 programmeerbare knoppen, gaming grade sensor, 8K DPI tracking, lichtgewicht - zwart</t>
  </si>
  <si>
    <t>B07SR4R8K1</t>
  </si>
  <si>
    <t>Xbox-Elite-Wireless-Controller-Black</t>
  </si>
  <si>
    <t>Xbox Elite Wireless Controller Series 2 - Black</t>
  </si>
  <si>
    <t>B00026LJRA</t>
  </si>
  <si>
    <t>Brabantia PerfectFit Vuilniszak, Wit, Code G, 40 Stuks</t>
  </si>
  <si>
    <t>B0BSXKF7H8</t>
  </si>
  <si>
    <t>Marvis Whitening Mint tandpasta, 3 × 85 ml, whitening tandpasta bevordert een natuurlijke tandbleking, tandpasta verwijdert tandpasta en geeft langdurige frisheid</t>
  </si>
  <si>
    <t>B0B1DYZNY5</t>
  </si>
  <si>
    <t>Oral-B iO Ultimate Clean Opzetborstels Voor Elektrische Tandenborstel, Wit, Verpakking Van 8 Stuks, Geschikt Voor Brievenbus</t>
  </si>
  <si>
    <t>B09MDL8TSM</t>
  </si>
  <si>
    <t>Page Vochtig Toiletpapier - Compleet Schoon Maxipack - 444 Stuks (6 x 74 Stuks) - Voordeelverpakking</t>
  </si>
  <si>
    <t>B07S9PTLNZ</t>
  </si>
  <si>
    <t>RENPHO-Badkamerweegschaal-Weegschaal-LED-Display-Technologie</t>
  </si>
  <si>
    <t>RENPHO Digitale Badkamerweegschaal Weegschaal met Hoge Precisie Voor Het Lichaam met Groot LED-Display, Step-On-Technologie, Capaciteit 180kg / 400lb, Zwart</t>
  </si>
  <si>
    <t>B0CHZ33TX3</t>
  </si>
  <si>
    <t>keukenroll-keukenrollen-Onovertroffen-absorptievermogen-keukenpapier</t>
  </si>
  <si>
    <t>Kleenex® keukenroll Ultra Clean™ 12 Maxi XL keukenrollen, Onovertroffen absorptievermogen en sterkte keukenpapier - 100% recyclebare verpakking</t>
  </si>
  <si>
    <t>B09VQ75MLP</t>
  </si>
  <si>
    <t>Beurer-insectenbeet-behandeling-insectenbeten-karabijnhaak</t>
  </si>
  <si>
    <t>Beurer BR 10 insectenbeet heler, voor de behandeling van insectenbeten en -steken, angel heler tegen jeuk en zwelling, extra kleine warmte stick met karabijnhaak</t>
  </si>
  <si>
    <t>Alpine-Silence-Oordopjes-Slapen-Reizen</t>
  </si>
  <si>
    <t>B016BP08R2</t>
  </si>
  <si>
    <t>HG-Schimmelreiniger-Schimmel-Verwijdert-Schimmelplekken</t>
  </si>
  <si>
    <t>HG Schimmelreiniger, Schimmel Spray &amp; Meeldauw Reiniger, Verwijdert Schimmelplekken van Muren, Tegels, Silicone &amp; Meer - 500ml (186050100)</t>
  </si>
  <si>
    <t>B0CBR71WV4</t>
  </si>
  <si>
    <t>REDTRON Vervanging borstelhoofden voor Oral B (16 tellen), Elektrische Tandenborstel Vervanging Heads voor Precision Clean, Tandenborstel hoofden compatibel met Pro1000 Pro3000 Pro5000 Pro7000</t>
  </si>
  <si>
    <t>B074CD9FMH</t>
  </si>
  <si>
    <t>Whitening-Tandpasta-glimlach-langdurige-muntsmaak</t>
  </si>
  <si>
    <t>MARVIS® Whitening Mint 85 ml I Tandpasta vor een wittere glimlach I langdurige frisheid I frisse muntsmaak</t>
  </si>
  <si>
    <t>B0CJTG6J5T</t>
  </si>
  <si>
    <t>Tandenbleekkits-Supreme-Teeth-Whitening-Strips</t>
  </si>
  <si>
    <t>Tandenbleekkits Supreme Teeth Whitening Strips: Tandenbleekset 42 Tandenbleek Strips - 21 whitening sessies, Vinmal tandbleek strips voor witte tanden thuis, niet-gevoelige formule met muntsmaak</t>
  </si>
  <si>
    <t>B07MBGVC2B</t>
  </si>
  <si>
    <t>BAREBELLS-Prote%C3%AFnereep-Salty-Peanut-660</t>
  </si>
  <si>
    <t>BAREBELLS Proteïnereep Salty Peanut, 660 g</t>
  </si>
  <si>
    <t>B077M8CKRV</t>
  </si>
  <si>
    <t>Pedigree-Natvoer-Adult-Selectie-Gelei</t>
  </si>
  <si>
    <t>Pedigree Natvoer Adult Mix Selectie in Gelei 40 x 100g</t>
  </si>
  <si>
    <t>B0BPDGX7CK</t>
  </si>
  <si>
    <t>Whiskas-Natvoer-Gevogelte-Selectie-maaltijdzakjes</t>
  </si>
  <si>
    <t>Whiskas 1+ Natvoer - Gevogelte - Selectie in gelei - maaltijdzakjes 120 x 85g</t>
  </si>
  <si>
    <t>B08XQC4WNG</t>
  </si>
  <si>
    <t>Looxmeer-Sleeplijn-Hondenriem-Trainingslijn-D-karabijnhaak</t>
  </si>
  <si>
    <t>Looxmeer Sleeplijn voor Honden, 3m Robuuste Hondenriem Trainingslijn met Opbergtas, Polsband en D-karabijnhaak, Zwart</t>
  </si>
  <si>
    <t>B0BPD6PV6V</t>
  </si>
  <si>
    <t>Whiskas-Junior-Natvoer-Selectie-maaltijdzakjes</t>
  </si>
  <si>
    <t>Whiskas Junior Natvoer - Classic - Selectie in saus - maaltijdzakjes 84 x 85g</t>
  </si>
  <si>
    <t>B0BQ2XZB1H</t>
  </si>
  <si>
    <t>Feandrea-krabpalen-platforms-kattenkrabpaal-verdiepingen</t>
  </si>
  <si>
    <t>Feandrea grote krabpaal, 206 cm hoog, XXL krabpaal, met 13 krabpalen, 2 platforms, 2 grotten, mand, hangmat, pluche ballen, kattenkrabpaal met meerdere verdiepingen, beige PCT190M01</t>
  </si>
  <si>
    <t>B0B2NKLVCS</t>
  </si>
  <si>
    <t>FUKUMARU-kattenkrabbord-balspeelgoed-kattenkrabmeubels-hoogwaardig</t>
  </si>
  <si>
    <t>FUKUMARU Krabplank voor katten, 68 cm hoog, L-vormig krabkarton voor katten, duurzaam kattenkrabbord met balspeelgoed, kattenkrabmeubels van hoogwaardig karton voor muur en hoek, middelgroot</t>
  </si>
  <si>
    <t>B00Y9SSYJS</t>
  </si>
  <si>
    <t>Pro-Plan-Medium-Hondenvoer-Hondenbrokken</t>
  </si>
  <si>
    <t>Pro Plan Hond Medium Adult Hondenvoer, Hondenbrokken met Kip, 14kg</t>
  </si>
  <si>
    <t>B0CSW7J84C</t>
  </si>
  <si>
    <t>GPS-trackerapparaat-Mini-gps-tracker-Tracking-sleutelzoeker-locator-Hondentracker-Kattenhalsband-tracker</t>
  </si>
  <si>
    <t>GPS-trackerapparaat, Draagbare Abs Mini-gps-tracker, Realtime Tracking-sleutelzoeker-locator, Waterdichte Hondentracker, Kattenhalsband-tracker Voor Huisdieren, Telefoons, Portemonnee, Kinderen, Sleut</t>
  </si>
  <si>
    <t>B089VQ8VLV</t>
  </si>
  <si>
    <t>kattenspeelgoed-telescopische-reserveveren-kattenhengel-kattenspeelgoedset</t>
  </si>
  <si>
    <t>Interactief kattenspeelgoed met veren, teaser met 2 telescopische stangen, 10 reserveveren voor kattenhengel met hanger, veren met belletje, kattenspeelgoedset voor kittens en volwassen katten</t>
  </si>
  <si>
    <t>B012H5THFO</t>
  </si>
  <si>
    <t>Animonda-Milgrind-multipack-kattenmelk-geportioneerd</t>
  </si>
  <si>
    <t>Animonda Milgrind multipack, kattenmelk geportioneerd, selectie, 20 kopjes x 15 g</t>
  </si>
  <si>
    <t>B0037W5XBY</t>
  </si>
  <si>
    <t>Staedtler-351-9-whiteboard-marker-lijnbreedte-whiteboards</t>
  </si>
  <si>
    <t>Staedtler 351-9 BKDA whiteboard-marker Lumocolor (ronde punt ca. 2 mm lijnbreedte, Made in Germany, droog en zonder resten afwasbaar van whiteboards) zwart</t>
  </si>
  <si>
    <t>B08F3PBLCL</t>
  </si>
  <si>
    <t>TEXAS-INSTRUMENTS-Python-grafische-rekenmachine</t>
  </si>
  <si>
    <t>TEXAS INSTRUMENTS TI-84 Plus CE-T Python Edition grafische rekenmachine</t>
  </si>
  <si>
    <t>B0CNWJTT8M</t>
  </si>
  <si>
    <t>Drinkfles-thermosfles-T%C3%9CV-getest-thermische-kleuterschool</t>
  </si>
  <si>
    <t>Jarlson® Charli Drinkfles voor kinderen, roestvrij staal, met rietje, thermosfles 350 ml, TÜV-getest, BPA-vrij, lekvrij, thermische waterfles voor school, kleuterschool, kat 2.0, 350 ml</t>
  </si>
  <si>
    <t>B09CSQVYSB</t>
  </si>
  <si>
    <t>My-Vesperbox-Minny-tritan-waterfles-kleuterschool</t>
  </si>
  <si>
    <t>My Vesperbox Minny Drinkfles voor kinderen, lekvrij, met rietje of zeef, 350 ml, 500 ml, 750 ml, lichte tritan-waterfles, BPA-vrij, voor kleuterschool, school (paars, groen, 500 ml)</t>
  </si>
  <si>
    <t>B09JQTC1SH</t>
  </si>
  <si>
    <t>SUPVAN-Printer-Bluetooth-E10-sticker</t>
  </si>
  <si>
    <t>SUPVAN Label Printer Bluetooth E10 met 1 rol sticker Labels - Inktloze Label Maker - Veelzijdige App met 35 Lettertypen &amp; 1k+ Icons - Labelmaker voor Thuis Keuken School Kantoor Organisatie</t>
  </si>
  <si>
    <t>B07XW8DFSK</t>
  </si>
  <si>
    <t>Moleskine-Classic-Notebook-Elastic-Hydrangea</t>
  </si>
  <si>
    <t>Moleskine - Classic Notebook, Ruled Notebook, Soft Cover and Elastic Closure, Size X-Large 19 x 25 cm, Colour Hydrangea Blue, 192 Pages</t>
  </si>
  <si>
    <t>B0CLNYVZXL</t>
  </si>
  <si>
    <t>COLOCASTLE-Pennenetui-capaciteit-volwassenen-draaggreep</t>
  </si>
  <si>
    <t>COLOCASTLE Pennenetui, etui met 3 vakken, grote capaciteit, voor meisjes, jongens, tieners, volwassenen, met draaggreep, voor school en kantoor, roze, Schooltas</t>
  </si>
  <si>
    <t>B0BB3GP4Y1</t>
  </si>
  <si>
    <t>Roestvrijstalen-Kinderwaterfles-Vergrendeling-Vaatwasserbestendig-Dinosaurussen</t>
  </si>
  <si>
    <t>Ion8 Kinder Waterfles, 350 ml/12 oz, Lekvrij, Makkelijk te Openen, Veilige Vergrendeling, Vaatwasmachinebestendig, BPA Vrij, Draaghandvat, Makkelijk Schoon te Maken, Geurvrij, Dinosaurus Ontwerp</t>
  </si>
  <si>
    <t>B00Q485TGW</t>
  </si>
  <si>
    <t>APLI-12861-Elastische-banden-100</t>
  </si>
  <si>
    <t>APLI 12861 - Elastische banden 100 x 5 mm in zak van 100 g</t>
  </si>
  <si>
    <t>B07FG5DJ89</t>
  </si>
  <si>
    <t>Pelikan-807401-Leren-schrijven-potlood</t>
  </si>
  <si>
    <t>Pelikan 807401 Leren schrijven potlood Jumbo, blauw, 12 stuks</t>
  </si>
  <si>
    <t>B09H32XFWB</t>
  </si>
  <si>
    <t>Wukong-neodymium-magneten-mini-magneten-magneetbord-whiteboard</t>
  </si>
  <si>
    <t>Wukong 100 stuks magneten, 5 x 1 mm, neodymium-magneten, extra sterke mini-magneten, kleine ronde magneten, voor koelkast, magneetbord, whiteboard, glasboard, zilver</t>
  </si>
  <si>
    <t>B0BF18J1JT</t>
  </si>
  <si>
    <t>School-Schriften-geruit-kantlijn-assorti</t>
  </si>
  <si>
    <t>School Schriften 5 stuks A4 geruit 10mm kantlijn 40 vel 70gr assorti</t>
  </si>
  <si>
    <t>B000SIVVQQ</t>
  </si>
  <si>
    <t>Fineliner-STABILO-point-stuks-zwart</t>
  </si>
  <si>
    <t>Fineliner - STABILO point 88 - 3 stuks - zwart</t>
  </si>
  <si>
    <t>B0C6PCVB62</t>
  </si>
  <si>
    <t>Mlife-Notitieboek-Notitieboekjes-Schrijven-Notities</t>
  </si>
  <si>
    <t>Mlife A5 Verdikt Dagboek Notitieboek, 360 Pagina's En 100g/M² Inkt Bestand Papier, Notitieboekjes Met Vouwzak Voor Kantoor School Thuis Schrijven&amp;Notities(Groen)</t>
  </si>
  <si>
    <t>B088TKD39Y</t>
  </si>
  <si>
    <t>WYNGS-4062401029727-P-hoesje</t>
  </si>
  <si>
    <t>WYNGS P-hoesje</t>
  </si>
  <si>
    <t>B0C6M4CCXG</t>
  </si>
  <si>
    <t>Handbagagetas-opvouwbare-Ziekenhuistas-WANDF-schouderband</t>
  </si>
  <si>
    <t>Handbagagetas voor vliegtuig Reistas Kleine opvouwbare handbagage Ryanair 40x20x25cm Sporttas Ziekenhuistas Weekendtas van WANDF (Denim Beige 20L met schouderband)</t>
  </si>
  <si>
    <t>B07DP98JHB</t>
  </si>
  <si>
    <t>B09P1HZLLJ</t>
  </si>
  <si>
    <t>B082N4CW4B</t>
  </si>
  <si>
    <t>Skechers-Heren-Stand-Sneaker-marineblauw</t>
  </si>
  <si>
    <t>B000W8AMSA</t>
  </si>
  <si>
    <t>Havaianas-4000030-teenslippers-dames-41</t>
  </si>
  <si>
    <t>B0CKHFXJCV</t>
  </si>
  <si>
    <t>JanSport-STUDENT-rugzak-laptopvak-Groente</t>
  </si>
  <si>
    <t>JANSPORT Big Student uniseks-volwassene Backpack (1-Pack)</t>
  </si>
  <si>
    <t>B08GCNXGRL</t>
  </si>
  <si>
    <t>WANDF-Toiletietas-waterbestendige-scheerzak-toilettas</t>
  </si>
  <si>
    <t>WANDF Toilettas voor heren, reizen, toilettas, reisaccessoires, toilettas, make-uptas, dames, toiletorganizer</t>
  </si>
  <si>
    <t>B0CR5WGPH8</t>
  </si>
  <si>
    <t>ECOHUB Easyjet Handbagage Tas 45x36x20, 30L Opvouwbare Reistas, Onder Stoel Flight Bag, Waterdicht Weekendtas met Verwijderbare Natzak, Sporttas Cabinetas Dames Heren, Patent Aangevraagd(Zwart)</t>
  </si>
  <si>
    <t>B0D93PJTVZ</t>
  </si>
  <si>
    <t>VMIKIV-cabinetassen-reisrugzak-handbagagetas-handbagage</t>
  </si>
  <si>
    <t>VMIKIV voor Ryanair cabinetassen 40 x 20 x 25 cm onder de stoel reisrugzak handbagagetas dames rugzak cabine bagage handbagage laptop rugzak voor mannen onder de stoel vluchttas, met borstband</t>
  </si>
  <si>
    <t>B001OI3MQ6</t>
  </si>
  <si>
    <t>Havaianas Brasil Logo (Mini Me), teenslippers voor kinderen, uniseks</t>
  </si>
  <si>
    <t>B00EO14HX2</t>
  </si>
  <si>
    <t>Triumph-Essential-Minimizer-dames-Smooth</t>
  </si>
  <si>
    <t>B075ZXMT14</t>
  </si>
  <si>
    <t>Skechers-Vrouwen-Uno-Stand-Sneaker</t>
  </si>
  <si>
    <t>B07F5CFSKT</t>
  </si>
  <si>
    <t>Crep-Protect-Shoe-Protector-Spray</t>
  </si>
  <si>
    <t>Crep Protect Shoe Protector Spray - 200ml Rain &amp; Stain Waterproof Nano Protection for Sneaker, Leather, Nubuck, Suede &amp; Canvas</t>
  </si>
  <si>
    <t>B08W1H19WK</t>
  </si>
  <si>
    <t>Pok%C3%A9mon-kinderrugzak-schooltas-Pokeball-Meerkleurig</t>
  </si>
  <si>
    <t>Pokémon kinderrugzak, schooltas met Pikachu Pokeball voor jongens, meisjes en tieners, Eevee, Meerkleurig, Eén maat</t>
  </si>
  <si>
    <t>B07XRV4GMZ</t>
  </si>
  <si>
    <t>Minecraft-rugzak-jongens-Black-schoolrugzak</t>
  </si>
  <si>
    <t>Minecraft rugzak voor jongens Kids Black Gamer Bag schoolrugzak Een maat</t>
  </si>
  <si>
    <t>B0755CVLZY</t>
  </si>
  <si>
    <t>Vicloon-Bagage-Organizer-Pakkubussen-Opbergzakken-Accessoires</t>
  </si>
  <si>
    <t>Vicloon Bagage Organizers voor op reis, complete set met verschillende waterdichte kubussen verpakken reistassen, nylon kofferorganizers</t>
  </si>
  <si>
    <t>B0B5ZZHMZ8</t>
  </si>
  <si>
    <t>AKIELO-Blokkerende-Kaarthouder-Geldclip-Geschenkdoos</t>
  </si>
  <si>
    <t>AKIELO RFID Blokkerende Kaarthouder met Geschenkdoos – Minimalistische Heren Kaart Portemonnee – Contactloze Creditcardbeschermer (ALPHA Collectie)</t>
  </si>
  <si>
    <t>B0B42FGZGB</t>
  </si>
  <si>
    <t>adidas-uniseks-volwassene-kniesokken-Milano-Socks</t>
  </si>
  <si>
    <t>adidas Milano 23 Socks uniseks-volwassene kniesokken (1-Pack)</t>
  </si>
  <si>
    <t>B09H48BSHM</t>
  </si>
  <si>
    <t>B07CJS61XC</t>
  </si>
  <si>
    <t>B071WS9CYH</t>
  </si>
  <si>
    <t>Urban-Classics-T-shirt-Oversized-verkrijgbaar</t>
  </si>
  <si>
    <t>Urban Classics Zwaar oversized T-shirt heren Brede snit, lang T-shirt, shirt met korte mouwen en ronde hals, 100% jersey katoen (1-Pack)</t>
  </si>
  <si>
    <t>B0C9X6Y21S</t>
  </si>
  <si>
    <t>Damesmode-schoudertas-portemonnee-designer-handtassen</t>
  </si>
  <si>
    <t>B07GP7LWHT</t>
  </si>
  <si>
    <t>Apalus Magnetische Vliegengordijn, Hordeur, Fijn Gaasgordijn, 32 Magneten van Boven-Tot-Onderafdichting - Sluit Automatisch, Houdt Frisse Lucht Binnen &amp; Insecten Buiten - Geschikt voor Campers RV (100x240CM, Wit)</t>
  </si>
  <si>
    <t>B0BCJT9678</t>
  </si>
  <si>
    <t>PSTAR-Verlichting-Kleurverandering-woondecoratie-sfeerverlichting</t>
  </si>
  <si>
    <t>15M LED Strip, PSTAR Bluetooth RGB LED Strip Verlichting App Controle Flexibele Smart Led Strip, RGB Kleurverandering Muziek Timing Led Strip Licht, ideaal voor woondecoratie, sfeerverlichting</t>
  </si>
  <si>
    <t>B08MPX8XQ8</t>
  </si>
  <si>
    <t>Waterdicht-transparant-waterdicht-tuinmeubels-doorzichtig</t>
  </si>
  <si>
    <t>Waterdicht transparant dekzeil met ogen 2 x 4 m, afdekzeil waterdicht zeildoek voor afdekking van de tuinmeubels, doorzichtig dekzeil voor buiten, plantendak…</t>
  </si>
  <si>
    <t>B09NVFF1R6</t>
  </si>
  <si>
    <t>Borstelafdichting, deurafdichting, zelfklevend, 9 mm (B) x 15 mm (D) x 6 m (L), deurafdichting, insectenbescherming, afdichtingsborstel voor deur, raam, kledingkast, tochtstopper voor deuren</t>
  </si>
  <si>
    <t>B0B74H2P6G</t>
  </si>
  <si>
    <t>SONOFF-ZBMINIL2-draadloze-schakelaar-compatibel</t>
  </si>
  <si>
    <t>SONOFF ZBMINIL2 ZigBee draadloze schakelaar (geen neutrale kabel vereist), 2-weg ZigBee Smart Switch, compatibel met Alexa, Google Home, ZigBee 3.0 Gateway Hub vereist, 6A/1440W</t>
  </si>
  <si>
    <t>B073FT1QT2</t>
  </si>
  <si>
    <t>Philips-LED-Spot-6-pack-Energiezuinige-LED-verlichting</t>
  </si>
  <si>
    <t>Philips LED-Spot 6-pack - Warmwit licht - GU10 - 50 W - Dimbaar - Energiezuinige LED-verlichting</t>
  </si>
  <si>
    <t>Bosch-Professional-accessoires-boormachine-schroevendraaier</t>
  </si>
  <si>
    <t>B071CFBXXZ</t>
  </si>
  <si>
    <t>eufy-Led-nachtlampje-bewegingssensor-kastverlichting-ori%C3%ABntatielamp</t>
  </si>
  <si>
    <t>eufy Lumi Led-nachtlampje, 3 stuks, met bewegingssensor, warm wit licht, auto on/off, kastverlichting met hechting voor kinderkamer, slaapkamer, oriëntatielamp, energiezuinig (3 stuks) Product Name</t>
  </si>
  <si>
    <t>B009I4HRDW</t>
  </si>
  <si>
    <t>Br%C3%BCder-Mannesmann-M29166-Dopsleutel-130-Delig</t>
  </si>
  <si>
    <t>Brüder Mannesmann M29166 Dopsleutel En Bitset, 130-Delig, Koffer, Groen</t>
  </si>
  <si>
    <t>B09377VH3T</t>
  </si>
  <si>
    <t>eufy-Security-ge%C3%AFntegreerde-tweerichtingsaudio-zelfinstallatie</t>
  </si>
  <si>
    <t>eufy Security, Draadloze videodeurbel (op batterij) met 2K HD, geen maandelijkse kosten, geïntegreerde AI voor menselijke detectie, tweerichtingsaudio, eenvoudige zelfinstallatie</t>
  </si>
  <si>
    <t>B0CLQR9VS8</t>
  </si>
  <si>
    <t>HOVVIDA-RGB-Afstandsbediening-Muzieksynchronisatie-Timingmodus</t>
  </si>
  <si>
    <t>HOVVIDA LED-strip 10M, 24 LEDs/meter, 1x10M, RGB 24V LED, 240 LED's, APP en Afstandsbediening, Muzieksynchronisatie, Timingmodus, LED voor Kamer, Slaapkamer, Speelkamer, Feest</t>
  </si>
  <si>
    <t>B0C77XLCC5</t>
  </si>
  <si>
    <t>REDTRON Doe-het-zelf Raamhor met Ritssluiting(1 stuks, zwart), 130cm X 150cm Zelfklevend Raamhorrengaas, Verstelbaar Muskietennet Houdt Insecten/Vliegen Buiten</t>
  </si>
  <si>
    <t>B0C33TWM63</t>
  </si>
  <si>
    <t>Dubbelzijdige-Zelfklevende-HOMMAND-Schuimkussens-Dubbelzijdig</t>
  </si>
  <si>
    <t>Dubbelzijdige Zelfklevende Pads, HOMMAND 40 Stuks Extra Sterke 3M Zelfklevende Schuimkussens, Dubbelzijdig Plakband Extra Sterk, Zelfklevende Montage Pads, Vierkant &amp; Rond</t>
  </si>
  <si>
    <t>B08N6VW6C9</t>
  </si>
  <si>
    <t>Apalus VP Magnetisch Vliegengordijn, Hordeur, Insectenbescherming, Balkondeur, 2x Duurzamer dan de Apalus Klassieker, Veilig voor Katten, Sterkere Magneten, 3,8CM Breed Klittenband, Niet in te Korten (100x210CM, Zwart)</t>
  </si>
  <si>
    <t>B0CJM3717H</t>
  </si>
  <si>
    <t>Accukabelschoen-batterijkabelset-kabelschoenen-ringklemmen-krimpkousen</t>
  </si>
  <si>
    <t>Accukabelschoen, krimptang, grote krimptang, batterijkabelset, 10-1/0 AWG, kabelschoenen, 6/10/16/25/35/50 mm², met 8 maten, 60 stuks koperen ringklemmen + 60 stuks krimpkousen</t>
  </si>
  <si>
    <t>B0BN6B1Y84</t>
  </si>
  <si>
    <t>INBUS%C2%AE-79560-Schroefborging-middelvast-20g</t>
  </si>
  <si>
    <t>INBUS® 79560 Schroefborging middelvast, 20g — Made in Germany</t>
  </si>
  <si>
    <t>B0BYN5L4G5</t>
  </si>
  <si>
    <t>TOOLI-ART-verschillende-huidvleestonen-rotsschilderij-detaillering</t>
  </si>
  <si>
    <t>TOOLI-ART pennen 22 verschillende huidvleestonen Pro Colour Series Markers Set 0 7 mm extra fijne punt voor rotsschilderij glas mokken hout metaal canvas detaillering. Niet giftig op</t>
  </si>
  <si>
    <t>B07RCJHLLS</t>
  </si>
  <si>
    <t>Winsor-Newton-0290117-professionele-layoutmarker</t>
  </si>
  <si>
    <t>Winsor &amp; Newton 0290117 Promarker, professionele layoutmarker - 2 punten, fijn en breed voor tekeningen, ontwerp en lay-outs - Set 6 Promarker, Landscape 1</t>
  </si>
  <si>
    <t>B0C3ZKT7LS</t>
  </si>
  <si>
    <t>confettikleuren-rotsschilderij-doe-het-zelf-illustratie-waterbasis</t>
  </si>
  <si>
    <t>24 confettikleuren acrylverf pennen markers set 0,7 mm extra fijne punt, rotsschilderij, glas, mokken, hout, metaal, canvas, keramiek, doe-het-zelf projecten, illustratie. Niet giftig, op waterbasis,</t>
  </si>
  <si>
    <t>B0BN12T3DL</t>
  </si>
  <si>
    <t>Likeecords-macram%C3%A9garen-katoengaren-slanggaren-weaving</t>
  </si>
  <si>
    <t>Likeecords Wol voor tassen, haken, 2 mm x 170 m, garen om te haken, macramégaren, katoengaren om te haken, 100% katoen, slanggaren voor breien, haken, weaving cadeau (grijs)</t>
  </si>
  <si>
    <t>B0BK5JFH6T</t>
  </si>
  <si>
    <t>TOOLI-ART-acrylstiften-waterbestendig-steenschilderen-ondoorzichtig</t>
  </si>
  <si>
    <t>TOOLI-ART 24-delige acrylstiften voor stenen, waterbestendig, speciale kleurserie voor steenschilderen, kiezelstenen, kunststof, canvas, glazen bekers, ondoorzichtig, op waterbasis, sneldrogend (JEWEL extra</t>
  </si>
  <si>
    <t>B096B5N337</t>
  </si>
  <si>
    <t>Liquitex-4260987-vloeibare-professionele-acrylverf</t>
  </si>
  <si>
    <t>Liquitex 4260987 vloeibare professionele acrylverf - inkt, hoog gepigmenteerde airbrush verf, - Acryl Inkt 30ml, Fluorescent Pink</t>
  </si>
  <si>
    <t>B0158M19UO</t>
  </si>
  <si>
    <t>GLOREX-8073-005-Pottenbakkersklei-pottenbakkersschijf</t>
  </si>
  <si>
    <t>GLOREX 6 8073 005 - Pottenbakkersklei, niet gevlamd, 5 kg in terracotta, glad en gemakkelijk te bewerken, zonder vuurvaste klei, luchthardend en brandbaar, geschikt voor pottenbakkersschijf</t>
  </si>
  <si>
    <t>B09WCXQQ25</t>
  </si>
  <si>
    <t>TOOLI-ART-Acrylstiften-markeerstiften-kiezelstenen-ondoorzichtig</t>
  </si>
  <si>
    <t>TOOLI-ART Acrylstiften, markeerstiften, set, speciale serie voor stenen/kiezelstenen/kunststof/canvas/glazen, 24-delig ondoorzichtig, op waterbasis, sneldrogend, Pastell</t>
  </si>
  <si>
    <t>B007CINAKU</t>
  </si>
  <si>
    <t>Pritt-lijmstift-veilige-kindvriendelijke-knutselen</t>
  </si>
  <si>
    <t>Pritt lijmstift, veilige en kindvriendelijke lijm voor knutselen, sterke lijm voor school en kantoor, 4x 22 g Pritt stick</t>
  </si>
  <si>
    <t>STAEDTLER Noris Junior Veiligheidsschaar voor peuters, afgeronde hoeken, 10 cm lang, model rechtshandig, haren en stof kunnen niet worden geknipt, 965 40 BK</t>
  </si>
  <si>
    <t>B09YLHL2K6</t>
  </si>
  <si>
    <t>Newaner-Rolsnijderset-reservemesjes-beschermingsmechanisme-professioneel</t>
  </si>
  <si>
    <t>Newaner Rolsnijderset, 45 mm, roestvrij staal, roterende snijder met 3 SKS-7 reservemesjes, beschermingsmechanisme, ergonomische stofsnijder, rolsnijder, professioneel rolmes voor stof, papier,</t>
  </si>
  <si>
    <t>B0CV9T7Z5J</t>
  </si>
  <si>
    <t>Red-Bull-Energy-Juneberry-12-pack</t>
  </si>
  <si>
    <t>Red Bull Energy Drink Sea Blue Edition, Juneberry, 12-pack - 12 x 250ml I Energiedrank met fruitige Juneberrysmaak I Stimuleert Lichaam en Geest</t>
  </si>
  <si>
    <t>B081ZLL99V</t>
  </si>
  <si>
    <t>Douwe-Egberts-Koffiesiroop-Karamel-Vloeibare</t>
  </si>
  <si>
    <t>Douwe Egberts Koffiesiroop Karamel - Vloeibare siroop voor in je koffie - 6 x 250 ml</t>
  </si>
  <si>
    <t>B0D1VR8YPK</t>
  </si>
  <si>
    <t>Lays-Moviebox</t>
  </si>
  <si>
    <t>Lay's Moviebox</t>
  </si>
  <si>
    <t>B081ZLVW4G</t>
  </si>
  <si>
    <t>Douwe-Egberts-Koffiebonen-Variaties-Intensiteit</t>
  </si>
  <si>
    <t>Douwe Egberts Koffiebonen Aroma Variaties Mocca (2 kg, Intensiteit 07/09, Mocca Koffie), 4 x 500 g</t>
  </si>
  <si>
    <t>B0BZPWR9TN</t>
  </si>
  <si>
    <t>Lays-Chips-Party-zakjes-smaken</t>
  </si>
  <si>
    <t>Lay's Chips Party Mix, Zak 1 stuk x 412.5 g (15 zakjes / 3 smaken)</t>
  </si>
  <si>
    <t>B00GRXEB18</t>
  </si>
  <si>
    <t>LOR-Espresso-Koffiebonen-Forza-Kilogram</t>
  </si>
  <si>
    <t>L'OR Espresso Koffiebonen Forza (2 Kilogram - Intensiteit 09/12 - 100% Arabica Dark Roast Koffie - UTZ Gecertificeerd) - 4 x 500 Gram</t>
  </si>
  <si>
    <t>B081ZDWWY8</t>
  </si>
  <si>
    <t>Red-Bull-Tropical-Tropisch-12-pack</t>
  </si>
  <si>
    <t>Red Bull Energy Drink Tropical Edition, Tropisch fruit, 12-pack - 12 x 250ml I Energiedrank met Exotische Tropische Smaak I Stimuleert Lichaam en Geest</t>
  </si>
  <si>
    <t>B0C2DGFJ22</t>
  </si>
  <si>
    <t>Lipton-Original-heerlijk-verfrissende-ijsthee</t>
  </si>
  <si>
    <t>Lipton Original Ice Tea Green, een heerlijk verfrissende ijsthee - 24 x 330 ml - Voordeelverpakking</t>
  </si>
  <si>
    <t>B081ZLXVTS</t>
  </si>
  <si>
    <t>Douwe-Egberts-Koffiebonen-Intensiteit-Cafe%C3%AFnevrij</t>
  </si>
  <si>
    <t>Douwe Egberts Koffiebonen Décafé (2 kg, Intensiteit 08/09, Medium Roast Koffie Cafeïnevrij), 4 x 500 g</t>
  </si>
  <si>
    <t>B01LQQQWG2</t>
  </si>
  <si>
    <t>capsules-Nespresso-compatibel-Italiaanse-espresso</t>
  </si>
  <si>
    <t>Borbone 100 capsules Nespresso compatibel, Italiaanse espresso, Blauw, 1 kg</t>
  </si>
  <si>
    <t>B013W8QZQE</t>
  </si>
  <si>
    <t>Nescafé Dolce Gusto capsules Cappuccino - voordeelverpakking - 90 koffiecups - geschikt voor 45 koppen koffie - Dolce Gusto cups</t>
  </si>
  <si>
    <t>B000WDXNSQ</t>
  </si>
  <si>
    <t>Eddie-Vedder-Into-wild</t>
  </si>
  <si>
    <t>Eddie Vedder - Into the wild</t>
  </si>
  <si>
    <t>B0BVBPJ5R2</t>
  </si>
  <si>
    <t>Ready-Be-Twice</t>
  </si>
  <si>
    <t>Ready to Be</t>
  </si>
  <si>
    <t>B0CFZPB8T2</t>
  </si>
  <si>
    <t>Rise-Fall-Midwest-Princess</t>
  </si>
  <si>
    <t>The Rise and Fall of a Midwest Princess</t>
  </si>
  <si>
    <t>B017IIM8SS</t>
  </si>
  <si>
    <t>Best-Sade</t>
  </si>
  <si>
    <t>The Best of Sade</t>
  </si>
  <si>
    <t>B000003TSP</t>
  </si>
  <si>
    <t>Portishead</t>
  </si>
  <si>
    <t>Portishead - Portishead</t>
  </si>
  <si>
    <t>B0959R8HVW</t>
  </si>
  <si>
    <t>Angel-Dream-Tom-Petty-Heartbreakers</t>
  </si>
  <si>
    <t>Angel Dream</t>
  </si>
  <si>
    <t>B0C5BKWVGX</t>
  </si>
  <si>
    <t>Love-Future-John-Legend</t>
  </si>
  <si>
    <t>Love in the Future</t>
  </si>
  <si>
    <t>B0CGVPZFKL</t>
  </si>
  <si>
    <t>B0B3DSCP5M</t>
  </si>
  <si>
    <t>Gold-Unprocessed</t>
  </si>
  <si>
    <t>B07TJKBTB9</t>
  </si>
  <si>
    <t>Wintersaga-Wind-Rose</t>
  </si>
  <si>
    <t>Wintersaga</t>
  </si>
  <si>
    <t>B0C86NKLN7</t>
  </si>
  <si>
    <t>Foxtrot-Fifty-Hackett-Highlights-Live</t>
  </si>
  <si>
    <t>Foxtrot at Fifty + Hackett Highlights: Live in Bri</t>
  </si>
  <si>
    <t>B00009KU70</t>
  </si>
  <si>
    <t>Darkthrone-Blaze-Northern-Sky</t>
  </si>
  <si>
    <t>Darkthrone - A Blaze in the Northern Sky</t>
  </si>
  <si>
    <t>B00005V332</t>
  </si>
  <si>
    <t>Venom-Black-Metal</t>
  </si>
  <si>
    <t>Venom - Black Metal</t>
  </si>
  <si>
    <t>B07922173D</t>
  </si>
  <si>
    <t>Darkthrone-Panzerfaust</t>
  </si>
  <si>
    <t>Darkthrone - Panzerfaust</t>
  </si>
  <si>
    <t>B000006Z9K</t>
  </si>
  <si>
    <t>Bathory-Hammerheart</t>
  </si>
  <si>
    <t>Bathory - Hammerheart</t>
  </si>
  <si>
    <t>B000002GNC</t>
  </si>
  <si>
    <t>Moody-Blues-Best</t>
  </si>
  <si>
    <t>The Moody Blues - Best Of The Moody Blues</t>
  </si>
  <si>
    <t>B0C1RNN43R</t>
  </si>
  <si>
    <t>Lovesexy-Prince</t>
  </si>
  <si>
    <t>Lovesexy</t>
  </si>
  <si>
    <t>B002BW3PXE</t>
  </si>
  <si>
    <t>Fathomless-Mastery-Bloodbath</t>
  </si>
  <si>
    <t>Fathomless Mastery</t>
  </si>
  <si>
    <t>B09TWPV9X9</t>
  </si>
  <si>
    <t>Dance-Fever-Florence-Machine</t>
  </si>
  <si>
    <t>Dance Fever</t>
  </si>
  <si>
    <t>B0CK44M3HT</t>
  </si>
  <si>
    <t>Old-Gods-Asgard-Rebirth-Greatest</t>
  </si>
  <si>
    <t>Rebirth - Greatest Hits</t>
  </si>
  <si>
    <t>B09ZKC9FR9</t>
  </si>
  <si>
    <t>Noise-Flowers-Neil-Promise-Young</t>
  </si>
  <si>
    <t>Noise and Flowers</t>
  </si>
  <si>
    <t>B01N6E21A7</t>
  </si>
  <si>
    <t>Singles-Deluxe-Version-Original-Picture</t>
  </si>
  <si>
    <t>Singles (Deluxe Version) (Original Motion Picture</t>
  </si>
  <si>
    <t>B09DN1FJ5T</t>
  </si>
  <si>
    <t>Servant-Mind-Volbeat</t>
  </si>
  <si>
    <t>Servant of the Mind</t>
  </si>
  <si>
    <t>B09PK4R2VB</t>
  </si>
  <si>
    <t>Skinty-Fia-Fontaines-d-C</t>
  </si>
  <si>
    <t>Skinty Fia</t>
  </si>
  <si>
    <t>B07CF6X6YB</t>
  </si>
  <si>
    <t>Headlines-Deadlines-Ha</t>
  </si>
  <si>
    <t>Headlines and Deadlines - the</t>
  </si>
  <si>
    <t>B09L632XHM</t>
  </si>
  <si>
    <t>Colossal-Gods-Cobra-Impaler</t>
  </si>
  <si>
    <t>Colossal Gods</t>
  </si>
  <si>
    <t>B0BYM1CV8F</t>
  </si>
  <si>
    <t>Dream-Higher-Pride-Lions</t>
  </si>
  <si>
    <t>Dream Higher</t>
  </si>
  <si>
    <t>B0B14MBR6S</t>
  </si>
  <si>
    <t>Brothers-Arms-Sunstorm</t>
  </si>
  <si>
    <t>Brothers in Arms</t>
  </si>
  <si>
    <t>B0C6MN8FZM</t>
  </si>
  <si>
    <t>Battlelines-Vega</t>
  </si>
  <si>
    <t>Battlelines</t>
  </si>
  <si>
    <t>B07WDP7XYD</t>
  </si>
  <si>
    <t>deleyCON 10m CAT8.1 LAN Kabel Patchkabel Netwerkkabel - RJ45 LAN DSL Kabel Koper S/FTP Afscherming 2000 MHz 40 Gbit - CAT.8 Ethernet Kabel RJ45-Stekker Verguld - Wit</t>
  </si>
  <si>
    <t>B09Y5MWPVZ</t>
  </si>
  <si>
    <t>Newaner-Gitaarhaak-gitaarstandaard-akoestische-elektrische</t>
  </si>
  <si>
    <t>Newaner Gitaarhaak, gitaarstandaard, wandhouder voor akoestische gitaar, klassieke gitaar, elektrische gitaar, bas, ukelele (6 stuks)</t>
  </si>
  <si>
    <t>B016D50A1Y</t>
  </si>
  <si>
    <t>UGREEN-Microfoon-Compatibel-Luidspreker-Versterker</t>
  </si>
  <si>
    <t>UGREEN XLR Kabel XLR naar XLR Microfoon Kabel Compatibel met Microfoon Luidspreker Mixer Camerer Versterker enz. (3M)</t>
  </si>
  <si>
    <t>B07W7KHQLR</t>
  </si>
  <si>
    <t>Professionele-Condensator-USB-Microfoon-Podcasting-Verlichting</t>
  </si>
  <si>
    <t>Blue Yeti X Professionele Condensator USB-Microfoon voor Opname, Streaming, Gaming, Podcasting op PC en Mac, Desktop Mic met High-Res Metering, LED Verlichting, Blue VO!CE Effecten - Zwart</t>
  </si>
  <si>
    <t>B0C85DW7T2</t>
  </si>
  <si>
    <t>Microfoonstandaard-Microfoon-Popfilter-Microfoonclip-Kabelbinders</t>
  </si>
  <si>
    <t>Microfoonstandaard Boom Arm voor Blue Yeti, Nano, HyperX QuadCast Solocast, Snowball, Elgato Wave en andere Microfoon, Mic Stand met 3/8" tot 5/8" 1/4" Schroef, Popfilter, Microfoonclip, Kabelbinders</t>
  </si>
  <si>
    <t>B0030LLPFK</t>
  </si>
  <si>
    <t>Roland-RH-5-Stereo-Hoofdtelefoon-diameter</t>
  </si>
  <si>
    <t>Roland RH-5 Stereo Hoofdtelefoon, Zwart, 40 mm in diameter</t>
  </si>
  <si>
    <t>B0002PBS6I</t>
  </si>
  <si>
    <t>Ernie Ball Power Slinky Elektrische Gitaarsnaren, Dikte 11-48</t>
  </si>
  <si>
    <t>B0BW3ZD8N9</t>
  </si>
  <si>
    <t>Relota-microfoonhouder-microfoonclip-kabelbinders-ophangschaar</t>
  </si>
  <si>
    <t>Relota verstelbare microfoonhouder, zwarte arm met popfilter, microfoonclip, shock mount, 5 kabelbinders en ophangschaar</t>
  </si>
  <si>
    <t>B08LG9L3F4</t>
  </si>
  <si>
    <t>Geluidsabsorberend-akoestisch-12-opnamestudios-akoestische</t>
  </si>
  <si>
    <t>Geluidsabsorberend akoestisch schuim, 12 stuks zwart akoestisch schuim voor podcasts, opnamestudio's, kantoren, akoestische schuimmat （30 x 30 x 2,5 cm） (zwart)</t>
  </si>
  <si>
    <t>B082996TMQ</t>
  </si>
  <si>
    <t>Dibapur-Noppenschuim-akoestisch-schuim-geluidsisolatie</t>
  </si>
  <si>
    <t>Dibapur Noppenschuim, 100 cm x 200 cm x 3 cm, akoestisch schuim, geluidsisolatie</t>
  </si>
  <si>
    <t>B002O38LD4</t>
  </si>
  <si>
    <t>Ibiza-SMOKE5L-HD-Vloeistof-rookmachine-dichtheid</t>
  </si>
  <si>
    <t>Ibiza - SMOKE5L-HD - Vloeistof voor rookmachine met hoge dichtheid - 5 liter</t>
  </si>
  <si>
    <t>B093SQ1PVC</t>
  </si>
  <si>
    <t>JYX-Bluetooth-luidspreker-afstandsbediening-led-verlichting-ondersteunt</t>
  </si>
  <si>
    <t>JYX karaoke machine met 2 draadloze microfoons, draagbare Bluetooth-luidspreker met bas/treble aanpassing, afstandsbediening, led-verlichting, ondersteunt TF/USB/AUX/FM/REC, voor kinderen/volwassenen</t>
  </si>
  <si>
    <t>B0B4WZ4HBM</t>
  </si>
  <si>
    <t>Glowhouse-Langdurige-dichtheid-Vloeistof-Machines</t>
  </si>
  <si>
    <t>The Glowhouse Langdurige Hoge dichtheid Rook Fog Vloeistof DJ &amp; Party Effect Mist Haze Vloeistof voor Machines 1.75L</t>
  </si>
  <si>
    <t>B01N21H9WY</t>
  </si>
  <si>
    <t>Aokeo-Microfoon-Popfilters-Snowball-QuadCast</t>
  </si>
  <si>
    <t>Aokeo Microfoon Popfilters Masker Shield Voor Blue Yeti,Snowball,HyperX QuadCast S en Elke Andere Microfoon, Mic Dual Layered Wind Pop Screen</t>
  </si>
  <si>
    <t>B00N1YPXW2</t>
  </si>
  <si>
    <t>Microfoon-Streaming-Podcasting-Condensator-Mic-Verstelbare</t>
  </si>
  <si>
    <t>Blue Yeti USB Microfoon voor Opname, Streaming, Gaming, Podcasting, Condensator-Mic voor Laptop of Computer, PC en Mac, Blue VO!CE Effecten, Verstelbare Standaard, Plug and Play - Zwart</t>
  </si>
  <si>
    <t>B0CCVBQRFX</t>
  </si>
  <si>
    <t>TONOR-Broadcast-kwaliteit-Podcasting-Ruisonderdrukking-TD510</t>
  </si>
  <si>
    <t>TONOR USB/XLR Microfoon, Dynamic Studio PC Mic van Broadcast-kwaliteit met Boom Arm voor Podcasting Opname Gaming Muziek Streaming Zingen Voice-Over Ruisonderdrukking, met 3,5 mm Jack, TD510+</t>
  </si>
  <si>
    <t>B000BQ7A4M</t>
  </si>
  <si>
    <t>Audio-Technica-ATN-3600L-ATN3600L-naald</t>
  </si>
  <si>
    <t>Audio-Technica ATN3600L-naald</t>
  </si>
  <si>
    <t>B0C41GVCW9</t>
  </si>
  <si>
    <t>Desktop-microfoonstandaard-Microfoonstandaard-Desktopstatief-desktopstandaard-microfoonstandaard</t>
  </si>
  <si>
    <t>Desktop-microfoonstandaard Microfoonstandaard Desktopstatief Mini draagbare desktopstandaard Verstelbare microfoonstandaard Mic Clip-standaard</t>
  </si>
  <si>
    <t>B077NBSPJJ</t>
  </si>
  <si>
    <t>Senner-Oordopjes-aluminium-onzichtbaar-transparant</t>
  </si>
  <si>
    <t>Senner PartyPro Oordopjes voor concert, festival, muziek, feest en disco, met aluminium doosje, onzichtbaar in het oor, transparant</t>
  </si>
  <si>
    <t>B0BL9J28CY</t>
  </si>
  <si>
    <t>Rdutuok-Akoestische-Geluidsisolatiepanelen-Geluidsstudio-Wanddecoratie</t>
  </si>
  <si>
    <t>Rdutuok 12 Stuks Akoestische Panelen Zelfklevend,30 x 26 x 1 cm, Hexagon Acoustic Panels Akoestische Absorber, Geluidsisolatiepanelen, Muur Voor Geluidsstudio, Kantoor, Studio en Wanddecoratie(Blauw)</t>
  </si>
  <si>
    <t>B07D7QN1Z1</t>
  </si>
  <si>
    <t>GLEAM-Bladmuziekstandaard-telefoonhouder-bladmuziekmap-bureauboekstandaard</t>
  </si>
  <si>
    <t>GLEAM Bladmuziekstandaard - volledig metaal met draagtas, telefoonhouder, bladmuziekmap en clip, 5-in-1 bureauboekstandaard</t>
  </si>
  <si>
    <t>B010S3VVJW</t>
  </si>
  <si>
    <t>Windows-Professional-64-bit-English-Pack</t>
  </si>
  <si>
    <t>Windows 10 Professional 64-bit English 1 Pack - FQC-08929|Windows 10 Professional 64-bit English|1|One time|PC|Disc</t>
  </si>
  <si>
    <t>B0BWYW8M2M</t>
  </si>
  <si>
    <t>SOUND-FORGE-Audio-Studio-17</t>
  </si>
  <si>
    <t>SOUND FORGE Audio Studio 17 - Het multitalent voor opnemen, bewerken, restaureren en masteren | software voor audiobewerking | muziekproductie | voor Windows 10/11 PC | licentie voor 1 pc</t>
  </si>
  <si>
    <t>B0D66TBLP7</t>
  </si>
  <si>
    <t>MAGIX-Music-Maker-2025-Premium</t>
  </si>
  <si>
    <t>MAGIX Music Maker 2025 Premium - MUZIEK MADE EASY | Audiosoftware | Muziekprogramma | voor Windows 10/11 | 1 PC volledige licentie voor 2 apparaten in een praktische verzenddoos</t>
  </si>
  <si>
    <t>B003FW0YZG</t>
  </si>
  <si>
    <t>Hot-Wheels-pakket-autos-schaal</t>
  </si>
  <si>
    <t>Hot Wheels pakket met 50 auto's met een schaal van 1:64, voertuigen afzonderlijk verpakt, cadeau voor verzamelaars en kinderen vanaf 3 jaar, V6697</t>
  </si>
  <si>
    <t>B0C3DFLL2V</t>
  </si>
  <si>
    <t>Rummikub-Compact-Reiseditie-Reisspel-Gezelschapsspel</t>
  </si>
  <si>
    <t>Rummikub Compact Reiseditie, Reisspel vanaf 6 jaar, Gezelschapsspel voor 2 tot 4 Spelers</t>
  </si>
  <si>
    <t>B07N8Z8F62</t>
  </si>
  <si>
    <t>Premium-viltstift-STABILO-Verschillende-Kleuren</t>
  </si>
  <si>
    <t>Premium viltstift - STABILO Pen 68-25 stuks rolset - ARTY edition - Met 25 Verschillende Kleuren</t>
  </si>
  <si>
    <t>B09DS8B5M5</t>
  </si>
  <si>
    <t>Vicloon-Activity-Opvouwbaar-contrast-pasgeboren</t>
  </si>
  <si>
    <t>Vicloon Tummy Time Mirror, Baby Mirror Zwart en Wit Sensory Toys Tummy Time Activity Mirror, Baby Mirror Toy Veilig Opvouwbaar met hoog contrast patronen Play en Pat Activity Mat voor pasgeboren baby's</t>
  </si>
  <si>
    <t>B0C8MBVNMM</t>
  </si>
  <si>
    <t>Liekadijiae-Pokemon-verzamelalbum-paginas-capaciteit-kaartenbeschermingsalbum</t>
  </si>
  <si>
    <t>Liekadijiae Pokemon-verzamelalbum, 50 pagina's, capaciteit: 400 kaarten, verzamelalbum, Pokémon-kaarten, verzamelalbum voor kaartenverzamelkaarten, verzamelalbum, kaartenbeschermingsalbum met</t>
  </si>
  <si>
    <t>B07ZTSWZ3D</t>
  </si>
  <si>
    <t>Jumbo-19174-Wereldkampioenschappen-Veldrijden-Meerkleurig</t>
  </si>
  <si>
    <t>Jumbo 19174,Jan van Haasteren Wereldkampioenschappen Veldrijden 1000 stukjes,Meerkleurig</t>
  </si>
  <si>
    <t>B0CNGY3FBY</t>
  </si>
  <si>
    <t>AQXONG-Magnetisch-bouwspeelgoed-magnetische-bouwstenen</t>
  </si>
  <si>
    <t>AQXONG Magnetisch bouwspeelgoed, magnetische bouwstenen, speelgoed, educatieve bouwstenen, bouwspeelgoed voor kinderen, geschikt voor jongens en meisjes vanaf 3 jaar, 70 stuks</t>
  </si>
  <si>
    <t>B01MRT58RZ</t>
  </si>
  <si>
    <t>LEGO-Rozenboeket-Decoratieve-Valentijnscadeau-10328</t>
  </si>
  <si>
    <t>LEGO Icons Rozenboeket, Decoratieve Bloemen voor in Huis, Bouwpakket voor Volwassenen uit de Botanical Collection, Valentijnscadeau voor Haar en Hem 10328</t>
  </si>
  <si>
    <t>B0CJQFDN1L</t>
  </si>
  <si>
    <t>Nintendo-Switch-Princess-Showtime-Versie</t>
  </si>
  <si>
    <t>Nintendo Switch - Princess Peach Showtime - NL Versie</t>
  </si>
  <si>
    <t>B001GAP4YA</t>
  </si>
  <si>
    <t>Das-Klei-Wit-1-Kilo</t>
  </si>
  <si>
    <t>Das Klei Wit 1 Kilo</t>
  </si>
  <si>
    <t>B089KT4M6P</t>
  </si>
  <si>
    <t>Ion8-Vergrendeling-Vaatwasserbestendig-Bekerhouders-Draaggreep</t>
  </si>
  <si>
    <t>B089KRZSVR</t>
  </si>
  <si>
    <t>Ion8 Roestvrijstalen Kinderwaterfles, 400 ml/13 oz, Lekvrij, Makkelijk te Openen, Veilige Vergrendeling, Vaatwasserbestendig, Flipdop, Draaggreep, Duurzaam, Metalen Drinkfles, Purper</t>
  </si>
  <si>
    <t>B0C3V7WN9L</t>
  </si>
  <si>
    <t>Ge%C3%AFsoleerde-waterfles-sportschool-waterflessen-lichtgrijs</t>
  </si>
  <si>
    <t>Geïsoleerde waterfles 700 ml met rietje en deksel, roestvrij staal, sport, reizen, sportschool, waterflessen, metalen drinkfles met handvat voor mannen en vrouwen (lichtgrijs)</t>
  </si>
  <si>
    <t>B073Y843C7</t>
  </si>
  <si>
    <t>B0BQX3KQQG</t>
  </si>
  <si>
    <t>Dopper-Original-Drinkfles-Polar-450ml</t>
  </si>
  <si>
    <t>B01L76TI6W</t>
  </si>
  <si>
    <t>Ion8-Lekvrije-Slanke-Waterfles-BPA-vrij</t>
  </si>
  <si>
    <t>Ion8 Waterfles, 500 ml/18 oz, Lekvrij, Makkelijk te Openen, Veilige Vergrendeling, Vaatwasserbestendig, BPA-vrij, Draaghendel, Past in Bekerhouders, Makkelijk Schoon, Geurvrij</t>
  </si>
  <si>
    <t>B0BYBVZ4MS</t>
  </si>
  <si>
    <t>Waterfles-Ellipse-500-Vivid-blue</t>
  </si>
  <si>
    <t>Waterfles Ellipse 500 ml - Vivid blue</t>
  </si>
  <si>
    <t>B08P15LRJK</t>
  </si>
  <si>
    <t>FEIJIAN-Drinkfles-roestvrij-thermosfles-kinderfles</t>
  </si>
  <si>
    <t>FEIJIAN Drinkfles voor kinderen, 350ML met rietje Lekvrij, roestvrij staal Waterfles Kids, BPA-vrij thermosfles, kinderfles voor sport, outdoor, camping, fiets en school</t>
  </si>
  <si>
    <t>B0C7H7QZQX</t>
  </si>
  <si>
    <t>Ge%C3%AFsoleerde-Vaatwasserbestendig-Draaghandvat-Hygi%C3%ABnische-Reli%C3%ABfprint</t>
  </si>
  <si>
    <t>Ion8 Kinder Waterfles, 350 ml/12 oz, Lekvrij, Makkelijk te Openen, Veilige Vergrendeling, Vaatwasmachinebestendig, BPA Vrij, Draaghandvat, Makkelijk Schoon te Maken, Geurvrij, Eenhoorn Ontwerp</t>
  </si>
  <si>
    <t>B0751WQQPF</t>
  </si>
  <si>
    <t>AONIJIE-Multifunctionele-Ultrlight-fietsrugzak-drinkrugzak</t>
  </si>
  <si>
    <t>AONIJIE 5L Multifunctionele Ultrlight fietsrugzak/drinkrugzak met 500 ml drinkfles voor wandelen, training, hardlopen, klimmen</t>
  </si>
  <si>
    <t>B07WYXYK6Q</t>
  </si>
  <si>
    <t>Hydracy-Infuser-Strainer-Fitness-Outdoor</t>
  </si>
  <si>
    <t>Hydracy Water Bottle with Time Marker -Large 1 Litre BPA Free Water Bottle &amp; No Sweat Sleeve -Leak Proof Gym Bottle with Fruit Infuser Strainer &amp; Times to Drink -Ideal for Fitness Sport &amp; Outdoor</t>
  </si>
  <si>
    <t>B0CL9LGJ26</t>
  </si>
  <si>
    <t>MultiValue-Draagtas-waterflessen-waterfles-telefoonzak</t>
  </si>
  <si>
    <t>MultiValue Draagtas voor waterflessen voor Stanley Cup, modieuze waterfles houder met riem en telefoonzak, waterfles zakje past op Stanley 40oz beker voor wandelen en wandelen (beige)</t>
  </si>
  <si>
    <t>B01MA4YFHX</t>
  </si>
  <si>
    <t>fitnessmat-pilatesmat-gymnastiekmat-ftalaten-NBR-schuimrubberd</t>
  </si>
  <si>
    <t>B07WHKRBC9</t>
  </si>
  <si>
    <t>Katoenen-sporttas-stuk-OEKO-TEX%C2%AE-schilderen</t>
  </si>
  <si>
    <t>Katoenen sporttas 1 stuk 38 x 42 cm sporttas - rugzak stoffen tas tas, tas, katoenen tas, jute tas OEKO-TEX® geteste stoffen tas dames &amp; heren, kinder gymtas voor schilderen in mei groen</t>
  </si>
  <si>
    <t>B0C7H8BBBM</t>
  </si>
  <si>
    <t>Ion8 Kinder Waterfles, 350 ml/12 oz, Lekvrij, Makkelijk te Openen, Veilige Vergrendeling, Vaatwasmachinebestendig, BPA Vrij, Draaghandvat, Makkelijk Schoon te Maken, Geurvrij, Prinses Ontwerp</t>
  </si>
  <si>
    <t>B0BB3GTKMG</t>
  </si>
  <si>
    <t>Ge%C3%AFsoleerde-Waterfles-Vaatwasserbestendig-Draaghandvat-Hygi%C3%ABnische</t>
  </si>
  <si>
    <t>Ion8 Geïsoleerde Stalen Waterfles, 320 ml/11 oz, Lekvrij, Makkelijk te Openen, Veilige Sluiting, Vaatwasserbestendig, Draaghandvat, Hygiënische Flip Cover, Duurzaam Roestvrij Staal</t>
  </si>
  <si>
    <t>B098X7PSQH</t>
  </si>
  <si>
    <t>SUPRUS-Elektrische-Aansteker-Oplaadbare-Veiligheidsslot</t>
  </si>
  <si>
    <t>SUPRUS Elektrische Aansteker Arc Winddicht Vlamloze USB Aansteker Oplaadbare Aansteker met Veiligheidsslot voor Kaars BBQ Camping</t>
  </si>
  <si>
    <t>B09Q6GTNHM</t>
  </si>
  <si>
    <t>B0B9H7WVBJ</t>
  </si>
  <si>
    <t>Runesol-paradefeest-carnaval-kwaliteit-waterdicht</t>
  </si>
  <si>
    <t>Runesol Walk des Trots, vlag, 91 x 152 cm, 3 ft x 5 m, LGBTQ+, 4 oogjes, messing oog in elke hoek, paradefeest, carnaval, vlaggen van hoge kwaliteit, waterdicht, binnen, buiten</t>
  </si>
  <si>
    <t>B0BVZC9Q31</t>
  </si>
  <si>
    <t>SwitchBot-Binnenthermometer-Hygrometer-Thermometer-Vochtigheid</t>
  </si>
  <si>
    <t>SwitchBot IP65 Buiten Binnenthermometer Hygrometer 3 Stuks, 120m Bluetooth Bereik, Koelkast Thermometer, Dauwpunt/VPD/Absolute Vochtigheid Sensor, Gratis Data Opslag Export, 2 Jaar Levensduur Batterij</t>
  </si>
  <si>
    <t>B01FE8M0WI</t>
  </si>
  <si>
    <t>GARDENA-snoeischaar-snijdiameter-verstelbare-handgreepopening</t>
  </si>
  <si>
    <t>GARDENA snoeischaar B/S XL: Boomschaar met bypass voor takken en twijgen, max. snijdiameter 24 mm, traploos verstelbare handgreepopening (8905-20)</t>
  </si>
  <si>
    <t>B0CSZ94R57</t>
  </si>
  <si>
    <t>Elektrische-Vliegenmepper-Vliegenvanger-Telescopische-Verlengsteel</t>
  </si>
  <si>
    <t>Roterende Kop Oplaadbaar Elektrische Vliegenmepper Elektrisch Wespenval Vliegenvanger Mosquito Killer Electric Fly Swatter Fly Trap Raid Anti Bug Zapper, met een Telescopische Verlengsteel</t>
  </si>
  <si>
    <t>B0CJQQ8NKR</t>
  </si>
  <si>
    <t>Mini-eenden-eendenspeelgoed-decoratieve-micro-landschappen-doe-het-zelf</t>
  </si>
  <si>
    <t>Mini-eenden van hars, kleine eendjes, schattig, miniatuur harseenden, kleine gele eend, klein eendenspeelgoed, voor decoratieve micro-landschappen en doe-het-zelf, 100 stuks</t>
  </si>
  <si>
    <t>B00HDVUTZA</t>
  </si>
  <si>
    <t>Aspectek-muizenval-snappenval-herbruikbaar-professionele</t>
  </si>
  <si>
    <t>ASPECTEK MausTrap - Set van 6 muizenvallen, professionele muizenval van kunststof voor muisbediening, herbruikbaar en hygiënisch, voor binnen en buiten, eenvoudig in gebruik, muizenbestrijding</t>
  </si>
  <si>
    <t>B002NZ9KW4</t>
  </si>
  <si>
    <t>Drukspuit-Tuinspuit-plantenbescherming-Verstelbare-Sproeifles</t>
  </si>
  <si>
    <t>TUKAN Drukspuit 5 Liter | Tuinspuit en sproeier voor plantenbescherming | 5 L inhoud | Verstelbare sproeikop | Sproeifles voor planten | Efficiënt spuiten voor huis &amp; tuin</t>
  </si>
  <si>
    <t>B07JGM4NY7</t>
  </si>
  <si>
    <t>Drukspuit-Tuinspuit-Aanbrengen-Zuurbestendig-Verlenglans</t>
  </si>
  <si>
    <t>Gloria Prima 5 Plus Drukspuit, Tuinspuit, 5 L Vulinhoud, Voor Het Aanbrengen Van Azijnzuur, Zuurbestendig, 0,4 M Verlenglans</t>
  </si>
  <si>
    <t>B0D1KDRXVJ</t>
  </si>
  <si>
    <t>URAQT-tuinbeluchting-beluchtingsschoenen-gazonschoenen-gazonbeluchtingsschoenen</t>
  </si>
  <si>
    <t>URAQT schoenen met spijkers voor gazon- en tuinbeluchting, 42 mm beluchtingsschoenen met verstelbare bandjes, sandaal beluchter gazonschoenen, gazonbeluchtingsschoenen, zwart</t>
  </si>
  <si>
    <t>B073QV1CK3</t>
  </si>
  <si>
    <t>Gardengloss-Anti-Roest-Stalen-Grondankers-Stuks</t>
  </si>
  <si>
    <t>Gardengloss Anti-Roest Stalen Grondankers (50 Stuks) - Stevige Grondankers Voor Onkruidmat, Tuinmat, Schutting &amp; Camping - 150 mm Lang, 25 mm Breed, Ø 3 mm</t>
  </si>
  <si>
    <t>B01M361GRY</t>
  </si>
  <si>
    <t>GARDENA-Classic-plantenschop-tuinwerkzaamheden-corrosiebestendig</t>
  </si>
  <si>
    <t>GARDENA Classic plantenschop: Handzame schop van kwaliteitsstaal voor kleine tuinwerkzaamheden, corrosiebestendig, ergonomische en slipvaste handgreep, werkbreedte 6 cm (8951-20)</t>
  </si>
  <si>
    <t>B00DNUSG8W</t>
  </si>
  <si>
    <t>LECHUZA-CLASSICO-Kleur-wit-13190</t>
  </si>
  <si>
    <t>LECHUZA CLASSICO Kleur 28 wit 13190</t>
  </si>
  <si>
    <t>B0B2N3F544</t>
  </si>
  <si>
    <t>drinkwaterteststrips-watertester-leidingwater-waterkwaliteit-hardheid</t>
  </si>
  <si>
    <t>16-in-1 drinkwaterteststrips, watertester, 25 stuks, voor leidingwater, waterkwaliteit, analyse, totale hardheid, lood, koper, nitraat</t>
  </si>
  <si>
    <t>B0BX49FQF8</t>
  </si>
  <si>
    <t>Luchtreiniger-energie-effici%C3%ABnt-verontreinigende-App-bediening-AC0650</t>
  </si>
  <si>
    <t>Philips Luchtreiniger 600-Serie. Ultrastil en energie-efficiënt. Voor mensen met een allergie. HEPA-filter verwijdert 99,97% van de verontreinigende stoffen. Voor ruimtes tot 44m2. App-bediening. Wit (AC0650/10)</t>
  </si>
  <si>
    <t>B0BTT4WZ6Q</t>
  </si>
  <si>
    <t>Bento-lunchbox-Take-Break-large</t>
  </si>
  <si>
    <t>Bento lunchbox Take a Break large - Nordic sage</t>
  </si>
  <si>
    <t>B07BXW8PPY</t>
  </si>
  <si>
    <t>Utopia Bedding - Hoeslaken - 35 cm Diepe, Eenvoudig onderhoud Zachte Geborstelde Microvezel Stof - Krimp en Vervaagt Bestendig (140 x 200 x 35 cm, Grijs)</t>
  </si>
  <si>
    <t>B01N9XBDTI</t>
  </si>
  <si>
    <t>Broodrooster-Bruiningsstanden-Geintegreerde-Ondooifunctie-uitschakeling</t>
  </si>
  <si>
    <t>PHILIPS Broodrooster Daily Collection, 8 Bruiningsstanden, 2 variabele sleuven, Geintegreerde opzethouder, Ondooifunctie, Uitneembare kruimellade, Automatische uitschakeling, Zwart</t>
  </si>
  <si>
    <t>B09WMX82WG</t>
  </si>
  <si>
    <t>Tefal-E492S2-hoogwaardig-geborstelde-ovenbestendig</t>
  </si>
  <si>
    <t>Tefal E492S2 Virtuoso 2-delige pannenset, 24 + 28 cm, hoogwaardig premium roestvrij staal, ongeseald, geborstelde afwerking, geschikt voor inductie, ovenbestendig tot 250 °C, roestvrij staal</t>
  </si>
  <si>
    <t>B08WJBVM5G</t>
  </si>
  <si>
    <t>Philips-Essential-Airfryer-XL-Air-Technologie</t>
  </si>
  <si>
    <t>Philips Essential Airfryer XL - 6.2 L Pan, Friteuse Zonder Olie, Rapid Air-Technologie, HomeID App (HD9270/90)</t>
  </si>
  <si>
    <t>B075FC8ZJ3</t>
  </si>
  <si>
    <t>Philips-Waterkoker-Veerdeksel-Indicatielampje-Draaivoet</t>
  </si>
  <si>
    <t>Philips Waterkoker - Inhoud 1.7 L met Veerdeksel en Indicatielampje, RVS, Draaivoet (HD9350/90)</t>
  </si>
  <si>
    <t>B09FF2PM44</t>
  </si>
  <si>
    <t>Blumtal-Thermoskan-thermoskan-waterdicht-herbruikbaar</t>
  </si>
  <si>
    <t>Blumtal - Thermoskan, 500 ml - thermoskan, 500 ml, van roestvrij staal - waterdicht - herbruikbaar - BPA-vrij - voor warme en koude dranken - Mellow rose-roze</t>
  </si>
  <si>
    <t>B084PSXMQM</t>
  </si>
  <si>
    <t>SpotClean-Tapijtreiniger-Huisdierenvlekken-Accessoires-15585</t>
  </si>
  <si>
    <t>BISSELL SpotClean Pet Pro | Tapijtreiniger voor Huisdierenvlekken | Ideaal voor Trappen, Bekleding, Tapijten en Auto | Inclusief Accessoires | Met Krachtige Motor 750W | 84dB | 15585</t>
  </si>
  <si>
    <t>B0BGB52L2F</t>
  </si>
  <si>
    <t>HONYAO-Bakpapier-Hetelucht-non-stick-Oliebestendig</t>
  </si>
  <si>
    <t>HONYAO Airfryer Bakpapier 20-25cm, 100 stuks Wegwerp Bakpapier XXL voor Hetelucht Friteuse 5-7,3 L, non-stick Air Fryer Papieren Voeringen voor Frituren, Bakken, Braden en Oliebestendig - Vierkante</t>
  </si>
  <si>
    <t>B08257BZYM</t>
  </si>
  <si>
    <t>MARAPON-Raamfolie-Verduisterende-inclusief-professionele</t>
  </si>
  <si>
    <t>MARAPON ® Raamfolie zwart [30x200 cm] Verduisterende folie inclusief e-book met professionele tips - inkijkbeschermende folie zonder lichtdoorlaatmet statische kleefkracht - Matte raamfolie</t>
  </si>
  <si>
    <t>B08QW3QNWJ</t>
  </si>
  <si>
    <t>Aquafloow-Waterfilter-Vervanging-5513292811-Koffiezetapparaten</t>
  </si>
  <si>
    <t>Aquafloow Waterfilter Vervanging voor DeLonghi DLSC002, SER3017 &amp; 5513292811 Koffiezetapparaten - Inclusief Versies Van De ECAM, ESAM, ETAM Serie (6 Stuks)</t>
  </si>
  <si>
    <t>B07M8J4ZXK</t>
  </si>
  <si>
    <t>Koffiezetapparaat-Tegelijkertijd-Expressokwaliteit-LM8012-60</t>
  </si>
  <si>
    <t>Philips L'OR Barista Koffiezetapparaat voor Capsules, 1-2 Kopjes Tegelijkertijd, Geschikt voor Nespresso Capsules, Echte Expressokwaliteit, Zwart (LM8012/60)</t>
  </si>
  <si>
    <t>B0CR1CS3K8</t>
  </si>
  <si>
    <t>eSUN PLA Filament 1.75mm, ePLA Hoge Snelheid 3D Printer Filament Dimensionale nauwkeurigheid +/- 0.03mm, 1KG Spool (2.2 LBS) Super Speedy PLA Filament voor Hoge Snelheid Printers, Wit</t>
  </si>
  <si>
    <t>B081Q7VJGT</t>
  </si>
  <si>
    <t>eSUN-Filament-Printer-Maatnauwkeurigheid-Printers</t>
  </si>
  <si>
    <t>eSUN PLA+ Filament 1.75mm, 3D Printer Filament PLA Plus, Maatnauwkeurigheid +/- 0.03mm, 1kg Spoel (2.2 LBS) 3D Print Filament voor 3D Printers, Wit</t>
  </si>
  <si>
    <t>B0778D22WM</t>
  </si>
  <si>
    <t>Krimpkousset-Preciva-krimpkousenset-Assortiment-Doos%EF%BC%88Gekleurd%EF%BC%89</t>
  </si>
  <si>
    <t>Krimpkousset, Preciva 1200 stks krimpkousenset Elektrisch Draad Kabel Wrap Assortiment Elektrische Isolatie Krimpkous Kit Met Doos（Gekleurd）</t>
  </si>
  <si>
    <t>B00B2T9C8Y</t>
  </si>
  <si>
    <t>iFixit-Antistatische-beschermingsapparatuur-elektronische-reparatieprojecten</t>
  </si>
  <si>
    <t>iFixit Antistatische Polsriem, beschermingsapparatuur tegen statische ontlading voor gevoelige elektronica, voor alle ESD veilige elektronische reparatieprojecten</t>
  </si>
  <si>
    <t>B0CLTS9YJQ</t>
  </si>
  <si>
    <t>eSUN-Filament-Snelheid-Dimensionale-Nauwkeurigheid</t>
  </si>
  <si>
    <t>eSUN PETG Filament 1.75mm, PETG+HS Hoge Snelheid 3D Printer Filament, Dimensionale Nauwkeurigheid +/- 0.03mm, 1KG Spoel (2.2 LBS) Hoge Snelheid PETG voor 3D Hoge Snelheid Printers (Effen Zwart, 1KG)</t>
  </si>
  <si>
    <t>B084GDLSCK</t>
  </si>
  <si>
    <t>Wirefy-180-Stuks-Krimpkous-Dubbelwandige</t>
  </si>
  <si>
    <t>Wirefy 180 Stuks Krimpkous Kit - 3:1 Dubbelwandige Krimpkous Kabel - Met Zelfklevende Voering - Thermische Slang - Zwart</t>
  </si>
  <si>
    <t>B093H3W62T</t>
  </si>
  <si>
    <t>Creality-3D-printerfilament-PLA-filament-nauwkeurigheid-3D-printmaterialen</t>
  </si>
  <si>
    <t>Creality Officiële 3D-printerfilament PLA filament 1,75 mm 3D-printer PLA-filament dimensionale nauwkeurigheid +/- 0,02 mm 1 kg (2,2 lbs) spoel 3D-printmaterialen van filament wit</t>
  </si>
  <si>
    <t>B0773QVGCZ</t>
  </si>
  <si>
    <t>GBL-Zwaarlast-Zwenkwielen-Remmen-Schroeven</t>
  </si>
  <si>
    <t>GBL Zwaarlast Zwenkwielen met 4 Remmen + Schroeven - 50 mm tot 200 kg - 4 Stuks zonder Vloersporen Stille Zwenkwielen voor Meubels - Rubberen Trolley Wielen - Zwart</t>
  </si>
  <si>
    <t>B08QMBPZBF</t>
  </si>
  <si>
    <t>Polymaker-70820-PolyTerra-geringerer-Kunststoffgehalt</t>
  </si>
  <si>
    <t>Polymaker 70820 PolyTerra PLA Filament PLA Lager kunststofgehalte 1,75 mm 1000 g zwart (mat) 1</t>
  </si>
  <si>
    <t>B0CSFW9XTN</t>
  </si>
  <si>
    <t>TECBEARS-PETG-filament-printerfilament-dimensionaal-FDM-printers</t>
  </si>
  <si>
    <t>TECBEARS PETG-filament van 1,75 mm, voor 3D-printers, printerfilament met hoge taaiheid, spoel van 1 kg, +/- 0,02 mm dimensionaal, geschikt voor de meeste FDM-printers, zwart</t>
  </si>
  <si>
    <t>B0B8S6CH3H</t>
  </si>
  <si>
    <t>Laboratoriumvoeding-DC-desktopvoeding-LED-display%EF%BC%8C5V-fijnafstellingen-Jesverty</t>
  </si>
  <si>
    <t>Laboratoriumvoeding 0-30V / 0-10A Variabele DC-desktopvoeding 4-cijferig LED-display，5V/2A USB-poort, grof- en fijnafstellingen Jesverty SPS-3010N</t>
  </si>
  <si>
    <t>B08B6BMTQX</t>
  </si>
  <si>
    <t>Isopropylalcohol-Isopropanol-verpakking-van-liter</t>
  </si>
  <si>
    <t>Isopropylalcohol Isopropanol 99,8% verpakking van 1 liter</t>
  </si>
  <si>
    <t>B08KLZ7YQ2</t>
  </si>
  <si>
    <t>Merryland-Doorslijpschijf-Doorslijpschijven-Snijschijf-C13071042-25</t>
  </si>
  <si>
    <t>Merryland Doorslijpschijf 115 Metaal Staal Roestvrij Staal IJzer Doorslijpschijven Snijschijf voor Haakse Slijper, 115 X 1,0 mm Dunne Flexschijf 25pcs, Craft-Line C13071042-25</t>
  </si>
  <si>
    <t>B07PM2R9ZM</t>
  </si>
  <si>
    <t>eSUN Flexibel TPU Gloeidraad 1.75mm, TPU 95A 3D Printer Gloeidraad, Dimensionale Nauwkeurigheid +/- 0.05mm, 1KG (2.2 LBS) Spoel 3D Printen Materiaal voor 3D Printer, Zwart</t>
  </si>
  <si>
    <t>B07XCTNS6M</t>
  </si>
  <si>
    <t>PH-tester-draagbare-zakformaat-laboratorium-hydrocultuur</t>
  </si>
  <si>
    <t>PH-tester digitale meter, pH-meter, digitaal, bereik 0,00-14,00 pH, draagbare pH-test, zakformaat voor aquaria, water, laboratorium, hydrocultuur, zwembad</t>
  </si>
  <si>
    <t>2024-08-23</t>
  </si>
  <si>
    <t>https://www.amazon.nl/Seagate-IronWolf-interne-RAID-geheugen-Refurbished/dp/B092MP3CDM/ref=zg_bs_g_amazon-renewed_d_sccl_2/257-9895168-9699843?psc=1</t>
  </si>
  <si>
    <t>https://www.amazon.nl/Seagate-Enterprise-interne-schijf-Refurbished/dp/B0CF5XVHMS/ref=zg_bs_g_amazon-renewed_d_sccl_4/257-9895168-9699843?psc=1</t>
  </si>
  <si>
    <t>https://images-eu.ssl-images-amazon.com/images/I/71eGsUPZm2L._AC_UL300_SR300,200_.jpg</t>
  </si>
  <si>
    <t>https://www.amazon.nl/Apple-AirPods-Pro-generatie-Refurbished/dp/B08TJ2LGB8/ref=zg_bs_g_amazon-renewed_d_sccl_7/257-9895168-9699843?psc=1</t>
  </si>
  <si>
    <t>https://www.amazon.nl/Sony-WI-C100-Draadloze-hoofdtelefoon-telefoongesprekken/dp/B0BKWH31CR/ref=zg_bs_g_amazon-renewed_d_sccl_9/257-9895168-9699843?psc=1</t>
  </si>
  <si>
    <t>https://www.amazon.nl/Microsoft-Surface-Pro-Type-Cover/dp/B0861BM5ZK/ref=zg_bs_g_amazon-renewed_d_sccl_10/257-9895168-9699843?psc=1</t>
  </si>
  <si>
    <t>https://images-eu.ssl-images-amazon.com/images/I/61ZbQQiPo4L._AC_UL300_SR300,200_.jpg</t>
  </si>
  <si>
    <t>https://www.amazon.nl/Sony-Mdr-Zx110-Opvouwbare-Instapkoptelefoon-Uitstekend/dp/B00NBR7962/ref=zg_bs_g_amazon-renewed_d_sccl_12/257-9895168-9699843?psc=1</t>
  </si>
  <si>
    <t>https://images-eu.ssl-images-amazon.com/images/I/91VEhm3hwmL._AC_UL300_SR300,200_.jpg</t>
  </si>
  <si>
    <t>https://www.amazon.nl/Samsung-Android-Dual-SIM-Smartphone-Refurbished/dp/B07YX526XT/ref=zg_bs_g_amazon-renewed_d_sccl_14/257-9895168-9699843?psc=1</t>
  </si>
  <si>
    <t>https://images-eu.ssl-images-amazon.com/images/I/61oON7Jlf6L._AC_UL300_SR300,200_.jpg</t>
  </si>
  <si>
    <t>https://www.amazon.nl/Lenovo-ThinkCentre-M900-i7-6700T-refurbished/dp/B09JSNRYWD/ref=zg_bs_g_amazon-renewed_d_sccl_15/257-9895168-9699843?psc=1</t>
  </si>
  <si>
    <t>https://www.amazon.nl/Sonnics-Desktop-Surveillance-Systeem-Refurbished/dp/B0BLD3PGXB/ref=zg_bs_g_amazon-renewed_d_sccl_16/257-9895168-9699843?psc=1</t>
  </si>
  <si>
    <t>https://www.amazon.nl/DELL-7010-Intel-Core-3770/dp/B07ZTBT59R/ref=zg_bs_g_amazon-renewed_d_sccl_18/257-9895168-9699843?psc=1</t>
  </si>
  <si>
    <t>https://images-eu.ssl-images-amazon.com/images/I/71TPbq1yStL._AC_UL300_SR300,200_.jpg</t>
  </si>
  <si>
    <t>https://www.amazon.nl/SteelSeries-Arctis-Nova-1P-Ultralichtgewicht/dp/B0B7X6PWMR/ref=zg_bs_g_amazon-renewed_d_sccl_19/257-9895168-9699843?psc=1</t>
  </si>
  <si>
    <t>https://images-eu.ssl-images-amazon.com/images/I/61pxrclVtFL._AC_UL300_SR300,200_.jpg</t>
  </si>
  <si>
    <t>https://www.amazon.nl/Dell-PC-desktop-Office-pakket-wifi-stick-Refurbished/dp/B0BKQHQZX8/ref=zg_bs_g_amazon-renewed_d_sccl_20/257-9895168-9699843?psc=1</t>
  </si>
  <si>
    <t>https://images-eu.ssl-images-amazon.com/images/I/61f8vPmwT8L._AC_UL300_SR300,200_.jpg</t>
  </si>
  <si>
    <t>https://www.amazon.nl/HGST-Ultrastar-HUH728080ALE601-Enterprise-Refurbished/dp/B08Z77QT43/ref=zg_bs_g_amazon-renewed_d_sccl_22/257-9895168-9699843?psc=1</t>
  </si>
  <si>
    <t>https://www.amazon.nl/iPhone-SE-2nd-generation-64/dp/B08D39SX4M/ref=zg_bs_g_amazon-renewed_d_sccl_23/257-9895168-9699843?psc=1</t>
  </si>
  <si>
    <t>https://www.amazon.nl/Apple-iPad-9-7-32GB-Wi-Fi/dp/B07HZ3MB19/ref=zg_bs_g_amazon-renewed_d_sccl_24/257-9895168-9699843?psc=1</t>
  </si>
  <si>
    <t>https://www.amazon.nl/Seagate-IronWolf-NAS-systemen-werkbelasting-Refurbished/dp/B084WLXWXD/ref=zg_bs_g_amazon-renewed_d_sccl_27/257-9895168-9699843?psc=1</t>
  </si>
  <si>
    <t>https://www.amazon.nl/Bosch-elektrische-minicompressor-automatische-stopfunctie/dp/B08HQHW4LS/ref=zg_bs_g_automotive_d_sccl_1/261-8624658-7933257?psc=1</t>
  </si>
  <si>
    <t>https://www.amazon.nl/Tubeless-reparatie-proppen-Geschikt-scooterbanden/dp/B01LNDLHRW/ref=zg_bs_g_automotive_d_sccl_2/261-8624658-7933257?psc=1</t>
  </si>
  <si>
    <t>https://www.amazon.nl/Elektrische-compressor-elektrisch-accucompressor-mini-fietspomp/dp/B0C1YJHKZB/ref=zg_bs_g_automotive_d_sccl_3/261-8624658-7933257?psc=1</t>
  </si>
  <si>
    <t>https://www.amazon.nl/LIQUI-MOLY-Injectiereiniger-300-Benodigdheden/dp/B001CZKC3M/ref=zg_bs_g_automotive_d_sccl_4/261-8624658-7933257?psc=1</t>
  </si>
  <si>
    <t>https://www.amazon.nl/LIQUI-MOLY-duurzaam-MoS2-Lithiumvet/dp/B00295CR0U/ref=zg_bs_g_automotive_d_sccl_5/261-8624658-7933257?psc=1</t>
  </si>
  <si>
    <t>https://images-eu.ssl-images-amazon.com/images/I/81NNggfqJbL._AC_UL300_SR300,200_.jpg</t>
  </si>
  <si>
    <t>https://www.amazon.nl/Philips-Vision-Conventionele-binnenverlichting-signalering/dp/B001B4Q828/ref=zg_bs_g_automotive_d_sccl_6/261-8624658-7933257?psc=1</t>
  </si>
  <si>
    <t>https://www.amazon.nl/Turtle-Wax-53353-keramische-spuitcoating/dp/B0833KPK78/ref=zg_bs_g_automotive_d_sccl_7/261-8624658-7933257?psc=1</t>
  </si>
  <si>
    <t>https://images-eu.ssl-images-amazon.com/images/I/81-vxxzIoGL._AC_UL300_SR300,200_.jpg</t>
  </si>
  <si>
    <t>https://www.amazon.nl/Spanbanden-Kort-met-Ratel-Fietsendrager/dp/B0BFR1VTXZ/ref=zg_bs_g_automotive_d_sccl_8/261-8624658-7933257?psc=1</t>
  </si>
  <si>
    <t>https://www.amazon.nl/geassorteerde-blade-autozekeringen-standaardzekeringen-zekeringtrekker-specificaties/dp/B093L93DRC/ref=zg_bs_g_automotive_d_sccl_9/261-8624658-7933257?psc=1</t>
  </si>
  <si>
    <t>https://www.amazon.nl/Mikrofasert%C3%BCcher-Auto-St%C3%BCck-Poliertuch-Lackpflege/dp/B07W7GLL71/ref=zg_bs_g_automotive_d_sccl_10/261-8624658-7933257?psc=1</t>
  </si>
  <si>
    <t>https://images-eu.ssl-images-amazon.com/images/I/41+fp6c+DML._AC_UL300_SR300,200_.jpg</t>
  </si>
  <si>
    <t>https://www.amazon.nl/Amazon-Basics-Kriksteunen-staal-capaciteit/dp/B0753MMRN7/ref=zg_bs_g_automotive_d_sccl_11/261-8624658-7933257?psc=1</t>
  </si>
  <si>
    <t>https://images-eu.ssl-images-amazon.com/images/I/61KahFR6JPL._AC_UL300_SR300,200_.jpg</t>
  </si>
  <si>
    <t>https://www.amazon.nl/Woowind-LP1-Presta-ventiel-Schrader-ventiel-Dunlop-ventiel/dp/B09MYNX9BV/ref=zg_bs_g_automotive_d_sccl_12/261-8624658-7933257?psc=1</t>
  </si>
  <si>
    <t>https://images-eu.ssl-images-amazon.com/images/I/71fhZ6LvqHL._AC_UL300_SR300,200_.jpg</t>
  </si>
  <si>
    <t>https://www.amazon.nl/FEIKFEIZ-Starter-16800mAh-Battery-Diesel/dp/B0CN31X79H/ref=zg_bs_g_automotive_d_sccl_13/261-8624658-7933257?psc=1</t>
  </si>
  <si>
    <t>https://www.amazon.nl/LIQUI-MOLY-Kleppenreiniger-150-Benodigdheden/dp/B00295G91S/ref=zg_bs_g_automotive_d_sccl_14/261-8624658-7933257?psc=1</t>
  </si>
  <si>
    <t>https://www.amazon.nl/URAQT-Auto-acculader-volautomatisch-intelligente-onderhoudslader/dp/B08239L9SD/ref=zg_bs_g_automotive_d_sccl_15/261-8624658-7933257?psc=1</t>
  </si>
  <si>
    <t>https://www.amazon.nl/Spigen-2021-2023-Middenconsole-Opbergdoos-Technologie/dp/B0B45G45Y3/ref=zg_bs_g_automotive_d_sccl_16/261-8624658-7933257?psc=1</t>
  </si>
  <si>
    <t>https://images-eu.ssl-images-amazon.com/images/I/614Nd0fO2EL._AC_UL300_SR300,200_.jpg</t>
  </si>
  <si>
    <t>https://www.amazon.nl/SONAX-InsectenStar-voorzichtig-hardnekkige-insectenverontreinigingen/dp/B00HY8C84C/ref=zg_bs_g_automotive_d_sccl_17/261-8624658-7933257?psc=1</t>
  </si>
  <si>
    <t>https://images-eu.ssl-images-amazon.com/images/I/51FWX6RRiLL._AC_UL300_SR300,200_.jpg</t>
  </si>
  <si>
    <t>https://www.amazon.nl/Meter-sierstrips-Motorfiets-exterieur-selectie/dp/B08D6427DS/ref=zg_bs_g_automotive_d_sccl_18/261-8624658-7933257?psc=1</t>
  </si>
  <si>
    <t>https://images-eu.ssl-images-amazon.com/images/I/71jUpqMLiWL._AC_UL300_SR300,200_.jpg</t>
  </si>
  <si>
    <t>https://www.amazon.nl/Spurtar-Batterij-scheidingsschakelaar-Schakelaar-Masterschakelaar-Hoofdschakelaar/dp/B081CYGFN6/ref=zg_bs_g_automotive_d_sccl_19/261-8624658-7933257?psc=1</t>
  </si>
  <si>
    <t>https://www.amazon.nl/bevestigingsclips-portierbekleding-carrosserie-klinknagels-uitbreiding/dp/B09X9ZTD1C/ref=zg_bs_g_automotive_d_sccl_20/261-8624658-7933257?psc=1</t>
  </si>
  <si>
    <t>https://www.amazon.nl/Philips-Vision-Halogeenlamp-Autolamp-12V/dp/B001B4S3BM/ref=zg_bs_g_automotive_d_sccl_21/261-8624658-7933257?psc=1</t>
  </si>
  <si>
    <t>https://www.amazon.nl/OSRAM-64210-Original-halogeen-kartonnen/dp/B000UXA6AQ/ref=zg_bs_g_automotive_d_sccl_22/261-8624658-7933257?psc=1</t>
  </si>
  <si>
    <t>https://images-eu.ssl-images-amazon.com/images/I/515lPvu8BVL._AC_UL300_SR300,200_.jpg</t>
  </si>
  <si>
    <t>https://www.amazon.nl/Bosch-555-Platte-ruitenwisser-600/dp/B0068M0TZA/ref=zg_bs_g_automotive_d_sccl_23/261-8624658-7933257?psc=1</t>
  </si>
  <si>
    <t>https://images-eu.ssl-images-amazon.com/images/I/71a+Ys9OnxL._AC_UL300_SR300,200_.jpg</t>
  </si>
  <si>
    <t>https://www.amazon.nl/Ehdis-Vinyl-Installations-applicatorset-folie-gereedschapsset/dp/B01M9HZN57/ref=zg_bs_g_automotive_d_sccl_24/261-8624658-7933257?psc=1</t>
  </si>
  <si>
    <t>https://images-eu.ssl-images-amazon.com/images/I/71FuM3bUnqL._AC_UL300_SR300,200_.jpg</t>
  </si>
  <si>
    <t>https://www.amazon.nl/ProPlus-360029-Accuschroevendraaieropzetstuk-verlenging-kruksteunen/dp/B01N647D01/ref=zg_bs_g_automotive_d_sccl_25/261-8624658-7933257?psc=1</t>
  </si>
  <si>
    <t>https://images-eu.ssl-images-amazon.com/images/I/61PCqhir83L._AC_UL300_SR300,200_.jpg</t>
  </si>
  <si>
    <t>https://www.amazon.nl/MOTOPOWER-MP69033-auto-motor-foutcode-lezer-CAN-diagnose-scanner-II-protocol-voertuigen/dp/B07Z3HB7DR/ref=zg_bs_g_automotive_d_sccl_26/261-8624658-7933257?psc=1</t>
  </si>
  <si>
    <t>https://www.amazon.nl/LIQUI-MOLY-Motorsysteemreiniger-Benzine-Benodigdheden/dp/B001CZKBFG/ref=zg_bs_g_automotive_d_sccl_27/261-8624658-7933257?psc=1</t>
  </si>
  <si>
    <t>https://www.amazon.nl/NEUFELD%C2%AE-Lakstift-zwart-glanzend-vloeibaar/dp/B0C33QW5H4/ref=zg_bs_g_automotive_d_sccl_28/261-8624658-7933257?psc=1</t>
  </si>
  <si>
    <t>https://images-eu.ssl-images-amazon.com/images/I/41S7KUY7vLL._AC_UL300_SR300,200_.jpg</t>
  </si>
  <si>
    <t>https://www.amazon.nl/HELLA-VALUEFIT-Relais-arbeidsstroom-Wisselaar/dp/B08L8NJJL8/ref=zg_bs_g_automotive_d_sccl_29/261-8624658-7933257?psc=1</t>
  </si>
  <si>
    <t>https://www.amazon.nl/Xiaomi-Portable-Electric-Air-Compressor/dp/B09JZWJ2QY/ref=zg_bs_g_automotive_d_sccl_30/261-8624658-7933257?psc=1</t>
  </si>
  <si>
    <t>https://www.amazon.nl/Pampers-Premium-Protection-Maat-Luiers/dp/B0BLW52TM3/ref=zg_bs_g_baby-products_d_sccl_1/261-1323213-2047524?psc=1</t>
  </si>
  <si>
    <t>https://www.amazon.nl/Huggies-baby-billendoekjes-doekjes-Voordeelverpakking/dp/B0111AIZ68/ref=zg_bs_g_baby-products_d_sccl_2/261-1323213-2047524?psc=1</t>
  </si>
  <si>
    <t>https://www.amazon.nl/Pampers-Luierbroekjes-12kg-17kg-Openingen-Voorkomen/dp/B0BLW6DCM1/ref=zg_bs_g_baby-products_d_sccl_3/261-1323213-2047524?psc=1</t>
  </si>
  <si>
    <t>https://www.amazon.nl/Pampers-Billendoekjes-Babydoekjes-Bescherming-Gevoelige/dp/B09JTNZR1Z/ref=zg_bs_g_baby-products_d_sccl_5/261-1323213-2047524?psc=1</t>
  </si>
  <si>
    <t>https://www.amazon.nl/Pampers-Billendoekjes-Babydoekjes-Beschermende-Dermatologisch/dp/B07P7KJ1QS/ref=zg_bs_g_baby-products_d_sccl_6/261-1323213-2047524?psc=1</t>
  </si>
  <si>
    <t>https://www.amazon.nl/Huggies%C2%AE-Natural-billendoekjes-babydoekjes-huidverzorgende/dp/B00WE5ZS2E/ref=zg_bs_g_baby-products_d_sccl_7/261-1323213-2047524?psc=1</t>
  </si>
  <si>
    <t>https://www.amazon.nl/WaterWipes-plasticvrije-babydoekjes-verpakkingen-ongeparfumeerd/dp/B08MXSBRSB/ref=zg_bs_g_baby-products_d_sccl_8/261-1323213-2047524?psc=1</t>
  </si>
  <si>
    <t>https://images-eu.ssl-images-amazon.com/images/I/71C9svzlzGS._AC_UL300_SR300,200_.jpg</t>
  </si>
  <si>
    <t>https://www.amazon.nl/Huggies-Ultra-Comfort-maat-optimaal/dp/B074KLTBLM/ref=zg_bs_g_baby-products_d_sccl_9/261-1323213-2047524?psc=1</t>
  </si>
  <si>
    <t>https://www.amazon.nl/Zwitsal-Lotion-Billendoekjes-reiniging-babyhuid/dp/B082P7LQG3/ref=zg_bs_g_baby-products_d_sccl_10/261-1323213-2047524?psc=1</t>
  </si>
  <si>
    <t>https://images-eu.ssl-images-amazon.com/images/I/81IG14H+4UL._AC_UL300_SR300,200_.jpg</t>
  </si>
  <si>
    <t>https://www.amazon.nl/Pampers-Protection-Luierbroekjes-bescherming-Maandbox/dp/B0BLW62TT9/ref=zg_bs_g_baby-products_d_sccl_11/261-1323213-2047524?psc=1</t>
  </si>
  <si>
    <t>https://www.amazon.nl/Huggies-Ultra-Comfort-maat-luierbroekjes/dp/B08P4RN5QJ/ref=zg_bs_g_baby-products_d_sccl_12/261-1323213-2047524?psc=1</t>
  </si>
  <si>
    <t>https://www.amazon.nl/Vicloon-Zintuiglijke-knuffelboek-ritselpapier-babyspeelgoed/dp/B0BDL41CYQ/ref=zg_bs_g_baby-products_d_sccl_13/261-1323213-2047524?psc=1</t>
  </si>
  <si>
    <t>https://www.amazon.nl/Zwitsal-Sensitive-Billendoekjes-gevoelige-babyhuid/dp/B082P7LK4L/ref=zg_bs_g_baby-products_d_sccl_14/261-1323213-2047524?psc=1</t>
  </si>
  <si>
    <t>https://www.amazon.nl/Magnetische-babysloten-instructievideo-beschermen-schroeven/dp/B073C54BCM/ref=zg_bs_g_baby-products_d_sccl_15/261-1323213-2047524?psc=1</t>
  </si>
  <si>
    <t>https://www.amazon.nl/Amazon-merk-Ultra-Dry-luiers-nieuwe-versie/dp/B084N3VCDD/ref=zg_bs_g_baby-products_d_sccl_16/261-1323213-2047524?psc=1</t>
  </si>
  <si>
    <t>https://www.amazon.nl/Pampers-Luierbroekjes-Bescherming-Plantaardige-Bestanddelen/dp/B0BLW6K6F9/ref=zg_bs_g_baby-products_d_sccl_17/261-1323213-2047524?psc=1</t>
  </si>
  <si>
    <t>https://www.amazon.nl/Medela-Breast-Milk-Storage-Bags/dp/B075R5DQ5R/ref=zg_bs_g_baby-products_d_sccl_18/261-1323213-2047524?psc=1</t>
  </si>
  <si>
    <t>https://images-eu.ssl-images-amazon.com/images/I/51WVqEfiW3L._AC_UL300_SR300,200_.jpg</t>
  </si>
  <si>
    <t>https://www.amazon.nl/MAM-MAM-flessen-MAM-Trainer-doorstroming-gelijkmatig/dp/B000O9NUYA/ref=zg_bs_g_baby-products_d_sccl_19/261-1323213-2047524?psc=1</t>
  </si>
  <si>
    <t>https://images-eu.ssl-images-amazon.com/images/I/61Ye2q2mE9L._AC_UL300_SR300,200_.jpg</t>
  </si>
  <si>
    <t>https://www.amazon.nl/verpakking-BPA-vrij-Natuurlijk-rubberlatex-maanden/dp/B094DHCG2D/ref=zg_bs_g_baby-products_d_sccl_20/261-1323213-2047524?psc=1</t>
  </si>
  <si>
    <t>https://www.amazon.nl/Huggies-Baby-Billendoekjes-Doekjes-Voordeelverpakking/dp/B07F1Z6Z43/ref=zg_bs_g_baby-products_d_sccl_21/261-1323213-2047524?psc=1</t>
  </si>
  <si>
    <t>https://www.amazon.nl/Philips-Avent-Borstkompressen-Honingraatbovenlaag-Afzonderlijk/dp/B0788CC2Y1/ref=zg_bs_g_baby-products_d_sccl_22/261-1323213-2047524?psc=1</t>
  </si>
  <si>
    <t>https://www.amazon.nl/Philips-Avent-Natural-Response-flesspeen-babyfles/dp/B0BWFNW2BB/ref=zg_bs_g_baby-products_d_sccl_23/261-1323213-2047524?psc=1</t>
  </si>
  <si>
    <t>https://images-eu.ssl-images-amazon.com/images/I/61QC+fK+OoL._AC_UL300_SR300,200_.jpg</t>
  </si>
  <si>
    <t>https://www.amazon.nl/Medela-101044201-Siliconen-melkverzamelaar-borstvoeding-bewaardeksel/dp/B0B8T7B91S/ref=zg_bs_g_baby-products_d_sccl_24/261-1323213-2047524?psc=1</t>
  </si>
  <si>
    <t>https://www.amazon.nl/RAVIAN-Autospiegel-voor-achterbank-verstelbaar/dp/B0876HMQMY/ref=zg_bs_g_baby-products_d_sccl_25/261-1323213-2047524?psc=1</t>
  </si>
  <si>
    <t>https://images-eu.ssl-images-amazon.com/images/I/81hGBanh+xL._AC_UL300_SR300,200_.jpg</t>
  </si>
  <si>
    <t>https://www.amazon.nl/OLYMP-Sounds-of-Nature-Box/dp/B0CW663BXP/ref=zg_bs_g_baby-products_d_sccl_26/261-1323213-2047524?psc=1</t>
  </si>
  <si>
    <t>https://images-eu.ssl-images-amazon.com/images/I/81A35pvOhrL._AC_UL300_SR300,200_.jpg</t>
  </si>
  <si>
    <t>https://www.amazon.nl/hahaland-Dierenstaart-Speelgoed-Babyspeelgoed-Autostoelspeelgoed/dp/B09SPF3R7W/ref=zg_bs_g_baby-products_d_sccl_27/261-1323213-2047524?psc=1</t>
  </si>
  <si>
    <t>https://www.amazon.nl/Philips-Avent-Glazen-Natural-Response-babyfles/dp/B0BWFLJBNJ/ref=zg_bs_g_baby-products_d_sccl_28/261-1323213-2047524?psc=1</t>
  </si>
  <si>
    <t>https://images-eu.ssl-images-amazon.com/images/I/514CTC9M4IL._AC_UL300_SR300,200_.jpg</t>
  </si>
  <si>
    <t>https://www.amazon.nl/Ion8-Lekvrije-waterfles-kinderen-lichtpaars/dp/B0BB3FPM3C/ref=zg_bs_g_baby-products_d_sccl_29/261-1323213-2047524?psc=1</t>
  </si>
  <si>
    <t>https://www.amazon.nl/Pampers-Billendoekjes-Babydoekjes-Doekjes-Dermatologisch/dp/B07P5H4M8N/ref=zg_bs_g_baby-products_d_sccl_30/261-1323213-2047524?psc=1</t>
  </si>
  <si>
    <t>https://images-eu.ssl-images-amazon.com/images/I/811Y7pE6WQL._AC_UL300_SR300,200_.jpg</t>
  </si>
  <si>
    <t>https://www.amazon.nl/Individuele-Extensions-30D-40D-D-Cluster-Extension/dp/B0C7PZLPWJ/ref=zg_bs_g_beauty_d_sccl_1/262-5602407-7512934?psc=1</t>
  </si>
  <si>
    <t>https://www.amazon.nl/Gillette-Navulmesjes-Scheermesjes-Technologie-Gezichtscontouren/dp/B079X62CKW/ref=zg_bs_g_beauty_d_sccl_2/262-5602407-7512934?psc=1</t>
  </si>
  <si>
    <t>https://images-eu.ssl-images-amazon.com/images/I/81wIdLYdy8L._AC_UL300_SR300,200_.jpg</t>
  </si>
  <si>
    <t>https://www.amazon.nl/Real-Techniques-make-up-spons-stuks/dp/B00QPNVC0I/ref=zg_bs_g_beauty_d_sccl_3/262-5602407-7512934?psc=1</t>
  </si>
  <si>
    <t>https://www.amazon.nl/Individuele-Cluster-Extensions-Gemengde-extensies/dp/B09YV5NLGL/ref=zg_bs_g_beauty_d_sccl_4/262-5602407-7512934?psc=1</t>
  </si>
  <si>
    <t>https://www.amazon.nl/authentieke-vervangende-elektrisch-scheerapparaat-QP250/dp/B0BS747TYL/ref=zg_bs_g_beauty_d_sccl_5/262-5602407-7512934?psc=1</t>
  </si>
  <si>
    <t>https://www.amazon.nl/Butter-Moisture-Lotion-Vanilla-Cashmere/dp/B08KT2Z93D/ref=zg_bs_g_beauty_d_sccl_6/262-5602407-7512934?psc=1</t>
  </si>
  <si>
    <t>https://www.amazon.nl/OLAPLEX-20140651-reparatiebehandeling-Perfector-1er-pakket/dp/B08TWTQDCX/ref=zg_bs_g_beauty_d_sccl_7/262-5602407-7512934?psc=1</t>
  </si>
  <si>
    <t>https://www.amazon.nl/Fadlash-Wimperlijm-Bond-Seal-Waterdicht/dp/B0B8N6P647/ref=zg_bs_g_beauty_d_sccl_8/262-5602407-7512934?psc=1</t>
  </si>
  <si>
    <t>https://images-eu.ssl-images-amazon.com/images/I/61+9Ifm40BL._AC_UL300_SR300,200_.jpg</t>
  </si>
  <si>
    <t>https://www.amazon.nl/Lancaster-Pore-Refining-Clay-Mask/dp/B0BB2QVLRX/ref=zg_bs_g_beauty_d_sccl_9/262-5602407-7512934?psc=1</t>
  </si>
  <si>
    <t>https://www.amazon.nl/Olivia-Garden-Fingerbrush-Care-Iconic/dp/B07TM47V3K/ref=zg_bs_g_beauty_d_sccl_10/262-5602407-7512934?psc=1</t>
  </si>
  <si>
    <t>https://images-eu.ssl-images-amazon.com/images/I/41Qwv1qtlgL._AC_UL300_SR300,200_.jpg</t>
  </si>
  <si>
    <t>https://www.amazon.nl/REVLON-PROFESSIONAL-BLADLOZE-PROFESSIONELE-CONDITIONER/dp/B0CDPP8J3T/ref=zg_bs_g_beauty_d_sccl_11/262-5602407-7512934?psc=1</t>
  </si>
  <si>
    <t>https://www.amazon.nl/ROCHE-Cicaplast-Repair-eetlust-gezichtsbalsem/dp/B00ST2GSRK/ref=zg_bs_g_beauty_d_sccl_13/262-5602407-7512934?psc=1</t>
  </si>
  <si>
    <t>https://images-eu.ssl-images-amazon.com/images/I/51tn9YTI1kL._AC_UL300_SR300,200_.jpg</t>
  </si>
  <si>
    <t>https://www.amazon.nl/Remington-Stijltang-Marokkaanse-Arganolie-LCD-Display/dp/B008BDSZFK/ref=zg_bs_g_beauty_d_sccl_14/262-5602407-7512934?psc=1</t>
  </si>
  <si>
    <t>https://www.amazon.nl/Individuele-Extensions-Clusters-Herbruikbare-C9-D-MIX12-16/dp/B0BPXQLG1B/ref=zg_bs_g_beauty_d_sccl_15/262-5602407-7512934?psc=1</t>
  </si>
  <si>
    <t>https://images-eu.ssl-images-amazon.com/images/I/71txsIpJPmL._AC_UL300_SR300,200_.jpg</t>
  </si>
  <si>
    <t>https://www.amazon.nl/EMEDA-clusters-Individuele-Clusterwimpers-Extensions/dp/B0CCNV6V8B/ref=zg_bs_g_beauty_d_sccl_16/262-5602407-7512934?psc=1</t>
  </si>
  <si>
    <t>https://www.amazon.nl/Neutrogena%C2%AE-vochtinbrengende-normale-gemengde-olievrij/dp/B0849D9GB4/ref=zg_bs_g_beauty_d_sccl_17/262-5602407-7512934?psc=1</t>
  </si>
  <si>
    <t>https://www.amazon.nl/BABARIA-GELATINA-BRONCEADORA-BRONCEADO-INTENSO/dp/B0853GG7HV/ref=zg_bs_g_beauty_d_sccl_18/262-5602407-7512934?psc=1</t>
  </si>
  <si>
    <t>https://images-eu.ssl-images-amazon.com/images/I/51QzaP73sUS._AC_UL300_SR300,200_.jpg</t>
  </si>
  <si>
    <t>https://www.amazon.nl/URAQT-Professional-Hairdressing-Multifunctionele-Oliesproeier/dp/B097T1Q69P/ref=zg_bs_g_beauty_d_sccl_19/262-5602407-7512934?psc=1</t>
  </si>
  <si>
    <t>https://www.amazon.nl/Zemolo-puistjespatch-hydrocollo%C3%AFde-acnestickers-acne-absorberende/dp/B0C7KR67YQ/ref=zg_bs_g_beauty_d_sccl_20/262-5602407-7512934?psc=1</t>
  </si>
  <si>
    <t>https://images-eu.ssl-images-amazon.com/images/I/819nY3oUjZL._AC_UL300_SR300,200_.jpg</t>
  </si>
  <si>
    <t>https://www.amazon.nl/Gillette-Fusion5-reservemesjes-herenscheerapparaten-scheerapparaten/dp/B0BS6TY4BC/ref=zg_bs_g_beauty_d_sccl_21/262-5602407-7512934?psc=1</t>
  </si>
  <si>
    <t>https://www.amazon.nl/Lash-Bond-Seal-Individuele-persoonlijk/dp/B0BVY79KGW/ref=zg_bs_g_beauty_d_sccl_22/262-5602407-7512934?psc=1</t>
  </si>
  <si>
    <t>https://www.amazon.nl/Beauty-Joseon-Rijstprobiotica-Zonnebrandcr%C3%A8me-rijstextracten/dp/B08RXKBRR4/ref=zg_bs_g_beauty_d_sccl_23/262-5602407-7512934?psc=1</t>
  </si>
  <si>
    <t>https://www.amazon.nl/Biologische-Rozemarijnolie-haaruitval-stimuleert-haarpunten/dp/B0BKL2V3RW/ref=zg_bs_g_beauty_d_sccl_24/262-5602407-7512934?psc=1</t>
  </si>
  <si>
    <t>https://www.amazon.nl/BIOLOGISCHE-RICINUSOLIE-Natuurlijk-Koudgeperst-Wenkbrauwen/dp/B08D6G78W6/ref=zg_bs_g_beauty_d_sccl_27/262-5602407-7512934?psc=1</t>
  </si>
  <si>
    <t>https://images-eu.ssl-images-amazon.com/images/I/7137buQIp8L._AC_UL300_SR300,200_.jpg</t>
  </si>
  <si>
    <t>https://www.amazon.nl/Elektrische-KOOFIT-Professionele-Verstelbare-Salongebruik/dp/B0C36HWY5T/ref=zg_bs_g_beauty_d_sccl_28/262-5602407-7512934?psc=1</t>
  </si>
  <si>
    <t>https://images-eu.ssl-images-amazon.com/images/I/81XHOs4Gj2L._AC_UL300_SR300,200_.jpg</t>
  </si>
  <si>
    <t>https://www.amazon.nl/Nagellak-Klassiek-Glanzend-Gel-Manicures/dp/B0C4FLTTZR/ref=zg_bs_g_beauty_d_sccl_29/262-5602407-7512934?psc=1</t>
  </si>
  <si>
    <t>https://www.amazon.nl/Fuzzy-Hygge-Coloring-Featuring-Characters/dp/B0D55MQN2R/ref=zg_bs_g_books_d_sccl_1/262-2392836-2484119?psc=1</t>
  </si>
  <si>
    <t>https://www.amazon.nl/Little-Corner-Coloring-Designs-Relaxation/dp/B0D5HVSW5T/ref=zg_bs_g_books_d_sccl_2/262-2392836-2484119?psc=1</t>
  </si>
  <si>
    <t>https://www.amazon.nl/Coloriages-myst%C3%A8res-Disney-Grands-classiques/dp/2017256951/ref=zg_bs_g_books_d_sccl_4/262-2392836-2484119?psc=1</t>
  </si>
  <si>
    <t>https://www.amazon.nl/Spooky-Cutie-Featuring-Creatures-Relaxation/dp/B0D943SQXV/ref=zg_bs_g_books_d_sccl_5/262-2392836-2484119?psc=1</t>
  </si>
  <si>
    <t>https://www.amazon.nl/Coloriages-myst%C3%A8res-Schtroumpfs-Alexandre-Karam/dp/201725696X/ref=zg_bs_g_books_d_sccl_6/262-2392836-2484119?psc=1</t>
  </si>
  <si>
    <t>https://www.amazon.nl/Cozy-Friends-Featuring-Characters-Relaxation/dp/B0D4YLQRMP/ref=zg_bs_g_books_d_sccl_7/262-2392836-2484119?psc=1</t>
  </si>
  <si>
    <t>https://www.amazon.nl/Atomic-Habits-Challenges-life-changing-million-copy/dp/1847941834/ref=zg_bs_g_books_d_sccl_8/262-2392836-2484119?psc=1</t>
  </si>
  <si>
    <t>https://www.amazon.nl/Imminent-Inside-Pentagons-Hunt-UFOs/dp/1789466040/ref=zg_bs_g_books_d_sccl_9/262-2392836-2484119?psc=1</t>
  </si>
  <si>
    <t>https://www.amazon.nl/Stress-Relief-Relaxation-Featuring-Landscape/dp/B0D3CSPMZG/ref=zg_bs_g_books_d_sccl_10/262-2392836-2484119?psc=1</t>
  </si>
  <si>
    <t>https://www.amazon.nl/Cozy-Girl-Coloring-Book-Illustrations/dp/B0D7VQXH9Y/ref=zg_bs_g_books_d_sccl_11/262-2392836-2484119?psc=1</t>
  </si>
  <si>
    <t>https://www.amazon.nl/Ends-Us-emotional-bestseller-starring/dp/1471156265/ref=zg_bs_g_books_d_sccl_12/262-2392836-2484119?psc=1</t>
  </si>
  <si>
    <t>https://www.amazon.nl/Comfy-Days-Featuring-Characters-Relaxation/dp/B0D94546DX/ref=zg_bs_g_books_d_sccl_13/262-2392836-2484119?psc=1</t>
  </si>
  <si>
    <t>https://www.amazon.nl/save-me-orange-Hayley-Grace/dp/B0CXB9RDMT/ref=zg_bs_g_books_d_sccl_14/262-2392836-2484119?psc=1</t>
  </si>
  <si>
    <t>https://www.amazon.nl/Psychology-Money-Timeless-Happiness-happiness/dp/0857197681/ref=zg_bs_g_books_d_sccl_15/262-2392836-2484119?psc=1</t>
  </si>
  <si>
    <t>https://images-eu.ssl-images-amazon.com/images/I/81QVYq-iPkS._AC_UL300_SR300,200_.jpg</t>
  </si>
  <si>
    <t>https://www.amazon.nl/Coloriages-myst%C3%A8res-Disney-Babies-Christophe-Alexis/dp/2019452235/ref=zg_bs_g_books_d_sccl_16/262-2392836-2484119?psc=1</t>
  </si>
  <si>
    <t>https://www.amazon.nl/Thinking-Fast-Slow-Daniel-Kahneman/dp/0141033576/ref=zg_bs_g_books_d_sccl_17/262-2392836-2484119?psc=1</t>
  </si>
  <si>
    <t>https://www.amazon.nl/48-Laws-Power-Robert-Greene/dp/1861972784/ref=zg_bs_g_books_d_sccl_18/262-2392836-2484119?psc=1</t>
  </si>
  <si>
    <t>https://www.amazon.nl/Coloriages-myst%C3%A8res-Disney-William-Bal/dp/2376715431/ref=zg_bs_g_books_d_sccl_19/262-2392836-2484119?psc=1</t>
  </si>
  <si>
    <t>https://www.amazon.nl/Mom-Want-Hear-Your-Story/dp/1081439793/ref=zg_bs_g_books_d_sccl_20/262-2392836-2484119?psc=1</t>
  </si>
  <si>
    <t>https://www.amazon.nl/Starts-Us-highly-anticipated-sequel/dp/1398518174/ref=zg_bs_g_books_d_sccl_21/262-2392836-2484119?psc=1</t>
  </si>
  <si>
    <t>https://images-eu.ssl-images-amazon.com/images/I/81SY28F1TzL._AC_UL300_SR300,200_.jpg</t>
  </si>
  <si>
    <t>https://www.amazon.nl/Pumpkin-Spice-Cafe-Season-fall/dp/0008610673/ref=zg_bs_g_books_d_sccl_22/262-2392836-2484119?psc=1</t>
  </si>
  <si>
    <t>https://images-eu.ssl-images-amazon.com/images/I/61H9yapMheL._AC_UL300_SR300,200_.jpg</t>
  </si>
  <si>
    <t>https://www.amazon.nl/Van-Dale-pocketwoordenboek-Nederlands-Engels/dp/9460776116/ref=zg_bs_g_books_d_sccl_23/262-2392836-2484119?psc=1</t>
  </si>
  <si>
    <t>https://images-eu.ssl-images-amazon.com/images/I/812Jq8722cL._AC_UL300_SR300,200_.jpg</t>
  </si>
  <si>
    <t>https://www.amazon.nl/Coloriages-myst%C3%A8res-Disney-Best-Bestiaire/dp/237671544X/ref=zg_bs_g_books_d_sccl_24/262-2392836-2484119?psc=1</t>
  </si>
  <si>
    <t>https://www.amazon.nl/Hygge-Place-Coloring-Designs-Relaxation/dp/B0DBZBLVSY/ref=zg_bs_g_books_d_sccl_25/262-2392836-2484119?psc=1</t>
  </si>
  <si>
    <t>https://www.amazon.nl/Housemaid-absolutely-addictive-psychological-jaw-dropping/dp/1408728516/ref=zg_bs_g_books_d_sccl_26/262-2392836-2484119?psc=1</t>
  </si>
  <si>
    <t>https://www.amazon.nl/Icebreaker-Grace-Hannah/dp/1398525685/ref=zg_bs_g_books_d_sccl_27/262-2392836-2484119?psc=1</t>
  </si>
  <si>
    <t>https://www.amazon.nl/Culture-Map-Decoding-People-Cultures/dp/1610392760/ref=zg_bs_g_books_d_sccl_28/262-2392836-2484119?psc=1</t>
  </si>
  <si>
    <t>https://images-eu.ssl-images-amazon.com/images/I/61uwjMcV2TL._AC_UL300_SR300,200_.jpg</t>
  </si>
  <si>
    <t>https://www.amazon.nl/Van-Dale-pocketwoordenboek-Engels-Nederlands/dp/9460776078/ref=zg_bs_g_books_d_sccl_29/262-2392836-2484119?psc=1</t>
  </si>
  <si>
    <t>https://www.amazon.nl/Naturals-Complete-bestselling-mystery-Instinct/dp/1786542307/ref=zg_bs_g_books_d_sccl_30/262-2392836-2484119?psc=1</t>
  </si>
  <si>
    <t>https://www.amazon.nl/Amazon-307_nl_Email-Amazon-nl-Cadeaubon/dp/B07W4875CZ/ref=zg_bs_g_gift-cards_d_sccl_1/261-2045020-0912043?psc=1</t>
  </si>
  <si>
    <t>https://www.amazon.nl/Apple-Gift-Card-Design2-mail/dp/B09ZBZ78YN/ref=zg_bs_g_gift-cards_d_sccl_2/261-2045020-0912043?psc=1</t>
  </si>
  <si>
    <t>https://www.amazon.nl/Amazon-307_nl_Email-Amazon-nl-Cadeaubon/dp/B07W6D728D/ref=zg_bs_g_gift-cards_d_sccl_3/261-2045020-0912043?psc=1</t>
  </si>
  <si>
    <t>https://www.amazon.nl/Google-Play-cadeaucode-geleverd-alleen-Nederland/dp/B08XXCFWFC/ref=zg_bs_g_gift-cards_d_sccl_4/261-2045020-0912043?psc=1</t>
  </si>
  <si>
    <t>https://www.amazon.nl/Amazon-307_nl_Email-Amazon-nl-Birthday-e-cadeaubon/dp/B0CHFFLQ9K/ref=zg_bs_g_gift-cards_d_sccl_5/261-2045020-0912043?psc=1</t>
  </si>
  <si>
    <t>https://www.amazon.nl/Amazon-307_nl_Email-Amazon-nl-Birthday-e-cadeaubon/dp/B0CHFDDR49/ref=zg_bs_g_gift-cards_d_sccl_6/261-2045020-0912043?psc=1</t>
  </si>
  <si>
    <t>https://www.amazon.nl/Apple-Gift-Card-Design1-mail/dp/B09ZBY3HZ1/ref=zg_bs_g_gift-cards_d_sccl_7/261-2045020-0912043?psc=1</t>
  </si>
  <si>
    <t>https://www.amazon.nl/Amazon-307_nl_Email-Amazon-nl-Cadeaubon/dp/B07W5DMZGR/ref=zg_bs_g_gift-cards_d_sccl_8/261-2045020-0912043?psc=1</t>
  </si>
  <si>
    <t>https://www.amazon.nl/Apple-Gift-Card-Design5-mail/dp/B09ZBY16CS/ref=zg_bs_g_gift-cards_d_sccl_9/261-2045020-0912043?psc=1</t>
  </si>
  <si>
    <t>https://www.amazon.nl/Amazon-307_nl_Email-Amazon-nl-Bravocado-e-cadeaubon/dp/B0CHFDDM3Z/ref=zg_bs_g_gift-cards_d_sccl_10/261-2045020-0912043?psc=1</t>
  </si>
  <si>
    <t>https://images-eu.ssl-images-amazon.com/images/I/5195cGfL8DL._AC_UL300_SR300,200_.jpg</t>
  </si>
  <si>
    <t>https://www.amazon.nl/Amazon-307_nl_Email-Amazon-nl-Cadeaubon/dp/B08DS71VJT/ref=zg_bs_g_gift-cards_d_sccl_11/261-2045020-0912043?psc=1</t>
  </si>
  <si>
    <t>https://www.amazon.nl/Amazon-307_nl_Email-Amazon-nl-thanks-e-cadeaubon/dp/B0CHFDDDXK/ref=zg_bs_g_gift-cards_d_sccl_12/261-2045020-0912043?psc=1</t>
  </si>
  <si>
    <t>https://www.amazon.nl/Amazon-307_nl_Email-Birthday-sunflower/dp/B0C4LL78BT/ref=zg_bs_g_gift-cards_d_sccl_13/261-2045020-0912043?psc=1</t>
  </si>
  <si>
    <t>https://www.amazon.nl/Amazon-nl-Birthday-flamingo-upload-toevoegen/dp/B0CHFCWLF1/ref=zg_bs_g_gift-cards_d_sccl_14/261-2045020-0912043?psc=1</t>
  </si>
  <si>
    <t>https://www.amazon.nl/Amazon-307_nl_Email-Amazon-nl-Cadeaubon/dp/B086NC4WNK/ref=zg_bs_g_gift-cards_d_sccl_15/261-2045020-0912043?psc=1</t>
  </si>
  <si>
    <t>https://www.amazon.nl/Amazon-307_nl_Email-Amazon-nl-Cadeaubon-heel-erg/dp/B0B2V7CM9H/ref=zg_bs_g_gift-cards_d_sccl_16/261-2045020-0912043?psc=1</t>
  </si>
  <si>
    <t>https://www.amazon.nl/Roblox-Cadeaubon-voor-Nederland-mail/dp/B0BJ72J5CY/ref=zg_bs_g_gift-cards_d_sccl_17/261-2045020-0912043?psc=1</t>
  </si>
  <si>
    <t>https://www.amazon.nl/Amazon-307_nl_Email-Amazon-nl-Cadeaubon/dp/B08N25P2GF/ref=zg_bs_g_gift-cards_d_sccl_18/261-2045020-0912043?psc=1</t>
  </si>
  <si>
    <t>https://www.amazon.nl/Amazon-307_nl_Email-Amazon-nl-Cadeaubon-yay/dp/B0B2VCZK7L/ref=zg_bs_g_gift-cards_d_sccl_19/261-2045020-0912043?psc=1</t>
  </si>
  <si>
    <t>https://images-eu.ssl-images-amazon.com/images/I/41hQhbcCw8L._AC_UL300_SR300,200_.jpg</t>
  </si>
  <si>
    <t>https://www.amazon.nl/Onze-dankbaarheid-uiten-Upload-video/dp/B0C4LH1Q8Q/ref=zg_bs_g_gift-cards_d_sccl_20/261-2045020-0912043?psc=1</t>
  </si>
  <si>
    <t>https://www.amazon.nl/Amazon-307_nl_Email-Amazon-nl-Gefeliciteerd-e-cadeaubon/dp/B0CHFCHXKD/ref=zg_bs_g_gift-cards_d_sccl_21/261-2045020-0912043?psc=1</t>
  </si>
  <si>
    <t>https://www.amazon.nl/Amazon-307_nl_Email-Birthday-balloons/dp/B0C4LH2NNZ/ref=zg_bs_g_gift-cards_d_sccl_22/261-2045020-0912043?psc=1</t>
  </si>
  <si>
    <t>https://www.amazon.nl/Amazon-307_nl_Email-Amazon-nl-Cadeaubon/dp/B086NJM71Y/ref=zg_bs_g_gift-cards_d_sccl_23/261-2045020-0912043?psc=1</t>
  </si>
  <si>
    <t>https://www.amazon.nl/Amazon-307_nl_Email-Amazon-nl-balloon-e-cadeaubon/dp/B0CHFFHK2Q/ref=zg_bs_g_gift-cards_d_sccl_24/261-2045020-0912043?psc=1</t>
  </si>
  <si>
    <t>https://www.amazon.nl/Amazon-307_nl_Email-Amazon-nl-Cadeaubon-topper-noto/dp/B0B2VV3K21/ref=zg_bs_g_gift-cards_d_sccl_25/261-2045020-0912043?psc=1</t>
  </si>
  <si>
    <t>https://images-eu.ssl-images-amazon.com/images/I/41ymz0ZTlVL._AC_UL300_SR300,200_.jpg</t>
  </si>
  <si>
    <t>https://www.amazon.nl/Amazon-307_nl_Email-Big-difference/dp/B0C4LJKYGB/ref=zg_bs_g_gift-cards_d_sccl_26/261-2045020-0912043?psc=1</t>
  </si>
  <si>
    <t>https://images-eu.ssl-images-amazon.com/images/I/415pWiobAdL._AC_UL300_SR300,200_.jpg</t>
  </si>
  <si>
    <t>https://www.amazon.nl/Amazon-307_nl_Email-Amazon-nl-Cadeaubon/dp/B086NJMMDJ/ref=zg_bs_g_gift-cards_d_sccl_27/261-2045020-0912043?psc=1</t>
  </si>
  <si>
    <t>https://images-eu.ssl-images-amazon.com/images/I/415p857SVoL._AC_UL300_SR300,200_.jpg</t>
  </si>
  <si>
    <t>https://www.amazon.nl/Amazon-307_nl_Email-Amazon-nl-Cadeaubon/dp/B086NF6LZ7/ref=zg_bs_g_gift-cards_d_sccl_28/261-2045020-0912043?psc=1</t>
  </si>
  <si>
    <t>https://www.amazon.nl/Amazon-307_nl_Email-speciaal-voor-jou/dp/B0BTMDV9J1/ref=zg_bs_g_gift-cards_d_sccl_29/261-2045020-0912043?psc=1</t>
  </si>
  <si>
    <t>https://images-eu.ssl-images-amazon.com/images/I/518vx8iZuZL._AC_UL300_SR300,200_.jpg</t>
  </si>
  <si>
    <t>https://www.amazon.nl/Amazon-307_nl_Email-All-you-do/dp/B0C4LL6C8P/ref=zg_bs_g_gift-cards_d_sccl_30/261-2045020-0912043?psc=1</t>
  </si>
  <si>
    <t>https://www.amazon.nl/soundcore-IPX5-waterbestendig-microfoons-AI-verbetering-aangepaste/dp/B0BTYCRJSS/ref=zg_bs_g_electronics_d_sccl_1/258-6704429-3525666?psc=1</t>
  </si>
  <si>
    <t>https://images-eu.ssl-images-amazon.com/images/I/61D5Vm5bseL._AC_UL300_SR300,200_.jpg</t>
  </si>
  <si>
    <t>https://www.amazon.nl/SAMSUNG-microSD-geheugenkaart-smartphone-action-cam-MB-MD128SA/dp/B0BYPDJ9ZW/ref=zg_bs_g_electronics_d_sccl_2/258-6704429-3525666?psc=1</t>
  </si>
  <si>
    <t>https://www.amazon.nl/Apple-MX532ZY-A-AirTag/dp/B09364K56M/ref=zg_bs_g_electronics_d_sccl_3/258-6704429-3525666?psc=1</t>
  </si>
  <si>
    <t>https://images-eu.ssl-images-amazon.com/images/I/615N4vKGMZL._AC_UL300_SR300,200_.jpg</t>
  </si>
  <si>
    <t>https://www.amazon.nl/Anker-Externe-batterij-draadloze-compatibel/dp/B0BV64SKQV/ref=zg_bs_g_electronics_d_sccl_4/258-6704429-3525666?psc=1</t>
  </si>
  <si>
    <t>https://www.amazon.nl/instax-Fujifilm-mini-Instant-vellen/dp/B0000C73CQ/ref=zg_bs_g_electronics_d_sccl_5/258-6704429-3525666?psc=1</t>
  </si>
  <si>
    <t>https://images-eu.ssl-images-amazon.com/images/I/51t854fjtTL._AC_UL300_SR300,200_.jpg</t>
  </si>
  <si>
    <t>https://www.amazon.nl/SAMSUNG-microSD-geheugenkaart-smartphone-action-cam-MB-MD256SA/dp/B0BYPCY6JT/ref=zg_bs_g_electronics_d_sccl_7/258-6704429-3525666?psc=1</t>
  </si>
  <si>
    <t>https://www.amazon.nl/Apple-MX542ZY-A-AirTag-stuks/dp/B0936LWNHQ/ref=zg_bs_g_electronics_d_sccl_8/258-6704429-3525666?psc=1</t>
  </si>
  <si>
    <t>https://www.amazon.nl/soundcore-IPX5-waterbestendig-microfoons-AI-verbetering-aangepaste/dp/B0BTYCJXBK/ref=zg_bs_g_electronics_d_sccl_9/258-6704429-3525666?psc=1</t>
  </si>
  <si>
    <t>https://www.amazon.nl/SanDisk-MicroSDXC-Geheugenkaart-RescuePRO-Leessnelheden/dp/B09X7BK27V/ref=zg_bs_g_electronics_d_sccl_10/258-6704429-3525666?psc=1</t>
  </si>
  <si>
    <t>https://www.amazon.nl/SanDisk-UHS-I-Kaart-Leessnelheden-RescruePRO-Levenslange/dp/B09X7FXHVJ/ref=zg_bs_g_electronics_d_sccl_11/258-6704429-3525666?psc=1</t>
  </si>
  <si>
    <t>https://www.amazon.nl/INIU-Powerbank-Draagbare-LED-display-Compatibel/dp/B07YPS5JC5/ref=zg_bs_g_electronics_d_sccl_12/258-6704429-3525666?psc=1</t>
  </si>
  <si>
    <t>https://www.amazon.nl/nieuwe-Kindle-Paperwhite-16-instelbaar/dp/B09TMF6742/ref=zg_bs_g_electronics_d_sccl_13/258-6704429-3525666?psc=1</t>
  </si>
  <si>
    <t>https://images-eu.ssl-images-amazon.com/images/I/61ao8d+XtuL._AC_UL300_SR300,200_.jpg</t>
  </si>
  <si>
    <t>https://www.amazon.nl/Anker-Powerbank-ge%C3%AFntegreerde-opvouwbare-compatibel/dp/B0C6XK77HJ/ref=zg_bs_g_electronics_d_sccl_14/258-6704429-3525666?psc=1</t>
  </si>
  <si>
    <t>https://www.amazon.nl/ARCTIC-MX-4-Hoogwaardige-geleidbaarheid-niet-geleidend/dp/B07L9BDY3T/ref=zg_bs_g_electronics_d_sccl_15/258-6704429-3525666?psc=1</t>
  </si>
  <si>
    <t>https://www.amazon.nl/UGREEN-Kaartlezer-Kaart-Dual-Geheugenkaart/dp/B07D1J88CF/ref=zg_bs_g_electronics_d_sccl_16/258-6704429-3525666?psc=1</t>
  </si>
  <si>
    <t>https://www.amazon.nl/Philips-Hoofdtelefoon-voor-kinderen-Supra-aural/dp/B00K792ZIO/ref=zg_bs_g_electronics_d_sccl_17/258-6704429-3525666?psc=1</t>
  </si>
  <si>
    <t>https://www.amazon.nl/Duracell-CR2032-Lithium-knoopcelbatterijen-stuks-Babyveilige/dp/B01CG0TO76/ref=zg_bs_g_electronics_d_sccl_18/258-6704429-3525666?psc=1</t>
  </si>
  <si>
    <t>https://www.amazon.nl/PHILIPS-Hoofdtelefoon-SHK2000BL-Volumebegrenzing-Neodymium-Luidsprekerdriver/dp/B00K78Z6M2/ref=zg_bs_g_electronics_d_sccl_19/258-6704429-3525666?psc=1</t>
  </si>
  <si>
    <t>https://www.amazon.nl/SanDisk-MicroSDXC-Geheugenkaart-RescuePRO-Leessnelheden/dp/B09X7CRKRZ/ref=zg_bs_g_electronics_d_sccl_20/258-6704429-3525666?psc=1</t>
  </si>
  <si>
    <t>https://www.amazon.nl/Logitech-USB-mini-ontvanger-batterijduur-tweehandig-compatibel/dp/B00552K0GM/ref=zg_bs_g_electronics_d_sccl_21/258-6704429-3525666?psc=1</t>
  </si>
  <si>
    <t>https://images-eu.ssl-images-amazon.com/images/I/61ZhLwC9r3L._AC_UL300_SR300,200_.jpg</t>
  </si>
  <si>
    <t>https://www.amazon.nl/Spigen-Screenprotector-compatibel-sjabloon-installatie/dp/B0D854KDG3/ref=zg_bs_g_electronics_d_sccl_22/258-6704429-3525666?psc=1</t>
  </si>
  <si>
    <t>https://www.amazon.nl/Stick-Internationale-versie-Remote-HD-streamingapparaat/dp/B098J3NXBZ/ref=zg_bs_g_electronics_d_sccl_23/258-6704429-3525666?psc=1</t>
  </si>
  <si>
    <t>https://images-eu.ssl-images-amazon.com/images/I/51dJbfqnuBL._AC_UL300_SR300,200_.jpg</t>
  </si>
  <si>
    <t>https://www.amazon.nl/Apple-AirPods-generation-Airpods-oplaadcase/dp/B07PZR3PVB/ref=zg_bs_g_electronics_d_sccl_24/258-6704429-3525666?psc=1</t>
  </si>
  <si>
    <t>https://images-eu.ssl-images-amazon.com/images/I/71O+5BneBVL._AC_UL300_SR300,200_.jpg</t>
  </si>
  <si>
    <t>https://www.amazon.nl/Corsair-Geoptimaliseerd-RGB-Verlichting-Spanningsregeling-Compatibiliteit/dp/B0BHKNK6FC/ref=zg_bs_g_electronics_d_sccl_25/258-6704429-3525666?psc=1</t>
  </si>
  <si>
    <t>https://images-eu.ssl-images-amazon.com/images/I/51cd9yzmeOL._AC_UL300_SR300,200_.jpg</t>
  </si>
  <si>
    <t>https://www.amazon.nl/Anker-draagbare-20-000mAh-powerbank-ge%C3%AFntegreerde-USB-C-kabel/dp/B0CC1CS6J4/ref=zg_bs_g_electronics_d_sccl_26/258-6704429-3525666?psc=1</t>
  </si>
  <si>
    <t>https://www.amazon.nl/C-oplader-snellaadblok-wandstekker-multiport-compatibel/dp/B0C2336R7J/ref=zg_bs_g_electronics_d_sccl_27/258-6704429-3525666?psc=1</t>
  </si>
  <si>
    <t>https://www.amazon.nl/Apple-MTJY3ZM-A-EarPods-USB%E2%80%91C/dp/B0CHX9X4BC/ref=zg_bs_g_electronics_d_sccl_28/258-6704429-3525666?psc=1</t>
  </si>
  <si>
    <t>https://images-eu.ssl-images-amazon.com/images/I/81U1Dx7PshL._AC_UL300_SR300,200_.jpg</t>
  </si>
  <si>
    <t>https://www.amazon.nl/Anker-Charging-Charge-MacBook-Samsung/dp/B09LCJPZ1P/ref=zg_bs_g_electronics_d_sccl_29/258-6704429-3525666?psc=1</t>
  </si>
  <si>
    <t>https://www.amazon.nl/TP-Link-UB500-Bluetooth-Computer-ondersteunt/dp/B098K3H92Z/ref=zg_bs_g_electronics_d_sccl_30/258-6704429-3525666?psc=1</t>
  </si>
  <si>
    <t>https://www.amazon.nl/Dune-Part-Two-Ultra-Blu-ray/dp/B0CWNWMMCB/ref=zg_bs_g_dvd_d_sccl_1/261-9844612-7896047?psc=1</t>
  </si>
  <si>
    <t>https://www.amazon.nl/Furiosa-Mad-Max-Saga-UHD/dp/B0D4V1Z2MM/ref=zg_bs_g_dvd_d_sccl_2/261-9844612-7896047?psc=1</t>
  </si>
  <si>
    <t>https://images-eu.ssl-images-amazon.com/images/I/71UFOFQuR5L._AC_UL300_SR300,200_.jpg</t>
  </si>
  <si>
    <t>https://www.amazon.nl/Sharpe-Classic-Collection-Sean-Bean/dp/B003WOLF3C/ref=zg_bs_g_dvd_d_sccl_3/261-9844612-7896047?psc=1</t>
  </si>
  <si>
    <t>https://images-eu.ssl-images-amazon.com/images/I/81gAT6nQCQL._AC_UL300_SR300,200_.jpg</t>
  </si>
  <si>
    <t>https://www.amazon.nl/Sie-nannten-ihn-M%C3%BCcke-Spencer/dp/B009X47R2I/ref=zg_bs_g_dvd_d_sccl_4/261-9844612-7896047?psc=1</t>
  </si>
  <si>
    <t>https://images-eu.ssl-images-amazon.com/images/I/61jcb7f0Z9S._AC_UL300_SR300,200_.jpg</t>
  </si>
  <si>
    <t>https://www.amazon.nl/Clint-Eastwood-Mule-Gran-Torino/dp/B07QKZC4S4/ref=zg_bs_g_dvd_d_sccl_5/261-9844612-7896047?psc=1</t>
  </si>
  <si>
    <t>https://images-eu.ssl-images-amazon.com/images/I/91Rnq697J3L._AC_UL300_SR300,200_.jpg</t>
  </si>
  <si>
    <t>https://www.amazon.nl/Cornetto-Trilogie-Simon-Pegg/dp/B00LJO2VRQ/ref=zg_bs_g_dvd_d_sccl_6/261-9844612-7896047?psc=1</t>
  </si>
  <si>
    <t>https://images-eu.ssl-images-amazon.com/images/I/71AiJ3c0SRL._AC_UL300_SR300,200_.jpg</t>
  </si>
  <si>
    <t>https://www.amazon.nl/Spongebob-Squarepants-Next-100-Episodes/dp/B089M61MG8/ref=zg_bs_g_dvd_d_sccl_7/261-9844612-7896047?psc=1</t>
  </si>
  <si>
    <t>https://images-eu.ssl-images-amazon.com/images/I/71nYUoQANgL._AC_UL300_SR300,200_.jpg</t>
  </si>
  <si>
    <t>https://www.amazon.nl/Die-Commitments-Michael-Aherne/dp/B01MSAN6T4/ref=zg_bs_g_dvd_d_sccl_8/261-9844612-7896047?psc=1</t>
  </si>
  <si>
    <t>https://images-eu.ssl-images-amazon.com/images/I/71E5wkGMHAL._AC_UL300_SR300,200_.jpg</t>
  </si>
  <si>
    <t>https://www.amazon.nl/Experiment-Terror-Glenn-Ford/dp/B07XDBSH4Y/ref=zg_bs_g_dvd_d_sccl_9/261-9844612-7896047?psc=1</t>
  </si>
  <si>
    <t>https://images-eu.ssl-images-amazon.com/images/I/71z7xTgeEwL._AC_UL300_SR300,200_.jpg</t>
  </si>
  <si>
    <t>https://www.amazon.nl/Ride-Lonesome/dp/B089L9L8GR/ref=zg_bs_g_dvd_d_sccl_10/261-9844612-7896047?psc=1</t>
  </si>
  <si>
    <t>https://images-eu.ssl-images-amazon.com/images/I/71vP7augqdL._AC_UL300_SR300,200_.jpg</t>
  </si>
  <si>
    <t>https://www.amazon.nl/Spy-Who-Dumped-Me-DVD/dp/B07GNX5F7H/ref=zg_bs_g_dvd_d_sccl_12/261-9844612-7896047?psc=1</t>
  </si>
  <si>
    <t>https://images-eu.ssl-images-amazon.com/images/I/91wVAxkeMYL._AC_UL300_SR300,200_.jpg</t>
  </si>
  <si>
    <t>https://www.amazon.nl/Arrival-Amy-Adams/dp/B01N0I51M5/ref=zg_bs_g_dvd_d_sccl_13/261-9844612-7896047?psc=1</t>
  </si>
  <si>
    <t>https://images-eu.ssl-images-amazon.com/images/I/91A3xYN+C6S._AC_UL300_SR300,200_.jpg</t>
  </si>
  <si>
    <t>https://www.amazon.nl/Scott-Pilgrim-Blu-Ray-Region-version/dp/B094B2S3QJ/ref=zg_bs_g_dvd_d_sccl_14/261-9844612-7896047?psc=1</t>
  </si>
  <si>
    <t>https://images-eu.ssl-images-amazon.com/images/I/810BQP-81OL._AC_UL300_SR300,200_.jpg</t>
  </si>
  <si>
    <t>https://www.amazon.nl/Top-Gun-2-Movie-Collection-Anthony-Edwards/dp/B0BSJ6CFJS/ref=zg_bs_g_dvd_d_sccl_15/261-9844612-7896047?psc=1</t>
  </si>
  <si>
    <t>https://images-eu.ssl-images-amazon.com/images/I/91uQZT29BPL._AC_UL300_SR300,200_.jpg</t>
  </si>
  <si>
    <t>https://www.amazon.nl/Jag-Complete-David-James-Elliott/dp/B004OBZLT6/ref=zg_bs_g_dvd_d_sccl_16/261-9844612-7896047?psc=1</t>
  </si>
  <si>
    <t>https://images-eu.ssl-images-amazon.com/images/I/81NZM9EXrNL._AC_UL300_SR300,200_.jpg</t>
  </si>
  <si>
    <t>https://www.amazon.nl/Invaders-from-Mars/dp/B0C24QMLBN/ref=zg_bs_g_dvd_d_sccl_17/261-9844612-7896047?psc=1</t>
  </si>
  <si>
    <t>https://images-eu.ssl-images-amazon.com/images/I/81CQv94DYiL._AC_UL300_SR300,200_.jpg</t>
  </si>
  <si>
    <t>https://www.amazon.nl/Kingdom-Heaven-Directors-Martin-Hancock/dp/B000K14LTA/ref=zg_bs_g_dvd_d_sccl_18/261-9844612-7896047?psc=1</t>
  </si>
  <si>
    <t>https://www.amazon.nl/Furiosa-Mad-Saga-Anya-Taylor-Joy/dp/B0D4TPVV3B/ref=zg_bs_g_dvd_d_sccl_20/261-9844612-7896047?psc=1</t>
  </si>
  <si>
    <t>https://images-eu.ssl-images-amazon.com/images/I/71mkl-kYzlL._AC_UL300_SR300,200_.jpg</t>
  </si>
  <si>
    <t>https://www.amazon.nl/Big-Lebowski-4K-Ultra-Blu-ray/dp/B07G1YZ9GL/ref=zg_bs_g_dvd_d_sccl_21/261-9844612-7896047?psc=1</t>
  </si>
  <si>
    <t>https://images-eu.ssl-images-amazon.com/images/I/81V59olTTfL._AC_UL300_SR300,200_.jpg</t>
  </si>
  <si>
    <t>https://www.amazon.nl/Gotham-Complete-Second-Benjamin-McKenzie/dp/B018SBS8W4/ref=zg_bs_g_dvd_d_sccl_22/261-9844612-7896047?psc=1</t>
  </si>
  <si>
    <t>https://images-eu.ssl-images-amazon.com/images/I/81BMk2wuxOL._AC_UL300_SR300,200_.jpg</t>
  </si>
  <si>
    <t>https://www.amazon.nl/Once-upon-Hollywood-Ultra-Blu-ray/dp/B07WDCNKR4/ref=zg_bs_g_dvd_d_sccl_23/261-9844612-7896047?psc=1</t>
  </si>
  <si>
    <t>https://www.amazon.nl/Dune-Part-Two-Timothee-Chalamet/dp/B0CWNGWF9D/ref=zg_bs_g_dvd_d_sccl_24/261-9844612-7896047?psc=1</t>
  </si>
  <si>
    <t>https://images-eu.ssl-images-amazon.com/images/I/71rKjOIEMSL._AC_UL300_SR300,200_.jpg</t>
  </si>
  <si>
    <t>https://www.amazon.nl/Aus-einem-deutschen-Leben-Geschichte/dp/B00KGRTYHW/ref=zg_bs_g_dvd_d_sccl_25/261-9844612-7896047?psc=1</t>
  </si>
  <si>
    <t>https://images-eu.ssl-images-amazon.com/images/I/71VuS82DZ0L._AC_UL300_SR300,200_.jpg</t>
  </si>
  <si>
    <t>https://www.amazon.nl/Arzt-von-Stalingrad-DVD/dp/B07XW6QXKT/ref=zg_bs_g_dvd_d_sccl_26/261-9844612-7896047?psc=1</t>
  </si>
  <si>
    <t>https://images-eu.ssl-images-amazon.com/images/I/719aiZjTVaL._AC_UL300_SR300,200_.jpg</t>
  </si>
  <si>
    <t>https://www.amazon.nl/08-15-Die-komplette-Filmtrilogie/dp/B01M2Z2PUC/ref=zg_bs_g_dvd_d_sccl_27/261-9844612-7896047?psc=1</t>
  </si>
  <si>
    <t>https://images-eu.ssl-images-amazon.com/images/I/717uRDuPppL._AC_UL300_SR300,200_.jpg</t>
  </si>
  <si>
    <t>https://www.amazon.nl/Magisches-Island-Jan-Haft/dp/B082PRBMDM/ref=zg_bs_g_dvd_d_sccl_28/261-9844612-7896047?psc=1</t>
  </si>
  <si>
    <t>https://images-eu.ssl-images-amazon.com/images/I/81rmxz54osL._AC_UL300_SR300,200_.jpg</t>
  </si>
  <si>
    <t>https://www.amazon.nl/Tadell%C3%B6ser-Wolff-Ernst-Jacobi/dp/B06VTCHX7Q/ref=zg_bs_g_dvd_d_sccl_29/261-9844612-7896047?psc=1</t>
  </si>
  <si>
    <t>https://images-eu.ssl-images-amazon.com/images/I/71tqujbDALL._AC_UL300_SR300,200_.jpg</t>
  </si>
  <si>
    <t>https://www.amazon.nl/World-At-War-Peter-Tiffin/dp/B01JGQ0724/ref=zg_bs_g_dvd_d_sccl_30/261-9844612-7896047?psc=1</t>
  </si>
  <si>
    <t>https://www.amazon.nl/8Bitdo-Wireless-Raspberry-Controller-Nintendo/dp/B01NCLG45T/ref=zg_bs_g_videogames_d_sccl_1/257-1264862-1262333?psc=1</t>
  </si>
  <si>
    <t>https://images-eu.ssl-images-amazon.com/images/I/718b9wK3eaL._AC_UL300_SR300,200_.jpg</t>
  </si>
  <si>
    <t>https://www.amazon.nl/Logitech-LIGHTSPEED-Aanpasbare-Programmeerbare-Batterijduur/dp/B07QKC4WWD/ref=zg_bs_g_videogames_d_sccl_2/257-1264862-1262333?psc=1</t>
  </si>
  <si>
    <t>https://www.amazon.nl/EA-SPORTS-FCTM-24-Standard/dp/B0CC2DQL1H/ref=zg_bs_g_videogames_d_sccl_3/257-1264862-1262333?psc=1</t>
  </si>
  <si>
    <t>https://www.amazon.nl/Sidorenko-XXL-Gaming-Muismat-bureauonderlegger/dp/B07CBHX4DB/ref=zg_bs_g_videogames_d_sccl_5/257-1264862-1262333?psc=1</t>
  </si>
  <si>
    <t>https://www.amazon.nl/Nintendo-Switch-Mario-Deluxe-Versie/dp/B06Y1W5KY7/ref=zg_bs_g_videogames_d_sccl_6/257-1264862-1262333?psc=1</t>
  </si>
  <si>
    <t>https://www.amazon.nl/DualSense-Wireless-Controller-White-PS5/dp/B08H99BPJN/ref=zg_bs_g_videogames_d_sccl_7/257-1264862-1262333?psc=1</t>
  </si>
  <si>
    <t>https://www.amazon.nl/Nintendo-Switch-Minecraft-NL-Versie/dp/B082QK181R/ref=zg_bs_g_videogames_d_sccl_9/257-1264862-1262333?psc=1</t>
  </si>
  <si>
    <t>https://www.amazon.nl/Spigen-2021-2023-Middenconsole-Opbergdoos-Technologie/dp/B0B45G45Y3/ref=zg_bs_g_videogames_d_sccl_12/257-1264862-1262333?psc=1</t>
  </si>
  <si>
    <t>https://images-eu.ssl-images-amazon.com/images/I/81k4Yqs+srL._AC_UL300_SR300,200_.jpg</t>
  </si>
  <si>
    <t>https://www.amazon.nl/Nintendo-Switch-Pikmin-NL-Versie/dp/B0BWNQ98YL/ref=zg_bs_g_videogames_d_sccl_13/257-1264862-1262333?psc=1</t>
  </si>
  <si>
    <t>https://www.amazon.nl/Nintendo-Switch-Luigis-Mansion-HD/dp/B0CXTYWMPC/ref=zg_bs_g_videogames_d_sccl_14/257-1264862-1262333?psc=1</t>
  </si>
  <si>
    <t>https://images-eu.ssl-images-amazon.com/images/I/91SLuQphWPL._AC_UL300_SR300,200_.jpg</t>
  </si>
  <si>
    <t>https://www.amazon.nl/Pok%C3%A9mon-Trading-Starters-Collector-Chest/dp/B0C7MS5YQ7/ref=zg_bs_g_videogames_d_sccl_15/257-1264862-1262333?psc=1</t>
  </si>
  <si>
    <t>https://www.amazon.nl/Takes-Two-Nintendo-Switch-Versie/dp/B0BFB35MNK/ref=zg_bs_g_videogames_d_sccl_16/257-1264862-1262333?psc=1</t>
  </si>
  <si>
    <t>https://images-eu.ssl-images-amazon.com/images/I/61tZSb-bTUL._AC_UL300_SR300,200_.jpg</t>
  </si>
  <si>
    <t>https://www.amazon.nl/Logitech-Geoptimaliseerd-gamingsensors-oppervlakfrictie-accessoires/dp/B07W6JPM9P/ref=zg_bs_g_videogames_d_sccl_17/257-1264862-1262333?psc=1</t>
  </si>
  <si>
    <t>https://www.amazon.nl/Logitech-Driving-versnellingspook-versnellingen-achteruitversnelling/dp/B00ZWOUH4S/ref=zg_bs_g_videogames_d_sccl_18/257-1264862-1262333?psc=1</t>
  </si>
  <si>
    <t>https://images-eu.ssl-images-amazon.com/images/I/61UU3-MGH6L._AC_UL300_SR300,200_.jpg</t>
  </si>
  <si>
    <t>https://www.amazon.nl/DK61se-Toetsenbord-Ultra-compacte-Anti-Ghosting-C-Datakabel/dp/B0B4VZW3BY/ref=zg_bs_g_videogames_d_sccl_19/257-1264862-1262333?psc=1</t>
  </si>
  <si>
    <t>https://images-eu.ssl-images-amazon.com/images/I/61mXV9pLdVL._AC_UL300_SR300,200_.jpg</t>
  </si>
  <si>
    <t>https://www.amazon.nl/8Bitdo-Ultimate-Wireless-Controller-Joystick/dp/B0CPY7H952/ref=zg_bs_g_videogames_d_sccl_20/257-1264862-1262333?psc=1</t>
  </si>
  <si>
    <t>https://www.amazon.nl/DualSense-Wireless-Controller-Midnight-Black/dp/B094WLFGD3/ref=zg_bs_g_videogames_d_sccl_22/257-1264862-1262333?psc=1</t>
  </si>
  <si>
    <t>https://images-eu.ssl-images-amazon.com/images/I/710KQDrOyYL._AC_UL300_SR300,200_.jpg</t>
  </si>
  <si>
    <t>https://www.amazon.nl/Xbox-Wireless-Controller-Carbon-Black/dp/B07SDFLVKD/ref=zg_bs_g_videogames_d_sccl_24/257-1264862-1262333?psc=1</t>
  </si>
  <si>
    <t>https://images-eu.ssl-images-amazon.com/images/I/81ZrBWEQ1WL._AC_UL300_SR300,200_.jpg</t>
  </si>
  <si>
    <t>https://www.amazon.nl/SanDisk-MicroSDXC-Kaart-Nintendo-Leessnelheden-Meerdere/dp/B08DG7FB61/ref=zg_bs_g_videogames_d_sccl_25/257-1264862-1262333?psc=1</t>
  </si>
  <si>
    <t>https://images-eu.ssl-images-amazon.com/images/I/61UxfXTUyvL._AC_UL300_SR300,200_.jpg</t>
  </si>
  <si>
    <t>https://www.amazon.nl/Logitech-aanpasbare-RGB-verlichting-programmeerbare-lichtgewicht/dp/B07W5JKFQC/ref=zg_bs_g_videogames_d_sccl_26/257-1264862-1262333?psc=1</t>
  </si>
  <si>
    <t>https://www.amazon.nl/Nintendo-Switch-Paper-Thousend-Year-Versie/dp/B0CXV7CBHF/ref=zg_bs_g_videogames_d_sccl_28/257-1264862-1262333?psc=1</t>
  </si>
  <si>
    <t>https://images-eu.ssl-images-amazon.com/images/I/71xks8yKCtL._AC_UL300_SR300,200_.jpg</t>
  </si>
  <si>
    <t>https://www.amazon.nl/Xbox-Elite-Wireless-Controller-Black/dp/B07SR4R8K1/ref=zg_bs_g_videogames_d_sccl_29/257-1264862-1262333?psc=1</t>
  </si>
  <si>
    <t>https://www.amazon.nl/Trust-Gaming-Forze-Headset-line/dp/B084WLMKGT/ref=zg_bs_g_videogames_d_sccl_30/257-1264862-1262333?psc=1</t>
  </si>
  <si>
    <t>https://www.amazon.nl/Page-Vochtig-Toiletpapier-Compleet-Voordeelverpakking/dp/B09JWDW4V4/ref=zg_bs_g_hpc_d_sccl_1/258-3038489-8000359?psc=1</t>
  </si>
  <si>
    <t>https://www.amazon.nl/Page%C2%AE-papier-Compleet-toiletpapier-textuur/dp/B0CHYXVH46/ref=zg_bs_g_hpc_d_sccl_2/258-3038489-8000359?psc=1</t>
  </si>
  <si>
    <t>https://www.amazon.nl/Page-papier-Kussenzacht-toiletpapier-Voordeelverpakking/dp/B0B2PZ82VP/ref=zg_bs_g_hpc_d_sccl_3/258-3038489-8000359?psc=1</t>
  </si>
  <si>
    <t>https://www.amazon.nl/Page-Vochtig-Toiletpapier-Stuks-Voordeelverpakking/dp/B09KH5HCN2/ref=zg_bs_g_hpc_d_sccl_4/258-3038489-8000359?psc=1</t>
  </si>
  <si>
    <t>https://www.amazon.nl/Innovatief-Slaapmasker-Lichtblokkerend-Oogmasker-Mediteren/dp/B09JS56L1T/ref=zg_bs_g_hpc_d_sccl_5/258-3038489-8000359?psc=1</t>
  </si>
  <si>
    <t>https://www.amazon.nl/Oral-B-Opzetborstels-Elektrische-Tandenborstel-Verpakking/dp/B0B1DV8KG8/ref=zg_bs_g_hpc_d_sccl_6/258-3038489-8000359?psc=1</t>
  </si>
  <si>
    <t>https://images-eu.ssl-images-amazon.com/images/I/716rjmf1wBL._AC_UL300_SR300,200_.jpg</t>
  </si>
  <si>
    <t>https://www.amazon.nl/Brabantia-PerfectFit-Vuilniszak-Code-Stuks/dp/B00026LJRA/ref=zg_bs_g_hpc_d_sccl_7/258-3038489-8000359?psc=1</t>
  </si>
  <si>
    <t>https://images-eu.ssl-images-amazon.com/images/I/81dTdP6r3QL._AC_UL300_SR300,200_.jpg</t>
  </si>
  <si>
    <t>https://www.amazon.nl/Marvis-natuurlijke-tandbleking-verwijdert-langdurige/dp/B0BSXKF7H8/ref=zg_bs_g_hpc_d_sccl_8/258-3038489-8000359?psc=1</t>
  </si>
  <si>
    <t>https://www.amazon.nl/RENPHO-Lichaamsvetweegschaal-Lichaamsgewicht-Lichaamssamenstelling-Smartphone-App/dp/B01N1UX8RW/ref=zg_bs_g_hpc_d_sccl_9/258-3038489-8000359?psc=1</t>
  </si>
  <si>
    <t>https://www.amazon.nl/Gemicroniseerd-Creatinepoeder-Monohydraatpoeder-Spierkracht-Niet-gearomatiseerd/dp/B00T7L20AQ/ref=zg_bs_g_hpc_d_sccl_10/258-3038489-8000359?psc=1</t>
  </si>
  <si>
    <t>https://images-eu.ssl-images-amazon.com/images/I/81drKmjkc3L._AC_UL300_SR300,200_.jpg</t>
  </si>
  <si>
    <t>https://www.amazon.nl/Oral-B-Opzetborstels-Elektrische-Tandenborstel-Verpakking/dp/B0B1DYZNY5/ref=zg_bs_g_hpc_d_sccl_11/258-3038489-8000359?psc=1</t>
  </si>
  <si>
    <t>https://images-eu.ssl-images-amazon.com/images/I/712BmPj0AlL._AC_UL300_SR300,200_.jpg</t>
  </si>
  <si>
    <t>https://www.amazon.nl/Page-Vochtig-Toiletpapier-Compleet-Voordeelverpakking/dp/B09MDL8TSM/ref=zg_bs_g_hpc_d_sccl_12/258-3038489-8000359?psc=1</t>
  </si>
  <si>
    <t>https://www.amazon.nl/Oral-B-tandenborstels-tandenreiniging-X-borstelopzetstukken-brievenbusvormige/dp/B0BWNW7H47/ref=zg_bs_g_hpc_d_sccl_13/258-3038489-8000359?psc=1</t>
  </si>
  <si>
    <t>https://www.amazon.nl/Reinigingsmiddel-vlekreinigers-vloerbedekking-stoffering-1084N/dp/B00JII8IQS/ref=zg_bs_g_hpc_d_sccl_14/258-3038489-8000359?psc=1</t>
  </si>
  <si>
    <t>https://www.amazon.nl/Robijn-Color-Vloeibaar-Wasmiddel-gekleurde/dp/B098QVQ823/ref=zg_bs_g_hpc_d_sccl_15/258-3038489-8000359?psc=1</t>
  </si>
  <si>
    <t>https://images-eu.ssl-images-amazon.com/images/I/51ivGbFeQhL._AC_UL300_SR300,200_.jpg</t>
  </si>
  <si>
    <t>https://www.amazon.nl/RENPHO-Badkamerweegschaal-Weegschaal-LED-Display-Technologie/dp/B07S9PTLNZ/ref=zg_bs_g_hpc_d_sccl_16/258-3038489-8000359?psc=1</t>
  </si>
  <si>
    <t>https://images-eu.ssl-images-amazon.com/images/I/81QW8DAYlML._AC_UL300_SR300,200_.jpg</t>
  </si>
  <si>
    <t>https://www.amazon.nl/keukenroll-keukenrollen-Onovertroffen-absorptievermogen-keukenpapier/dp/B0CHZ33TX3/ref=zg_bs_g_hpc_d_sccl_17/258-3038489-8000359?psc=1</t>
  </si>
  <si>
    <t>https://images-eu.ssl-images-amazon.com/images/I/71jPMN2nwdL._AC_UL300_SR300,200_.jpg</t>
  </si>
  <si>
    <t>https://www.amazon.nl/Beurer-insectenbeet-behandeling-insectenbeten-karabijnhaak/dp/B09VQ75MLP/ref=zg_bs_g_hpc_d_sccl_18/258-3038489-8000359?psc=1</t>
  </si>
  <si>
    <t>https://images-eu.ssl-images-amazon.com/images/I/418DmKmbF0L._AC_UL300_SR300,200_.jpg</t>
  </si>
  <si>
    <t>https://www.amazon.nl/Oral-B-Vitality-Elektrische-Tandenborstel-Opzetborstel/dp/B0B4SCYCLS/ref=zg_bs_g_hpc_d_sccl_20/258-3038489-8000359?psc=1</t>
  </si>
  <si>
    <t>https://www.amazon.nl/Omega-Visolie-2000mg-lactosevrij-WeightWorld/dp/B084G5XC29/ref=zg_bs_g_hpc_d_sccl_21/258-3038489-8000359?psc=1</t>
  </si>
  <si>
    <t>https://images-eu.ssl-images-amazon.com/images/I/61lrYrZcXDL._AC_UL300_SR300,200_.jpg</t>
  </si>
  <si>
    <t>https://www.amazon.nl/HG-Schimmelreiniger-Schimmel-Verwijdert-Schimmelplekken/dp/B016BP08R2/ref=zg_bs_g_hpc_d_sccl_22/258-3038489-8000359?psc=1</t>
  </si>
  <si>
    <t>https://images-eu.ssl-images-amazon.com/images/I/81u0T5SnnSL._AC_UL300_SR300,200_.jpg</t>
  </si>
  <si>
    <t>https://www.amazon.nl/REDTRON-Vervanging-borstelhoofden-Elektrische-Tandenborstel/dp/B0CBR71WV4/ref=zg_bs_g_hpc_d_sccl_23/258-3038489-8000359?psc=1</t>
  </si>
  <si>
    <t>https://www.amazon.nl/Oral-B-Elektrische-Tandenborstel-Opzetborstels-Ontworpen/dp/B0B4WQXL21/ref=zg_bs_g_hpc_d_sccl_24/258-3038489-8000359?psc=1</t>
  </si>
  <si>
    <t>https://www.amazon.nl/HOKIN-mondverzorgingspakket-Roestvrijstalen-tongreinigers-Hygi%C3%ABneproduct/dp/B0BRKWDSPX/ref=zg_bs_g_hpc_d_sccl_25/258-3038489-8000359?psc=1</t>
  </si>
  <si>
    <t>https://www.amazon.nl/professionele-waterdichte-USB-oplader-monddouche-tandreiniger-thuisreizen/dp/B09DGH5H3J/ref=zg_bs_g_hpc_d_sccl_26/258-3038489-8000359?psc=1</t>
  </si>
  <si>
    <t>https://images-eu.ssl-images-amazon.com/images/I/81hYSB6c6VL._AC_UL300_SR300,200_.jpg</t>
  </si>
  <si>
    <t>https://www.amazon.nl/Whitening-Tandpasta-glimlach-langdurige-muntsmaak/dp/B074CD9FMH/ref=zg_bs_g_hpc_d_sccl_27/258-3038489-8000359?psc=1</t>
  </si>
  <si>
    <t>https://images-eu.ssl-images-amazon.com/images/I/71KlgHiQB9L._AC_UL300_SR300,200_.jpg</t>
  </si>
  <si>
    <t>https://www.amazon.nl/Tandenbleekkits-Supreme-Teeth-Whitening-Strips/dp/B0CJTG6J5T/ref=zg_bs_g_hpc_d_sccl_28/258-3038489-8000359?psc=1</t>
  </si>
  <si>
    <t>https://www.amazon.nl/Airmax-neusspreider-probeerverpakking-small-medium/dp/B00B4S61QE/ref=zg_bs_g_hpc_d_sccl_29/258-3038489-8000359?psc=1</t>
  </si>
  <si>
    <t>https://images-eu.ssl-images-amazon.com/images/I/61Y2jjHKMkL._AC_UL300_SR300,200_.jpg</t>
  </si>
  <si>
    <t>https://www.amazon.nl/BAREBELLS-Prote%C3%AFnereep-Salty-Peanut-660/dp/B07MBGVC2B/ref=zg_bs_g_hpc_d_sccl_30/258-3038489-8000359?psc=1</t>
  </si>
  <si>
    <t>https://www.amazon.nl/Biokats-Diamond-Care-Fresh-geurend/dp/B07CPK4T22/ref=zg_bs_g_pet-supplies_d_sccl_1/259-9557610-0863512?psc=1</t>
  </si>
  <si>
    <t>https://www.amazon.nl/Drinkfonteinen-Roestvrijstalen-kattenfontein-Waterdispenser-vervangende/dp/B09DSV9KQM/ref=zg_bs_g_pet-supplies_d_sccl_2/259-9557610-0863512?psc=1</t>
  </si>
  <si>
    <t>https://www.amazon.nl/Purina-ONE-12378886-Kattenbrokken-Gesteriliseerde/dp/B06XFQHGMF/ref=zg_bs_g_pet-supplies_d_sccl_3/259-9557610-0863512?psc=1</t>
  </si>
  <si>
    <t>https://www.amazon.nl/Chuckit-Medium-2-pack-Single-oranje/dp/B000F4AVPA/ref=zg_bs_g_pet-supplies_d_sccl_4/259-9557610-0863512?psc=1</t>
  </si>
  <si>
    <t>https://www.amazon.nl/YORJA-Biologisch-Afbreekbare-Hondenpoepzakjes-Lekvrij/dp/B07KK4PDGR/ref=zg_bs_g_pet-supplies_d_sccl_5/259-9557610-0863512?psc=1</t>
  </si>
  <si>
    <t>https://www.amazon.nl/Cats-Best-kattenbakvulling-plantaardige-klonterstrooisel/dp/B001MZWR76/ref=zg_bs_g_pet-supplies_d_sccl_6/259-9557610-0863512?psc=1</t>
  </si>
  <si>
    <t>https://www.amazon.nl/Gourmet-Filets-Kattenvoer-Natvoer-Konijn/dp/B01MFDF226/ref=zg_bs_g_pet-supplies_d_sccl_7/259-9557610-0863512?psc=1</t>
  </si>
  <si>
    <t>https://images-eu.ssl-images-amazon.com/images/I/81+Jfqo2M5L._AC_UL300_SR300,200_.jpg</t>
  </si>
  <si>
    <t>https://www.amazon.nl/Pedigree-Natvoer-Adult-Selectie-Gelei/dp/B077M8CKRV/ref=zg_bs_g_pet-supplies_d_sccl_8/259-9557610-0863512?psc=1</t>
  </si>
  <si>
    <t>https://images-eu.ssl-images-amazon.com/images/I/51-s+v15KVL._AC_UL300_SR300,200_.jpg</t>
  </si>
  <si>
    <t>https://www.amazon.nl/Whiskas-Natvoer-Gevogelte-Selectie-maaltijdzakjes/dp/B0BPDGX7CK/ref=zg_bs_g_pet-supplies_d_sccl_9/259-9557610-0863512?psc=1</t>
  </si>
  <si>
    <t>https://www.amazon.nl/Diyife-Kattenhalsband-Reflecterende-Lichtgewicht-Verstelbaar/dp/B0C9CNK2TN/ref=zg_bs_g_pet-supplies_d_sccl_10/259-9557610-0863512?psc=1</t>
  </si>
  <si>
    <t>https://www.amazon.nl/Biologisch-Afbreekbare-Hondenpoepzakjes-Ma%C3%AFszetmeel-PET-Materiaal/dp/B0BZPHZBH9/ref=zg_bs_g_pet-supplies_d_sccl_11/259-9557610-0863512?psc=1</t>
  </si>
  <si>
    <t>https://images-eu.ssl-images-amazon.com/images/I/61TE+jh4MAL._AC_UL300_SR300,200_.jpg</t>
  </si>
  <si>
    <t>https://www.amazon.nl/Looxmeer-Sleeplijn-Hondenriem-Trainingslijn-D-karabijnhaak/dp/B08XQC4WNG/ref=zg_bs_g_pet-supplies_d_sccl_12/259-9557610-0863512?psc=1</t>
  </si>
  <si>
    <t>https://www.amazon.nl/Biokats-Diamond-Care-Classic-geurloos/dp/B07CPDVRD9/ref=zg_bs_g_pet-supplies_d_sccl_13/259-9557610-0863512?psc=1</t>
  </si>
  <si>
    <t>https://www.amazon.nl/Sosayet-Hondendeken-zijbescherming-kijkvenster-veiligheidsgordel/dp/B0B2W9SVHF/ref=zg_bs_g_pet-supplies_d_sccl_14/259-9557610-0863512?psc=1</t>
  </si>
  <si>
    <t>https://www.amazon.nl/Frolic-hondenvoer-gevogelte-groenten-granen/dp/B008YRI3HS/ref=zg_bs_g_pet-supplies_d_sccl_15/259-9557610-0863512?psc=1</t>
  </si>
  <si>
    <t>https://www.amazon.nl/Vitakraft-Liquid-Snack-Omega-stuks/dp/B005EFUKYM/ref=zg_bs_g_pet-supplies_d_sccl_16/259-9557610-0863512?psc=1</t>
  </si>
  <si>
    <t>https://images-eu.ssl-images-amazon.com/images/I/81sAucp4CML._AC_UL300_SR300,200_.jpg</t>
  </si>
  <si>
    <t>https://www.amazon.nl/Whiskas-Junior-Natvoer-Selectie-maaltijdzakjes/dp/B0BPD6PV6V/ref=zg_bs_g_pet-supplies_d_sccl_17/259-9557610-0863512?psc=1</t>
  </si>
  <si>
    <t>https://www.amazon.nl/ACE2ACE-Haarverwijderaar-Pluizenborstel-Pluisverwijderaar-Hondenborstel/dp/B0819XVK92/ref=zg_bs_g_pet-supplies_d_sccl_18/259-9557610-0863512?psc=1</t>
  </si>
  <si>
    <t>https://images-eu.ssl-images-amazon.com/images/I/717pcSnTTfL._AC_UL300_SR300,200_.jpg</t>
  </si>
  <si>
    <t>https://www.amazon.nl/Feandrea-krabpalen-platforms-kattenkrabpaal-verdiepingen/dp/B0BQ2XZB1H/ref=zg_bs_g_pet-supplies_d_sccl_19/259-9557610-0863512?psc=1</t>
  </si>
  <si>
    <t>https://www.amazon.nl/Simple-Solution-Geurverwijderaar-Pro-Bacteria-Reinigingskracht/dp/B01MROLYGF/ref=zg_bs_g_pet-supplies_d_sccl_20/259-9557610-0863512?psc=1</t>
  </si>
  <si>
    <t>https://www.amazon.nl/Simple-Solution-geurverwijderaar-Pro-Bacteria-Reinigingskracht/dp/B0002I9OA2/ref=zg_bs_g_pet-supplies_d_sccl_21/259-9557610-0863512?psc=1</t>
  </si>
  <si>
    <t>https://www.amazon.nl/FELIX-Feest-Tonijn-Kattenvoer-Portiezakje/dp/B08HP5GW4F/ref=zg_bs_g_pet-supplies_d_sccl_22/259-9557610-0863512?psc=1</t>
  </si>
  <si>
    <t>https://images-eu.ssl-images-amazon.com/images/I/710Pbd4i8fL._AC_UL300_SR300,200_.jpg</t>
  </si>
  <si>
    <t>https://www.amazon.nl/FUKUMARU-kattenkrabbord-balspeelgoed-kattenkrabmeubels-hoogwaardig/dp/B0B2NKLVCS/ref=zg_bs_g_pet-supplies_d_sccl_24/259-9557610-0863512?psc=1</t>
  </si>
  <si>
    <t>https://images-eu.ssl-images-amazon.com/images/I/81yf9Hew+uL._AC_UL300_SR300,200_.jpg</t>
  </si>
  <si>
    <t>https://www.amazon.nl/Pro-Plan-Medium-Hondenvoer-Hondenbrokken/dp/B00Y9SSYJS/ref=zg_bs_g_pet-supplies_d_sccl_25/259-9557610-0863512?psc=1</t>
  </si>
  <si>
    <t>https://www.amazon.nl/Catit-Natural-Erwtenzand-vanille-aroma/dp/B08GVXR7V9/ref=zg_bs_g_pet-supplies_d_sccl_26/259-9557610-0863512?psc=1</t>
  </si>
  <si>
    <t>https://www.amazon.nl/MAISITOO-Hondenpoepzakjes-poepzakken-poepzakdispenser-ma%C3%AFszetmeel/dp/B095YC3PR6/ref=zg_bs_g_pet-supplies_d_sccl_27/259-9557610-0863512?psc=1</t>
  </si>
  <si>
    <t>https://images-eu.ssl-images-amazon.com/images/I/610yMDDTH6L._AC_UL300_SR300,200_.jpg</t>
  </si>
  <si>
    <t>https://www.amazon.nl/GPS-trackerapparaat-Mini-gps-tracker-Tracking-sleutelzoeker-locator-Hondentracker-Kattenhalsband-tracker/dp/B0CSW7J84C/ref=zg_bs_g_pet-supplies_d_sccl_28/259-9557610-0863512?psc=1</t>
  </si>
  <si>
    <t>https://images-eu.ssl-images-amazon.com/images/I/614BE-X0eeS._AC_UL300_SR300,200_.jpg</t>
  </si>
  <si>
    <t>https://www.amazon.nl/kattenspeelgoed-telescopische-reserveveren-kattenhengel-kattenspeelgoedset/dp/B089VQ8VLV/ref=zg_bs_g_pet-supplies_d_sccl_29/259-9557610-0863512?psc=1</t>
  </si>
  <si>
    <t>https://images-eu.ssl-images-amazon.com/images/I/81o6GiQ4V7L._AC_UL300_SR300,200_.jpg</t>
  </si>
  <si>
    <t>https://www.amazon.nl/Animonda-Milgrind-multipack-kattenmelk-geportioneerd/dp/B012H5THFO/ref=zg_bs_g_pet-supplies_d_sccl_30/259-9557610-0863512?psc=1</t>
  </si>
  <si>
    <t>https://images-eu.ssl-images-amazon.com/images/I/71aYPznaEEL._AC_UL300_SR300,200_.jpg</t>
  </si>
  <si>
    <t>https://www.amazon.nl/Staedtler-351-9-whiteboard-marker-lijnbreedte-whiteboards/dp/B0037W5XBY/ref=zg_bs_g_office-products_d_sccl_1/260-3058647-6614909?psc=1</t>
  </si>
  <si>
    <t>https://images-eu.ssl-images-amazon.com/images/I/61hAFvr3TAL._AC_UL300_SR300,200_.jpg</t>
  </si>
  <si>
    <t>https://www.amazon.nl/TEXAS-INSTRUMENTS-Python-grafische-rekenmachine/dp/B08F3PBLCL/ref=zg_bs_g_office-products_d_sccl_2/260-3058647-6614909?psc=1</t>
  </si>
  <si>
    <t>https://www.amazon.nl/Casio-FX-82-MS-2/dp/B07KJZM3QP/ref=zg_bs_g_office-products_d_sccl_3/260-3058647-6614909?psc=1</t>
  </si>
  <si>
    <t>https://www.amazon.nl/TEXAS-INSTRUMENTS-TI-30XB-MeerkleurenVIEW-grijs/dp/B005HNU62C/ref=zg_bs_g_office-products_d_sccl_4/260-3058647-6614909?psc=1</t>
  </si>
  <si>
    <t>https://images-eu.ssl-images-amazon.com/images/I/71grpdzj+fL._AC_UL300_SR300,200_.jpg</t>
  </si>
  <si>
    <t>https://www.amazon.nl/Casio-FX-CG50-FX-CG-50/dp/B06Y1YYB25/ref=zg_bs_g_office-products_d_sccl_5/260-3058647-6614909?psc=1</t>
  </si>
  <si>
    <t>https://images-eu.ssl-images-amazon.com/images/I/71woNf2SroL._AC_UL300_SR300,200_.jpg</t>
  </si>
  <si>
    <t>https://www.amazon.nl/Drinkfles-thermosfles-T%C3%9CV-getest-thermische-kleuterschool/dp/B0CNWJTT8M/ref=zg_bs_g_office-products_d_sccl_6/260-3058647-6614909?psc=1</t>
  </si>
  <si>
    <t>https://www.amazon.nl/TEXAS-INSTRUMENTS-Instruments-Schoolrekenmachine-zonne-energie/dp/B0BMFZ1DPN/ref=zg_bs_g_office-products_d_sccl_7/260-3058647-6614909?psc=1</t>
  </si>
  <si>
    <t>https://www.amazon.nl/Double-Premium-Printerpapier-Kopieerpapier-500/dp/B00KKEMCUM/ref=zg_bs_g_office-products_d_sccl_8/260-3058647-6614909?psc=1</t>
  </si>
  <si>
    <t>https://www.amazon.nl/SPIRIT-TTS-402629-liniaal-transparant/dp/B07YBD941C/ref=zg_bs_g_office-products_d_sccl_9/260-3058647-6614909?psc=1</t>
  </si>
  <si>
    <t>https://images-eu.ssl-images-amazon.com/images/I/71DBt8EqtRL._AC_UL300_SR300,200_.jpg</t>
  </si>
  <si>
    <t>https://www.amazon.nl/My-Vesperbox-Minny-tritan-waterfles-kleuterschool/dp/B09CSQVYSB/ref=zg_bs_g_office-products_d_sccl_10/260-3058647-6614909?psc=1</t>
  </si>
  <si>
    <t>https://www.amazon.nl/Idena-20066-reserve-afleidingen-vulpotlood-puntenslijper/dp/B08CV7B27X/ref=zg_bs_g_office-products_d_sccl_11/260-3058647-6614909?psc=1</t>
  </si>
  <si>
    <t>https://www.amazon.nl/SIM-FITNESSX-Pennenetui-jongeren-jongens/dp/B08QJ6Z3CG/ref=zg_bs_g_office-products_d_sccl_12/260-3058647-6614909?psc=1</t>
  </si>
  <si>
    <t>https://images-eu.ssl-images-amazon.com/images/I/61adD-ghOaL._AC_UL300_SR300,200_.jpg</t>
  </si>
  <si>
    <t>https://www.amazon.nl/SUPVAN-Printer-Bluetooth-E10-sticker/dp/B09JQTC1SH/ref=zg_bs_g_office-products_d_sccl_13/260-3058647-6614909?psc=1</t>
  </si>
  <si>
    <t>https://images-eu.ssl-images-amazon.com/images/I/71QfPWjqVmL._AC_UL300_SR300,200_.jpg</t>
  </si>
  <si>
    <t>https://www.amazon.nl/Moleskine-Classic-Notebook-Elastic-Hydrangea/dp/B07XW8DFSK/ref=zg_bs_g_office-products_d_sccl_14/260-3058647-6614909?psc=1</t>
  </si>
  <si>
    <t>https://www.amazon.nl/STAEDTLER-52653ABK3DST-ftalaat-latexvrij-blisterkaart/dp/B005HJQCJC/ref=zg_bs_g_office-products_d_sccl_15/260-3058647-6614909?psc=1</t>
  </si>
  <si>
    <t>https://images-eu.ssl-images-amazon.com/images/I/61atYWygjWL._AC_UL300_SR300,200_.jpg</t>
  </si>
  <si>
    <t>https://www.amazon.nl/COLOCASTLE-Pennenetui-capaciteit-volwassenen-draaggreep/dp/B0CLNYVZXL/ref=zg_bs_g_office-products_d_sccl_16/260-3058647-6614909?psc=1</t>
  </si>
  <si>
    <t>https://images-eu.ssl-images-amazon.com/images/I/6140D8JrIxL._AC_UL300_SR300,200_.jpg</t>
  </si>
  <si>
    <t>https://www.amazon.nl/Roestvrijstalen-Kinderwaterfles-Vergrendeling-Vaatwasserbestendig-Dinosaurussen/dp/B0BB3GP4Y1/ref=zg_bs_g_office-products_d_sccl_17/260-3058647-6614909?psc=1</t>
  </si>
  <si>
    <t>https://images-eu.ssl-images-amazon.com/images/I/81PyqPbjfyL._AC_UL300_SR300,200_.jpg</t>
  </si>
  <si>
    <t>https://www.amazon.nl/APLI-12861-Elastische-banden-100/dp/B00Q485TGW/ref=zg_bs_g_office-products_d_sccl_18/260-3058647-6614909?psc=1</t>
  </si>
  <si>
    <t>https://images-eu.ssl-images-amazon.com/images/I/918EbYIIk8L._AC_UL300_SR300,200_.jpg</t>
  </si>
  <si>
    <t>https://www.amazon.nl/Pelikan-807401-Leren-schrijven-potlood/dp/B07FG5DJ89/ref=zg_bs_g_office-products_d_sccl_19/260-3058647-6614909?psc=1</t>
  </si>
  <si>
    <t>https://www.amazon.nl/Viltstift-STABILO-Z-verschillende-kleuren/dp/B0026MGOKA/ref=zg_bs_g_office-products_d_sccl_20/260-3058647-6614909?psc=1</t>
  </si>
  <si>
    <t>https://images-eu.ssl-images-amazon.com/images/I/61ipC5WjRzL._AC_UL300_SR300,200_.jpg</t>
  </si>
  <si>
    <t>https://www.amazon.nl/Wukong-neodymium-magneten-mini-magneten-magneetbord-whiteboard/dp/B09H32XFWB/ref=zg_bs_g_office-products_d_sccl_21/260-3058647-6614909?psc=1</t>
  </si>
  <si>
    <t>https://www.amazon.nl/Zink-Premium-Compatibel-Polaroid-Printers/dp/B08YRZ4H2Z/ref=zg_bs_g_office-products_d_sccl_22/260-3058647-6614909?psc=1</t>
  </si>
  <si>
    <t>https://images-eu.ssl-images-amazon.com/images/I/61O37DKRCvL._AC_UL300_SR300,200_.jpg</t>
  </si>
  <si>
    <t>https://www.amazon.nl/School-Schriften-geruit-kantlijn-assorti/dp/B0BF18J1JT/ref=zg_bs_g_office-products_d_sccl_23/260-3058647-6614909?psc=1</t>
  </si>
  <si>
    <t>https://images-eu.ssl-images-amazon.com/images/I/71IFQGGho2L._AC_UL300_SR300,200_.jpg</t>
  </si>
  <si>
    <t>https://www.amazon.nl/Fineliner-STABILO-point-stuks-zwart/dp/B000SIVVQQ/ref=zg_bs_g_office-products_d_sccl_24/260-3058647-6614909?psc=1</t>
  </si>
  <si>
    <t>https://www.amazon.nl/uni-ball-Mitsubishi-rollerbalpen-schrijven-creatieve/dp/B07XZ9R86R/ref=zg_bs_g_office-products_d_sccl_25/260-3058647-6614909?psc=1</t>
  </si>
  <si>
    <t>https://images-eu.ssl-images-amazon.com/images/I/81Rr3idu2rL._AC_UL300_SR300,200_.jpg</t>
  </si>
  <si>
    <t>https://www.amazon.nl/Mlife-Notitieboek-Notitieboekjes-Schrijven-Notities/dp/B0C6PCVB62/ref=zg_bs_g_office-products_d_sccl_26/260-3058647-6614909?psc=1</t>
  </si>
  <si>
    <t>https://www.amazon.nl/Zennyth-Sneldrogende-Vullingen-Premium-Intrekbare/dp/B0BFQTGZ5R/ref=zg_bs_g_office-products_d_sccl_27/260-3058647-6614909?psc=1</t>
  </si>
  <si>
    <t>https://www.amazon.nl/XGzhsa-transparante-boekomslagen-herbruikbare-boekbeschermers/dp/B08CSJ595C/ref=zg_bs_g_office-products_d_sccl_28/260-3058647-6614909?psc=1</t>
  </si>
  <si>
    <t>https://images-eu.ssl-images-amazon.com/images/I/61gVq9DfikL._AC_UL300_SR300,200_.jpg</t>
  </si>
  <si>
    <t>https://www.amazon.nl/WYNGS-4062401029727-P-hoesje/dp/B088TKD39Y/ref=zg_bs_g_office-products_d_sccl_30/260-3058647-6614909?psc=1</t>
  </si>
  <si>
    <t>https://www.amazon.nl/Eastpak-BACK-WORK-Rugzak-27/dp/B00MGOJAVI/ref=zg_bs_g_fashion_d_sccl_1/261-7171866-9764612?psc=1</t>
  </si>
  <si>
    <t>https://www.amazon.nl/D-DUO-Organizer-portemonnee-accessoires-Donkerblauw/dp/B0CHP2YLYY/ref=zg_bs_g_fashion_d_sccl_2/261-7171866-9764612?psc=1</t>
  </si>
  <si>
    <t>https://www.amazon.nl/Crocs-Classic-Sellers-uniseks-volwassene-Klompen/dp/B0014C5S7S/ref=zg_bs_g_fashion_d_sccl_3/261-7171866-9764612?psc=1</t>
  </si>
  <si>
    <t>https://images-eu.ssl-images-amazon.com/images/I/81XOULc81cL._AC_UL300_SR300,200_.jpg</t>
  </si>
  <si>
    <t>https://www.amazon.nl/Handbagagetas-opvouwbare-Ziekenhuistas-WANDF-schouderband/dp/B0C6M4CCXG/ref=zg_bs_g_fashion_d_sccl_4/261-7171866-9764612?psc=1</t>
  </si>
  <si>
    <t>https://images-eu.ssl-images-amazon.com/images/I/91qvMgwuA5L._AC_UL300_SR300,200_.jpg</t>
  </si>
  <si>
    <t>https://www.amazon.nl/Eastpak-OUT-OFFICE-Rugzak-27/dp/B07DP98JHB/ref=zg_bs_g_fashion_d_sccl_5/261-7171866-9764612?psc=1</t>
  </si>
  <si>
    <t>https://www.amazon.nl/Crocs-Classic-uniseks-volwassene-Klompen-Mushroom/dp/B09P1HZLLJ/ref=zg_bs_g_fashion_d_sccl_6/261-7171866-9764612?psc=1</t>
  </si>
  <si>
    <t>https://www.amazon.nl/Skechers-Heren-Stand-Sneaker-marineblauw/dp/B082N4CW4B/ref=zg_bs_g_fashion_d_sccl_7/261-7171866-9764612?psc=1</t>
  </si>
  <si>
    <t>https://www.amazon.nl/Packing-kledingtassen-koffer-organizer-pakkubussen-opbergsysteem/dp/B09NRH3CZR/ref=zg_bs_g_fashion_d_sccl_8/261-7171866-9764612?psc=1</t>
  </si>
  <si>
    <t>https://images-eu.ssl-images-amazon.com/images/I/813jeEvknrL._AC_UL300_SR300,200_.jpg</t>
  </si>
  <si>
    <t>https://www.amazon.nl/Havaianas-4000030-teenslippers-dames-41/dp/B000W8AMSA/ref=zg_bs_g_fashion_d_sccl_9/261-7171866-9764612?psc=1</t>
  </si>
  <si>
    <t>https://www.amazon.nl/Calvin-Klein-heren-Onderbroek-Trunk/dp/B001BEAWXY/ref=zg_bs_g_fashion_d_sccl_10/261-7171866-9764612?psc=1</t>
  </si>
  <si>
    <t>https://images-eu.ssl-images-amazon.com/images/I/61ieWFpKSML._AC_UL300_SR300,200_.jpg</t>
  </si>
  <si>
    <t>https://www.amazon.nl/JanSport-STUDENT-rugzak-laptopvak-Groente/dp/B0CKHFXJCV/ref=zg_bs_g_fashion_d_sccl_11/261-7171866-9764612?psc=1</t>
  </si>
  <si>
    <t>https://images-eu.ssl-images-amazon.com/images/I/81f3KHKdE1L._AC_UL300_SR300,200_.jpg</t>
  </si>
  <si>
    <t>https://www.amazon.nl/WANDF-Toiletietas-waterbestendige-scheerzak-toilettas/dp/B08GCNXGRL/ref=zg_bs_g_fashion_d_sccl_12/261-7171866-9764612?psc=1</t>
  </si>
  <si>
    <t>https://images-eu.ssl-images-amazon.com/images/I/61NW+kItV5L._AC_UL300_SR300,200_.jpg</t>
  </si>
  <si>
    <t>https://www.amazon.nl/ECOHUB-Handbagage-Opvouwbare-Verwijderbare-Aangevraagd/dp/B0CR5WGPH8/ref=zg_bs_g_fashion_d_sccl_13/261-7171866-9764612?psc=1</t>
  </si>
  <si>
    <t>https://www.amazon.nl/voetbaltenue-kinderen-jongeren-voetbal-T-shirt-volwassenen/dp/B0CRHSJGSH/ref=zg_bs_g_fashion_d_sccl_14/261-7171866-9764612?psc=1</t>
  </si>
  <si>
    <t>https://images-eu.ssl-images-amazon.com/images/I/61k5bIuh+QL._AC_UL300_SR300,200_.jpg</t>
  </si>
  <si>
    <t>https://www.amazon.nl/VMIKIV-cabinetassen-reisrugzak-handbagagetas-handbagage/dp/B0D93PJTVZ/ref=zg_bs_g_fashion_d_sccl_15/261-7171866-9764612?psc=1</t>
  </si>
  <si>
    <t>https://www.amazon.nl/Havaianas-Brasil-uniseks-volwassene-Slippers-Blauw/dp/B001OI3MQ6/ref=zg_bs_g_fashion_d_sccl_16/261-7171866-9764612?psc=1</t>
  </si>
  <si>
    <t>https://www.amazon.nl/LOUKAYCCI-Tasorganizer-Longchamp-Pliage-handtas/dp/B0CL1SY4XD/ref=zg_bs_g_fashion_d_sccl_17/261-7171866-9764612?psc=1</t>
  </si>
  <si>
    <t>https://www.amazon.nl/ECOHUB-Onder-stoel-Overnachting-Gerecycleerd-Vriendschappelijk/dp/B0C1Z4VBYV/ref=zg_bs_g_fashion_d_sccl_18/261-7171866-9764612?psc=1</t>
  </si>
  <si>
    <t>https://images-eu.ssl-images-amazon.com/images/I/71odjwsFPEL._AC_UL300_SR300,200_.jpg</t>
  </si>
  <si>
    <t>https://www.amazon.nl/Triumph-Essential-Minimizer-dames-Smooth/dp/B00EO14HX2/ref=zg_bs_g_fashion_d_sccl_19/261-7171866-9764612?psc=1</t>
  </si>
  <si>
    <t>https://images-eu.ssl-images-amazon.com/images/I/71ArFp7g5bL._AC_UL300_SR300,200_.jpg</t>
  </si>
  <si>
    <t>https://www.amazon.nl/Skechers-Vrouwen-Uno-Stand-Sneaker/dp/B075ZXMT14/ref=zg_bs_g_fashion_d_sccl_20/261-7171866-9764612?psc=1</t>
  </si>
  <si>
    <t>https://images-eu.ssl-images-amazon.com/images/I/61t4Z6+N0sL._AC_UL300_SR300,200_.jpg</t>
  </si>
  <si>
    <t>https://www.amazon.nl/Crep-Protect-Shoe-Protector-Spray/dp/B07F5CFSKT/ref=zg_bs_g_fashion_d_sccl_21/261-7171866-9764612?psc=1</t>
  </si>
  <si>
    <t>https://images-eu.ssl-images-amazon.com/images/I/A16sw0tocoS._AC_UL300_SR300,200_.jpg</t>
  </si>
  <si>
    <t>https://www.amazon.nl/Pok%C3%A9mon-kinderrugzak-schooltas-Pokeball-Meerkleurig/dp/B08W1H19WK/ref=zg_bs_g_fashion_d_sccl_22/261-7171866-9764612?psc=1</t>
  </si>
  <si>
    <t>https://images-eu.ssl-images-amazon.com/images/I/910eqI9n9jL._AC_UL300_SR300,200_.jpg</t>
  </si>
  <si>
    <t>https://www.amazon.nl/Minecraft-rugzak-jongens-Black-schoolrugzak/dp/B07XRV4GMZ/ref=zg_bs_g_fashion_d_sccl_23/261-7171866-9764612?psc=1</t>
  </si>
  <si>
    <t>https://images-eu.ssl-images-amazon.com/images/I/61fSm1ajgWL._AC_UL300_SR300,200_.jpg</t>
  </si>
  <si>
    <t>https://www.amazon.nl/Vicloon-Bagage-Organizer-Pakkubussen-Opbergzakken-Accessoires/dp/B0755CVLZY/ref=zg_bs_g_fashion_d_sccl_24/261-7171866-9764612?psc=1</t>
  </si>
  <si>
    <t>https://images-eu.ssl-images-amazon.com/images/I/71035aMOyDL._AC_UL300_SR300,200_.jpg</t>
  </si>
  <si>
    <t>https://www.amazon.nl/AKIELO-Blokkerende-Kaarthouder-Geldclip-Geschenkdoos/dp/B0B5ZZHMZ8/ref=zg_bs_g_fashion_d_sccl_25/261-7171866-9764612?psc=1</t>
  </si>
  <si>
    <t>https://images-eu.ssl-images-amazon.com/images/I/41VNVCg2OHL._AC_UL300_SR300,200_.jpg</t>
  </si>
  <si>
    <t>https://www.amazon.nl/adidas-uniseks-volwassene-kniesokken-Milano-Socks/dp/B0B42FGZGB/ref=zg_bs_g_fashion_d_sccl_26/261-7171866-9764612?psc=1</t>
  </si>
  <si>
    <t>https://www.amazon.nl/WDDWYHLL-Voetbaltrainingspak-sportkleding-sporttraining-trainingspak/dp/B09H48BSHM/ref=zg_bs_g_fashion_d_sccl_27/261-7171866-9764612?psc=1</t>
  </si>
  <si>
    <t>https://www.amazon.nl/ONLY-ONLRoyal-Skinny-Jeans-dames/dp/B07CJS61XC/ref=zg_bs_g_fashion_d_sccl_28/261-7171866-9764612?psc=1</t>
  </si>
  <si>
    <t>https://images-eu.ssl-images-amazon.com/images/I/71Z6tHzEBnL._AC_UL300_SR300,200_.jpg</t>
  </si>
  <si>
    <t>https://www.amazon.nl/Urban-Classics-T-shirt-Oversized-verkrijgbaar/dp/B071WS9CYH/ref=zg_bs_g_fashion_d_sccl_29/261-7171866-9764612?psc=1</t>
  </si>
  <si>
    <t>https://images-eu.ssl-images-amazon.com/images/I/81nC-LztxhL._AC_UL300_SR300,200_.jpg</t>
  </si>
  <si>
    <t>https://www.amazon.nl/Damesmode-schoudertas-portemonnee-designer-handtassen/dp/B0C9X6Y21S/ref=zg_bs_g_fashion_d_sccl_30/261-7171866-9764612?psc=1</t>
  </si>
  <si>
    <t>https://www.amazon.nl/ring-video-doorbell/dp/B09324G52L/ref=zg_bs_g_hi_d_sccl_1/258-7276995-4990612?psc=1</t>
  </si>
  <si>
    <t>https://www.amazon.nl/Anti-blauw-Oogbescherming-Verlichting-Helderheid-Instelbaar/dp/B09LTQ75ZV/ref=zg_bs_g_hi_d_sccl_2/258-7276995-4990612?psc=1</t>
  </si>
  <si>
    <t>https://www.amazon.nl/ring-chime/dp/B09L45TSYF/ref=zg_bs_g_hi_d_sccl_3/258-7276995-4990612?psc=1</t>
  </si>
  <si>
    <t>https://images-eu.ssl-images-amazon.com/images/I/51Zp2Ax0s5L._AC_UL300_SR300,200_.jpg</t>
  </si>
  <si>
    <t>https://www.amazon.nl/Apalus-Magnetische-Vliegengordijn-Gaasgordijn-Boven-Tot-Onderafdichting/dp/B07GP7LWHT/ref=zg_bs_g_hi_d_sccl_4/258-7276995-4990612?psc=1</t>
  </si>
  <si>
    <t>https://www.amazon.nl/ARNOMED-wegwerphandschoenen-handschoenen-poedervrij-verkrijgbaar/dp/B093SVT4FX/ref=zg_bs_g_hi_d_sccl_5/258-7276995-4990612?psc=1</t>
  </si>
  <si>
    <t>https://images-eu.ssl-images-amazon.com/images/I/71TQrvr418L._AC_UL300_SR300,200_.jpg</t>
  </si>
  <si>
    <t>https://www.amazon.nl/PSTAR-Verlichting-Kleurverandering-woondecoratie-sfeerverlichting/dp/B0BCJT9678/ref=zg_bs_g_hi_d_sccl_6/258-7276995-4990612?psc=1</t>
  </si>
  <si>
    <t>https://www.amazon.nl/Philips-Hue-Smart-Plug-Bluetooth/dp/B09CV7QQKB/ref=zg_bs_g_hi_d_sccl_7/258-7276995-4990612?psc=1</t>
  </si>
  <si>
    <t>https://www.amazon.nl/Philips-Hue-Dimmer-Switch-Dimschakelaar/dp/B08PKMT2DV/ref=zg_bs_g_hi_d_sccl_8/258-7276995-4990612?psc=1</t>
  </si>
  <si>
    <t>https://images-eu.ssl-images-amazon.com/images/I/81W9Zg+sY4L._AC_UL300_SR300,200_.jpg</t>
  </si>
  <si>
    <t>https://www.amazon.nl/Waterdicht-transparant-waterdicht-tuinmeubels-doorzichtig/dp/B08MPX8XQ8/ref=zg_bs_g_hi_d_sccl_9/258-7276995-4990612?psc=1</t>
  </si>
  <si>
    <t>https://www.amazon.nl/Verlengsnoer-Organisator-Trilancer-Klittenband-Opslagriemen/dp/B09M3P5Z1T/ref=zg_bs_g_hi_d_sccl_10/258-7276995-4990612?psc=1</t>
  </si>
  <si>
    <t>https://www.amazon.nl/Borstelafdichting-deurafdichting-insectenbescherming-afdichtingsborstel-tochtstopper/dp/B09NVFF1R6/ref=zg_bs_g_hi_d_sccl_11/258-7276995-4990612?psc=1</t>
  </si>
  <si>
    <t>https://images-eu.ssl-images-amazon.com/images/I/51MwaSGNnsL._AC_UL300_SR300,200_.jpg</t>
  </si>
  <si>
    <t>https://www.amazon.nl/SONOFF-ZBMINIL2-draadloze-schakelaar-compatibel/dp/B0B74H2P6G/ref=zg_bs_g_hi_d_sccl_12/258-7276995-4990612?psc=1</t>
  </si>
  <si>
    <t>https://www.amazon.nl/tesa-Insect-Standard-vliegenscherm-ramen/dp/B00569J8BW/ref=zg_bs_g_hi_d_sccl_13/258-7276995-4990612?psc=1</t>
  </si>
  <si>
    <t>https://images-eu.ssl-images-amazon.com/images/I/81ciGtnKIgL._AC_UL300_SR300,200_.jpg</t>
  </si>
  <si>
    <t>https://www.amazon.nl/Philips-LED-Spot-6-pack-Energiezuinige-LED-verlichting/dp/B073FT1QT2/ref=zg_bs_g_hi_d_sccl_14/258-7276995-4990612?psc=1</t>
  </si>
  <si>
    <t>https://www.amazon.nl/Bosch-Professional-accessoires-boormachine-schroevendraaier/dp/B00IM7BIY0/ref=zg_bs_g_hi_d_sccl_15/258-7276995-4990612?psc=1</t>
  </si>
  <si>
    <t>https://www.amazon.nl/Wegwerphandschoenen-bestendigheid-gestructureerde-vingertoppen-handschoenen/dp/B09KSBNCR5/ref=zg_bs_g_hi_d_sccl_16/258-7276995-4990612?psc=1</t>
  </si>
  <si>
    <t>https://images-eu.ssl-images-amazon.com/images/I/51vBMGNfPLS._AC_UL300_SR300,200_.jpg</t>
  </si>
  <si>
    <t>https://www.amazon.nl/eufy-Led-nachtlampje-bewegingssensor-kastverlichting-ori%C3%ABntatielamp/dp/B071CFBXXZ/ref=zg_bs_g_hi_d_sccl_17/258-7276995-4990612?psc=1</t>
  </si>
  <si>
    <t>https://www.amazon.nl/Dubbelzijdig-montageband-waterdicht-hittebestendig-huisdecoraties/dp/B0BQWJ4JR7/ref=zg_bs_g_hi_d_sccl_18/258-7276995-4990612?psc=1</t>
  </si>
  <si>
    <t>https://images-eu.ssl-images-amazon.com/images/I/81VMOJeuonL._AC_UL300_SR300,200_.jpg</t>
  </si>
  <si>
    <t>https://www.amazon.nl/Br%C3%BCder-Mannesmann-M29166-Dopsleutel-130-Delig/dp/B009I4HRDW/ref=zg_bs_g_hi_d_sccl_19/258-7276995-4990612?psc=1</t>
  </si>
  <si>
    <t>https://images-eu.ssl-images-amazon.com/images/I/71mQEBoemPL._AC_UL300_SR300,200_.jpg</t>
  </si>
  <si>
    <t>https://www.amazon.nl/eufy-Security-ge%C3%AFntegreerde-tweerichtingsaudio-zelfinstallatie/dp/B09377VH3T/ref=zg_bs_g_hi_d_sccl_20/258-7276995-4990612?psc=1</t>
  </si>
  <si>
    <t>https://images-eu.ssl-images-amazon.com/images/I/81B+meMRLLL._AC_UL300_SR300,200_.jpg</t>
  </si>
  <si>
    <t>https://www.amazon.nl/HOVVIDA-RGB-Afstandsbediening-Muzieksynchronisatie-Timingmodus/dp/B0CLQR9VS8/ref=zg_bs_g_hi_d_sccl_21/258-7276995-4990612?psc=1</t>
  </si>
  <si>
    <t>https://images-eu.ssl-images-amazon.com/images/I/91USmpKx1HL._AC_UL300_SR300,200_.jpg</t>
  </si>
  <si>
    <t>https://www.amazon.nl/REDTRON-Doe-het-zelf-Ritssluiting-Raamhorrengaas-Muskietennet/dp/B0C77XLCC5/ref=zg_bs_g_hi_d_sccl_22/258-7276995-4990612?psc=1</t>
  </si>
  <si>
    <t>https://www.amazon.nl/Stanley-0-30-697-Tylon-Meetlint-5M/dp/B000XJ02LU/ref=zg_bs_g_hi_d_sccl_23/258-7276995-4990612?psc=1</t>
  </si>
  <si>
    <t>https://www.amazon.nl/kwb-nauwkeurige-oppervlakken-materialen-Grip-Points/dp/B08FRNGHYC/ref=zg_bs_g_hi_d_sccl_24/258-7276995-4990612?psc=1</t>
  </si>
  <si>
    <t>https://images-eu.ssl-images-amazon.com/images/I/514cU8J8PxL._AC_UL300_SR300,200_.jpg</t>
  </si>
  <si>
    <t>https://www.amazon.nl/Dubbelzijdige-Zelfklevende-HOMMAND-Schuimkussens-Dubbelzijdig/dp/B0C33TWM63/ref=zg_bs_g_hi_d_sccl_25/258-7276995-4990612?psc=1</t>
  </si>
  <si>
    <t>https://www.amazon.nl/Apalus-Magnetisch-Vliegengordijn-Insectenbescherming-Klittenband/dp/B08N6VW6C9/ref=zg_bs_g_hi_d_sccl_26/258-7276995-4990612?psc=1</t>
  </si>
  <si>
    <t>https://images-eu.ssl-images-amazon.com/images/I/71z65534+ZL._AC_UL300_SR300,200_.jpg</t>
  </si>
  <si>
    <t>https://www.amazon.nl/Accukabelschoen-batterijkabelset-kabelschoenen-ringklemmen-krimpkousen/dp/B0CJM3717H/ref=zg_bs_g_hi_d_sccl_27/258-7276995-4990612?psc=1</t>
  </si>
  <si>
    <t>https://www.amazon.nl/Philips-Hue-Bewegingssensor-Ingebouwde-Lichtsensor/dp/B09CV78GV1/ref=zg_bs_g_hi_d_sccl_28/258-7276995-4990612?psc=1</t>
  </si>
  <si>
    <t>https://images-eu.ssl-images-amazon.com/images/I/71w5rl-vh7L._AC_UL300_SR300,200_.jpg</t>
  </si>
  <si>
    <t>https://www.amazon.nl/INBUS%C2%AE-79560-Schroefborging-middelvast-20g/dp/B0BN6B1Y84/ref=zg_bs_g_hi_d_sccl_29/258-7276995-4990612?psc=1</t>
  </si>
  <si>
    <t>https://www.amazon.nl/Tapo-P115-energiebewaking-stopcontact-spraakbediening/dp/B09ZBGWYH9/ref=zg_bs_g_hi_d_sccl_30/258-7276995-4990612?psc=1</t>
  </si>
  <si>
    <t>https://images-eu.ssl-images-amazon.com/images/I/919CZ5yi-lL._AC_UL300_SR300,200_.jpg</t>
  </si>
  <si>
    <t>https://www.amazon.nl/TOOLI-ART-verschillende-huidvleestonen-rotsschilderij-detaillering/dp/B0BYN5L4G5/ref=zg_bs_g_arts-crafts_d_sccl_1/261-2431783-7862535?psc=1</t>
  </si>
  <si>
    <t>https://www.amazon.nl/Blooven-Klittenband-Zelfklevend-meter-Dubbelzijdig/dp/B07DN5S61Q/ref=zg_bs_g_arts-crafts_d_sccl_2/261-2431783-7862535?psc=1</t>
  </si>
  <si>
    <t>https://www.amazon.nl/NICETY-Acrylstiften-waterbestendig-multimarkers-glasverfstiften/dp/B0CB147GKD/ref=zg_bs_g_arts-crafts_d_sccl_3/261-2431783-7862535?psc=1</t>
  </si>
  <si>
    <t>https://images-eu.ssl-images-amazon.com/images/I/71vKYD7UD8L._AC_UL300_SR300,200_.jpg</t>
  </si>
  <si>
    <t>https://www.amazon.nl/Winsor-Newton-0290117-professionele-layoutmarker/dp/B07RCJHLLS/ref=zg_bs_g_arts-crafts_d_sccl_4/261-2431783-7862535?psc=1</t>
  </si>
  <si>
    <t>https://www.amazon.nl/Sleutelhanger-Karabijnhaak-Sleutelhangers-Carabiner-Sleutelringen/dp/B0BCP21KDT/ref=zg_bs_g_arts-crafts_d_sccl_5/261-2431783-7862535?psc=1</t>
  </si>
  <si>
    <t>https://www.amazon.nl/Acrylverfpennen-rotskunst-schetsen-detaillering-sneldrogend/dp/B09B3MZ39L/ref=zg_bs_g_arts-crafts_d_sccl_6/261-2431783-7862535?psc=1</t>
  </si>
  <si>
    <t>https://www.amazon.nl/Zenacolor-textiel-textielmarkers-niet-giftig-onuitwisbaar/dp/B0C9JQQC12/ref=zg_bs_g_arts-crafts_d_sccl_7/261-2431783-7862535?psc=1</t>
  </si>
  <si>
    <t>https://www.amazon.nl/TOOLI-ART-acrylstiften-aardetinten-oppervlakken-schrijven/dp/B07SGH4XHN/ref=zg_bs_g_arts-crafts_d_sccl_8/261-2431783-7862535?psc=1</t>
  </si>
  <si>
    <t>https://images-eu.ssl-images-amazon.com/images/I/91qIU-o64LL._AC_UL300_SR300,200_.jpg</t>
  </si>
  <si>
    <t>https://www.amazon.nl/confettikleuren-rotsschilderij-doe-het-zelf-illustratie-waterbasis/dp/B0C3ZKT7LS/ref=zg_bs_g_arts-crafts_d_sccl_9/261-2431783-7862535?psc=1</t>
  </si>
  <si>
    <t>https://www.amazon.nl/Acrylverfpennen-geassorteerde-doe-het-zelf-projecten-detaillering-sneldrogend/dp/B07BBWPKW3/ref=zg_bs_g_arts-crafts_d_sccl_10/261-2431783-7862535?psc=1</t>
  </si>
  <si>
    <t>https://images-eu.ssl-images-amazon.com/images/I/81nKHfvFpaL._AC_UL300_SR300,200_.jpg</t>
  </si>
  <si>
    <t>https://www.amazon.nl/Likeecords-macram%C3%A9garen-katoengaren-slanggaren-weaving/dp/B0BN12T3DL/ref=zg_bs_g_arts-crafts_d_sccl_11/261-2431783-7862535?psc=1</t>
  </si>
  <si>
    <t>https://images-eu.ssl-images-amazon.com/images/I/81BTCH49PDL._AC_UL300_SR300,200_.jpg</t>
  </si>
  <si>
    <t>https://www.amazon.nl/TOOLI-ART-acrylstiften-waterbestendig-steenschilderen-ondoorzichtig/dp/B0BK5JFH6T/ref=zg_bs_g_arts-crafts_d_sccl_12/261-2431783-7862535?psc=1</t>
  </si>
  <si>
    <t>https://www.amazon.nl/Ballonpomp-elektrische-ballonpomp-mondstuk-feestdecoratie/dp/B0BCK4871G/ref=zg_bs_g_arts-crafts_d_sccl_13/261-2431783-7862535?psc=1</t>
  </si>
  <si>
    <t>https://images-eu.ssl-images-amazon.com/images/I/51gkCPttMJL._AC_UL300_SR300,200_.jpg</t>
  </si>
  <si>
    <t>https://www.amazon.nl/Liquitex-4260987-vloeibare-professionele-acrylverf/dp/B096B5N337/ref=zg_bs_g_arts-crafts_d_sccl_14/261-2431783-7862535?psc=1</t>
  </si>
  <si>
    <t>https://images-eu.ssl-images-amazon.com/images/I/81W0JqB3HwL._AC_UL300_SR300,200_.jpg</t>
  </si>
  <si>
    <t>https://www.amazon.nl/GLOREX-8073-005-Pottenbakkersklei-pottenbakkersschijf/dp/B0158M19UO/ref=zg_bs_g_arts-crafts_d_sccl_15/261-2431783-7862535?psc=1</t>
  </si>
  <si>
    <t>https://images-eu.ssl-images-amazon.com/images/I/81FiKYIXAbL._AC_UL300_SR300,200_.jpg</t>
  </si>
  <si>
    <t>https://www.amazon.nl/TOOLI-ART-Acrylstiften-markeerstiften-kiezelstenen-ondoorzichtig/dp/B09WCXQQ25/ref=zg_bs_g_arts-crafts_d_sccl_16/261-2431783-7862535?psc=1</t>
  </si>
  <si>
    <t>https://images-eu.ssl-images-amazon.com/images/I/81Dt2dRUfTS._AC_UL300_SR300,200_.jpg</t>
  </si>
  <si>
    <t>https://www.amazon.nl/Pritt-lijmstift-veilige-kindvriendelijke-knutselen/dp/B007CINAKU/ref=zg_bs_g_arts-crafts_d_sccl_17/261-2431783-7862535?psc=1</t>
  </si>
  <si>
    <t>https://www.amazon.nl/Kraalnaald-Roestvrij-Kraalnaalden-Kralennaaldenset-Sieraden/dp/B09PRLMG2C/ref=zg_bs_g_arts-crafts_d_sccl_18/261-2431783-7862535?psc=1</t>
  </si>
  <si>
    <t>https://www.amazon.nl/UV-Hars-Crystal-Ultraviolet-uithardende-sieraden/dp/B08F7SBVBB/ref=zg_bs_g_arts-crafts_d_sccl_19/261-2431783-7862535?psc=1</t>
  </si>
  <si>
    <t>https://www.amazon.nl/Acrylstiften-waterdicht-acrylverf-doe-het-zelf-fotoalbums/dp/B0CTQ89YBX/ref=zg_bs_g_arts-crafts_d_sccl_20/261-2431783-7862535?psc=1</t>
  </si>
  <si>
    <t>https://www.amazon.nl/UNI-Posca-pennenset-basic-stuks/dp/B07P9FJ2RG/ref=zg_bs_g_arts-crafts_d_sccl_21/261-2431783-7862535?psc=1</t>
  </si>
  <si>
    <t>https://www.amazon.nl/Mod-Podge-CS11302-Finish-Water/dp/B001IKES5O/ref=zg_bs_g_arts-crafts_d_sccl_22/261-2431783-7862535?psc=1</t>
  </si>
  <si>
    <t>https://www.amazon.nl/Zoomband-strijken-strijkband-wasbestendig-gordijnen/dp/B0B82BVTH3/ref=zg_bs_g_arts-crafts_d_sccl_23/261-2431783-7862535?psc=1</t>
  </si>
  <si>
    <t>https://www.amazon.nl/feestservies-luchtballon-verjaardagsdecoratie-verjaardagsfeestserviesset-tafelkleden/dp/B0CSFS4872/ref=zg_bs_g_arts-crafts_d_sccl_24/261-2431783-7862535?psc=1</t>
  </si>
  <si>
    <t>https://www.amazon.nl/Rayead-natuurlijke-doe-het-zelf-knutselwerk-zorgenwormen/dp/B0CY5M7T8C/ref=zg_bs_g_arts-crafts_d_sccl_25/261-2431783-7862535?psc=1</t>
  </si>
  <si>
    <t>https://www.amazon.nl/STAEDTLER-965-40-BK-veiligheidsschaar/dp/B09TKY2DFH/ref=zg_bs_g_arts-crafts_d_sccl_26/261-2431783-7862535?psc=1</t>
  </si>
  <si>
    <t>https://images-eu.ssl-images-amazon.com/images/I/51Q5WgkVgBL._AC_UL300_SR300,200_.jpg</t>
  </si>
  <si>
    <t>https://www.amazon.nl/Newaner-Rolsnijderset-reservemesjes-beschermingsmechanisme-professioneel/dp/B09YLHL2K6/ref=zg_bs_g_arts-crafts_d_sccl_28/261-2431783-7862535?psc=1</t>
  </si>
  <si>
    <t>https://www.amazon.nl/Ohuhu-Graffiti-stift-markeerstiften-markeerstift-Markeerstiften/dp/B01J3APSFE/ref=zg_bs_g_arts-crafts_d_sccl_29/261-2431783-7862535?psc=1</t>
  </si>
  <si>
    <t>https://www.amazon.nl/UniPosca-Complete-markers-pastelkleuren-medium/dp/B07M5ML8M7/ref=zg_bs_g_arts-crafts_d_sccl_30/261-2431783-7862535?psc=1</t>
  </si>
  <si>
    <t>https://www.amazon.nl/Red-Bull-Energy-Drink-24-pack/dp/B085D3BLL9/ref=zg_bs_g_grocery_d_sccl_1/261-5054072-9375847?psc=1</t>
  </si>
  <si>
    <t>https://www.amazon.nl/Red-Bull-Energy-Sugarfree-24-pack/dp/B085D2QGZ5/ref=zg_bs_g_grocery_d_sccl_2/261-5054072-9375847?psc=1</t>
  </si>
  <si>
    <t>https://www.amazon.nl/Red-Bull-Energy-Drink-24-pack/dp/B081ZFMG4F/ref=zg_bs_g_grocery_d_sccl_3/261-5054072-9375847?psc=1</t>
  </si>
  <si>
    <t>https://www.amazon.nl/Ceremonial-Matcha-Originele-natuurlijk-laboratorium/dp/B0CNRX8G5S/ref=zg_bs_g_grocery_d_sccl_4/261-5054072-9375847?psc=1</t>
  </si>
  <si>
    <t>https://www.amazon.nl/Red-Bull-Energy-Bosbessmaak-12-pack/dp/B081ZDWWY4/ref=zg_bs_g_grocery_d_sccl_5/261-5054072-9375847?psc=1</t>
  </si>
  <si>
    <t>https://www.amazon.nl/Chupa-Chups-voorraad-perfect-Kerstmis/dp/B004V2SJBK/ref=zg_bs_g_grocery_d_sccl_6/261-5054072-9375847?psc=1</t>
  </si>
  <si>
    <t>https://www.amazon.nl/Nescaf%C3%A9-Dolce-Gusto-capsules-Cappuccino/dp/B01M0B3H16/ref=zg_bs_g_grocery_d_sccl_7/261-5054072-9375847?psc=1</t>
  </si>
  <si>
    <t>https://images-eu.ssl-images-amazon.com/images/I/71c3CtMxfNL._AC_UL300_SR300,200_.jpg</t>
  </si>
  <si>
    <t>https://www.amazon.nl/Red-Bull-Energy-Juneberry-12-pack/dp/B0CV9T7Z5J/ref=zg_bs_g_grocery_d_sccl_8/261-5054072-9375847?psc=1</t>
  </si>
  <si>
    <t>https://images-eu.ssl-images-amazon.com/images/I/81PQVzx1ToL._AC_UL300_SR300,200_.jpg</t>
  </si>
  <si>
    <t>https://www.amazon.nl/Douwe-Egberts-Koffiesiroop-Karamel-Vloeibare/dp/B081ZLL99V/ref=zg_bs_g_grocery_d_sccl_9/261-5054072-9375847?psc=1</t>
  </si>
  <si>
    <t>https://images-eu.ssl-images-amazon.com/images/I/81YhwtcY1-L._AC_UL300_SR300,200_.jpg</t>
  </si>
  <si>
    <t>https://www.amazon.nl/Lays-Moviebox/dp/B0D1VR8YPK/ref=zg_bs_g_grocery_d_sccl_10/261-5054072-9375847?psc=1</t>
  </si>
  <si>
    <t>https://www.amazon.nl/Biologische-Matcha-Thee-poeder-Matcha-Thee/dp/B06XQ5DCYJ/ref=zg_bs_g_grocery_d_sccl_11/261-5054072-9375847?psc=1</t>
  </si>
  <si>
    <t>https://www.amazon.nl/Melitta-Bella-Crema-Koffiebonen-Arabica/dp/B000FIU38Q/ref=zg_bs_g_grocery_d_sccl_12/261-5054072-9375847?psc=1</t>
  </si>
  <si>
    <t>https://www.amazon.nl/Douwe-Egberts-Koffiecups-Voordeelverpakking-Capsules/dp/B081ZL7Y2T/ref=zg_bs_g_grocery_d_sccl_13/261-5054072-9375847?psc=1</t>
  </si>
  <si>
    <t>https://images-eu.ssl-images-amazon.com/images/I/61BxB27guTL._AC_UL300_SR300,200_.jpg</t>
  </si>
  <si>
    <t>https://www.amazon.nl/Douwe-Egberts-Koffiebonen-Variaties-Intensiteit/dp/B081ZLVW4G/ref=zg_bs_g_grocery_d_sccl_14/261-5054072-9375847?psc=1</t>
  </si>
  <si>
    <t>https://www.amazon.nl/Vloeibare-voedselkleuring-geconcentreerde-doe-het-zelf-zeepslijmambachten/dp/B0C6XSV5YN/ref=zg_bs_g_grocery_d_sccl_15/261-5054072-9375847?psc=1</t>
  </si>
  <si>
    <t>https://www.amazon.nl/Biologische-Matcha-Thee-poeder-Matcha-Thee/dp/B079VQ52MK/ref=zg_bs_g_grocery_d_sccl_16/261-5054072-9375847?psc=1</t>
  </si>
  <si>
    <t>https://images-eu.ssl-images-amazon.com/images/I/81yjjXKE3VL._AC_UL300_SR300,200_.jpg</t>
  </si>
  <si>
    <t>https://www.amazon.nl/Lays-Chips-Party-zakjes-smaken/dp/B0BZPWR9TN/ref=zg_bs_g_grocery_d_sccl_17/261-5054072-9375847?psc=1</t>
  </si>
  <si>
    <t>https://www.amazon.nl/Doritos-Bits-Honey-Barbecue-Chips/dp/B004HFMN2M/ref=zg_bs_g_grocery_d_sccl_18/261-5054072-9375847?psc=1</t>
  </si>
  <si>
    <t>https://images-eu.ssl-images-amazon.com/images/I/71OSqWzu0yL._AC_UL300_SR300,200_.jpg</t>
  </si>
  <si>
    <t>https://www.amazon.nl/LOR-Espresso-Koffiebonen-Forza-Kilogram/dp/B00GRXEB18/ref=zg_bs_g_grocery_d_sccl_19/261-5054072-9375847?psc=1</t>
  </si>
  <si>
    <t>https://images-eu.ssl-images-amazon.com/images/I/71pbTd3kbiL._AC_UL300_SR300,200_.jpg</t>
  </si>
  <si>
    <t>https://www.amazon.nl/Red-Bull-Tropical-Tropisch-12-pack/dp/B081ZDWWY8/ref=zg_bs_g_grocery_d_sccl_20/261-5054072-9375847?psc=1</t>
  </si>
  <si>
    <t>https://www.amazon.nl/Nescaf%C3%A9-Dolce-Gusto-Capsules-Lungo/dp/B084HG2Y38/ref=zg_bs_g_grocery_d_sccl_21/261-5054072-9375847?psc=1</t>
  </si>
  <si>
    <t>https://www.amazon.nl/Douwe-Egberts-Koffiecups-Voordeelverpakking-Capsules/dp/B081ZLL9F3/ref=zg_bs_g_grocery_d_sccl_22/261-5054072-9375847?psc=1</t>
  </si>
  <si>
    <t>https://www.amazon.nl/FRAMBOZENBLAD-Frambozenbladthee-Hoogzwangere-Kruidenthee-Borstvoeding/dp/B07SFJLMW2/ref=zg_bs_g_grocery_d_sccl_23/261-5054072-9375847?psc=1</t>
  </si>
  <si>
    <t>https://images-eu.ssl-images-amazon.com/images/I/71liHLkJxtL._AC_UL300_SR300,200_.jpg</t>
  </si>
  <si>
    <t>https://www.amazon.nl/Lipton-Original-heerlijk-verfrissende-ijsthee/dp/B0C2DGFJ22/ref=zg_bs_g_grocery_d_sccl_24/261-5054072-9375847?psc=1</t>
  </si>
  <si>
    <t>https://images-eu.ssl-images-amazon.com/images/I/81x2hMOZv7L._AC_UL300_SR300,200_.jpg</t>
  </si>
  <si>
    <t>https://www.amazon.nl/Douwe-Egberts-Koffiebonen-Intensiteit-Cafe%C3%AFnevrij/dp/B081ZLXVTS/ref=zg_bs_g_grocery_d_sccl_25/261-5054072-9375847?psc=1</t>
  </si>
  <si>
    <t>https://www.amazon.nl/Red-Bull-Energy-Watermeloen-12-pack/dp/B08T7LNNGV/ref=zg_bs_g_grocery_d_sccl_26/261-5054072-9375847?psc=1</t>
  </si>
  <si>
    <t>https://images-eu.ssl-images-amazon.com/images/I/51kcic+JN-L._AC_UL300_SR300,200_.jpg</t>
  </si>
  <si>
    <t>https://www.amazon.nl/capsules-Nespresso-compatibel-Italiaanse-espresso/dp/B01LQQQWG2/ref=zg_bs_g_grocery_d_sccl_27/261-5054072-9375847?psc=1</t>
  </si>
  <si>
    <t>https://www.amazon.nl/Nescaf%C3%A9-Dolce-Gusto-capsules-Lungo/dp/B084HGB386/ref=zg_bs_g_grocery_d_sccl_29/261-5054072-9375847?psc=1</t>
  </si>
  <si>
    <t>https://images-eu.ssl-images-amazon.com/images/I/51FNNApzEVL._AC_UL300_SR300,200_.jpg</t>
  </si>
  <si>
    <t>https://www.amazon.nl/Nescaf%C3%A9-Dolce-Gusto-capsules-Cappuccino/dp/B013W8QZQE/ref=zg_bs_g_grocery_d_sccl_30/261-5054072-9375847?psc=1</t>
  </si>
  <si>
    <t>https://www.amazon.nl/Rainbows-Radiohead/dp/B000YIXBV8/ref=zg_bs_g_music_d_sccl_1/260-6654250-4288803?psc=1</t>
  </si>
  <si>
    <t>https://images-eu.ssl-images-amazon.com/images/I/81YYnSOZSEL._AC_UL300_SR300,200_.jpg</t>
  </si>
  <si>
    <t>https://www.amazon.nl/Eddie-Vedder-Into-wild/dp/B000WDXNSQ/ref=zg_bs_g_music_d_sccl_2/260-6654250-4288803?psc=1</t>
  </si>
  <si>
    <t>https://images-eu.ssl-images-amazon.com/images/I/81t00ADB8cL._AC_UL300_SR300,200_.jpg</t>
  </si>
  <si>
    <t>https://www.amazon.nl/Ready-Be-Twice/dp/B0BVBPJ5R2/ref=zg_bs_g_music_d_sccl_3/260-6654250-4288803?psc=1</t>
  </si>
  <si>
    <t>https://images-eu.ssl-images-amazon.com/images/I/71JS2eJJW-L._AC_UL300_SR300,200_.jpg</t>
  </si>
  <si>
    <t>https://www.amazon.nl/Rise-Fall-Midwest-Princess/dp/B0CFZPB8T2/ref=zg_bs_g_music_d_sccl_4/260-6654250-4288803?psc=1</t>
  </si>
  <si>
    <t>https://images-eu.ssl-images-amazon.com/images/I/71q0zN4+kyL._AC_UL300_SR300,200_.jpg</t>
  </si>
  <si>
    <t>https://www.amazon.nl/Best-Sade/dp/B017IIM8SS/ref=zg_bs_g_music_d_sccl_5/260-6654250-4288803?psc=1</t>
  </si>
  <si>
    <t>https://images-eu.ssl-images-amazon.com/images/I/71k1xE7ELoL._AC_UL300_SR300,200_.jpg</t>
  </si>
  <si>
    <t>https://www.amazon.nl/Portishead/dp/B000003TSP/ref=zg_bs_g_music_d_sccl_6/260-6654250-4288803?psc=1</t>
  </si>
  <si>
    <t>https://images-eu.ssl-images-amazon.com/images/I/A1Jh8q8ByvS._AC_UL300_SR300,200_.jpg</t>
  </si>
  <si>
    <t>https://www.amazon.nl/Angel-Dream-Tom-Petty-Heartbreakers/dp/B0959R8HVW/ref=zg_bs_g_music_d_sccl_7/260-6654250-4288803?psc=1</t>
  </si>
  <si>
    <t>https://images-eu.ssl-images-amazon.com/images/I/81IpysEqBNL._AC_UL300_SR300,200_.jpg</t>
  </si>
  <si>
    <t>https://www.amazon.nl/Love-Future-John-Legend/dp/B0C5BKWVGX/ref=zg_bs_g_music_d_sccl_8/260-6654250-4288803?psc=1</t>
  </si>
  <si>
    <t>https://images-eu.ssl-images-amazon.com/images/I/81zEYunA+UL._AC_UL300_SR300,200_.jpg</t>
  </si>
  <si>
    <t>https://www.amazon.nl/Dark-Side-Moon-50t/dp/B0CGVPZFKL/ref=zg_bs_g_music_d_sccl_9/260-6654250-4288803?psc=1</t>
  </si>
  <si>
    <t>https://images-eu.ssl-images-amazon.com/images/I/71GiWIgsVIL._AC_UL300_SR300,200_.jpg</t>
  </si>
  <si>
    <t>https://www.amazon.nl/Gold-Unprocessed/dp/B0B3DSCP5M/ref=zg_bs_g_music_d_sccl_10/260-6654250-4288803?psc=1</t>
  </si>
  <si>
    <t>https://images-eu.ssl-images-amazon.com/images/I/81QQ79pgbnL._AC_UL300_SR300,200_.jpg</t>
  </si>
  <si>
    <t>https://www.amazon.nl/Wintersaga-Wind-Rose/dp/B07TJKBTB9/ref=zg_bs_g_music_d_sccl_11/260-6654250-4288803?psc=1</t>
  </si>
  <si>
    <t>https://images-eu.ssl-images-amazon.com/images/I/81V8re-1mDL._AC_UL300_SR300,200_.jpg</t>
  </si>
  <si>
    <t>https://www.amazon.nl/Foxtrot-Fifty-Hackett-Highlights-Live/dp/B0C86NKLN7/ref=zg_bs_g_music_d_sccl_12/260-6654250-4288803?psc=1</t>
  </si>
  <si>
    <t>https://images-eu.ssl-images-amazon.com/images/I/61byFLEw53L._AC_UL300_SR300,200_.jpg</t>
  </si>
  <si>
    <t>https://www.amazon.nl/Darkthrone-Blaze-Northern-Sky/dp/B00009KU70/ref=zg_bs_g_music_d_sccl_13/260-6654250-4288803?psc=1</t>
  </si>
  <si>
    <t>https://images-eu.ssl-images-amazon.com/images/I/718nUhaQyuL._AC_UL300_SR300,200_.jpg</t>
  </si>
  <si>
    <t>https://www.amazon.nl/Venom-Black-Metal/dp/B00005V332/ref=zg_bs_g_music_d_sccl_14/260-6654250-4288803?psc=1</t>
  </si>
  <si>
    <t>https://images-eu.ssl-images-amazon.com/images/I/91anUpE3epL._AC_UL300_SR300,200_.jpg</t>
  </si>
  <si>
    <t>https://www.amazon.nl/Darkthrone-Panzerfaust/dp/B07922173D/ref=zg_bs_g_music_d_sccl_15/260-6654250-4288803?psc=1</t>
  </si>
  <si>
    <t>https://images-eu.ssl-images-amazon.com/images/I/91cot8mUePL._AC_UL300_SR300,200_.jpg</t>
  </si>
  <si>
    <t>https://www.amazon.nl/Bathory-Hammerheart/dp/B000006Z9K/ref=zg_bs_g_music_d_sccl_16/260-6654250-4288803?psc=1</t>
  </si>
  <si>
    <t>https://images-eu.ssl-images-amazon.com/images/I/71HOSdjioYL._AC_UL300_SR300,200_.jpg</t>
  </si>
  <si>
    <t>https://www.amazon.nl/Moody-Blues-Best/dp/B000002GNC/ref=zg_bs_g_music_d_sccl_17/260-6654250-4288803?psc=1</t>
  </si>
  <si>
    <t>https://images-eu.ssl-images-amazon.com/images/I/81aI8n2wEWL._AC_UL300_SR300,200_.jpg</t>
  </si>
  <si>
    <t>https://www.amazon.nl/Lovesexy-Prince/dp/B0C1RNN43R/ref=zg_bs_g_music_d_sccl_18/260-6654250-4288803?psc=1</t>
  </si>
  <si>
    <t>https://images-eu.ssl-images-amazon.com/images/I/61piPbha1yS._AC_UL300_SR300,200_.jpg</t>
  </si>
  <si>
    <t>https://www.amazon.nl/Fathomless-Mastery-Bloodbath/dp/B002BW3PXE/ref=zg_bs_g_music_d_sccl_19/260-6654250-4288803?psc=1</t>
  </si>
  <si>
    <t>https://images-eu.ssl-images-amazon.com/images/I/61-hI02RnLL._AC_UL300_SR300,200_.jpg</t>
  </si>
  <si>
    <t>https://www.amazon.nl/Dance-Fever-Florence-Machine/dp/B09TWPV9X9/ref=zg_bs_g_music_d_sccl_20/260-6654250-4288803?psc=1</t>
  </si>
  <si>
    <t>https://images-eu.ssl-images-amazon.com/images/I/711TkXLLe5L._AC_UL300_SR300,200_.jpg</t>
  </si>
  <si>
    <t>https://www.amazon.nl/Old-Gods-Asgard-Rebirth-Greatest/dp/B0CK44M3HT/ref=zg_bs_g_music_d_sccl_21/260-6654250-4288803?psc=1</t>
  </si>
  <si>
    <t>https://images-eu.ssl-images-amazon.com/images/I/81G95khyqlL._AC_UL300_SR300,200_.jpg</t>
  </si>
  <si>
    <t>https://www.amazon.nl/Noise-Flowers-Neil-Promise-Young/dp/B09ZKC9FR9/ref=zg_bs_g_music_d_sccl_22/260-6654250-4288803?psc=1</t>
  </si>
  <si>
    <t>https://images-eu.ssl-images-amazon.com/images/I/71nUAgKLd6L._AC_UL300_SR300,200_.jpg</t>
  </si>
  <si>
    <t>https://www.amazon.nl/Singles-Deluxe-Version-Original-Picture/dp/B01N6E21A7/ref=zg_bs_g_music_d_sccl_23/260-6654250-4288803?psc=1</t>
  </si>
  <si>
    <t>https://images-eu.ssl-images-amazon.com/images/I/81ERkcN3rLL._AC_UL300_SR300,200_.jpg</t>
  </si>
  <si>
    <t>https://www.amazon.nl/Servant-Mind-Volbeat/dp/B09DN1FJ5T/ref=zg_bs_g_music_d_sccl_24/260-6654250-4288803?psc=1</t>
  </si>
  <si>
    <t>https://images-eu.ssl-images-amazon.com/images/I/61VLgSa2WsL._AC_UL300_SR300,200_.jpg</t>
  </si>
  <si>
    <t>https://www.amazon.nl/Skinty-Fia-Fontaines-d-C/dp/B09PK4R2VB/ref=zg_bs_g_music_d_sccl_25/260-6654250-4288803?psc=1</t>
  </si>
  <si>
    <t>https://images-eu.ssl-images-amazon.com/images/I/81b-izeaecL._AC_UL300_SR300,200_.jpg</t>
  </si>
  <si>
    <t>https://www.amazon.nl/Headlines-Deadlines-Ha/dp/B07CF6X6YB/ref=zg_bs_g_music_d_sccl_26/260-6654250-4288803?psc=1</t>
  </si>
  <si>
    <t>https://images-eu.ssl-images-amazon.com/images/I/711aD7ShnJL._AC_UL300_SR300,200_.jpg</t>
  </si>
  <si>
    <t>https://www.amazon.nl/Colossal-Gods-Cobra-Impaler/dp/B09L632XHM/ref=zg_bs_g_music_d_sccl_27/260-6654250-4288803?psc=1</t>
  </si>
  <si>
    <t>https://images-eu.ssl-images-amazon.com/images/I/61K18z052JL._AC_UL300_SR300,200_.jpg</t>
  </si>
  <si>
    <t>https://www.amazon.nl/Dream-Higher-Pride-Lions/dp/B0BYM1CV8F/ref=zg_bs_g_music_d_sccl_28/260-6654250-4288803?psc=1</t>
  </si>
  <si>
    <t>https://images-eu.ssl-images-amazon.com/images/I/71Gyt4LAvwL._AC_UL300_SR300,200_.jpg</t>
  </si>
  <si>
    <t>https://www.amazon.nl/Brothers-Arms-Sunstorm/dp/B0B14MBR6S/ref=zg_bs_g_music_d_sccl_29/260-6654250-4288803?psc=1</t>
  </si>
  <si>
    <t>https://images-eu.ssl-images-amazon.com/images/I/71rb9ru64VL._AC_UL300_SR300,200_.jpg</t>
  </si>
  <si>
    <t>https://www.amazon.nl/Battlelines-Vega/dp/B0C6MN8FZM/ref=zg_bs_g_music_d_sccl_30/260-6654250-4288803?psc=1</t>
  </si>
  <si>
    <t>https://images-eu.ssl-images-amazon.com/images/I/61aTDKMj6eL._AC_UL300_SR300,200_.jpg</t>
  </si>
  <si>
    <t>https://www.amazon.nl/deleyCON-CAT8-1-Kabel-Patchkabel-Netwerkkabel/dp/B07WDP7XYD/ref=zg_bs_g_musical-instruments_d_sccl_1/258-2551158-3051103?psc=1</t>
  </si>
  <si>
    <t>https://www.amazon.nl/Fender-Blues-Deluxe-mondharmonica-C/dp/B00KZHMZ1K/ref=zg_bs_g_musical-instruments_d_sccl_2/258-2551158-3051103?psc=1</t>
  </si>
  <si>
    <t>https://www.amazon.nl/Stagg-SMC3-kwaliteit-microfoonkabel-zwart/dp/B002YUAK54/ref=zg_bs_g_musical-instruments_d_sccl_3/258-2551158-3051103?psc=1</t>
  </si>
  <si>
    <t>https://www.amazon.nl/Alpine-MusicSafe-Oordoppen-muzikanten-gehoorbeschadiging/dp/B084MLBZ9B/ref=zg_bs_g_musical-instruments_d_sccl_4/258-2551158-3051103?psc=1</t>
  </si>
  <si>
    <t>https://www.amazon.nl/DAddario-EJ16-Fosforbronzen-Akoestische-Gitaarsnaren/dp/B000EEJ8CS/ref=zg_bs_g_musical-instruments_d_sccl_5/258-2551158-3051103?psc=1</t>
  </si>
  <si>
    <t>https://images-eu.ssl-images-amazon.com/images/I/51-pVT-fjJL._AC_UL300_SR300,200_.jpg</t>
  </si>
  <si>
    <t>https://www.amazon.nl/Newaner-Gitaarhaak-gitaarstandaard-akoestische-elektrische/dp/B09Y5MWPVZ/ref=zg_bs_g_musical-instruments_d_sccl_6/258-2551158-3051103?psc=1</t>
  </si>
  <si>
    <t>https://www.amazon.nl/FIFINE-microfoon-condensatormicrofoons-mute-knop-shockmount/dp/B09MHRYY5C/ref=zg_bs_g_musical-instruments_d_sccl_7/258-2551158-3051103?psc=1</t>
  </si>
  <si>
    <t>https://images-eu.ssl-images-amazon.com/images/I/51WzKH3YkGL._AC_UL300_SR300,200_.jpg</t>
  </si>
  <si>
    <t>https://www.amazon.nl/UGREEN-Microfoon-Compatibel-Luidspreker-Versterker/dp/B016D50A1Y/ref=zg_bs_g_musical-instruments_d_sccl_8/258-2551158-3051103?psc=1</t>
  </si>
  <si>
    <t>https://images-eu.ssl-images-amazon.com/images/I/61yw+MkDwpL._AC_UL300_SR300,200_.jpg</t>
  </si>
  <si>
    <t>https://www.amazon.nl/Professionele-Condensator-USB-Microfoon-Podcasting-Verlichting/dp/B07W7KHQLR/ref=zg_bs_g_musical-instruments_d_sccl_9/258-2551158-3051103?psc=1</t>
  </si>
  <si>
    <t>https://www.amazon.nl/behone-Rammelaars-muziekplezier-verjaardagsfeesten-muziekspeelgoed/dp/B0CYGQ6HH3/ref=zg_bs_g_musical-instruments_d_sccl_10/258-2551158-3051103?psc=1</t>
  </si>
  <si>
    <t>https://images-eu.ssl-images-amazon.com/images/I/61An850-J+L._AC_UL300_SR300,200_.jpg</t>
  </si>
  <si>
    <t>https://www.amazon.nl/Microfoonstandaard-Microfoon-Popfilter-Microfoonclip-Kabelbinders/dp/B0C85DW7T2/ref=zg_bs_g_musical-instruments_d_sccl_11/258-2551158-3051103?psc=1</t>
  </si>
  <si>
    <t>https://www.amazon.nl/Ernie-Ball-Regular-Elektrische-Gitaarsnaren/dp/B00CAV0TRQ/ref=zg_bs_g_musical-instruments_d_sccl_12/258-2551158-3051103?psc=1</t>
  </si>
  <si>
    <t>https://www.amazon.nl/Elgato-microfoonarm-veelzijdige-bevestiging-thuiskantoor/dp/B097376LKF/ref=zg_bs_g_musical-instruments_d_sccl_13/258-2551158-3051103?psc=1</t>
  </si>
  <si>
    <t>https://images-eu.ssl-images-amazon.com/images/I/51BUUezDpRL._AC_UL300_SR300,200_.jpg</t>
  </si>
  <si>
    <t>https://www.amazon.nl/Roland-RH-5-Stereo-Hoofdtelefoon-diameter/dp/B0030LLPFK/ref=zg_bs_g_musical-instruments_d_sccl_14/258-2551158-3051103?psc=1</t>
  </si>
  <si>
    <t>https://images-eu.ssl-images-amazon.com/images/I/81k16IQ41PL._AC_UL300_SR300,200_.jpg</t>
  </si>
  <si>
    <t>https://www.amazon.nl/Ernie-Ball-Slinky-Elektrische-Gitaarsnaren/dp/B0002PBS6I/ref=zg_bs_g_musical-instruments_d_sccl_15/258-2551158-3051103?psc=1</t>
  </si>
  <si>
    <t>https://www.amazon.nl/Hollyland-Draadloze-Microfoon-Cancelling-Livestream/dp/B0CP7QXWPN/ref=zg_bs_g_musical-instruments_d_sccl_16/258-2551158-3051103?psc=1</t>
  </si>
  <si>
    <t>https://images-eu.ssl-images-amazon.com/images/I/61zXIrENCTL._AC_UL300_SR300,200_.jpg</t>
  </si>
  <si>
    <t>https://www.amazon.nl/Relota-microfoonhouder-microfoonclip-kabelbinders-ophangschaar/dp/B0BW3ZD8N9/ref=zg_bs_g_musical-instruments_d_sccl_17/258-2551158-3051103?psc=1</t>
  </si>
  <si>
    <t>https://images-eu.ssl-images-amazon.com/images/I/81yxz1Nid6L._AC_UL300_SR300,200_.jpg</t>
  </si>
  <si>
    <t>https://www.amazon.nl/Geluidsabsorberend-akoestisch-12-opnamestudios-akoestische/dp/B08LG9L3F4/ref=zg_bs_g_musical-instruments_d_sccl_18/258-2551158-3051103?psc=1</t>
  </si>
  <si>
    <t>https://images-eu.ssl-images-amazon.com/images/I/61gdOxaDLKL._AC_UL300_SR300,200_.jpg</t>
  </si>
  <si>
    <t>https://www.amazon.nl/Dibapur-Noppenschuim-akoestisch-schuim-geluidsisolatie/dp/B082996TMQ/ref=zg_bs_g_musical-instruments_d_sccl_19/258-2551158-3051103?psc=1</t>
  </si>
  <si>
    <t>https://images-eu.ssl-images-amazon.com/images/I/71DH9-YjujL._AC_UL300_SR300,200_.jpg</t>
  </si>
  <si>
    <t>https://www.amazon.nl/Ibiza-SMOKE5L-HD-Vloeistof-rookmachine-dichtheid/dp/B002O38LD4/ref=zg_bs_g_musical-instruments_d_sccl_20/258-2551158-3051103?psc=1</t>
  </si>
  <si>
    <t>https://images-eu.ssl-images-amazon.com/images/I/81r0ZpIjfcL._AC_UL300_SR300,200_.jpg</t>
  </si>
  <si>
    <t>https://www.amazon.nl/JYX-Bluetooth-luidspreker-afstandsbediening-led-verlichting-ondersteunt/dp/B093SQ1PVC/ref=zg_bs_g_musical-instruments_d_sccl_21/258-2551158-3051103?psc=1</t>
  </si>
  <si>
    <t>https://images-eu.ssl-images-amazon.com/images/I/611Dwtj7sWL._AC_UL300_SR300,200_.jpg</t>
  </si>
  <si>
    <t>https://www.amazon.nl/Glowhouse-Langdurige-dichtheid-Vloeistof-Machines/dp/B0B4WZ4HBM/ref=zg_bs_g_musical-instruments_d_sccl_22/258-2551158-3051103?psc=1</t>
  </si>
  <si>
    <t>https://images-eu.ssl-images-amazon.com/images/I/51V26Z6csmL._AC_UL300_SR300,200_.jpg</t>
  </si>
  <si>
    <t>https://www.amazon.nl/Aokeo-Microfoon-Popfilters-Snowball-QuadCast/dp/B01N21H9WY/ref=zg_bs_g_musical-instruments_d_sccl_23/258-2551158-3051103?psc=1</t>
  </si>
  <si>
    <t>https://images-eu.ssl-images-amazon.com/images/I/61egnO8q6ZL._AC_UL300_SR300,200_.jpg</t>
  </si>
  <si>
    <t>https://www.amazon.nl/Microfoon-Streaming-Podcasting-Condensator-Mic-Verstelbare/dp/B00N1YPXW2/ref=zg_bs_g_musical-instruments_d_sccl_24/258-2551158-3051103?psc=1</t>
  </si>
  <si>
    <t>https://images-eu.ssl-images-amazon.com/images/I/61EZnm+ijZL._AC_UL300_SR300,200_.jpg</t>
  </si>
  <si>
    <t>https://www.amazon.nl/TONOR-Broadcast-kwaliteit-Podcasting-Ruisonderdrukking-TD510/dp/B0CCVBQRFX/ref=zg_bs_g_musical-instruments_d_sccl_25/258-2551158-3051103?psc=1</t>
  </si>
  <si>
    <t>https://images-eu.ssl-images-amazon.com/images/I/51ldWn+GnPL._AC_UL300_SR300,200_.jpg</t>
  </si>
  <si>
    <t>https://www.amazon.nl/Audio-Technica-ATN-3600L-ATN3600L-naald/dp/B000BQ7A4M/ref=zg_bs_g_musical-instruments_d_sccl_26/258-2551158-3051103?psc=1</t>
  </si>
  <si>
    <t>https://images-eu.ssl-images-amazon.com/images/I/51m3nbD6CVL._AC_UL300_SR300,200_.jpg</t>
  </si>
  <si>
    <t>https://www.amazon.nl/Desktop-microfoonstandaard-Microfoonstandaard-Desktopstatief-desktopstandaard-microfoonstandaard/dp/B0C41GVCW9/ref=zg_bs_g_musical-instruments_d_sccl_27/258-2551158-3051103?psc=1</t>
  </si>
  <si>
    <t>https://images-eu.ssl-images-amazon.com/images/I/71s3KvrtMQL._AC_UL300_SR300,200_.jpg</t>
  </si>
  <si>
    <t>https://www.amazon.nl/Senner-Oordopjes-aluminium-onzichtbaar-transparant/dp/B077NBSPJJ/ref=zg_bs_g_musical-instruments_d_sccl_28/258-2551158-3051103?psc=1</t>
  </si>
  <si>
    <t>https://images-eu.ssl-images-amazon.com/images/I/71BJ5AUAE8L._AC_UL300_SR300,200_.jpg</t>
  </si>
  <si>
    <t>https://www.amazon.nl/Rdutuok-Akoestische-Geluidsisolatiepanelen-Geluidsstudio-Wanddecoratie/dp/B0BL9J28CY/ref=zg_bs_g_musical-instruments_d_sccl_29/258-2551158-3051103?psc=1</t>
  </si>
  <si>
    <t>https://images-eu.ssl-images-amazon.com/images/I/61gwhzU4CHL._AC_UL300_SR300,200_.jpg</t>
  </si>
  <si>
    <t>https://www.amazon.nl/GLEAM-Bladmuziekstandaard-telefoonhouder-bladmuziekmap-bureauboekstandaard/dp/B07D7QN1Z1/ref=zg_bs_g_musical-instruments_d_sccl_30/258-2551158-3051103?psc=1</t>
  </si>
  <si>
    <t>https://images-eu.ssl-images-amazon.com/images/I/71xfe1EB6yL._AC_UL300_SR300,200_.jpg</t>
  </si>
  <si>
    <t>https://www.amazon.nl/Windows-Professional-64-bit-English-Pack/dp/B010S3VVJW/ref=zg_bs_g_software_d_sccl_1/260-0647746-9808825?psc=1</t>
  </si>
  <si>
    <t>https://images-eu.ssl-images-amazon.com/images/I/61+YWcjwA4L._AC_UL300_SR300,200_.jpg</t>
  </si>
  <si>
    <t>https://www.amazon.nl/SOUND-FORGE-Audio-Studio-17/dp/B0BWYW8M2M/ref=zg_bs_g_software_d_sccl_2/260-0647746-9808825?psc=1</t>
  </si>
  <si>
    <t>https://images-eu.ssl-images-amazon.com/images/I/61s+7h6DuJL._AC_UL300_SR300,200_.jpg</t>
  </si>
  <si>
    <t>https://www.amazon.nl/MAGIX-Music-Maker-2025-Premium/dp/B0D66TBLP7/ref=zg_bs_g_software_d_sccl_3/260-0647746-9808825?psc=1</t>
  </si>
  <si>
    <t>https://www.amazon.nl/Norton-antivirussoftware-internetbeveiliging-Apparaten-smartphones/dp/B088GCR5HB/ref=zg_bs_g_software_d_sccl_4/260-0647746-9808825?psc=1</t>
  </si>
  <si>
    <t>https://www.amazon.nl/McAfee-Protection-antivirusvirussoftware-internetbeveiliging-wachtwoordbeheer/dp/B0BDMCB3JP/ref=zg_bs_g_software_d_sccl_5/260-0647746-9808825?psc=1</t>
  </si>
  <si>
    <t>https://www.amazon.nl/Hengqiyuan-Opvouwbaar-Klamboe-Bodeminstallatie-190%C3%97160%C3%9780cm/dp/B0C3RGT2CX/ref=zg_bs_g_software_d_sccl_6/260-0647746-9808825?psc=1</t>
  </si>
  <si>
    <t>https://www.amazon.nl/McAfee-Protection-antivirusvirussoftware-internetbeveiliging-wachtwoordbeheer/dp/B0BDMF1XTD/ref=zg_bs_g_software_d_sccl_8/260-0647746-9808825?psc=1</t>
  </si>
  <si>
    <t>https://www.amazon.nl/Norton-antivirussoftware-internetbeveiliging-Apparaten-smartphones/dp/B088GF9TJB/ref=zg_bs_g_software_d_sccl_9/260-0647746-9808825?psc=1</t>
  </si>
  <si>
    <t>https://www.amazon.nl/Antivirus-software-subscription-automatic-Password/dp/B07V7R2GTT/ref=zg_bs_g_software_d_sccl_11/260-0647746-9808825?psc=1</t>
  </si>
  <si>
    <t>https://www.amazon.nl/McAfee-Protection-antivirusvirussoftware-internetbeveiliging-wachtwoordbeheer/dp/B0BDMB3X34/ref=zg_bs_g_software_d_sccl_12/260-0647746-9808825?psc=1</t>
  </si>
  <si>
    <t>https://www.amazon.nl/Nero-DVD-speler-Software-DVD-Onbeperkte/dp/B0BZJHHNPM/ref=zg_bs_g_software_d_sccl_13/260-0647746-9808825?psc=1</t>
  </si>
  <si>
    <t>https://www.amazon.nl/Adobe-Creative-Student-Download-Standard/dp/B09F95W3RH/ref=zg_bs_g_software_d_sccl_15/260-0647746-9808825?psc=1</t>
  </si>
  <si>
    <t>https://www.amazon.nl/Norton-antivirussoftware-internetbeveiliging-automatische-smartphones/dp/B088GFH93C/ref=zg_bs_g_software_d_sccl_17/260-0647746-9808825?psc=1</t>
  </si>
  <si>
    <t>https://www.amazon.nl/TechTools-05-30127-Hoogwaardige-audio-geoptimaliseerde-ferrietkernspoelen/dp/B08F2KQLNC/ref=zg_bs_g_software_d_sccl_18/260-0647746-9808825?psc=1</t>
  </si>
  <si>
    <t>https://www.amazon.nl/McAfee-Protection-antivirusvirussoftware-internetbeveiliging-wachtwoordbeheer/dp/B0BDMHJN5R/ref=zg_bs_g_software_d_sccl_19/260-0647746-9808825?psc=1</t>
  </si>
  <si>
    <t>https://www.amazon.nl/Norton-antivirussoftware-internetbeveiliging-smartphones-brievenbus/dp/B088GB65C6/ref=zg_bs_g_software_d_sccl_21/260-0647746-9808825?psc=1</t>
  </si>
  <si>
    <t>https://www.amazon.nl/Markt-Technik-Videocassettes-digitaliseren-2024/dp/B0C4FN9DHQ/ref=zg_bs_g_software_d_sccl_23/260-0647746-9808825?psc=1</t>
  </si>
  <si>
    <t>https://www.amazon.nl/Norton-antivirussoftware-internetbeveiliging-smartphones-brievenbus/dp/B088GCR5GX/ref=zg_bs_g_software_d_sccl_25/260-0647746-9808825?psc=1</t>
  </si>
  <si>
    <t>https://www.amazon.nl/Norton-antivirussoftware-internetbeveiliging-Apparaten-smartphones/dp/B088GCQGCJ/ref=zg_bs_g_software_d_sccl_26/260-0647746-9808825?psc=1</t>
  </si>
  <si>
    <t>https://www.amazon.nl/Nero-videobewerkingssoftware-videobewerking-digitaliseren-videocassettes/dp/B0BXPW6H5P/ref=zg_bs_g_software_d_sccl_27/260-0647746-9808825?psc=1</t>
  </si>
  <si>
    <t>https://www.amazon.nl/TechTools-05-30125-Hoogwaardige-audio-geoptimaliseerde-ferrietkernspoelen/dp/B08L82KH81/ref=zg_bs_g_software_d_sccl_28/260-0647746-9808825?psc=1</t>
  </si>
  <si>
    <t>https://www.amazon.nl/Norton-antivirussoftware-internetbeveiliging-automatische-smartphones/dp/B088GFD4HJ/ref=zg_bs_g_software_d_sccl_30/260-0647746-9808825?psc=1</t>
  </si>
  <si>
    <t>https://www.amazon.nl/Play-Doh-Super-Color-Pack/dp/B07MV3DYGJ/ref=zg_bs_g_toys_d_sccl_1/258-2113335-2289643?psc=1</t>
  </si>
  <si>
    <t>https://www.amazon.nl/SERVD-Couples-Hilarische-Echtparen-Kaartspel/dp/B0CMH4D26L/ref=zg_bs_g_toys_d_sccl_2/258-2113335-2289643?psc=1</t>
  </si>
  <si>
    <t>https://www.amazon.nl/Montessori-activiteitenbord-lichtschakelaar-reisspeelgoed-sensorisch/dp/B0BZYCD52Q/ref=zg_bs_g_toys_d_sccl_3/258-2113335-2289643?psc=1</t>
  </si>
  <si>
    <t>https://www.amazon.nl/gp/video/ssoredirect/?ru=https://app.primevideo.com/detail%3Fgti%3Damzn1.dv.gti.17f2bd91-afd8-4ae8-8dbc-9c49066e771c%26ref_%3Ddvm_src_ret_nl_xx_s&amp;page-type-id=B0CB1VC5WP/ref=zg_bs_g_toys_d_sccl_4/258-2113335-2289643?psc=1</t>
  </si>
  <si>
    <t>https://www.amazon.nl/AOUVT-104-bouwsteenspeelgoed-constructiespeelgoed-Architecturaal/dp/B0BYHTM4B4/ref=zg_bs_g_toys_d_sccl_5/258-2113335-2289643?psc=1</t>
  </si>
  <si>
    <t>https://www.amazon.nl/LEGO-Onderhoudsvrije-Bouwpakket-Volwassenen-10369/dp/B00CALQB1E/ref=zg_bs_g_toys_d_sccl_6/258-2113335-2289643?psc=1</t>
  </si>
  <si>
    <t>https://www.amazon.nl/Pok%C3%A9mon-Geassorteerde-Kaarten-50-Stuks/dp/B001CJVTLC/ref=zg_bs_g_toys_d_sccl_7/258-2113335-2289643?psc=1</t>
  </si>
  <si>
    <t>https://www.amazon.nl/ECHOCUBE-Speelgoed-Educatief-Zintuiglijk-Verjaardagsgeschenk/dp/B09TKMLPXB/ref=zg_bs_g_toys_d_sccl_8/258-2113335-2289643?psc=1</t>
  </si>
  <si>
    <t>https://images-eu.ssl-images-amazon.com/images/I/71w-07xvdKL._AC_UL300_SR300,200_.jpg</t>
  </si>
  <si>
    <t>https://www.amazon.nl/Hot-Wheels-pakket-autos-schaal/dp/B003FW0YZG/ref=zg_bs_g_toys_d_sccl_9/258-2113335-2289643?psc=1</t>
  </si>
  <si>
    <t>https://images-eu.ssl-images-amazon.com/images/I/71xA4DEr0YL._AC_UL300_SR300,200_.jpg</t>
  </si>
  <si>
    <t>https://www.amazon.nl/Rummikub-Compact-Reiseditie-Reisspel-Gezelschapsspel/dp/B0C3DFLL2V/ref=zg_bs_g_toys_d_sccl_10/258-2113335-2289643?psc=1</t>
  </si>
  <si>
    <t>https://www.amazon.nl/LEGO-10329-Miniplantjes-Terracottakleurige-Verjaardagscadeau/dp/B01N6CH4YZ/ref=zg_bs_g_toys_d_sccl_11/258-2113335-2289643?psc=1</t>
  </si>
  <si>
    <t>https://www.amazon.nl/Desire-Deluxe-Magnetische-bouwstenen-kinderspeelgoed/dp/B09FYBWHNC/ref=zg_bs_g_toys_d_sccl_12/258-2113335-2289643?psc=1</t>
  </si>
  <si>
    <t>https://www.amazon.nl/Kinetic-Sand-natuurlijk-speelzand-Sensorisch/dp/B08LZL1GQT/ref=zg_bs_g_toys_d_sccl_13/258-2113335-2289643?psc=1</t>
  </si>
  <si>
    <t>https://www.amazon.nl/Bright-Starts-Flexibel-Gemakkelijk-Meerkleurig/dp/B00ZRD99C0/ref=zg_bs_g_toys_d_sccl_14/258-2113335-2289643?psc=1</t>
  </si>
  <si>
    <t>https://images-eu.ssl-images-amazon.com/images/I/91RQglAT9NL._AC_UL300_SR300,200_.jpg</t>
  </si>
  <si>
    <t>https://www.amazon.nl/Premium-viltstift-STABILO-Verschillende-Kleuren/dp/B07N8Z8F62/ref=zg_bs_g_toys_d_sccl_15/258-2113335-2289643?psc=1</t>
  </si>
  <si>
    <t>https://www.amazon.nl/LAYCOL-Zwemband-zonnescherm-zwemring-kantelen/dp/B09NN1KZ35/ref=zg_bs_g_toys_d_sccl_16/258-2113335-2289643?psc=1</t>
  </si>
  <si>
    <t>https://images-eu.ssl-images-amazon.com/images/I/715Wd9HyfNL._AC_UL300_SR300,200_.jpg</t>
  </si>
  <si>
    <t>https://www.amazon.nl/Vicloon-Activity-Opvouwbaar-contrast-pasgeboren/dp/B09DS8B5M5/ref=zg_bs_g_toys_d_sccl_18/258-2113335-2289643?psc=1</t>
  </si>
  <si>
    <t>https://www.amazon.nl/Afstandsbediening-Kinderspeelgoed-Speelgoed-Oplaadbaar-Verjaardag/dp/B0CB19RC7F/ref=zg_bs_g_toys_d_sccl_19/258-2113335-2289643?psc=1</t>
  </si>
  <si>
    <t>https://images-eu.ssl-images-amazon.com/images/I/81WvOgpfuvL._AC_UL300_SR300,200_.jpg</t>
  </si>
  <si>
    <t>https://www.amazon.nl/Liekadijiae-Pokemon-verzamelalbum-paginas-capaciteit-kaartenbeschermingsalbum/dp/B0C8MBVNMM/ref=zg_bs_g_toys_d_sccl_20/258-2113335-2289643?psc=1</t>
  </si>
  <si>
    <t>https://images-eu.ssl-images-amazon.com/images/I/71XOqa8AwYL._AC_UL300_SR300,200_.jpg</t>
  </si>
  <si>
    <t>https://www.amazon.nl/Kaiyingxin-Magnetisch-schaakspel-magnetisch-verjaardagscadeau/dp/B0CN5C324Z/ref=zg_bs_g_toys_d_sccl_21/258-2113335-2289643?psc=1</t>
  </si>
  <si>
    <t>https://www.amazon.nl/LEGO-Champions-Minifiguur-Rollenspellen-76934/dp/B0CWH1Q8B4/ref=zg_bs_g_toys_d_sccl_22/258-2113335-2289643?psc=1</t>
  </si>
  <si>
    <t>https://www.amazon.nl/LEGO-Collection-Volwassenen-Onderhoudsvrije-10368/dp/B00CALHYF6/ref=zg_bs_g_toys_d_sccl_23/258-2113335-2289643?psc=1</t>
  </si>
  <si>
    <t>https://www.amazon.nl/keer-meer-keuze-bij-W2087/dp/B005I5M2F8/ref=zg_bs_g_toys_d_sccl_24/258-2113335-2289643?psc=1</t>
  </si>
  <si>
    <t>https://images-eu.ssl-images-amazon.com/images/I/81q2wRdJeeS._AC_UL300_SR300,200_.jpg</t>
  </si>
  <si>
    <t>https://www.amazon.nl/Jumbo-19174-Wereldkampioenschappen-Veldrijden-Meerkleurig/dp/B07ZTSWZ3D/ref=zg_bs_g_toys_d_sccl_25/258-2113335-2289643?psc=1</t>
  </si>
  <si>
    <t>https://www.amazon.nl/LPAOIS-activiteitenbord-Montessori-speelgoed-pedagogisch-motoriekbord/dp/B0CNLSKB41/ref=zg_bs_g_toys_d_sccl_26/258-2113335-2289643?psc=1</t>
  </si>
  <si>
    <t>https://images-eu.ssl-images-amazon.com/images/I/81ILFtv6R1L._AC_UL300_SR300,200_.jpg</t>
  </si>
  <si>
    <t>https://www.amazon.nl/AQXONG-Magnetisch-bouwspeelgoed-magnetische-bouwstenen/dp/B0CNGY3FBY/ref=zg_bs_g_toys_d_sccl_27/258-2113335-2289643?psc=1</t>
  </si>
  <si>
    <t>https://images-eu.ssl-images-amazon.com/images/I/81lVJ78Eq2L._AC_UL300_SR300,200_.jpg</t>
  </si>
  <si>
    <t>https://www.amazon.nl/LEGO-Rozenboeket-Decoratieve-Valentijnscadeau-10328/dp/B01MRT58RZ/ref=zg_bs_g_toys_d_sccl_28/258-2113335-2289643?psc=1</t>
  </si>
  <si>
    <t>https://images-eu.ssl-images-amazon.com/images/I/81WKBNEllKL._AC_UL300_SR300,200_.jpg</t>
  </si>
  <si>
    <t>https://www.amazon.nl/Nintendo-Switch-Princess-Showtime-Versie/dp/B0CJQFDN1L/ref=zg_bs_g_toys_d_sccl_29/258-2113335-2289643?psc=1</t>
  </si>
  <si>
    <t>https://images-eu.ssl-images-amazon.com/images/I/71Zfb4HTlIL._AC_UL300_SR300,200_.jpg</t>
  </si>
  <si>
    <t>https://www.amazon.nl/Das-Klei-Wit-1-Kilo/dp/B001GAP4YA/ref=zg_bs_g_toys_d_sccl_30/258-2113335-2289643?psc=1</t>
  </si>
  <si>
    <t>https://images-eu.ssl-images-amazon.com/images/I/61ETkpmZN-L._AC_UL300_SR300,200_.jpg</t>
  </si>
  <si>
    <t>https://www.amazon.nl/Ion8-Vergrendeling-Vaatwasserbestendig-Bekerhouders-Draaggreep/dp/B089KT4M6P/ref=zg_bs_g_sports_d_sccl_1/258-7665800-7787141?psc=1</t>
  </si>
  <si>
    <t>https://images-eu.ssl-images-amazon.com/images/I/71ZLIQM-fhL._AC_UL300_SR300,200_.jpg</t>
  </si>
  <si>
    <t>https://www.amazon.nl/Ion8-Roestvrijstalen-Kinderwaterfles-Vergrendeling-Vaatwasserbestendig/dp/B089KRZSVR/ref=zg_bs_g_sports_d_sccl_2/258-7665800-7787141?psc=1</t>
  </si>
  <si>
    <t>https://www.amazon.nl/Waterfles-klapdeksel-sportdrinkfles-vaatwasmachinebestendig-niet-giftige/dp/B0CDXXNCWQ/ref=zg_bs_g_sports_d_sccl_3/258-7665800-7787141?psc=1</t>
  </si>
  <si>
    <t>https://images-eu.ssl-images-amazon.com/images/I/513ZpmPfuBL._AC_UL300_SR300,200_.jpg</t>
  </si>
  <si>
    <t>https://www.amazon.nl/Ge%C3%AFsoleerde-waterfles-sportschool-waterflessen-lichtgrijs/dp/B0C3V7WN9L/ref=zg_bs_g_sports_d_sccl_4/258-7665800-7787141?psc=1</t>
  </si>
  <si>
    <t>https://www.amazon.nl/Speedo-2-0-zwembril-gepatenteerde-anti-condens-eenheidsmaat/dp/B0BK1Y38RD/ref=zg_bs_g_sports_d_sccl_5/258-7665800-7787141?psc=1</t>
  </si>
  <si>
    <t>https://images-eu.ssl-images-amazon.com/images/I/81Kg5zOZe+L._AC_UL300_SR300,200_.jpg</t>
  </si>
  <si>
    <t>https://www.amazon.nl/Super-Sparrow-herbruikbaar-Thermosfles-Vacu%C3%BCm-Ge%C3%AFsoleerd/dp/B073Y843C7/ref=zg_bs_g_sports_d_sccl_6/258-7665800-7787141?psc=1</t>
  </si>
  <si>
    <t>https://www.amazon.nl/GRIFEMA-GA1201-12-Fietsslot-kettingslot-motorfietsen/dp/B0C3YMHJ3R/ref=zg_bs_g_sports_d_sccl_7/258-7665800-7787141?psc=1</t>
  </si>
  <si>
    <t>https://www.amazon.nl/Roestvrijstalen-Kinderwaterfles-Vergrendeling-Vaatwasserbestendig-Draaggreep/dp/B0BS6TFCJD/ref=zg_bs_g_sports_d_sccl_8/258-7665800-7787141?psc=1</t>
  </si>
  <si>
    <t>https://images-eu.ssl-images-amazon.com/images/I/41Vp0NmFE1L._AC_UL300_SR300,200_.jpg</t>
  </si>
  <si>
    <t>https://www.amazon.nl/Dopper-Original-Drinkfles-Polar-450ml/dp/B0BQX3KQQG/ref=zg_bs_g_sports_d_sccl_9/258-7665800-7787141?psc=1</t>
  </si>
  <si>
    <t>https://www.amazon.nl/Panathletic-Weerstandsbanden-Banden-Verschillende-Weerstandsniveaus/dp/B016A9IUWY/ref=zg_bs_g_sports_d_sccl_10/258-7665800-7787141?psc=1</t>
  </si>
  <si>
    <t>https://www.amazon.nl/cyctravel-Ontluchtingskit-Hydraulische-Schijfremmen-Hoogwaardige/dp/B0CNT8RY2B/ref=zg_bs_g_sports_d_sccl_11/258-7665800-7787141?psc=1</t>
  </si>
  <si>
    <t>https://www.amazon.nl/ROCKBROS-Motorfiets-Smartphone-Draaibare-Universeel/dp/B086PRDV58/ref=zg_bs_g_sports_d_sccl_12/258-7665800-7787141?psc=1</t>
  </si>
  <si>
    <t>https://images-eu.ssl-images-amazon.com/images/I/61hMNX4yBhL._AC_UL300_SR300,200_.jpg</t>
  </si>
  <si>
    <t>https://www.amazon.nl/Ion8-Lekvrije-Slanke-Waterfles-BPA-vrij/dp/B01L76TI6W/ref=zg_bs_g_sports_d_sccl_14/258-7665800-7787141?psc=1</t>
  </si>
  <si>
    <t>https://images-eu.ssl-images-amazon.com/images/I/51oAqGGSLUL._AC_UL300_SR300,200_.jpg</t>
  </si>
  <si>
    <t>https://www.amazon.nl/Waterfles-Ellipse-500-Vivid-blue/dp/B0BYBVZ4MS/ref=zg_bs_g_sports_d_sccl_15/258-7665800-7787141?psc=1</t>
  </si>
  <si>
    <t>https://www.amazon.nl/remblokken-schijfrem-schijfrempads-fietsvoeringen-performance/dp/B0B82B8Q5X/ref=zg_bs_g_sports_d_sccl_16/258-7665800-7787141?psc=1</t>
  </si>
  <si>
    <t>https://images-eu.ssl-images-amazon.com/images/I/71RvnZwiZ0L._AC_UL300_SR300,200_.jpg</t>
  </si>
  <si>
    <t>https://www.amazon.nl/FEIJIAN-Drinkfles-roestvrij-thermosfles-kinderfles/dp/B08P15LRJK/ref=zg_bs_g_sports_d_sccl_17/258-7665800-7787141?psc=1</t>
  </si>
  <si>
    <t>https://images-eu.ssl-images-amazon.com/images/I/61QwhZ-rRsL._AC_UL300_SR300,200_.jpg</t>
  </si>
  <si>
    <t>https://www.amazon.nl/Ge%C3%AFsoleerde-Vaatwasserbestendig-Draaghandvat-Hygi%C3%ABnische-Reli%C3%ABfprint/dp/B0C7H7QZQX/ref=zg_bs_g_sports_d_sccl_18/258-7665800-7787141?psc=1</t>
  </si>
  <si>
    <t>https://www.amazon.nl/Vitalismo-Fiets-Telefoonhouder-Waterdicht-Fietsstuurtas/dp/B09QMCWYBC/ref=zg_bs_g_sports_d_sccl_19/258-7665800-7787141?psc=1</t>
  </si>
  <si>
    <t>https://images-eu.ssl-images-amazon.com/images/I/61ScR7PBzZL._AC_UL300_SR300,200_.jpg</t>
  </si>
  <si>
    <t>https://www.amazon.nl/AONIJIE-Multifunctionele-Ultrlight-fietsrugzak-drinkrugzak/dp/B0751WQQPF/ref=zg_bs_g_sports_d_sccl_20/258-7665800-7787141?psc=1</t>
  </si>
  <si>
    <t>https://images-eu.ssl-images-amazon.com/images/I/81YBgH8o6sL._AC_UL300_SR300,200_.jpg</t>
  </si>
  <si>
    <t>https://www.amazon.nl/Hydracy-Infuser-Strainer-Fitness-Outdoor/dp/B07WYXYK6Q/ref=zg_bs_g_sports_d_sccl_21/258-7665800-7787141?psc=1</t>
  </si>
  <si>
    <t>https://www.amazon.nl/flintronic-schouderriem-mini-schoudertas-wandelen-Zwart-Medium/dp/B0C85LWFG6/ref=zg_bs_g_sports_d_sccl_22/258-7665800-7787141?psc=1</t>
  </si>
  <si>
    <t>https://images-eu.ssl-images-amazon.com/images/I/612FBd0uwFL._AC_UL300_SR300,200_.jpg</t>
  </si>
  <si>
    <t>https://www.amazon.nl/MultiValue-Draagtas-waterflessen-waterfles-telefoonzak/dp/B0CL9LGJ26/ref=zg_bs_g_sports_d_sccl_23/258-7665800-7787141?psc=1</t>
  </si>
  <si>
    <t>https://images-eu.ssl-images-amazon.com/images/I/818bNZhUOtL._AC_UL300_SR300,200_.jpg</t>
  </si>
  <si>
    <t>https://www.amazon.nl/fitnessmat-pilatesmat-gymnastiekmat-ftalaten-NBR-schuimrubberd/dp/B01MA4YFHX/ref=zg_bs_g_sports_d_sccl_24/258-7665800-7787141?psc=1</t>
  </si>
  <si>
    <t>https://www.amazon.nl/WONSAR-Waterdichte-verstelbare-waterdichte-telefoonhoes/dp/B09PCYCRNK/ref=zg_bs_g_sports_d_sccl_25/258-7665800-7787141?psc=1</t>
  </si>
  <si>
    <t>https://images-eu.ssl-images-amazon.com/images/I/61XfeaU7fIL._AC_UL300_SR300,200_.jpg</t>
  </si>
  <si>
    <t>https://www.amazon.nl/Katoenen-sporttas-stuk-OEKO-TEX%C2%AE-schilderen/dp/B07WHKRBC9/ref=zg_bs_g_sports_d_sccl_26/258-7665800-7787141?psc=1</t>
  </si>
  <si>
    <t>https://images-eu.ssl-images-amazon.com/images/I/614AF+KKsSL._AC_UL300_SR300,200_.jpg</t>
  </si>
  <si>
    <t>https://www.amazon.nl/Ion8-Roestvrijstalen-Kinderwaterfles-Vergrendeling-Vaatwasserbestendig/dp/B0C7H8BBBM/ref=zg_bs_g_sports_d_sccl_27/258-7665800-7787141?psc=1</t>
  </si>
  <si>
    <t>https://images-eu.ssl-images-amazon.com/images/I/51WPKUoIcRL._AC_UL300_SR300,200_.jpg</t>
  </si>
  <si>
    <t>https://www.amazon.nl/Ge%C3%AFsoleerde-Waterfles-Vaatwasserbestendig-Draaghandvat-Hygi%C3%ABnische/dp/B0BB3GTKMG/ref=zg_bs_g_sports_d_sccl_28/258-7665800-7787141?psc=1</t>
  </si>
  <si>
    <t>https://images-eu.ssl-images-amazon.com/images/I/41-xJ4akmKL._AC_UL300_SR300,200_.jpg</t>
  </si>
  <si>
    <t>https://www.amazon.nl/SUPRUS-Elektrische-Aansteker-Oplaadbare-Veiligheidsslot/dp/B098X7PSQH/ref=zg_bs_g_sports_d_sccl_29/258-7665800-7787141?psc=1</t>
  </si>
  <si>
    <t>https://images-eu.ssl-images-amazon.com/images/I/71Wq+mwQzuL._AC_UL300_SR300,200_.jpg</t>
  </si>
  <si>
    <t>https://www.amazon.nl/Vinsun-Drinkfles-Roestvrij-Staal-750ml/dp/B09Q6GTNHM/ref=zg_bs_g_sports_d_sccl_30/258-7665800-7787141?psc=1</t>
  </si>
  <si>
    <t>https://www.amazon.nl/HG-elektrische-muggen-vliegen-verdelger/dp/B00IMGY9T2/ref=zg_bs_g_lawn-and-garden_d_sccl_1/262-0024823-9919844?psc=1</t>
  </si>
  <si>
    <t>https://www.amazon.nl/Super-Ninja-Fruitvliegjes-Fruitvliegvallen-Milieuvriendelijk/dp/B09SLX6GQS/ref=zg_bs_g_lawn-and-garden_d_sccl_2/262-0024823-9919844?psc=1</t>
  </si>
  <si>
    <t>https://www.amazon.nl/DANGZW-Elektrische-Vliegenmepper-Vliegenvanger-Insectendoder/dp/B08G8FRBT6/ref=zg_bs_g_lawn-and-garden_d_sccl_3/262-0024823-9919844?psc=1</t>
  </si>
  <si>
    <t>https://www.amazon.nl/TEINNGO-Elektrische-Vliegenmepper-Vliegenvanger-Insectendoder/dp/B0CQRGV9LN/ref=zg_bs_g_lawn-and-garden_d_sccl_4/262-0024823-9919844?psc=1</t>
  </si>
  <si>
    <t>https://www.amazon.nl/TAKRINK-Diervriendelijk-Gemakkelijk-Herbruikbare-Keukenmagazijn/dp/B09HXDHJG7/ref=zg_bs_g_lawn-and-garden_d_sccl_5/262-0024823-9919844?psc=1</t>
  </si>
  <si>
    <t>https://www.amazon.nl/Blooven-Vliegenvangers-Vliegenvallen-Effectieve-Rouwmuggen/dp/B09PV8Z575/ref=zg_bs_g_lawn-and-garden_d_sccl_6/262-0024823-9919844?psc=1</t>
  </si>
  <si>
    <t>https://www.amazon.nl/ThermoPro-TP357-thermometer-hygrometer-luchtvochtigheidsmeter-smiley-aanduiding/dp/B093PT1NL1/ref=zg_bs_g_lawn-and-garden_d_sccl_7/262-0024823-9919844?psc=1</t>
  </si>
  <si>
    <t>https://images-eu.ssl-images-amazon.com/images/I/61tel8kk2QL._AC_UL300_SR300,200_.jpg</t>
  </si>
  <si>
    <t>https://www.amazon.nl/Runesol-paradefeest-carnaval-kwaliteit-waterdicht/dp/B0B9H7WVBJ/ref=zg_bs_g_lawn-and-garden_d_sccl_8/262-0024823-9919844?psc=1</t>
  </si>
  <si>
    <t>https://images-eu.ssl-images-amazon.com/images/I/61nSpMr9EaL._AC_UL300_SR300,200_.jpg</t>
  </si>
  <si>
    <t>https://www.amazon.nl/SwitchBot-Binnenthermometer-Hygrometer-Thermometer-Vochtigheid/dp/B0BVZC9Q31/ref=zg_bs_g_lawn-and-garden_d_sccl_9/262-0024823-9919844?psc=1</t>
  </si>
  <si>
    <t>https://www.amazon.nl/vliegenval-vliegenvanger-vliegentape-schimmelmuggen-fruitvliegjes/dp/B08C55XH7P/ref=zg_bs_g_lawn-and-garden_d_sccl_10/262-0024823-9919844?psc=1</t>
  </si>
  <si>
    <t>https://www.amazon.nl/Onkruidborstel-professionele-bosmaaier-blokbestrating-staaldraad/dp/B08HYL3XRT/ref=zg_bs_g_lawn-and-garden_d_sccl_11/262-0024823-9919844?psc=1</t>
  </si>
  <si>
    <t>https://images-eu.ssl-images-amazon.com/images/I/41UZADATR5L._AC_UL300_SR300,200_.jpg</t>
  </si>
  <si>
    <t>https://www.amazon.nl/GARDENA-snoeischaar-snijdiameter-verstelbare-handgreepopening/dp/B01FE8M0WI/ref=zg_bs_g_lawn-and-garden_d_sccl_12/262-0024823-9919844?psc=1</t>
  </si>
  <si>
    <t>https://images-eu.ssl-images-amazon.com/images/I/616btnR9oFL._AC_UL300_SR300,200_.jpg</t>
  </si>
  <si>
    <t>https://www.amazon.nl/Elektrische-Vliegenmepper-Vliegenvanger-Telescopische-Verlengsteel/dp/B0CSZ94R57/ref=zg_bs_g_lawn-and-garden_d_sccl_13/262-0024823-9919844?psc=1</t>
  </si>
  <si>
    <t>https://www.amazon.nl/VORHOT-Beschermhoes-uv-bestendig-sneeuwbestendige-balkonparasol/dp/B0C9H993WK/ref=zg_bs_g_lawn-and-garden_d_sccl_14/262-0024823-9919844?psc=1</t>
  </si>
  <si>
    <t>https://www.amazon.nl/Mollenverjager-zonne-energie-mollenverjager-mollenbestrijding-woelmuisverschrikker/dp/B0B2WML139/ref=zg_bs_g_lawn-and-garden_d_sccl_15/262-0024823-9919844?psc=1</t>
  </si>
  <si>
    <t>https://images-eu.ssl-images-amazon.com/images/I/61BFkXrzDML._AC_UL300_SR300,200_.jpg</t>
  </si>
  <si>
    <t>https://www.amazon.nl/Mini-eenden-eendenspeelgoed-decoratieve-micro-landschappen-doe-het-zelf/dp/B0CJQQ8NKR/ref=zg_bs_g_lawn-and-garden_d_sccl_16/262-0024823-9919844?psc=1</t>
  </si>
  <si>
    <t>https://images-eu.ssl-images-amazon.com/images/I/71Mpf-XmLTL._AC_UL300_SR300,200_.jpg</t>
  </si>
  <si>
    <t>https://www.amazon.nl/Aspectek-muizenval-snappenval-herbruikbaar-professionele/dp/B00HDVUTZA/ref=zg_bs_g_lawn-and-garden_d_sccl_17/262-0024823-9919844?psc=1</t>
  </si>
  <si>
    <t>https://www.amazon.nl/Ponsey-herbruikbare-hygi%C3%ABnische-effectieve-afneembare/dp/B08M5MKG7R/ref=zg_bs_g_lawn-and-garden_d_sccl_18/262-0024823-9919844?psc=1</t>
  </si>
  <si>
    <t>https://www.amazon.nl/Gardena-08193-20-2-wegverdeler-Aansluitmogelijkheid-besproeiingscomputers/dp/B001J221JQ/ref=zg_bs_g_lawn-and-garden_d_sccl_19/262-0024823-9919844?psc=1</t>
  </si>
  <si>
    <t>https://images-eu.ssl-images-amazon.com/images/I/61tqDnIPo3L._AC_UL300_SR300,200_.jpg</t>
  </si>
  <si>
    <t>https://www.amazon.nl/Drukspuit-Tuinspuit-plantenbescherming-Verstelbare-Sproeifles/dp/B002NZ9KW4/ref=zg_bs_g_lawn-and-garden_d_sccl_20/262-0024823-9919844?psc=1</t>
  </si>
  <si>
    <t>https://images-eu.ssl-images-amazon.com/images/I/71W+7c7SYVL._AC_UL300_SR300,200_.jpg</t>
  </si>
  <si>
    <t>https://www.amazon.nl/Drukspuit-Tuinspuit-Aanbrengen-Zuurbestendig-Verlenglans/dp/B07JGM4NY7/ref=zg_bs_g_lawn-and-garden_d_sccl_21/262-0024823-9919844?psc=1</t>
  </si>
  <si>
    <t>https://www.amazon.nl/Gerobug-levensmiddelen-mottenval-stuks-voedselmottenval/dp/B0B5XTQ6M9/ref=zg_bs_g_lawn-and-garden_d_sccl_22/262-0024823-9919844?psc=1</t>
  </si>
  <si>
    <t>https://www.amazon.nl/Intex-29003-Filtercartridge-3-Pak-11cm/dp/B005TUK0R4/ref=zg_bs_g_lawn-and-garden_d_sccl_23/262-0024823-9919844?psc=1</t>
  </si>
  <si>
    <t>https://images-eu.ssl-images-amazon.com/images/I/61J+oQx7v9L._AC_UL300_SR300,200_.jpg</t>
  </si>
  <si>
    <t>https://www.amazon.nl/URAQT-tuinbeluchting-beluchtingsschoenen-gazonschoenen-gazonbeluchtingsschoenen/dp/B0D1KDRXVJ/ref=zg_bs_g_lawn-and-garden_d_sccl_24/262-0024823-9919844?psc=1</t>
  </si>
  <si>
    <t>https://images-eu.ssl-images-amazon.com/images/I/71sulDX9rcS._AC_UL300_SR300,200_.jpg</t>
  </si>
  <si>
    <t>https://www.amazon.nl/Gardengloss-Anti-Roest-Stalen-Grondankers-Stuks/dp/B073QV1CK3/ref=zg_bs_g_lawn-and-garden_d_sccl_25/262-0024823-9919844?psc=1</t>
  </si>
  <si>
    <t>https://www.amazon.nl/RISVOWO-Barbecuehoes-weerbestendig-gasbarbecue-accessoires-uv-bescherming/dp/B0C2V4361L/ref=zg_bs_g_lawn-and-garden_d_sccl_26/262-0024823-9919844?psc=1</t>
  </si>
  <si>
    <t>https://images-eu.ssl-images-amazon.com/images/I/61woYDUGNrL._AC_UL300_SR300,200_.jpg</t>
  </si>
  <si>
    <t>https://www.amazon.nl/GARDENA-Classic-plantenschop-tuinwerkzaamheden-corrosiebestendig/dp/B01M361GRY/ref=zg_bs_g_lawn-and-garden_d_sccl_27/262-0024823-9919844?psc=1</t>
  </si>
  <si>
    <t>https://images-eu.ssl-images-amazon.com/images/I/51yGaLud95L._AC_UL300_SR300,200_.jpg</t>
  </si>
  <si>
    <t>https://www.amazon.nl/LECHUZA-CLASSICO-Kleur-wit-13190/dp/B00DNUSG8W/ref=zg_bs_g_lawn-and-garden_d_sccl_28/262-0024823-9919844?psc=1</t>
  </si>
  <si>
    <t>https://images-eu.ssl-images-amazon.com/images/I/81RbcpuFl+L._AC_UL300_SR300,200_.jpg</t>
  </si>
  <si>
    <t>https://www.amazon.nl/drinkwaterteststrips-watertester-leidingwater-waterkwaliteit-hardheid/dp/B0B2N3F544/ref=zg_bs_g_lawn-and-garden_d_sccl_29/262-0024823-9919844?psc=1</t>
  </si>
  <si>
    <t>https://www.amazon.nl/Ambachten-Miniatuurfiguren-Poppenhuis-Ingemaakte-Decoraties%EF%BC%88Geel%EF%BC%89/dp/B0CCD5LH1J/ref=zg_bs_g_lawn-and-garden_d_sccl_30/262-0024823-9919844?psc=1</t>
  </si>
  <si>
    <t>https://www.amazon.nl/Stanley-IceFlow-Waterfles-Rietje-Vaatwasmachinebestendig/dp/B0CBTFXFRJ/ref=zg_bs_g_home_d_sccl_1/262-8230611-3911359?psc=1</t>
  </si>
  <si>
    <t>https://images-eu.ssl-images-amazon.com/images/I/61MRO3ynTwL._AC_UL300_SR300,200_.jpg</t>
  </si>
  <si>
    <t>https://www.amazon.nl/Luchtreiniger-energie-effici%C3%ABnt-verontreinigende-App-bediening-AC0650/dp/B0BX49FQF8/ref=zg_bs_g_home_d_sccl_2/262-8230611-3911359?psc=1</t>
  </si>
  <si>
    <t>https://www.amazon.nl/Puricon-Opbergrek-keukenopberger-uitschuiflade-multifunctioneel/dp/B0B1VBZ9JK/ref=zg_bs_g_home_d_sccl_3/262-8230611-3911359?psc=1</t>
  </si>
  <si>
    <t>https://www.amazon.nl/Jura-24233-Claris-Smart-filterpatroon/dp/B0BF9W3WC4/ref=zg_bs_g_home_d_sccl_4/262-8230611-3911359?psc=1</t>
  </si>
  <si>
    <t>https://images-eu.ssl-images-amazon.com/images/I/612P76sw28L._AC_UL300_SR300,200_.jpg</t>
  </si>
  <si>
    <t>https://www.amazon.nl/Bento-lunchbox-Take-Break-large/dp/B0BTT4WZ6Q/ref=zg_bs_g_home_d_sccl_5/262-8230611-3911359?psc=1</t>
  </si>
  <si>
    <t>https://www.amazon.nl/Theonoi-Kinderlunchbox-onderverdeling-kleuterschool-kinderbroodtrommel/dp/B08XB8P9GW/ref=zg_bs_g_home_d_sccl_6/262-8230611-3911359?psc=1</t>
  </si>
  <si>
    <t>https://images-eu.ssl-images-amazon.com/images/I/51HnLnyns-L._AC_UL300_SR300,200_.jpg</t>
  </si>
  <si>
    <t>https://www.amazon.nl/Utopia-Bedding-Hoeslaken-Geborstelde-Microvezel/dp/B07BXW8PPY/ref=zg_bs_g_home_d_sccl_7/262-8230611-3911359?psc=1</t>
  </si>
  <si>
    <t>https://images-eu.ssl-images-amazon.com/images/I/51Vn-oK+AkL._AC_UL300_SR300,200_.jpg</t>
  </si>
  <si>
    <t>https://www.amazon.nl/Broodrooster-Bruiningsstanden-Geintegreerde-Ondooifunctie-uitschakeling/dp/B01N9XBDTI/ref=zg_bs_g_home_d_sccl_8/262-8230611-3911359?psc=1</t>
  </si>
  <si>
    <t>https://images-eu.ssl-images-amazon.com/images/I/51eM5OSkW1L._AC_UL300_SR300,200_.jpg</t>
  </si>
  <si>
    <t>https://www.amazon.nl/Tefal-E492S2-hoogwaardig-geborstelde-ovenbestendig/dp/B09WMX82WG/ref=zg_bs_g_home_d_sccl_9/262-8230611-3911359?psc=1</t>
  </si>
  <si>
    <t>https://images-eu.ssl-images-amazon.com/images/I/51SxgTzpaXL._AC_UL300_SR300,200_.jpg</t>
  </si>
  <si>
    <t>https://www.amazon.nl/Philips-Essential-Airfryer-XL-Air-Technologie/dp/B08WJBVM5G/ref=zg_bs_g_home_d_sccl_10/262-8230611-3911359?psc=1</t>
  </si>
  <si>
    <t>https://www.amazon.nl/Gecertificeerde-Waterdichte-Matrasbeschermer-140x200-Twinzen/dp/B0BVR9PP5M/ref=zg_bs_g_home_d_sccl_12/262-8230611-3911359?psc=1</t>
  </si>
  <si>
    <t>https://www.amazon.nl/bestyks-Elektrische-reinigingsborstel-verwisselbare-boorborstelkoppen/dp/B0CPLP3B63/ref=zg_bs_g_home_d_sccl_13/262-8230611-3911359?psc=1</t>
  </si>
  <si>
    <t>https://images-eu.ssl-images-amazon.com/images/I/51w2gWP3rRL._AC_UL300_SR300,200_.jpg</t>
  </si>
  <si>
    <t>https://www.amazon.nl/Philips-Waterkoker-Veerdeksel-Indicatielampje-Draaivoet/dp/B075FC8ZJ3/ref=zg_bs_g_home_d_sccl_14/262-8230611-3911359?psc=1</t>
  </si>
  <si>
    <t>https://images-eu.ssl-images-amazon.com/images/I/61ZptfM-J0L._AC_UL300_SR300,200_.jpg</t>
  </si>
  <si>
    <t>https://www.amazon.nl/Blumtal-Thermoskan-thermoskan-waterdicht-herbruikbaar/dp/B09FF2PM44/ref=zg_bs_g_home_d_sccl_15/262-8230611-3911359?psc=1</t>
  </si>
  <si>
    <t>https://www.amazon.nl/Philips-Ontpiller-Pluizenverwijderaar-Kleding-Zwart/dp/B07M8J529S/ref=zg_bs_g_home_d_sccl_16/262-8230611-3911359?psc=1</t>
  </si>
  <si>
    <t>https://www.amazon.nl/Stanley-Quencher-FlowState-Tumbler-Vaatwasmachinebestendig/dp/B0CNTWY3VM/ref=zg_bs_g_home_d_sccl_17/262-8230611-3911359?psc=1</t>
  </si>
  <si>
    <t>https://www.amazon.nl/Filterpatronen-karaffen-maanden-gefilterd-eenheidsmaat/dp/B0BXPN4JDD/ref=zg_bs_g_home_d_sccl_18/262-8230611-3911359?psc=1</t>
  </si>
  <si>
    <t>https://images-eu.ssl-images-amazon.com/images/I/61rb2huDbvL._AC_UL300_SR300,200_.jpg</t>
  </si>
  <si>
    <t>https://www.amazon.nl/SpotClean-Tapijtreiniger-Huisdierenvlekken-Accessoires-15585/dp/B084PSXMQM/ref=zg_bs_g_home_d_sccl_19/262-8230611-3911359?psc=1</t>
  </si>
  <si>
    <t>https://www.amazon.nl/Wessper-Waterfilter-filterpatroon-volautomatische-espressomachines/dp/B0811ZCHCN/ref=zg_bs_g_home_d_sccl_20/262-8230611-3911359?psc=1</t>
  </si>
  <si>
    <t>https://www.amazon.nl/PORTENTUM-antiaanbaklaag-waterdicht-oliebestendige-wegwerpschalen/dp/B0C7SBTGYZ/ref=zg_bs_g_home_d_sccl_21/262-8230611-3911359?psc=1</t>
  </si>
  <si>
    <t>https://www.amazon.nl/Snijmachine-groenten-groentesnijder-aardappelversnipperaar-keukengereedschap/dp/B0BHSXFTGH/ref=zg_bs_g_home_d_sccl_22/262-8230611-3911359?psc=1</t>
  </si>
  <si>
    <t>https://images-eu.ssl-images-amazon.com/images/I/81V5fqPbFyL._AC_UL300_SR300,200_.jpg</t>
  </si>
  <si>
    <t>https://www.amazon.nl/HONYAO-Bakpapier-Hetelucht-non-stick-Oliebestendig/dp/B0BGB52L2F/ref=zg_bs_g_home_d_sccl_23/262-8230611-3911359?psc=1</t>
  </si>
  <si>
    <t>https://www.amazon.nl/Vleesthermometer-DOQAUS-Keukenthermometer-Barbecuethermometer-Instant-thermometer/dp/B07WKKS4HB/ref=zg_bs_g_home_d_sccl_24/262-8230611-3911359?psc=1</t>
  </si>
  <si>
    <t>https://www.amazon.nl/BoxLegend-Vacu%C3%BCmzakken-vacu%C3%BCmzakken-stofzuiger-beddengoed/dp/B07W4C5W9D/ref=zg_bs_g_home_d_sccl_25/262-8230611-3911359?psc=1</t>
  </si>
  <si>
    <t>https://images-eu.ssl-images-amazon.com/images/I/91bxonWLOHL._AC_UL300_SR300,200_.jpg</t>
  </si>
  <si>
    <t>https://www.amazon.nl/MARAPON-Raamfolie-Verduisterende-inclusief-professionele/dp/B08257BZYM/ref=zg_bs_g_home_d_sccl_26/262-8230611-3911359?psc=1</t>
  </si>
  <si>
    <t>https://www.amazon.nl/Reinigingstabletten-volautomatische-machines-compatibel-Siemens/dp/B01N8XDQ0U/ref=zg_bs_g_home_d_sccl_27/262-8230611-3911359?psc=1</t>
  </si>
  <si>
    <t>https://images-eu.ssl-images-amazon.com/images/I/71vEIJUyrQL._AC_UL300_SR300,200_.jpg</t>
  </si>
  <si>
    <t>https://www.amazon.nl/Aquafloow-Waterfilter-Vervanging-5513292811-Koffiezetapparaten/dp/B08QW3QNWJ/ref=zg_bs_g_home_d_sccl_28/262-8230611-3911359?psc=1</t>
  </si>
  <si>
    <t>https://www.amazon.nl/Dreamzie-Matrasbeschermer-Duurzame-Waterdichte-Bescherming/dp/B0CHMSPHRQ/ref=zg_bs_g_home_d_sccl_29/262-8230611-3911359?psc=1</t>
  </si>
  <si>
    <t>https://images-eu.ssl-images-amazon.com/images/I/61QnE6GYiSL._AC_UL300_SR300,200_.jpg</t>
  </si>
  <si>
    <t>https://www.amazon.nl/Koffiezetapparaat-Tegelijkertijd-Expressokwaliteit-LM8012-60/dp/B07M8J4ZXK/ref=zg_bs_g_home_d_sccl_30/262-8230611-3911359?psc=1</t>
  </si>
  <si>
    <t>https://images-eu.ssl-images-amazon.com/images/I/61+ptJJvH8L._AC_UL300_SR300,200_.jpg</t>
  </si>
  <si>
    <t>https://www.amazon.nl/eSUN-Filament-Snelheid-Dimensionale-nauwkeurigheid/dp/B0CR1CS3K8/ref=zg_bs_g_industrial_d_sccl_1/262-7069242-6040528?psc=1</t>
  </si>
  <si>
    <t>https://images-eu.ssl-images-amazon.com/images/I/616z9ouF4gL._AC_UL300_SR300,200_.jpg</t>
  </si>
  <si>
    <t>https://www.amazon.nl/eSUN-Filament-Printer-Maatnauwkeurigheid-Printers/dp/B081Q7VJGT/ref=zg_bs_g_industrial_d_sccl_2/262-7069242-6040528?psc=1</t>
  </si>
  <si>
    <t>https://www.amazon.nl/eSUN-Ge%C3%BCpgraded-Filament-Maatnauwkeurigheid-Printers/dp/B0B935NLMP/ref=zg_bs_g_industrial_d_sccl_3/262-7069242-6040528?psc=1</t>
  </si>
  <si>
    <t>https://www.amazon.nl/eSUN-Gloeidraad-Dimensionale-Nauwkeurigheid-Materiaal/dp/B07FXVNWX6/ref=zg_bs_g_industrial_d_sccl_4/262-7069242-6040528?psc=1</t>
  </si>
  <si>
    <t>https://www.amazon.nl/Elegoo-Kleuren-Breadboard-Lintkabels-Arduino/dp/B01EV70C78/ref=zg_bs_g_industrial_d_sccl_5/262-7069242-6040528?psc=1</t>
  </si>
  <si>
    <t>https://images-eu.ssl-images-amazon.com/images/I/71Xc1asMfJL._AC_UL300_SR300,200_.jpg</t>
  </si>
  <si>
    <t>https://www.amazon.nl/Krimpkousset-Preciva-krimpkousenset-Assortiment-Doos%EF%BC%88Gekleurd%EF%BC%89/dp/B0778D22WM/ref=zg_bs_g_industrial_d_sccl_6/262-7069242-6040528?psc=1</t>
  </si>
  <si>
    <t>https://images-eu.ssl-images-amazon.com/images/I/718pBKIZbEL._AC_UL300_SR300,200_.jpg</t>
  </si>
  <si>
    <t>https://www.amazon.nl/iFixit-Antistatische-beschermingsapparatuur-elektronische-reparatieprojecten/dp/B00B2T9C8Y/ref=zg_bs_g_industrial_d_sccl_7/262-7069242-6040528?psc=1</t>
  </si>
  <si>
    <t>https://www.amazon.nl/HENDI-transparant-dispenser-herbruikbaar-polyethyleen/dp/B07D3YJHD5/ref=zg_bs_g_industrial_d_sccl_8/262-7069242-6040528?psc=1</t>
  </si>
  <si>
    <t>https://www.amazon.nl/Magenesis-neodymium-magneten-extreem-houdkracht/dp/B06X977K8L/ref=zg_bs_g_industrial_d_sccl_9/262-7069242-6040528?psc=1</t>
  </si>
  <si>
    <t>https://www.amazon.nl/Wago-221-413-Compact-verbindingsklemmen-3-geleiders-stuks/dp/B00JB3U9CG/ref=zg_bs_g_industrial_d_sccl_10/262-7069242-6040528?psc=1</t>
  </si>
  <si>
    <t>https://www.amazon.nl/Vileda-Turbo-3in1-Telescopische-schoonmaaksysteem/dp/B08Z9C24G1/ref=zg_bs_g_industrial_d_sccl_11/262-7069242-6040528?psc=1</t>
  </si>
  <si>
    <t>https://images-eu.ssl-images-amazon.com/images/I/614r9yDUGeL._AC_UL300_SR300,200_.jpg</t>
  </si>
  <si>
    <t>https://www.amazon.nl/eSUN-Filament-Snelheid-Dimensionale-Nauwkeurigheid/dp/B0CLTS9YJQ/ref=zg_bs_g_industrial_d_sccl_12/262-7069242-6040528?psc=1</t>
  </si>
  <si>
    <t>https://www.amazon.nl/staalkabel-staaldraad-kabelspanset-lichtophanging-gordijntouw/dp/B0B58GFZNR/ref=zg_bs_g_industrial_d_sccl_13/262-7069242-6040528?psc=1</t>
  </si>
  <si>
    <t>https://images-eu.ssl-images-amazon.com/images/I/81DNqFfLZxL._AC_UL300_SR300,200_.jpg</t>
  </si>
  <si>
    <t>https://www.amazon.nl/Wirefy-180-Stuks-Krimpkous-Dubbelwandige/dp/B084GDLSCK/ref=zg_bs_g_industrial_d_sccl_14/262-7069242-6040528?psc=1</t>
  </si>
  <si>
    <t>https://images-eu.ssl-images-amazon.com/images/I/61iB6Zzy18L._AC_UL300_SR300,200_.jpg</t>
  </si>
  <si>
    <t>https://www.amazon.nl/Creality-3D-printerfilament-PLA-filament-nauwkeurigheid-3D-printmaterialen/dp/B093H3W62T/ref=zg_bs_g_industrial_d_sccl_15/262-7069242-6040528?psc=1</t>
  </si>
  <si>
    <t>https://www.amazon.nl/Infrarood-thermometer-temperatuurpistool-Laservleesthermometer-pizzaovens/dp/B0CSP3NQ8C/ref=zg_bs_g_industrial_d_sccl_16/262-7069242-6040528?psc=1</t>
  </si>
  <si>
    <t>https://images-eu.ssl-images-amazon.com/images/I/71D8Z3jttKL._AC_UL300_SR300,200_.jpg</t>
  </si>
  <si>
    <t>https://www.amazon.nl/GBL-Zwaarlast-Zwenkwielen-Remmen-Schroeven/dp/B0773QVGCZ/ref=zg_bs_g_industrial_d_sccl_17/262-7069242-6040528?psc=1</t>
  </si>
  <si>
    <t>https://www.amazon.nl/Newaner-schuifmaat-koolstofvezel-professionele-stappenteller/dp/B09M8PFRWP/ref=zg_bs_g_industrial_d_sccl_18/262-7069242-6040528?psc=1</t>
  </si>
  <si>
    <t>https://www.amazon.nl/PETKIT-Droogmiddel-freshelement-mini-Pro/dp/B08Z3934R5/ref=zg_bs_g_industrial_d_sccl_19/262-7069242-6040528?psc=1</t>
  </si>
  <si>
    <t>https://www.amazon.nl/Newaner-kabelverbinders-soldeerverbinders-krimpverbinders-elektronica-industrie/dp/B0B5947JD5/ref=zg_bs_g_industrial_d_sccl_20/262-7069242-6040528?psc=1</t>
  </si>
  <si>
    <t>https://images-eu.ssl-images-amazon.com/images/I/81KNtN+v7gL._AC_UL300_SR300,200_.jpg</t>
  </si>
  <si>
    <t>https://www.amazon.nl/Polymaker-70820-PolyTerra-geringerer-Kunststoffgehalt/dp/B08QMBPZBF/ref=zg_bs_g_industrial_d_sccl_21/262-7069242-6040528?psc=1</t>
  </si>
  <si>
    <t>https://www.amazon.nl/Spurtar-precisieschuifmaat-borgschroef-huishoudelijk-industri%C3%ABle/dp/B074HZ8S21/ref=zg_bs_g_industrial_d_sccl_22/262-7069242-6040528?psc=1</t>
  </si>
  <si>
    <t>https://images-eu.ssl-images-amazon.com/images/I/71SF8aEurNL._AC_UL300_SR300,200_.jpg</t>
  </si>
  <si>
    <t>https://www.amazon.nl/TECBEARS-PETG-filament-printerfilament-dimensionaal-FDM-printers/dp/B0CSFW9XTN/ref=zg_bs_g_industrial_d_sccl_23/262-7069242-6040528?psc=1</t>
  </si>
  <si>
    <t>https://www.amazon.nl/Magnetpro-magneten-verzonken-kop-potmagneet-schroeven/dp/B08K39Q1DL/ref=zg_bs_g_industrial_d_sccl_24/262-7069242-6040528?psc=1</t>
  </si>
  <si>
    <t>https://images-eu.ssl-images-amazon.com/images/I/61GYAV88AwL._AC_UL300_SR300,200_.jpg</t>
  </si>
  <si>
    <t>https://www.amazon.nl/Laboratoriumvoeding-DC-desktopvoeding-LED-display%EF%BC%8C5V-fijnafstellingen-Jesverty/dp/B0B8S6CH3H/ref=zg_bs_g_industrial_d_sccl_25/262-7069242-6040528?psc=1</t>
  </si>
  <si>
    <t>https://images-eu.ssl-images-amazon.com/images/I/71MVigS3FzL._AC_UL300_SR300,200_.jpg</t>
  </si>
  <si>
    <t>https://www.amazon.nl/Isopropylalcohol-Isopropanol-verpakking-van-liter/dp/B08B6BMTQX/ref=zg_bs_g_industrial_d_sccl_26/262-7069242-6040528?psc=1</t>
  </si>
  <si>
    <t>https://images-eu.ssl-images-amazon.com/images/I/71lUa0Id5xL._AC_UL300_SR300,200_.jpg</t>
  </si>
  <si>
    <t>https://www.amazon.nl/Merryland-Doorslijpschijf-Doorslijpschijven-Snijschijf-C13071042-25/dp/B08KLZ7YQ2/ref=zg_bs_g_industrial_d_sccl_27/262-7069242-6040528?psc=1</t>
  </si>
  <si>
    <t>https://images-eu.ssl-images-amazon.com/images/I/71v5m4ofCbL._AC_UL300_SR300,200_.jpg</t>
  </si>
  <si>
    <t>https://www.amazon.nl/eSUN-Gloeidraad-Dimensionale-Nauwkeurigheid-Materiaal/dp/B07PM2R9ZM/ref=zg_bs_g_industrial_d_sccl_28/262-7069242-6040528?psc=1</t>
  </si>
  <si>
    <t>https://images-eu.ssl-images-amazon.com/images/I/51ox0J5cgNL._AC_UL300_SR300,200_.jpg</t>
  </si>
  <si>
    <t>https://www.amazon.nl/PH-tester-draagbare-zakformaat-laboratorium-hydrocultuur/dp/B07XCTNS6M/ref=zg_bs_g_industrial_d_sccl_29/262-7069242-6040528?psc=1</t>
  </si>
  <si>
    <t>https://www.amazon.nl/Roestvrij-draadgaas-fijnmazig-filterzeef-roestvrij/dp/B0CQD7RZ8N/ref=zg_bs_g_industrial_d_sccl_30/262-7069242-6040528?psc=1</t>
  </si>
  <si>
    <t>B0CFLXRP1Q</t>
  </si>
  <si>
    <t>HP-Business-Notebook-Touchscreen-Gereviseerd</t>
  </si>
  <si>
    <t>HP Business Laptop Notebook ProBook X360 11 G3 Pentium N5000 4GB 128GB SSD 1366x768 Touchscreen Windows 10 (Blue) (Gereviseerd)</t>
  </si>
  <si>
    <t>B0C5MYPB4H</t>
  </si>
  <si>
    <t>Seagate-Exos-14Tb-512E-Refurbished</t>
  </si>
  <si>
    <t>Seagate Exos X18 14Tb HDD 512E/4KN SATA (Refurbished)</t>
  </si>
  <si>
    <t>B07N9HM3ZR</t>
  </si>
  <si>
    <t>Apple-iPhone-64GB-zwart-Refurbished</t>
  </si>
  <si>
    <t>Apple iPhone XR, 64GB, zwart (Refurbished)</t>
  </si>
  <si>
    <t>B07H35KS9H</t>
  </si>
  <si>
    <t>meter-glanzende-decoratieve-strips-chroom</t>
  </si>
  <si>
    <t>8,5 meter glanzende decoratieve strips auto motor boot model chroom - Finest Folia Decoratieve Strips Side Strips Zelfklevende Strips zelfklevende (15mm breedte, Chroom Zilver)</t>
  </si>
  <si>
    <t>B07PP1X4MJ</t>
  </si>
  <si>
    <t>Faraday-tas-Signaalblokkering-autosleutelset-RFID-blokkeertas-autobeveiliging</t>
  </si>
  <si>
    <t>2-pack Faraday-tas | Autosleutel Signaalblokkering Zakje | Sleutelloze autosleutelset | RFID-blokkeertas voor autobeveiliging</t>
  </si>
  <si>
    <t>B09JZM33WK</t>
  </si>
  <si>
    <t>URAQT-Autowielborstel-Velgdetailborstel-Autowielreinigingsborstel-Velgenborstel</t>
  </si>
  <si>
    <t>URAQT Autowielborstel, Geen Metalen Wiel- en Velgdetailborstel, Autowielreinigingsborstel, Zachte, Dichte Lichtmetalen Velgenborstel, geschikt voor Wielen en Velgen Van Auto's/Motorfietsen/Fietsen</t>
  </si>
  <si>
    <t>B06XP21DK6</t>
  </si>
  <si>
    <t>Stoplock-Elite-stuurslot-HG-150-00</t>
  </si>
  <si>
    <t>Stoplock Pro Elite stuurslot voor in de auto HG 150-00 - veilige en robuuste anti-diefstal stang - universele pasvorm - inclusief 2 sleutels en draagtas</t>
  </si>
  <si>
    <t>B09ZXJP6Z3</t>
  </si>
  <si>
    <t>JatilEr-autozekeringen-zekeringtrekker-vrachtwagen-motorfiets</t>
  </si>
  <si>
    <t>JatilEr autozekeringen, 10 stuks, 15 A standaard, platte zekeringen voor auto, steekzekeringen met 1 zekeringtrekker voor auto, camper, vrachtwagen, motorfiets, boot</t>
  </si>
  <si>
    <t>B07JPB8TWV</t>
  </si>
  <si>
    <t>Domar-Wandhouder-fietsendrager-fietsdrager-Fietsdrager</t>
  </si>
  <si>
    <t>Domar - Wandhouder fietsendrager incl. schroeven - geschikt voor fietsdrager achterklep van Thule en Uebler en nog vele anderen. Fietsdrager muurbeugel</t>
  </si>
  <si>
    <t>B002ZRQ4B0</t>
  </si>
  <si>
    <t>Bosch-Automotive-H300-Ruitenwisser-achteraan</t>
  </si>
  <si>
    <t>Bosch Automotive H300 Ruitenwisser achteraan, lengte: 300 mm, ruitenwisser voor de achterruit</t>
  </si>
  <si>
    <t>B0BNXCX64Q</t>
  </si>
  <si>
    <t>Greluma-Motorfiets-Stuurschakelaar-Tuimelschakelaar-Motorfietslicht</t>
  </si>
  <si>
    <t>Greluma 1 St 22 mm (7/8 ") Motorfiets Stuurschakelaar, ATV-Stuur Koplamp Schakelaar, Aluminium Tuimelschakelaar voor Motorfietslicht Fietslicht Spotlight</t>
  </si>
  <si>
    <t>B0B5CZQJFN</t>
  </si>
  <si>
    <t>Zocipro-Headliner-Retainer-Positionering-schroevendraaier</t>
  </si>
  <si>
    <t>Zocipro Car Headliner Repair Kit, 65Pcs Headliner Repair Button Car Roof Snap Rivets Retainer Auto Dak Buckle met 65 Positionering Pins 1 schroevendraaier 1 meetlint voor alle auto's dak vast</t>
  </si>
  <si>
    <t>B00BHEALV6</t>
  </si>
  <si>
    <t>CARPOINT-Rain-X-88197500-regenafstotende-glasreiniger</t>
  </si>
  <si>
    <t>CARPOINT KC 1830048 Rain-X 88197500 2-in-1 regenafstotende glasreiniger, 500 ml</t>
  </si>
  <si>
    <t>B08H4Q9SYR</t>
  </si>
  <si>
    <t>Deyooxi-Zekeringhouder-12-polig-zekeringkast-autos</t>
  </si>
  <si>
    <t>Deyooxi Zekeringhouder 12-polig, zekeringkast voor auto’s, boten, SUV’s, 12 - 32 V, 100 Auto</t>
  </si>
  <si>
    <t>B09C2GQH9Q</t>
  </si>
  <si>
    <t>Zwitsal-Baby-Shampoo-schone-babyharen</t>
  </si>
  <si>
    <t>Zwitsal Baby Shampoo, voor schone babyharen - 700 ml</t>
  </si>
  <si>
    <t>B07BRBSL8B</t>
  </si>
  <si>
    <t>Safety-1st-struikelen-ultraplatte-deurbeschermingsrooster</t>
  </si>
  <si>
    <t>Safety 1st Flat Step traphekje, geen struikelen meer dankzij ultraplatte treden/drempel en deurbeschermingsrooster, ideaal voor kinderen en huisdieren, 73 - 80 cm, wit</t>
  </si>
  <si>
    <t>B07WKN8NQQ</t>
  </si>
  <si>
    <t>Philips-Avent-Digitale-Thermometer-slaapkamerthermometer</t>
  </si>
  <si>
    <t>Philips Avent Digitale Thermometer - Bad en slaapkamerthermometer - Waterdicht - Blijft drijven - Veilig om mee te spelen - SCH480/00</t>
  </si>
  <si>
    <t>B0BHWWFR6Y</t>
  </si>
  <si>
    <t>Neutral-Parfumvrij-reiniging-gevoelige-babyhuid</t>
  </si>
  <si>
    <t>Neutral 0% Parfumvrij Baby Wipes, voor milde reiniging van de gevoelige babyhuid - 16 x 52 stuks - Voordeelverpakking</t>
  </si>
  <si>
    <t>B07V5VR1F7</t>
  </si>
  <si>
    <t>Mama-Bear-vochtige-MB3ARFresh-verpakking</t>
  </si>
  <si>
    <t>Mama Bear vochtige doekjes van het merk Amazon MB3ARFresh Fresh 1008 (verpakking kan variëren)</t>
  </si>
  <si>
    <t>B09F673H12</t>
  </si>
  <si>
    <t>verpakking-BPA-vrij-Symmetrische-Natuurlijk-rubberlatex</t>
  </si>
  <si>
    <t>BIBS Colour Speen verpakking van 2 stuks. BPA-vrij, Symmetrische speen. Natuurlijk rubberlatex, Maat 2 (6-18 maanden), Nordic Mint/Forest Lake</t>
  </si>
  <si>
    <t>B07WP2CV7S</t>
  </si>
  <si>
    <t>ROSALIND-Professionele-Gemakkelijk-Verwijdert-Off-Gellak</t>
  </si>
  <si>
    <t>ROSALIND Magic Gel Remover Professionele Nagellak Remover Magic Nail Polish Remover Gemakkelijk Snel Verwijdert Soak Off-Gellak 2 Stuks 15ML</t>
  </si>
  <si>
    <t>B0BQ7718PH</t>
  </si>
  <si>
    <t>Dove-Men-Care-Anti-Transpirant-bescherming</t>
  </si>
  <si>
    <t>Dove Men+Care Advanced Invisible Dry Anti-Transpirant Deodorant Spray, biedt tot 72 uur bescherming tegen zweet - 6 x 150 ml - Voordeelverpakking</t>
  </si>
  <si>
    <t>B07CJXFLQ7</t>
  </si>
  <si>
    <t>Selsun-Suspension-Anti-roos-shampoo-120</t>
  </si>
  <si>
    <t>Selsun Suspension Anti-roos shampoo, 120 ml</t>
  </si>
  <si>
    <t>B0BWDY78BG</t>
  </si>
  <si>
    <t>Gillette-Scheermesjes-Navulmenses-Navulmesjes-Scheerbeurt</t>
  </si>
  <si>
    <t>Gillette Fusion5 Scheermesjes Voor Mannen (14 Stukjes), Navulmenses Voor Mannen, Navulmesjes Met Lubrastrip Voor Een Gladde Scheerbeurt, Past In Brievenbus</t>
  </si>
  <si>
    <t>B0CXQSG494</t>
  </si>
  <si>
    <t>Cozy-Spaces-Coloring-Featuring-Characters</t>
  </si>
  <si>
    <t>Cozy Spaces: Coloring Book for Adults and Teens Featuring Relaxing Familiar Corners with Cute Animal Characters for Stress Relief</t>
  </si>
  <si>
    <t>1526648547</t>
  </si>
  <si>
    <t>As-Long-Lemon-Trees-Grow</t>
  </si>
  <si>
    <t>As Long As the Lemon Trees Grow</t>
  </si>
  <si>
    <t>1945796065</t>
  </si>
  <si>
    <t>Essays-That-Will-Change-Think</t>
  </si>
  <si>
    <t>101 Essays That Will Change The Way You Think</t>
  </si>
  <si>
    <t>1786583232</t>
  </si>
  <si>
    <t>Days-Morisaki-Bookshop-Satoshi-Yagisawa</t>
  </si>
  <si>
    <t>Days at the Morisaki Bookshop: Satoshi Yagisawa</t>
  </si>
  <si>
    <t>B0BRJ2DSKJ</t>
  </si>
  <si>
    <t>100-QUEST-Color-Number-backgrounds</t>
  </si>
  <si>
    <t>100 QUEST Color By Number: Squares + Triangles + Hexagons + Circles (BLACK backgrounds): color quest activity book for adults</t>
  </si>
  <si>
    <t>B08XZ5RCPN</t>
  </si>
  <si>
    <t>Netflix-cadeaubon-voor-Nederland-mail</t>
  </si>
  <si>
    <t>Netflix cadeaubon – voor Nederland - cadeaubon per e-mail</t>
  </si>
  <si>
    <t>B0CHFCLM3Z</t>
  </si>
  <si>
    <t>Amazon-nl-Heel-erg-bedankt-e-cadeaubon</t>
  </si>
  <si>
    <t>B07W5DNTVP</t>
  </si>
  <si>
    <t>B08DS76JYY</t>
  </si>
  <si>
    <t>B09G39KZM2</t>
  </si>
  <si>
    <t>VEEKTOMX-10000mAh-Powerbank-Draagbare-Compatibel</t>
  </si>
  <si>
    <t>VEEKTOMX Mini Power Bank 10000mAh kleine Powerbank 22,5W USB C PD QC 3.0 Fast Charge Externe batterij, Ultra Compacte Draagbare Oplader met 2 Output Compatibel iPhone 14pro/ Sumsang s22/Xiaomi/OnePlus</t>
  </si>
  <si>
    <t>B093C9B1HK</t>
  </si>
  <si>
    <t>Duracell-Plus-AA-batterijen-stuks-5V-alkaline</t>
  </si>
  <si>
    <t>Duracell Plus AA-batterijen (24 stuks) - 1,5V-alkaline batterijen - Gaan tot 100% langer mee - Betrouwbaar voor dagelijks gebruikte apparaten - 0% plastic verpakking - 10 jaar te bewaren - LR6 MN1500</t>
  </si>
  <si>
    <t>B007UW9VWO</t>
  </si>
  <si>
    <t>Jiro-Dreams-Sushi-David-Gelb</t>
  </si>
  <si>
    <t>Jiro Dreams of Sushi</t>
  </si>
  <si>
    <t>B09TFP4WMD</t>
  </si>
  <si>
    <t>Tod-auf-dem-Kenneth-Branagh</t>
  </si>
  <si>
    <t>Tod auf dem Nil</t>
  </si>
  <si>
    <t>B0C94M88CS</t>
  </si>
  <si>
    <t>Guardians-Galaxy-Vol-James-Gunn</t>
  </si>
  <si>
    <t>Guardians of the Galaxy Vol. 3</t>
  </si>
  <si>
    <t>B00EOBB6MW</t>
  </si>
  <si>
    <t>Lara-Croft-Raider-2-Movie-Collection</t>
  </si>
  <si>
    <t>Lara Croft - Tomb Raider: 2-Movie Collection</t>
  </si>
  <si>
    <t>B07YTF5W7H</t>
  </si>
  <si>
    <t>Anna</t>
  </si>
  <si>
    <t>B016NNW4UG</t>
  </si>
  <si>
    <t>Status-Quo-Accept-Substitute-Definitive</t>
  </si>
  <si>
    <t>Status Quo: Accept No Substitute - The Definitive Hits</t>
  </si>
  <si>
    <t>B00B5VOS88</t>
  </si>
  <si>
    <t>Youre-Human-Like-Rest-Them</t>
  </si>
  <si>
    <t>You're Human Like The Rest Of Them</t>
  </si>
  <si>
    <t>B00004CZA9</t>
  </si>
  <si>
    <t>Bugs-Life-John-Lasseter</t>
  </si>
  <si>
    <t>A Bug's Life</t>
  </si>
  <si>
    <t>B00BCDT3QQ</t>
  </si>
  <si>
    <t>Zeit-Erwachens-Robin-Williams</t>
  </si>
  <si>
    <t>Zeit des Erwachens</t>
  </si>
  <si>
    <t>B00004YRKO</t>
  </si>
  <si>
    <t>Uns-Autres-Fanny-Ardant</t>
  </si>
  <si>
    <t>Les Uns Et Les Autres</t>
  </si>
  <si>
    <t>B01DA2VPEO</t>
  </si>
  <si>
    <t>Knight-Rider-Complete-Season-1</t>
  </si>
  <si>
    <t>Knight Rider: Complete Season 1</t>
  </si>
  <si>
    <t>B0851M95SG</t>
  </si>
  <si>
    <t>Karate-Tiger-K%C3%B6nig-Kickboxer-Limited</t>
  </si>
  <si>
    <t>Karate Tiger 5 - König der Kickboxer - Limited Edition</t>
  </si>
  <si>
    <t>B013LTDGZW</t>
  </si>
  <si>
    <t>Skyfall-Daniel-Craig</t>
  </si>
  <si>
    <t>Skyfall</t>
  </si>
  <si>
    <t>B007JV734E</t>
  </si>
  <si>
    <t>Ghost-Mrs-Muir-Rex-Harrison</t>
  </si>
  <si>
    <t>The Ghost And Mrs Muir</t>
  </si>
  <si>
    <t>B0D5RCXP12</t>
  </si>
  <si>
    <t>Lost-Boys-and-Fairies-DVD</t>
  </si>
  <si>
    <t>Lost Boys and Fairies [DVD]</t>
  </si>
  <si>
    <t>B0CR1VG9C5</t>
  </si>
  <si>
    <t>Waitress-The-Musical</t>
  </si>
  <si>
    <t>Waitress: The Musical</t>
  </si>
  <si>
    <t>B08TZK8R1Y</t>
  </si>
  <si>
    <t>Kinky-Boots</t>
  </si>
  <si>
    <t>Kinky Boots</t>
  </si>
  <si>
    <t>B01KVB0MN2</t>
  </si>
  <si>
    <t>Gypsy-Musical-Jonathan-Kent</t>
  </si>
  <si>
    <t>Gypsy: The Musical</t>
  </si>
  <si>
    <t>B0BN48Q2S1</t>
  </si>
  <si>
    <t>ROALD-DAHLS-MATILDA-MUSICAL-Region</t>
  </si>
  <si>
    <t>ROALD DAHL'S MATILDA THE MUSICAL [Region 2]</t>
  </si>
  <si>
    <t>B0B9Y2NRF9</t>
  </si>
  <si>
    <t>Tomorrow-Morning-DVD-Region-Free</t>
  </si>
  <si>
    <t>Tomorrow Morning [DVD] [Region Free]</t>
  </si>
  <si>
    <t>B08R748JKF</t>
  </si>
  <si>
    <t>The-Talented-Mr-Ripley-Blu-ray</t>
  </si>
  <si>
    <t>The Talented Mr. Ripley [Blu-ray] [2020]</t>
  </si>
  <si>
    <t>B07MRT7VJD</t>
  </si>
  <si>
    <t>The-Longest-Day-Colorized</t>
  </si>
  <si>
    <t>The Longest Day (Colorized)</t>
  </si>
  <si>
    <t>B08CWM7K61</t>
  </si>
  <si>
    <t>JAMES-BOND-COLLECTION-BluRay-Versie</t>
  </si>
  <si>
    <t>JAMES BOND COLLECTION 1-24 BluRay (NL Versie)</t>
  </si>
  <si>
    <t>B0CWVSHLPC</t>
  </si>
  <si>
    <t>Love-all-around-Andr%C3%A9-Rieu</t>
  </si>
  <si>
    <t>Love is all around</t>
  </si>
  <si>
    <t>B01J69KW2Q</t>
  </si>
  <si>
    <t>Pok%C3%A9mon-Movie-Hoopa-Clash-Ages</t>
  </si>
  <si>
    <t>Pokémon The Movie: Hoopa And The Clash Of Ages</t>
  </si>
  <si>
    <t>B07KZXJNCJ</t>
  </si>
  <si>
    <t>Pokemon-Movie-Power-Us-DVD</t>
  </si>
  <si>
    <t>Pokemon the Movie: The Power of Us DVD</t>
  </si>
  <si>
    <t>B074JS3XGQ</t>
  </si>
  <si>
    <t>Pok%C3%A9mon-Movie-3-Spell-Unown</t>
  </si>
  <si>
    <t>Pokémon - The Movie: 3 - Spell Of The Unown</t>
  </si>
  <si>
    <t>B08CN4L34V</t>
  </si>
  <si>
    <t>Laurel-Canyon-DVD-Region-2</t>
  </si>
  <si>
    <t>Laurel Canyon [DVD] [Region 2]</t>
  </si>
  <si>
    <t>B01MS7YUA7</t>
  </si>
  <si>
    <t>Power-Nintendo-Switch-Joy-Comfort-handgreep</t>
  </si>
  <si>
    <t>Power A - Nintendo Switch Joy-Con Comfort-handgreep - Zwart</t>
  </si>
  <si>
    <t>B08K9WQ849</t>
  </si>
  <si>
    <t>Venom-Dubbel-oplaaddock-oplaadbare-batterijpakketten</t>
  </si>
  <si>
    <t>Venom Dubbel oplaaddock met 2 x oplaadbare batterijpakketten - zwart (Xbox Series X &amp; S/Xbox One)</t>
  </si>
  <si>
    <t>B07JGCM9QM</t>
  </si>
  <si>
    <t>Logitech-Controller-landbouwsimulator-Farming-simulator</t>
  </si>
  <si>
    <t>Logitech G Saitek Farm Sim Controller, PC/Mac/PS4 + landbouwsimulator 19 Farming simulator bundel zwart</t>
  </si>
  <si>
    <t>B0B42XQNMH</t>
  </si>
  <si>
    <t>Razer-Basilisk-Pro-HyperScroll-programmeerbare</t>
  </si>
  <si>
    <t>Razer Basilisk V3 Pro - Aanpasbare draadloze gamingmuis met Razer HyperScroll Tilt Wheel (Focus Pro 30K optische sensor, 13-zones Chroma verlichting, 10+1 programmeerbare knoppen) Zwart</t>
  </si>
  <si>
    <t>B003D8ZT0C</t>
  </si>
  <si>
    <t>Logitech-Optische-Tracking-Links-en-Rechtshandig</t>
  </si>
  <si>
    <t>Logitech M90 USB Muis, 1000 DPI Optische Tracking, Links-en Rechtshandig, PC/Mac/Laptop - Grijs</t>
  </si>
  <si>
    <t>B09QCVD7QF</t>
  </si>
  <si>
    <t>Razer-DeathAdder-oplaaddock-Ergonomische-schakelaars</t>
  </si>
  <si>
    <t>Razer DeathAdder V2 Pro met oplaaddock- Ergonomische draadloze gamingmuis (HyperSpeed draadloos, 2e generatie optische schakelaars, optische focus + 20K sensor, Speedflex kabel) Zwart</t>
  </si>
  <si>
    <t>B00HPXPRAI</t>
  </si>
  <si>
    <t>Dewalt-DWV9000-XJ-universele-adapter-maat</t>
  </si>
  <si>
    <t>Dewalt DWV9000-XJ universele adapter, één maat</t>
  </si>
  <si>
    <t>B09KHJMR4C</t>
  </si>
  <si>
    <t>Kleenex-Family-tissues-stuks-Voordeelverpakking</t>
  </si>
  <si>
    <t>Kleenex Family tissues - 1280 tissues - 10 x 128 stuks - Voordeelverpakking</t>
  </si>
  <si>
    <t>B0D9WKGCXQ</t>
  </si>
  <si>
    <t>Alpine Silence Oordopjes voor Slapen, Focus &amp; Reizen - Comfortabele, Herbruikbare Gehoorbescherming - Nauwsluitende V-vorm &amp; Zachte Ovale Tips – 4 Maten XS/S/M/L – Tot 25dB Geluidsdemping – Beige</t>
  </si>
  <si>
    <t>B00HXAIN04</t>
  </si>
  <si>
    <t>Colgate-Draagbaar-Mini-Borstel-Optisch-Coolmint</t>
  </si>
  <si>
    <t>Colgate Wisp Draagbaar Mini-Borstel Optisch Wit, Coolmint, 24 Count</t>
  </si>
  <si>
    <t>B01M635J8I</t>
  </si>
  <si>
    <t>HG-Spray-Tegen-Zilvervisjes-568040100</t>
  </si>
  <si>
    <t>HG Spray Tegen Zilvervisjes 568040100 Zilvervisjes, Wit</t>
  </si>
  <si>
    <t>B0D4DZDHZ1</t>
  </si>
  <si>
    <t>B077GV854H</t>
  </si>
  <si>
    <t>DentaStix-tandverzorgingssneak-hondenblackerli-tandsteen-verminderen</t>
  </si>
  <si>
    <t>Pedigree DentaStix Daily Oral Care tandverzorgingssneak, hondenblackerli helpt om de vorming van plak en tandsteen te verminderen, per stuk verpakt (1 x 112 Pedigree DentaStix)</t>
  </si>
  <si>
    <t>B08HP7J77F</t>
  </si>
  <si>
    <t>dubbel-lekker-kattenvoer-vari%C3%ABteitenmix-verpakking</t>
  </si>
  <si>
    <t>FELIX Zo goed als het eruit ziet, dubbel lekker, kattenvoer nat in gelei, variëteitenmix, verpakking van 120 (120 x 85 g)</t>
  </si>
  <si>
    <t>B0CLNWPJ1T</t>
  </si>
  <si>
    <t>Feandrea-hondenmand-donutvormig-kameelbruin-PGW039K01</t>
  </si>
  <si>
    <t>Feandrea hondenmand, rond donutvormig bed, bank, afneembaar en wasbaar centraal kussen, zachte pluche stof, Ø70 cm, kameelbruin PGW039K01</t>
  </si>
  <si>
    <t>B0BZZ7BQWT</t>
  </si>
  <si>
    <t>AiTodos%C2%AE-300PCS-Hondenpoepzak-Kleuren-Poepzakjes</t>
  </si>
  <si>
    <t>AiTodos® 300PCS Hondenpoepzak, 5 Kleuren, Poepzakjes Ponden - 31 * 22 CM, Polyethyleen Materiaal, Draagbaar - Zwart, Blauw, Groen, Grijs, Roze (20 Rollen, 15 per Rol) - Kakzak, Poop Bags</t>
  </si>
  <si>
    <t>B0932VNGNS</t>
  </si>
  <si>
    <t>GimCat-Nutri-Pockets-kattenkruid-ingredi%C3%ABnten</t>
  </si>
  <si>
    <t>GimCat Nutri Pockets kattenkruid - Knapperige kattensnack met crèmige vulling en functionele ingrediënten - 1 zak (1 x 60 g)</t>
  </si>
  <si>
    <t>B09BYQNY43</t>
  </si>
  <si>
    <t>HEELE-Hondenharnas-Middelgrote-Reflecterende-Buitentraining</t>
  </si>
  <si>
    <t>HEELE Hondentuig Hondenharnas voor Kleine, Middelgrote en Grote Honden No Pull Hond Harnas met Handvat Hondentuig Reflecterende Huisdier Vest voor Buitentraining Wandelen, Zwarte-Rood Plaid, S</t>
  </si>
  <si>
    <t>B00MW8G62E</t>
  </si>
  <si>
    <t>Amazon-Basics-Trainingspads-sneldrogend-oppervlak</t>
  </si>
  <si>
    <t>Amazon Basics Trainingspads voor honden en puppy's, lekvrij 5-laags design met sneldrogend oppervlak, normaal (100 stuks), blauw</t>
  </si>
  <si>
    <t>oneisall Pootentrimmer voor honden met dubbele messen, 2 versnellingen tondeuse hondenpoten stille hondentondeuse voor poten, ogen, oren, gezicht, lichaam (wit)</t>
  </si>
  <si>
    <t>B071JF79YX</t>
  </si>
  <si>
    <t>WYNGS-beschermhoes-grafische-rekenmachine-FX-CG50</t>
  </si>
  <si>
    <t>WYNGS Zwarte beschermhoes voor grafische rekenmachine Casio FX-CG50</t>
  </si>
  <si>
    <t>B002K9631O</t>
  </si>
  <si>
    <t>Staedtler-61-SET6-Kleurpotloden-Breukvastheid</t>
  </si>
  <si>
    <t>Staedtler 61 SET6 ST Noris Kleurpotloden, Hoge Breukvastheid, Zeskant, Met Gum En Potlood, 12-Delig</t>
  </si>
  <si>
    <t>B081NRZ67M</t>
  </si>
  <si>
    <t>aquarel-kleurpotlood-STABILO-aquacolor-verschillende</t>
  </si>
  <si>
    <t>aquarel kleurpotlood - STABILO aquacolor - ARTY - 36 stuks - met 36 verschillende kleuren</t>
  </si>
  <si>
    <t>B0BLK5RP3R</t>
  </si>
  <si>
    <t>My-Vesperbox-Minny-kleuterschool-roze-turquoise</t>
  </si>
  <si>
    <t>My Vesperbox Minny Drinkfles voor kinderen, lekvrij, 350 ml, 500 ml, 750 ml, met rietje of zeef, lichte Tritan waterfles, BPA-vrij, voor kleuterschool, school (roze-turquoise, 500 ml)</t>
  </si>
  <si>
    <t>B0BSQS6ZT5</t>
  </si>
  <si>
    <t>kleurrijke-cadeauzakjes-snoepzakjes-geschenken-kinderverjaardag</t>
  </si>
  <si>
    <t>PAKNOR® Papieren zakken, 40 stuks, kleurrijke cadeauzakjes met 60 stickers, snoepzakjes voor het verpakken van geschenken, kinderverjaardag, bruiloft, feest, papieren zakken voor kinderverjaardag</t>
  </si>
  <si>
    <t>B0CWH9Y256</t>
  </si>
  <si>
    <t>Boekomslagen-transparante-boekbescherming-schoolboeken-notitieboeken</t>
  </si>
  <si>
    <t>Boekomslagen, 20 x heldere en transparante omslagen en boekbescherming, DIN A4, ideaal voor de bescherming van boeken, schriften, schoolboeken en notitieboeken</t>
  </si>
  <si>
    <t>B01K03D99A</t>
  </si>
  <si>
    <t>Moleskine-Klassiek-Notebook-Elastische-Sluiting</t>
  </si>
  <si>
    <t>Moleskine - Klassiek Ruled Paper Notebook - Soft Cover en Elastische Sluiting Journal - Kleur Sapphire Blue - Formaat Extra Large 19 x 25 A4 - 192 pagina's</t>
  </si>
  <si>
    <t>B00KO6GO8M</t>
  </si>
  <si>
    <t>BIC-Cristal-Soft-Balpennen-Medium</t>
  </si>
  <si>
    <t>BIC Cristal Soft Balpennen Medium Punt (1,2 mm) - Blauw, Pak van 4 Stuks</t>
  </si>
  <si>
    <t>B004DBHR2Q</t>
  </si>
  <si>
    <t>BIC-Cristal-Original-Balpen-Medium</t>
  </si>
  <si>
    <t>BIC Cristal Original Balpen Medium Punt (1.0mm) - Zwart, Pak van 10 Stuks</t>
  </si>
  <si>
    <t>B00JPYYHHE</t>
  </si>
  <si>
    <t>B001NLM8AA</t>
  </si>
  <si>
    <t>FALKE-Stopper-sokken-Homepads-Katoen</t>
  </si>
  <si>
    <t>FALKE Homepads M HP Wol Katoen Noppen op de zool 1 Paar heren Slippersok (1-Pack)</t>
  </si>
  <si>
    <t>B007WQJTJ8</t>
  </si>
  <si>
    <t>Samsonite-SCure-Spinner-Koffer-Donkerblauw</t>
  </si>
  <si>
    <t>Samsonite S'Cure Spinner L Koffer, 75 Cm, 102 L, Donkerblauw</t>
  </si>
  <si>
    <t>B0CJM2QC3B</t>
  </si>
  <si>
    <t>Damesreistas-Handbagagetas-Trainingstas-Ziekenhuistas-K10-Lichtbeige</t>
  </si>
  <si>
    <t>Damesreistas 40x20x25 Ryanair Handbagagetas Sporttas Weekendtas Zwemtas Waterdichte reistas Plunjezak Fitnesstas Trainingstas Ziekenhuistas met schoenenvak,K10-Lichtbeige bruin</t>
  </si>
  <si>
    <t>B07H5WMGHW</t>
  </si>
  <si>
    <t>Skechers-73690-Laag-Top-voor-dames</t>
  </si>
  <si>
    <t>B0BRM4JNSF</t>
  </si>
  <si>
    <t>Handbagage-Weekendtas-Dagelijkse-Bagageriem-Hutkoffer</t>
  </si>
  <si>
    <t>B089N24PZD</t>
  </si>
  <si>
    <t>WANDF-toilettas-heren-cosmetische-lichtgewicht</t>
  </si>
  <si>
    <t>B091F9Z2PC</t>
  </si>
  <si>
    <t>DANISH-ENDURANCE-6-Pack-Boxershorts-Elastisch</t>
  </si>
  <si>
    <t>DANISH ENDURANCE Boxershorts voor Heren, Elastisch Zacht Katoen, met of zonder Gulp, 6-pack</t>
  </si>
  <si>
    <t>B07T5SJMZ4</t>
  </si>
  <si>
    <t>Jones-Trunks-Boxershorts-Heren-7-pack</t>
  </si>
  <si>
    <t>B00EO14I4K</t>
  </si>
  <si>
    <t>B076FY191N</t>
  </si>
  <si>
    <t>AKIELO-Blokkerende-Kaarthouder-Geschenkdoos-Creditcardbeschermer</t>
  </si>
  <si>
    <t>B00BFTFJ06</t>
  </si>
  <si>
    <t>Philips-Creek-Wandlamp-Buiten-Spatwaterdicht</t>
  </si>
  <si>
    <t>Philips Creek Wandlamp Buiten E27 - Spatwaterdicht - Exclusief Lichtbron - 60W - Muurlamp - Buitenlamp - Zwart</t>
  </si>
  <si>
    <t>B0CNG2R6GJ</t>
  </si>
  <si>
    <t>Dubbelzijdige Zelfklevende Pads, HOMMAND 60 Stuks Extra Sterke 3M Zelfklevende Schuimkussens, Dubbelzijdig Plakband Extra Sterk, Zelfklevende Montage Pads, Rechthoek &amp; Vierkant &amp; Rond</t>
  </si>
  <si>
    <t>B09BFQDHY8</t>
  </si>
  <si>
    <t>gevlochten-siliconen-koperdraad-10-elektrische</t>
  </si>
  <si>
    <t>14 AWG gevlochten draad siliconen vertinde koperdraad spoel 10 voet elk 6 kleuren flexibel 14 gauge hook up elektrische kabel kit 2,07 mm²</t>
  </si>
  <si>
    <t>B0CBBTLRZ8</t>
  </si>
  <si>
    <t>WELDUN-plankhouders-plankdragers-wandmontage-draagkracht</t>
  </si>
  <si>
    <t>WELDUN 6 stuks plankhouders, plankdragers, 30 cm, heavy duty plankhoek voor wandmontage, draagkracht 75 kg</t>
  </si>
  <si>
    <t>B0BHP6XVTK</t>
  </si>
  <si>
    <t>YUNLEX-Nachtlampje-stopcontact-schemeringssensor-Automatisch</t>
  </si>
  <si>
    <t>YUNLEX Nachtlampje stopcontact met schemeringssensor, 2 stuks, Automatisch AAN/UIT, 3-niveau helderheid instelbaar, zeer goed voor kinderkamer, trapopgang, slaapkamer, keuken, Badkamer, Rood</t>
  </si>
  <si>
    <t>B09L1FTMNC</t>
  </si>
  <si>
    <t>Vicloon-zelfklevende-viltkussens-zelfklevend-meubelkussens</t>
  </si>
  <si>
    <t>Vicloon zelfklevende viltkussens, 3 rollen zelfklevend vilt met 3M-lijm, sterke viltstrips voor stoelen en meubelpoten, in elke gewenste vorm gesneden, zwarte meubelkussens</t>
  </si>
  <si>
    <t>B00569J8CQ</t>
  </si>
  <si>
    <t>tesa-Insect-Standard-Vliegenhor-Ramen</t>
  </si>
  <si>
    <t>tesa Insect Stop Standard Vliegenhor voor Ramen - Insectenhor, raamhor - Met klittenband - Snij uw eigen horraam op maat - Muggenhor, antraciet, 130 cm x 150 cm || Velcro length 5.60m</t>
  </si>
  <si>
    <t>B094FY4J3T</t>
  </si>
  <si>
    <t>Acrylverfpennen 22 Pro Color Series Markers Set 0,7 mm Extra fijne punt voor rotskunst, glas, mokken, hout, metaal, canvas, schetsen, detaillering. Niet giftig, sneldrogend. (GEEL)</t>
  </si>
  <si>
    <t>B07BKXCF2V</t>
  </si>
  <si>
    <t>BENECREAT-zelfklevend-zelfklevende-achterkant-donkerrood</t>
  </si>
  <si>
    <t>BENECREAT 20 stuks zelfklevende fluwelen stof, A4 vellen, kleverige achterkant, lijm, vilt, ideaal voor kunst en handwerk (21 cm x 30 cm, donkerrood)</t>
  </si>
  <si>
    <t>B0CZ73JR42</t>
  </si>
  <si>
    <t>XREE-glimlachend-natuurlijke-zorgenwormen-doe-het-zelf</t>
  </si>
  <si>
    <t>XREE 150 stuks houten kralen met gezicht, 15 stijlen, houten kralen met gat van 20 mm, glimlachend gezicht, natuurlijke houten koppen, voor zorgenwormen, doe-het-zelf sieraden, knutselen</t>
  </si>
  <si>
    <t>B0013AIAI0</t>
  </si>
  <si>
    <t>Clover-Zacht-aanvoelende-stalen-haaknaald</t>
  </si>
  <si>
    <t>Clover Zacht aanvoelende stalen haaknaald: 1,00 mm, 1 mm</t>
  </si>
  <si>
    <t>B0BXJX5WDH</t>
  </si>
  <si>
    <t>Utopia Crafts Cuddle Super Chunky Chenille Soft Yarn for Knitting and Crochet, 100g - 60m (Milk Shake)</t>
  </si>
  <si>
    <t>B097TBCCK1</t>
  </si>
  <si>
    <t>PartyWoo-iriserend-gekrompen-glanzende-cadeauverpakking</t>
  </si>
  <si>
    <t>PartyWoo Goud, 1/5"x 500 Yard Curling Crafts, iriserend gekrompen, glanzende cadeauverpakking, lint voor ballonnen touw, haar, bloemist bloem (1 rol)</t>
  </si>
  <si>
    <t>B0060KWCP0</t>
  </si>
  <si>
    <t>Winsor-Newton-2120415-verouderingsbestendig-consistentie</t>
  </si>
  <si>
    <t>Winsor &amp; Newton 2120415 Galeria acrylverf, hoge pigmentatie, lichtecht en verouderingsbestendig, romige vloeiende consistentie - 60ml Tube, Mixing White</t>
  </si>
  <si>
    <t>B0CCW71MWZ</t>
  </si>
  <si>
    <t>Ideen-mit-Herz-innovatieve-accessoires</t>
  </si>
  <si>
    <t>Ideen mit Herz E-Painter | innovatieve Diamond Painting Pen met micro vacuümpomp | zuigt Diamond Painting stenen tot ca. Ø 0,5 cm aan | incl. USB-kabel en andere accessoires</t>
  </si>
  <si>
    <t>B00FNKN5UO</t>
  </si>
  <si>
    <t>d-c-fix-Deco-effen-mat-zelfklevend</t>
  </si>
  <si>
    <t>d-c-fix Deco, effen mat - zwart, rol 67,5 x 200 cm, zelfklevend</t>
  </si>
  <si>
    <t>B00H519AK8</t>
  </si>
  <si>
    <t>LOR-Espresso-Koffiebonen-Onyx-Kilogram</t>
  </si>
  <si>
    <t>L'OR Espresso Koffiebonen Onyx (2 Kilogram - Intensiteit 12/12 - 100% Arabica Dark Roast Koffie - UTZ Gecertificeerd) - 4 x 500 Gram</t>
  </si>
  <si>
    <t>B08SS3K7N7</t>
  </si>
  <si>
    <t>STARBUCKS-Blonde-Espresso-Koffiebonen-Zakken</t>
  </si>
  <si>
    <t>STARBUCKS Blonde Espresso Roast, Blonde Roast, Koffiebonen 450g (4 Zakken)</t>
  </si>
  <si>
    <t>B0BTPY174P</t>
  </si>
  <si>
    <t>Red-Bull-Energy-Abrikoos-Aardbei-12-pack</t>
  </si>
  <si>
    <t>Red Bull Energy Drink Summer Edition, Abrikoos-Aardbei, 12-pack - 12 x 250ml I Energiedrank met Fruitige Abrikoos en Aardbeismaak I Stimuleert Lichaam en Geest</t>
  </si>
  <si>
    <t>B01K85YZZW</t>
  </si>
  <si>
    <t>minidozen-sinaasappel-passievrucht-Tic-Tac</t>
  </si>
  <si>
    <t>TIC TAC-doos met 60 minidozen (munt, sinaasappel, groene munt, perzik en passievrucht) 234 g van Tic Tac</t>
  </si>
  <si>
    <t>B07RGX1W95</t>
  </si>
  <si>
    <t>Light-Fitness-FruttaMax-fruitinhoud-Aardbei</t>
  </si>
  <si>
    <t>Light - Low Carb - Fitness Siroop van FruttaMax | Nul Suiker | Met Stevia | 50% fruitinhoud 500ml (Aardbei Light)</t>
  </si>
  <si>
    <t>B08Q9MLYPQ</t>
  </si>
  <si>
    <t>Evermore-Taylor-Swift</t>
  </si>
  <si>
    <t>Evermore</t>
  </si>
  <si>
    <t>B01HF1Z5WY</t>
  </si>
  <si>
    <t>Violator-Depeche-Mode</t>
  </si>
  <si>
    <t>Violator</t>
  </si>
  <si>
    <t>B084XTMZVS</t>
  </si>
  <si>
    <t>After-Hours-Weeknd</t>
  </si>
  <si>
    <t>After Hours</t>
  </si>
  <si>
    <t>B0C3964G2B</t>
  </si>
  <si>
    <t>Rock-Hard-Place-Aerosmith</t>
  </si>
  <si>
    <t>Rock in a Hard Place</t>
  </si>
  <si>
    <t>B09DYT6SGJ</t>
  </si>
  <si>
    <t>Voyage-Abba</t>
  </si>
  <si>
    <t>Voyage</t>
  </si>
  <si>
    <t>B002C9ZHCS</t>
  </si>
  <si>
    <t>John-Farnham-Greatest-Hits</t>
  </si>
  <si>
    <t>John Farnham - Greatest Hits</t>
  </si>
  <si>
    <t>B0B9HQX7MP</t>
  </si>
  <si>
    <t>Kink-Kontroversy-Kinks</t>
  </si>
  <si>
    <t>Kink Kontroversy</t>
  </si>
  <si>
    <t>B003S897U0</t>
  </si>
  <si>
    <t>Black-Crowes-Croweology</t>
  </si>
  <si>
    <t>Black Crowes - Croweology</t>
  </si>
  <si>
    <t>B074HXDSQ2</t>
  </si>
  <si>
    <t>OrbS-Adventures-Beyond-Ultraworld</t>
  </si>
  <si>
    <t>The Orb'S Adventures Beyond the Ultraworld</t>
  </si>
  <si>
    <t>B0CK15VQTQ</t>
  </si>
  <si>
    <t>Renaissance-Gipsy-Kings</t>
  </si>
  <si>
    <t>Renaissance</t>
  </si>
  <si>
    <t>B00002DEUE</t>
  </si>
  <si>
    <t>Johnny-Cash-At-Folsom-Prison</t>
  </si>
  <si>
    <t>Johnny Cash - At Folsom Prison</t>
  </si>
  <si>
    <t>B0002Y9TRO</t>
  </si>
  <si>
    <t>Tom-Jones-Jools-Holland</t>
  </si>
  <si>
    <t>Tom Jones and Jools Holland</t>
  </si>
  <si>
    <t>B0CG6QQ6L9</t>
  </si>
  <si>
    <t>Utero-Nirvana</t>
  </si>
  <si>
    <t>In Utero</t>
  </si>
  <si>
    <t>B0BKRZZPC6</t>
  </si>
  <si>
    <t>Shadow-Moon-BlackmoreS-Night</t>
  </si>
  <si>
    <t>Shadow of the Moon</t>
  </si>
  <si>
    <t>B08WJQ4P8B</t>
  </si>
  <si>
    <t>Fearless-TaylorS-Version-Taylor-Swift</t>
  </si>
  <si>
    <t>Fearless (Taylor'S Version)</t>
  </si>
  <si>
    <t>B0C6W68LC7</t>
  </si>
  <si>
    <t>Everything-Alive-Slowdive</t>
  </si>
  <si>
    <t>Everything Is Alive</t>
  </si>
  <si>
    <t>B083XVDKQR</t>
  </si>
  <si>
    <t>Circa</t>
  </si>
  <si>
    <t>Circa: - Circa:</t>
  </si>
  <si>
    <t>B07C893FQ5</t>
  </si>
  <si>
    <t>Darkness-Live-At-Hammersmith</t>
  </si>
  <si>
    <t>Darkness - Live At Hammersmith</t>
  </si>
  <si>
    <t>B001PK3M1S</t>
  </si>
  <si>
    <t>Taylor-Swift-Fearless</t>
  </si>
  <si>
    <t>Taylor Swift - Fearless</t>
  </si>
  <si>
    <t>B00PQLAR06</t>
  </si>
  <si>
    <t>Thunder-Wonder-Days</t>
  </si>
  <si>
    <t>Thunder - Wonder Days</t>
  </si>
  <si>
    <t>B000EGDD7M</t>
  </si>
  <si>
    <t>Madvillainy-Madvillain</t>
  </si>
  <si>
    <t>Madvillainy</t>
  </si>
  <si>
    <t>B07S98KLST</t>
  </si>
  <si>
    <t>Gathering-Souvenirs</t>
  </si>
  <si>
    <t>Gathering - Souvenirs</t>
  </si>
  <si>
    <t>B01F0XPTIY</t>
  </si>
  <si>
    <t>Ok-Computer-Radiohead</t>
  </si>
  <si>
    <t>Ok Computer</t>
  </si>
  <si>
    <t>B003VPC72K</t>
  </si>
  <si>
    <t>White-Pony-Deftones</t>
  </si>
  <si>
    <t>White Pony</t>
  </si>
  <si>
    <t>B0C3WFW9G6</t>
  </si>
  <si>
    <t>B0BYJ6QZBT</t>
  </si>
  <si>
    <t>12 Pack Hexagon Akoestische Panelen, TONOR 30x26x1cm Hoge Dichtheid Geluiddichte Panelen voor Muren, Geluiddempende Isolatiebehandeling Wandpanelen, Geluidabsorberende Padding voor Studio, Grijs</t>
  </si>
  <si>
    <t>B082YN7KY9</t>
  </si>
  <si>
    <t>TONOR-microfoonarm-microfoonstandaard-microfoonclip-T20</t>
  </si>
  <si>
    <t>TONOR microfoonarm standaard instelbare microfoonstandaard, 3/8" tot 5/8" adapter, microfoonclip, verbeterde krachtige klem voor HyperX QuadCast Blue Yeti Nano Snowball iCE en andere microfoons T20</t>
  </si>
  <si>
    <t>B00CAUYNCO</t>
  </si>
  <si>
    <t>Ernie Ball Super Slinky 3 Pakjes Elektrische Gitaarsnaren, Dikte 9-42</t>
  </si>
  <si>
    <t>B07J42ZMB6</t>
  </si>
  <si>
    <t>Blue-Yeti-Pop-Filter-Customizing</t>
  </si>
  <si>
    <t>Blue Yeti Pop Filter - Customizing Microphone Windscreen Foam Cover for Blue Yeti, Yeti Pro Mic by YOUSHARES (2 Packs)</t>
  </si>
  <si>
    <t>B0C4KVBBZM</t>
  </si>
  <si>
    <t>Dynamische-microfoon-streaming-mute-knop-geluidskaarten</t>
  </si>
  <si>
    <t>Fifine XLR Dynamische microfoon voor streaming, podcast, studio; USB microfoon gaming PC, met mute-knop, voor PS4/5 Mac, mixer, geluidskaarten</t>
  </si>
  <si>
    <t>B09WRWB46R</t>
  </si>
  <si>
    <t>Rdutuok-Akoestische-Geluiddempend-eluidsstudio-Wanddecoratie</t>
  </si>
  <si>
    <t>Rdutuok 12 Stuks 30x26x1cm Akoestische Panelen Hoge Dichtheid, Hexagon Akoestische Panelen Geluiddempend Schuim Voor eluidsstudio, Kantoor &amp; Wanddecoratie (Zilvergrijs)</t>
  </si>
  <si>
    <t>B0B47ZLR6D</t>
  </si>
  <si>
    <t>Big-Fudge-BFTSM-W-Draaitafel-Slipmat</t>
  </si>
  <si>
    <t>Draaitafel Slipmat - Wit</t>
  </si>
  <si>
    <t>B000EEL6J6</t>
  </si>
  <si>
    <t>DAddario-Pro-Arte-Klassieke-Gitaarsnaren-Spanning</t>
  </si>
  <si>
    <t>D'Addario EJ45- Pro-Arte Nylon Klassieke Gitaarsnaren, Normale Spanning</t>
  </si>
  <si>
    <t>B01512W3Q0</t>
  </si>
  <si>
    <t>Elixir-16545-Fosforbrons-Akoestische-Nanoweb</t>
  </si>
  <si>
    <t>Elixir Strings, akoestische gitaarsnaren, fosforbrons met nanoweb-coating, langdurig rijke en volle toon met aangenaam speelgevoel, verpakking van 3 stuks, Light 12-53</t>
  </si>
  <si>
    <t>B09737ZXMK</t>
  </si>
  <si>
    <t>Elgato-uitzendingen-kabelgoten-verstelbaar-thuiskantoor</t>
  </si>
  <si>
    <t>Elgato Wave Mic Arm, premium arm voor uitzendingen met kabelgoten, bureauklem, 1/4" adapters, volledig verstelbaar, perfect voor podcasts, streamen, gamen, thuiskantoor, opnemen</t>
  </si>
  <si>
    <t>B07ZPBFVKK</t>
  </si>
  <si>
    <t>ATR2100X-USB-Cardio%C3%AFde-Dynamische-XLR-microfoon-aansluiting</t>
  </si>
  <si>
    <t>Audio Technica ATR2100X-USB Cardioïde Dynamische USB/XLR-microfoon Dubbele aansluiting USB/XLR Bevat drie kabels: USB-C naar USB-C, USB-C naar USB-A en XLRF naar XLRM en standaardklem (zwart)</t>
  </si>
  <si>
    <t>B001EZYMF4</t>
  </si>
  <si>
    <t>Sennheiser-II-Precision-hoogwaardige-hoofdtelefoon-draagtas</t>
  </si>
  <si>
    <t>Sennheiser CX 300 II-Precision hoogwaardige hoofdtelefoon met draagtas, zwart</t>
  </si>
  <si>
    <t>B09FP1ZQ9X</t>
  </si>
  <si>
    <t>SONICAKE-Gitaar-Effect-Geruisloze-Pedalen</t>
  </si>
  <si>
    <t>SONICAKE 6 Inch Gitaar Patch Kabel Gitaar Effect Pedaal Kabels Geruisloze 1/4 "Haakse TS Mono Cords voor Gitaar/Bas Effect Pedalen Zwart 6 Pack</t>
  </si>
  <si>
    <t>B08HR1NBDJ</t>
  </si>
  <si>
    <t>microfoon-zwanenhals-multifunctionele-doe-het-zelf-universele</t>
  </si>
  <si>
    <t>HONSETY 15 cm microfoon zwanenhals, multifunctionele doe-het-zelf universele metalen slang, zwart</t>
  </si>
  <si>
    <t>B002EWM1EA</t>
  </si>
  <si>
    <t>Behringer-OD300-Effectenpedaal-overdrive-distortion</t>
  </si>
  <si>
    <t>Behringer OD300 Effectenpedaal, 2-mode overdrive/distortion</t>
  </si>
  <si>
    <t>B0011UB9CQ</t>
  </si>
  <si>
    <t>beyerdynamic-eenzijdig-bekabelde-studio-hoofdtelefoon-mastering</t>
  </si>
  <si>
    <t>beyerdynamic DT 990 PRO eenzijdig bekabelde over-ear studio-hoofdtelefoon voor mixing, mastering en editing met 250 Ohm</t>
  </si>
  <si>
    <t>B00YSWUDGM</t>
  </si>
  <si>
    <t>verschillende-Pokemon-ruilkaarten-bonusvrije-holo-folies</t>
  </si>
  <si>
    <t>100 verschillende Pokemon ruilkaarten met 7 bonusvrije holo-folies</t>
  </si>
  <si>
    <t>B0CFVXYLNS</t>
  </si>
  <si>
    <t>LEGO-71046-Minifigures-Serie-Willekeurige</t>
  </si>
  <si>
    <t>LEGO 71046 Minifigures Serie 26: Ruimte Speelgoed voor Kinderen, Bouwpakket met 1 Willekeurige Minifiguur van 12 Personages, waaronder Blacktron mutant, Cadeau voor Jongens en Meisjes 71046</t>
  </si>
  <si>
    <t>B0CTKWSDXW</t>
  </si>
  <si>
    <t>Magic-Gathering-Bloomburrow-starterkit-speelklare-Engelse</t>
  </si>
  <si>
    <t>Magic: The Gathering - Bloomburrow-starterkit - 2 speelklare decks (Engelse Versie)</t>
  </si>
  <si>
    <t>B0CWH221ZS</t>
  </si>
  <si>
    <t>LEGO-Star-Wars-Mandalorian-Bouwpakket</t>
  </si>
  <si>
    <t>LEGO Star Wars: The Mandalorian Paz Vizsla en Moff Gideon duel, Bouwpakket voor Kinderen om te Verzamelen, Rollenspel Cadeau voor jongens en meisjes vanaf 7 jaar 75386</t>
  </si>
  <si>
    <t>B09NN1BD69</t>
  </si>
  <si>
    <t>B07XHR8CRV</t>
  </si>
  <si>
    <t>CROSOFMI-Bouwvoertuigen-Verkeersborden-Opvouwbare-Gereedschap</t>
  </si>
  <si>
    <t>CROSOFMI Bouwset met Bewegend Zand 2 Pond Zand met 6 Bouwvoertuigen 10 Verkeersborden en een Opvouwbare Zandbak en Mallen en Gereedschap Speelgoed voor Jongens Meisjes 3 4 5 6 7+ Jaar Oud</t>
  </si>
  <si>
    <t>B0CFVY784R</t>
  </si>
  <si>
    <t>LEGO-Speelgoed-Tri-Droid-Verdedigingspost-75372</t>
  </si>
  <si>
    <t>LEGO Clone Trooper &amp; Battle Droid Battle Pack Ruimte Set voor Kinderen, Bouwbaar Speelgoed met Speeder Bike, Tri-Droid Figuur en Verdedigingspost, Cadeau voor Jongens en Meisjes vanaf 7 Jaar 75372</t>
  </si>
  <si>
    <t>B0CNFSY3Y3</t>
  </si>
  <si>
    <t>Pok%C3%A9mon-Trading-Card-Game-Violet-Paldean</t>
  </si>
  <si>
    <t>Pokémon Trading Card Game: Scarlet &amp; Violet—Paldean Fates Elite Trainer Box (9 Boosters, 1 Full-Art Foil Promo Card &amp; Accessoires)</t>
  </si>
  <si>
    <t>B0BS6VQZRS</t>
  </si>
  <si>
    <t>Ion8 Roestvrijstalen Kinderwaterfles, 400 ml/13 oz, Lekvrij, Makkelijk te Openen, Veilige Vergrendeling, Vaatwasserbestendig, Flipdop, Draaggreep, Duurzaam, Metalen Drinkfles, Lila Schemering</t>
  </si>
  <si>
    <t>B0B5JR4GTR</t>
  </si>
  <si>
    <t>BOTTLE BOTTLE Roestvrijstalen geïsoleerde waterbeker 700ml (24oz) met rietje en deksel metalen sportwaterbeker met handvat reisfitness(Blauw en geel poeder)</t>
  </si>
  <si>
    <t>B092W7W5BB</t>
  </si>
  <si>
    <t>Dopper-Original-Drinkfles-Moody-450ml</t>
  </si>
  <si>
    <t>B072MWN93W</t>
  </si>
  <si>
    <t>B07T4H46SR</t>
  </si>
  <si>
    <t>B01M7QSHTN</t>
  </si>
  <si>
    <t>B07WGG9JPD</t>
  </si>
  <si>
    <t>Katoenen-sporttas-stuk-schilderen-donkerblauw</t>
  </si>
  <si>
    <t>Katoenen sporttas 1 stuk 38 x 42 cm sporttas - rugzak stoffen tas tas, tas, katoenen tas, jute tas OEKO-TEX® geteste stoffen tas dames &amp; heren, kinder gymtas voor het schilderen van donkerblauw</t>
  </si>
  <si>
    <t>B0C7TTB554</t>
  </si>
  <si>
    <t>Cabau-Bloom-sportwaterfles-volwassenen-kleuropties</t>
  </si>
  <si>
    <t>Cabau Bloom sportwaterfles (1L) voor volwassenen in zes kleuropties - Strak ontworpen BPA-vrije drinkfles met lekvrije deksel en klapdop - Beige</t>
  </si>
  <si>
    <t>B0BW3WYL15</t>
  </si>
  <si>
    <t>CHUMXINY-Ontluchtingskit-Hydraulische-Schijfremmen-Hoogwaardige</t>
  </si>
  <si>
    <t>CHUMXINY Ontluchtingskit voor SHIMANO Serie Hydraulische Schijfremmen, Inclusief Hoogwaardige Minerale Remvloeistof (120ml)</t>
  </si>
  <si>
    <t>B07ZKPQD78</t>
  </si>
  <si>
    <t>B0BB3JMQT7</t>
  </si>
  <si>
    <t>Ge%C3%AFsoleerde-Vergrendeling-Vaatwasserbestendig-Bekerhouders-Krasbestendig</t>
  </si>
  <si>
    <t>Ion8 Vacuüm Geïsoleerde Stalen Waterfles, 500 ml/18 oz, Lekvrij, Makkelijk te Openen, Veilige Vergrendeling, Vaatwasserbestendig, Past in Bekerhouders, Draaghendel, Krasbestendig</t>
  </si>
  <si>
    <t>B0CL5LG3FM</t>
  </si>
  <si>
    <t>Roestvrijstalen Waterfles 500 ml - Otto Koning - Dubbelwandige Vacuüm Geïsoleerde Waterfles. Houdt koude dranken 24 uur en warme dranken 12 uur. Lekvrije Thermosfles BPA Vrij (Marine)</t>
  </si>
  <si>
    <t>B0C9X269PR</t>
  </si>
  <si>
    <t>CodiCile-Waterfles-lekbestendige-sportschool-lichtdonkerblauw</t>
  </si>
  <si>
    <t>CodiCile Drinkfles, BPA-vrij, 1 liter drinkfles, sport, lekvrij, grote waterfles, 1 l, ideaal voor sportschool, school, kantoor en reizen (lichtdonkerblauw)</t>
  </si>
  <si>
    <t>B07L2WZ8LC</t>
  </si>
  <si>
    <t>Eastpak-Cory-Laptop-Sleeve-Black</t>
  </si>
  <si>
    <t>Eastpak Cory Laptop Sleeve</t>
  </si>
  <si>
    <t>B0CH8991G8</t>
  </si>
  <si>
    <t>lzijun-Cranksleutel-cranksleutel-fietsgereedschap-gereedschapset</t>
  </si>
  <si>
    <t>lzijun Cranksleutel, cranksleutel en trapas fietsgereedschap, 3 stuks fiets trapas gereedschapset met 16 mm sleutel, binnenlager sleutel, gereedschap voor het verwijderen van de fiets crank as</t>
  </si>
  <si>
    <t>B01LBI67KQ</t>
  </si>
  <si>
    <t>Microvezel-handdoeken-sneldrogend-sporthanddoek-reishanddoek</t>
  </si>
  <si>
    <t>Microvezel handdoeken - 12 kleuren, 8 afmetingen - compact, ultralicht &amp; sneldrogend - Microvezel handdoek - de perfecte sporthanddoek, strandlaken en reishanddoek</t>
  </si>
  <si>
    <t>B08M9QW3LB</t>
  </si>
  <si>
    <t>Gardena-wandslangenbox-RollUp-turquoise-systeemdelen</t>
  </si>
  <si>
    <t>Gardena wandslangenbox RollUp S (turquoise) 15 m: Flexibele besproeiing voor kleine tuinen, zwenkbare slanghaspel, met wandhouder, systeemdelen en spuit, incl. 15 m Gardena slang (18600-20)</t>
  </si>
  <si>
    <t>B01FE8M1QI</t>
  </si>
  <si>
    <t>GARDENA-snoeischaar-snijdiameter-ge%C3%AFntegreerde-antikleefcoating</t>
  </si>
  <si>
    <t>GARDENA snoeischaar B/M: Boomschaar met bypass voor takken en twijgen, max. snijdiameter 24 mm, geïntegreerde veer in handgreep, bovenmes met antikleefcoating (8904-20)</t>
  </si>
  <si>
    <t>B09J93FDK2</t>
  </si>
  <si>
    <t>Gardena-slangkoppeling-duim-systeemonderdelen-vorstbestendig</t>
  </si>
  <si>
    <t>Gardena slangkoppeling set 13 mm (1/2 duim) en 15 mm (5/98 duim): Voor begin en einde van de slang, aansluiting geschikt voor alle originele Gardena systeemonderdelen, UV- en vorstbestendig (18279-20)</t>
  </si>
  <si>
    <t>B005AEDOX6</t>
  </si>
  <si>
    <t>GLORIA-veelzijdige-plantenbescherming-verstelbare-ergonomisch</t>
  </si>
  <si>
    <t>GLORIA TUKAN Drukspuit 1,5L | max. 3 bar druk | veelzijdige sproeier voor plantenbescherming &amp; reiniging | verstelbare messing sproeikop | ergonomisch ontwerp | efficiënt sproeien voor huis &amp; tuin</t>
  </si>
  <si>
    <t>B09D8DSJTM</t>
  </si>
  <si>
    <t>FABRIEKSUITVERKOOP-10-Anz%C3%BCndwolle-Kaminanz%C3%BCnder-Grillanz%C3%BCnder</t>
  </si>
  <si>
    <t>FABRIEKSUITVERKOOP (3/5/10/20 kg) Anzündwolle Kaminanzünder Grillanzünder (5 kg)</t>
  </si>
  <si>
    <t>B01MQDU36R</t>
  </si>
  <si>
    <t>GARDENA-Premium-Multisproeier-vergrendelknop-vorstbestendig</t>
  </si>
  <si>
    <t>GARDENA Premium Multisproeier: tuinsproeier voor het bewateren en reinigen, 5 sproeistanden, vuilfilter, vergrendelknop, robuust, vorstbestendig (18317-20).</t>
  </si>
  <si>
    <t>B09TG36MKC</t>
  </si>
  <si>
    <t>Zilvervisjesval-Zilvervisjes-Vuurbrasem-Zilvervismonitor-Natuurlijke</t>
  </si>
  <si>
    <t>Zilvervisjesval | Kleverige Lijmval voor Binnen voor Zilvervisjes, Vuurbrasem en Andere Insecten en Kruipende Insecten | Zilvervismonitor en Detector met Natuurlijke Lokaas (20 Pak)</t>
  </si>
  <si>
    <t>B01MQDFP2X</t>
  </si>
  <si>
    <t>GARDENA-Classic-bloemenschop-kwaliteitsstaal-corrosiebestendig</t>
  </si>
  <si>
    <t>GARDENA Classic bloemenschop: Universele schop voor planten en verplanten in de tuin en op het balkon, kwaliteitsstaal, corrosiebestendig, met ergonomische handgreep, werkbreedte 8 cm (8950-20)</t>
  </si>
  <si>
    <t>B08LVXJRQK</t>
  </si>
  <si>
    <t>Kabelverbinders-robotmaaier-waterdichte-kabelklem-gelvulling</t>
  </si>
  <si>
    <t>Kabelverbinders voor robotmaaier, waterdichte kabelklem met gelvulling voor robotmaaier, tuin, outdoor, auto, 20 stuks</t>
  </si>
  <si>
    <t>B00095L4A6</t>
  </si>
  <si>
    <t>GARDENA-grasopvangbak-passend-kooimesmaaier-standaard</t>
  </si>
  <si>
    <t>GARDENA grasopvangbak: grasopvangbak passend op elke GARDENA kooimesmaaier (bijv. 330, 400, 400 C, 380 EC), inhoud 35-49 l (4029-20), standaard, Eén maat</t>
  </si>
  <si>
    <t>B09Q6GDGXF</t>
  </si>
  <si>
    <t>LERAVA%C2%AE-HERFST-gazonmest-herfst-winterhardheid</t>
  </si>
  <si>
    <t>LERAVA® HERFST gazonmest herfst - Kaliummest met veel magnesium - voor een dicht, diepgroen en robuust gazon - maximale winterhardheid en snelle regeneratie in het volgende voorjaar - 70m²</t>
  </si>
  <si>
    <t>B018E0KW5K</t>
  </si>
  <si>
    <t>Gardena-combisystem-straatbezem-werkbreedte-polypropyleen</t>
  </si>
  <si>
    <t>Gardena combisystem straatbezem: Stevige straatbezem voor in de tuin en de straten rondom het huis, 45 cm werkbreedte, polypropyleen borstels (3622-20), standaard, 45 cm</t>
  </si>
  <si>
    <t>B08KGKH3KF</t>
  </si>
  <si>
    <t>Gardena-plant-bodemhandschoen-bodemwerkzaamheden-vochtigheidsbescherming</t>
  </si>
  <si>
    <t>Gardena plant- en bodemhandschoen 9/L: Handschoenen voor tuin- en bodemwerkzaamheden, vochtigheidsbescherming dankzij nitril-coating, mobile touch voor smartphonegebruik (11512-20)</t>
  </si>
  <si>
    <t>B07CWSP9LT</t>
  </si>
  <si>
    <t>Blooven-Tafelkleedklemmen-Tafelklemmen-Tafelkleed-Zilverkleurig</t>
  </si>
  <si>
    <t>Blooven Tafelkleedklemmen 8 Stuks, Tafelklemmen Roestvrij Staal Tafelklem Tafelkleed Klemmen Zilverkleurig</t>
  </si>
  <si>
    <t>B0CBTG7NN7</t>
  </si>
  <si>
    <t>Stanley IceFlow Flip Straw Waterfles Met Rietje 0.89L - Houdt 12+ Uur Koud - Lekvrij - Roestvrijstaal - BPA-Vrije Drinkfles - Gemakkelijk Mee te Nemen - Vaatwasmachinebestendig - Rose Quartz</t>
  </si>
  <si>
    <t>B0BTT5CSYL</t>
  </si>
  <si>
    <t>Bento lunchbox Take a Break large - Vivid mauve</t>
  </si>
  <si>
    <t>B075K75JXY</t>
  </si>
  <si>
    <t>Utopia Bedding Hoeslaken, 35 cm Diepe, Eenvoudig onderhoud Zachte Geborstelde Microvezel Stof, Krimp en Vervaagt Bestendig (160 x 200 cm, Wit)</t>
  </si>
  <si>
    <t>B0CNTW8B7M</t>
  </si>
  <si>
    <t>Stanley Quencher H2.0 FlowState Tumbler 1.2L - 11 Uur Koud - 48 Uur met ijs - Beker met Rietje, Handvat en Deksel - Vaatwasmachinebestendig - Thermosbeker voor Koude of Warme dranken - Black Tonal</t>
  </si>
  <si>
    <t>B09MJ69SG3</t>
  </si>
  <si>
    <t>nutribullet-Original-elektrische-smoothiemaker-multifunctionele</t>
  </si>
  <si>
    <t>nutribullet Original 600, elektrische blender, shredder, smoothiemaker, multifunctionele blender, vermogen 600 watt, grijs, NB603DG</t>
  </si>
  <si>
    <t>B0CRVHYK2B</t>
  </si>
  <si>
    <t>Elektrische-spinschrobber-elektrische-reinigingsborstel-douchereiniger</t>
  </si>
  <si>
    <t>GeeSoul Elektrische spinschrobber, 13-in-1 elektrische reinigingsborstel, grote kracht met 2 instelbare snelheden, douchereiniger borstel voor badkamer, bad, toilet, keuken, cadeaus voor oma</t>
  </si>
  <si>
    <t>B07P6D2F69</t>
  </si>
  <si>
    <t>Stanley-Classic-Legendary-Thermosfles-Matte</t>
  </si>
  <si>
    <t>Stanley Classic Legendary Thermosfles - Thermosfles houdt tot 45 Uur Warm, 2 dagen Koud - Vaatwasserbestendig - Roestvrijstalen Thermoskan - Lekvrij</t>
  </si>
  <si>
    <t>B0C7ZNP7M4</t>
  </si>
  <si>
    <t>Volautomatische-koffiewaterfilter-EQ-serie-waterfilter-S%C3%9CD-gecertificeerd</t>
  </si>
  <si>
    <t>Filswa Volautomatische koffiewaterfilter voor Siemens EQ-serie, EQ6 Plus S700, EQ9 S900 S500, EQ500, TZ70003, TCZ7003, TCZ7033, Brita Intenza, Bosch 12008246 waterfilter, TÜV SÜD-gecertificeerd (6)</t>
  </si>
  <si>
    <t>B0CQ5KCPJL</t>
  </si>
  <si>
    <t>Ion8-Waterfles-Verwijderbaar-Gemakkelijk-Transparant</t>
  </si>
  <si>
    <t>Ion8 Waterfles met Verwijderbaar Breed Rietje, 500ml, 600ml, 750ml, Gemakkelijk te Reinigen, Transparant</t>
  </si>
  <si>
    <t>B0CHMTYBCC</t>
  </si>
  <si>
    <t>Dreamzie - Matrasbeschermer 80x160 - Duurzame en Waterdichte Matras - Matrasbeschermer 80x160 cm - Optimale Bescherming en Ademend</t>
  </si>
  <si>
    <t>B07J6JLW11</t>
  </si>
  <si>
    <t>Bosch-Elektrische-Koffiemolen-TSM6A011W-Zwart</t>
  </si>
  <si>
    <t>Bosch Elektrische Koffiemolen, TSM6A011W, Zwart</t>
  </si>
  <si>
    <t>B0853BMZMY</t>
  </si>
  <si>
    <t>Utopia Bedding Dekbedovertrek Set - Zachte Microvezel Dekbedovertrek 155x220cm met Kussenslopen 80x80cm - Beddengoed Dekbedovertrek Set - Grijs</t>
  </si>
  <si>
    <t>B07G78K6CZ</t>
  </si>
  <si>
    <t>ARNOMED-wegwerphandschoenen-handschoenen-poedervrij-wegwerphandschoen</t>
  </si>
  <si>
    <t>ARNOMED wegwerphandschoenen blauw L, nitril handschoenen 100 stuks/doos, poedervrij &amp; latexvrije handschoenen, wegwerphandschoen in XS, S, M, L, XL &amp; XXL, wegwerp handschoenen, wegwerp handschoen</t>
  </si>
  <si>
    <t>B0CCPM4ZDP</t>
  </si>
  <si>
    <t>Bijenteeltpak-Multi-size-Bijenoutfit-Achtertuin-Bijenhouder</t>
  </si>
  <si>
    <t>Bijenpak Voor Mannen Vrouwen, Bijenteeltpak Imkerpak, Multi-size Bijenoutfit, Bijenjas Voor Achtertuin En Bijenhouder(XL)</t>
  </si>
  <si>
    <t>B086JJ1P8C</t>
  </si>
  <si>
    <t>ZIRO-Filament-Printer-Afmeting-Nauwkeurigheid</t>
  </si>
  <si>
    <t>ZIRO PLA 1.75mm Filament 3D Printer Filament PLA PRO Basic Color Series 1.75MM 1KG(2.2lbs), Afmeting Nauwkeurigheid +/- 0.03mm,Bruin</t>
  </si>
  <si>
    <t>B0CHRNM81D</t>
  </si>
  <si>
    <t>rastermaat-12-polige-autokabelstekkeradapter-mannelijke-vrouwelijke</t>
  </si>
  <si>
    <t>Pzsmocn 390 stuks/15 sets 4,2 mm rastermaat 12-polige autokabelstekkeradapter bouwgroep mannelijke/vrouwelijke behuizing en krimppin klemkit. Voor AWG24#-kabel.</t>
  </si>
  <si>
    <t>Misilmp USB-microscoop, 4,3 inch digitale lcd-handmicroscoop, 1000 x 1080p microscoop voor kinderen/volwassenen, vergrootglas, digitale microscoop met 8 ledlampen, pc-weergave, compatibel met MacOS</t>
  </si>
  <si>
    <t>B0BXMM2F4M</t>
  </si>
  <si>
    <t>nitrilhandschoenen-wegwerphandschoenen-onderzoekshandschoenen-handschoenen-niet-steriel</t>
  </si>
  <si>
    <t>EUROPAPA® 100 x nitrilhandschoenen, wegwerphandschoenen, onderzoekshandschoenen, nitril handschoenen, poedervrij, zonder latex, niet-steriel, latexvrij, wegwerphandschoenen (S, Rozerood)</t>
  </si>
  <si>
    <t>B07F649SKK</t>
  </si>
  <si>
    <t>SUNLU-Printerfilament-opgewonden-filament-Transparant</t>
  </si>
  <si>
    <t>SUNLU PETG 3D Printerfilament, netjes opgewonden, 1.75mm PETG 3D filament (1KG PETG Transparant)</t>
  </si>
  <si>
    <t>B09RXRQ5HM</t>
  </si>
  <si>
    <t>Creality-Offici%C3%ABle-upgrade-Ender-3-3D-printer</t>
  </si>
  <si>
    <t>Creality Officiële Ender 3 Hotend upgrade MK8, Hotend 24 V voor Ender-3 / Ender 3 V2 / Ender 3 Pro 3D-printer</t>
  </si>
  <si>
    <t>B07X4D4SMY</t>
  </si>
  <si>
    <t>ELEGOO-Waterwasbare-UV-Uithardende-Standaard-Fotopolymeer</t>
  </si>
  <si>
    <t>ELEGOO Waterwasbare 3D Printer Resin, LCD UV-Uithardende Hars 405nm Standaard Fotopolymeer Hars voor LCD/MSLA/DLP 3D Printer 1000g Keramiek Grijs</t>
  </si>
  <si>
    <t>B0BJPTFQJ5</t>
  </si>
  <si>
    <t>hydraulische-draagvermogen-bandenwissel-olieverversing-draagkracht</t>
  </si>
  <si>
    <t>Lehmann Loden hydraulische garagekrik, 2500 kg draagvermogen, rubberen pad, bandenwissel, olieverversing, voor huis en werkplaats, 2 ton draagkracht</t>
  </si>
  <si>
    <t>B098R6552V</t>
  </si>
  <si>
    <t>Trustleaf-Silicagel-zelfindicerend-herbruikbaar-ontvochtigen</t>
  </si>
  <si>
    <t>Trustleaf Silicagel, 1 kg, oranje, zelfindicerend, kralen van 2-5 mm, herbruikbaar, ontvochtigen, bloem drogen, opslag (1 kg, TUB - OG)</t>
  </si>
  <si>
    <t>B09J3LGJ2X</t>
  </si>
  <si>
    <t>scalpelmesjes-scalpelhandvat-huidschilfers-chirurgische-instrumenten</t>
  </si>
  <si>
    <t>10 stuks steriele scalpelmesjes nr. 10 met scalpelhandvat geschikt voor het snijden van huidschilfers, pedicure, handwerk, boetseren, medische/chirurgische instrumenten/apparatuur</t>
  </si>
  <si>
    <t>https://www.amazon.nl/SanDisk-Ultra-geheugenkaart-klasse-verlengd/dp/B07QQDT8VG/ref=zg_bs_g_amazon-renewed_d_sccl_1/262-7248658-9211427?psc=1</t>
  </si>
  <si>
    <t>2024-08-24</t>
  </si>
  <si>
    <t>https://images-eu.ssl-images-amazon.com/images/I/81anTDVW8yL._AC_UL300_SR300,200_.jpg</t>
  </si>
  <si>
    <t>https://www.amazon.nl/HP-Business-Notebook-Touchscreen-Gereviseerd/dp/B0CFLXRP1Q/ref=zg_bs_g_amazon-renewed_d_sccl_2/262-7248658-9211427?psc=1</t>
  </si>
  <si>
    <t>https://www.amazon.nl/Apple-AirPods-Pro-generatie-Refurbished/dp/B08TJ2LGB8/ref=zg_bs_g_amazon-renewed_d_sccl_3/262-7248658-9211427?psc=1</t>
  </si>
  <si>
    <t>https://www.amazon.nl/Seagate-IronWolf-interne-RAID-geheugen-Refurbished/dp/B092MP3CDM/ref=zg_bs_g_amazon-renewed_d_sccl_7/262-7248658-9211427?psc=1</t>
  </si>
  <si>
    <t>https://www.amazon.nl/Sony-Mdr-Zx110-Opvouwbare-Instapkoptelefoon-Uitstekend/dp/B00NBR7962/ref=zg_bs_g_amazon-renewed_d_sccl_8/262-7248658-9211427?psc=1</t>
  </si>
  <si>
    <t>https://images-eu.ssl-images-amazon.com/images/I/81OvSTN59UL._AC_UL300_SR300,200_.jpg</t>
  </si>
  <si>
    <t>https://www.amazon.nl/Seagate-Enterprise-Capacity-ST12000NM0127-Refurbished/dp/B0CFFKHZCR/ref=zg_bs_g_amazon-renewed_d_sccl_9/262-7248658-9211427?psc=1</t>
  </si>
  <si>
    <t>https://www.amazon.nl/Microsoft-Surface-Pro-Type-Cover/dp/B0861BM5ZK/ref=zg_bs_g_amazon-renewed_d_sccl_13/262-7248658-9211427?psc=1</t>
  </si>
  <si>
    <t>https://www.amazon.nl/Sony-WI-C100-Draadloze-hoofdtelefoon-telefoongesprekken/dp/B0BKWH31CR/ref=zg_bs_g_amazon-renewed_d_sccl_16/262-7248658-9211427?psc=1</t>
  </si>
  <si>
    <t>https://images-eu.ssl-images-amazon.com/images/I/61kQf6GAZKL._AC_UL300_SR300,200_.jpg</t>
  </si>
  <si>
    <t>https://www.amazon.nl/Seagate-Exos-14Tb-512E-Refurbished/dp/B0C5MYPB4H/ref=zg_bs_g_amazon-renewed_d_sccl_18/262-7248658-9211427?psc=1</t>
  </si>
  <si>
    <t>https://images-eu.ssl-images-amazon.com/images/I/51q8XIapLOL._AC_UL300_SR300,200_.jpg</t>
  </si>
  <si>
    <t>https://www.amazon.nl/Apple-iPhone-64GB-zwart-Refurbished/dp/B07N9HM3ZR/ref=zg_bs_g_amazon-renewed_d_sccl_21/262-7248658-9211427?psc=1</t>
  </si>
  <si>
    <t>https://www.amazon.nl/Seagate-Enterprise-interne-schijf-Refurbished/dp/B0CF5XVHMS/ref=zg_bs_g_amazon-renewed_d_sccl_24/262-7248658-9211427?psc=1</t>
  </si>
  <si>
    <t>https://www.amazon.nl/Samsung-Android-Dual-SIM-Smartphone-Refurbished/dp/B07YX526XT/ref=zg_bs_g_amazon-renewed_d_sccl_28/262-7248658-9211427?psc=1</t>
  </si>
  <si>
    <t>https://www.amazon.nl/Sonnics-Desktop-Surveillance-Systeem-Refurbished/dp/B0BLD3PGXB/ref=zg_bs_g_amazon-renewed_d_sccl_30/262-7248658-9211427?psc=1</t>
  </si>
  <si>
    <t>https://www.amazon.nl/Bosch-elektrische-minicompressor-automatische-stopfunctie/dp/B08HQHW4LS/ref=zg_bs_g_automotive_d_sccl_1/259-1095227-3716842?psc=1</t>
  </si>
  <si>
    <t>https://www.amazon.nl/Philips-Vision-P21W-Kogellamp-12v/dp/B001B4VCU6/ref=zg_bs_g_automotive_d_sccl_2/259-1095227-3716842?psc=1</t>
  </si>
  <si>
    <t>https://www.amazon.nl/Tubeless-reparatie-proppen-Geschikt-scooterbanden/dp/B01LNDLHRW/ref=zg_bs_g_automotive_d_sccl_3/259-1095227-3716842?psc=1</t>
  </si>
  <si>
    <t>https://www.amazon.nl/Spanbanden-Kort-met-Ratel-Fietsendrager/dp/B0BFR1VTXZ/ref=zg_bs_g_automotive_d_sccl_4/259-1095227-3716842?psc=1</t>
  </si>
  <si>
    <t>https://www.amazon.nl/Turtle-Wax-53353-keramische-spuitcoating/dp/B0833KPK78/ref=zg_bs_g_automotive_d_sccl_5/259-1095227-3716842?psc=1</t>
  </si>
  <si>
    <t>https://www.amazon.nl/Elektrische-compressor-elektrisch-accucompressor-mini-fietspomp/dp/B0C1YJHKZB/ref=zg_bs_g_automotive_d_sccl_6/259-1095227-3716842?psc=1</t>
  </si>
  <si>
    <t>https://images-eu.ssl-images-amazon.com/images/I/61CRXq2CgQL._AC_UL300_SR300,200_.jpg</t>
  </si>
  <si>
    <t>https://www.amazon.nl/meter-glanzende-decoratieve-strips-chroom/dp/B07H35KS9H/ref=zg_bs_g_automotive_d_sccl_7/259-1095227-3716842?psc=1</t>
  </si>
  <si>
    <t>https://www.amazon.nl/geassorteerde-blade-autozekeringen-standaardzekeringen-zekeringtrekker-specificaties/dp/B093L93DRC/ref=zg_bs_g_automotive_d_sccl_8/259-1095227-3716842?psc=1</t>
  </si>
  <si>
    <t>https://images-eu.ssl-images-amazon.com/images/I/81SbYeq2wCL._AC_UL300_SR300,200_.jpg</t>
  </si>
  <si>
    <t>https://www.amazon.nl/Faraday-tas-Signaalblokkering-autosleutelset-RFID-blokkeertas-autobeveiliging/dp/B07PP1X4MJ/ref=zg_bs_g_automotive_d_sccl_9/259-1095227-3716842?psc=1</t>
  </si>
  <si>
    <t>https://images-eu.ssl-images-amazon.com/images/I/71ga3mdfiaL._AC_UL300_SR300,200_.jpg</t>
  </si>
  <si>
    <t>https://www.amazon.nl/URAQT-Autowielborstel-Velgdetailborstel-Autowielreinigingsborstel-Velgenborstel/dp/B09JZM33WK/ref=zg_bs_g_automotive_d_sccl_10/259-1095227-3716842?psc=1</t>
  </si>
  <si>
    <t>https://www.amazon.nl/LIQUI-MOLY-Snelroestoplosser-Corrosiebescherming-Roestverwijdering/dp/B00RM3V7WS/ref=zg_bs_g_automotive_d_sccl_11/259-1095227-3716842?psc=1</t>
  </si>
  <si>
    <t>https://www.amazon.nl/LIQUI-MOLY-Injectiereiniger-300-Benodigdheden/dp/B001CZKC3M/ref=zg_bs_g_automotive_d_sccl_12/259-1095227-3716842?psc=1</t>
  </si>
  <si>
    <t>https://www.amazon.nl/OSRAM-64210-Original-halogeen-kartonnen/dp/B000UXA6AQ/ref=zg_bs_g_automotive_d_sccl_13/259-1095227-3716842?psc=1</t>
  </si>
  <si>
    <t>https://www.amazon.nl/Woowind-LP1-Presta-ventiel-Schrader-ventiel-Dunlop-ventiel/dp/B09MYNX9BV/ref=zg_bs_g_automotive_d_sccl_14/259-1095227-3716842?psc=1</t>
  </si>
  <si>
    <t>https://images-eu.ssl-images-amazon.com/images/I/811bm3eHTaL._AC_UL300_SR300,200_.jpg</t>
  </si>
  <si>
    <t>https://www.amazon.nl/Stoplock-Elite-stuurslot-HG-150-00/dp/B06XP21DK6/ref=zg_bs_g_automotive_d_sccl_15/259-1095227-3716842?psc=1</t>
  </si>
  <si>
    <t>https://www.amazon.nl/Bosch-987-302-041-gloeilamp/dp/B004WD9PXY/ref=zg_bs_g_automotive_d_sccl_16/259-1095227-3716842?psc=1</t>
  </si>
  <si>
    <t>https://www.amazon.nl/Mikrofasert%C3%BCcher-Auto-St%C3%BCck-Poliertuch-Lackpflege/dp/B07W7GLL71/ref=zg_bs_g_automotive_d_sccl_17/259-1095227-3716842?psc=1</t>
  </si>
  <si>
    <t>https://images-eu.ssl-images-amazon.com/images/I/71Y2-SR1m5L._AC_UL300_SR300,200_.jpg</t>
  </si>
  <si>
    <t>https://www.amazon.nl/JatilEr-autozekeringen-zekeringtrekker-vrachtwagen-motorfiets/dp/B09ZXJP6Z3/ref=zg_bs_g_automotive_d_sccl_18/259-1095227-3716842?psc=1</t>
  </si>
  <si>
    <t>https://www.amazon.nl/Amazon-Basics-Kriksteunen-staal-capaciteit/dp/B0753MMRN7/ref=zg_bs_g_automotive_d_sccl_19/259-1095227-3716842?psc=1</t>
  </si>
  <si>
    <t>https://images-eu.ssl-images-amazon.com/images/I/51uUabh5elL._AC_UL300_SR300,200_.jpg</t>
  </si>
  <si>
    <t>https://www.amazon.nl/Domar-Wandhouder-fietsendrager-fietsdrager-Fietsdrager/dp/B07JPB8TWV/ref=zg_bs_g_automotive_d_sccl_20/259-1095227-3716842?psc=1</t>
  </si>
  <si>
    <t>https://www.amazon.nl/PHILIPS-0730010-Philips-Vision-Koplamp/dp/B001BAYDH4/ref=zg_bs_g_automotive_d_sccl_21/259-1095227-3716842?psc=1</t>
  </si>
  <si>
    <t>https://www.amazon.nl/K%C3%A4rcher-autoshampoo-milieuvriendelijk-voertuigen-hogedrukreiniger/dp/B0056A6ZEO/ref=zg_bs_g_automotive_d_sccl_22/259-1095227-3716842?psc=1</t>
  </si>
  <si>
    <t>https://www.amazon.nl/LIQUI-MOLY-duurzaam-MoS2-Lithiumvet/dp/B00295CR0U/ref=zg_bs_g_automotive_d_sccl_23/259-1095227-3716842?psc=1</t>
  </si>
  <si>
    <t>https://images-eu.ssl-images-amazon.com/images/I/71rhSB20QsL._AC_UL300_SR300,200_.jpg</t>
  </si>
  <si>
    <t>https://www.amazon.nl/Bosch-Automotive-H300-Ruitenwisser-achteraan/dp/B002ZRQ4B0/ref=zg_bs_g_automotive_d_sccl_24/259-1095227-3716842?psc=1</t>
  </si>
  <si>
    <t>https://images-eu.ssl-images-amazon.com/images/I/610iUU5r65L._AC_UL300_SR300,200_.jpg</t>
  </si>
  <si>
    <t>https://www.amazon.nl/Greluma-Motorfiets-Stuurschakelaar-Tuimelschakelaar-Motorfietslicht/dp/B0BNXCX64Q/ref=zg_bs_g_automotive_d_sccl_25/259-1095227-3716842?psc=1</t>
  </si>
  <si>
    <t>https://www.amazon.nl/URAQT-Microvezeldoeken-autoreinigingsdoeken-multifunctionele-absorberende/dp/B08R8F8FGM/ref=zg_bs_g_automotive_d_sccl_26/259-1095227-3716842?psc=1</t>
  </si>
  <si>
    <t>https://images-eu.ssl-images-amazon.com/images/I/815HrlkfK-L._AC_UL300_SR300,200_.jpg</t>
  </si>
  <si>
    <t>https://www.amazon.nl/Zocipro-Headliner-Retainer-Positionering-schroevendraaier/dp/B0B5CZQJFN/ref=zg_bs_g_automotive_d_sccl_27/259-1095227-3716842?psc=1</t>
  </si>
  <si>
    <t>https://images-eu.ssl-images-amazon.com/images/I/512cD51YQPL._AC_UL300_SR300,200_.jpg</t>
  </si>
  <si>
    <t>https://www.amazon.nl/CARPOINT-Rain-X-88197500-regenafstotende-glasreiniger/dp/B00BHEALV6/ref=zg_bs_g_automotive_d_sccl_28/259-1095227-3716842?psc=1</t>
  </si>
  <si>
    <t>https://images-eu.ssl-images-amazon.com/images/I/81NY9gE5eoL._AC_UL300_SR300,200_.jpg</t>
  </si>
  <si>
    <t>https://www.amazon.nl/Deyooxi-Zekeringhouder-12-polig-zekeringkast-autos/dp/B08H4Q9SYR/ref=zg_bs_g_automotive_d_sccl_29/259-1095227-3716842?psc=1</t>
  </si>
  <si>
    <t>https://www.amazon.nl/Spurtar-Batterij-scheidingsschakelaar-Schakelaar-Masterschakelaar-Hoofdschakelaar/dp/B081CYGFN6/ref=zg_bs_g_automotive_d_sccl_30/259-1095227-3716842?psc=1</t>
  </si>
  <si>
    <t>https://www.amazon.nl/Pampers-Premium-Protection-Maat-Luiers/dp/B0BLW52TM3/ref=zg_bs_g_baby-products_d_sccl_1/259-3811823-5769644?psc=1</t>
  </si>
  <si>
    <t>https://www.amazon.nl/Huggies-baby-billendoekjes-doekjes-Voordeelverpakking/dp/B0111AIZ68/ref=zg_bs_g_baby-products_d_sccl_2/259-3811823-5769644?psc=1</t>
  </si>
  <si>
    <t>https://www.amazon.nl/Pampers-Billendoekjes-Babydoekjes-Bescherming-Gevoelige/dp/B09JTNZR1Z/ref=zg_bs_g_baby-products_d_sccl_3/259-3811823-5769644?psc=1</t>
  </si>
  <si>
    <t>https://www.amazon.nl/Huggies%C2%AE-Natural-billendoekjes-babydoekjes-huidverzorgende/dp/B00WE5ZS2E/ref=zg_bs_g_baby-products_d_sccl_4/259-3811823-5769644?psc=1</t>
  </si>
  <si>
    <t>https://www.amazon.nl/Pampers-Billendoekjes-Babydoekjes-Beschermende-Dermatologisch/dp/B07P7KJ1QS/ref=zg_bs_g_baby-products_d_sccl_5/259-3811823-5769644?psc=1</t>
  </si>
  <si>
    <t>https://www.amazon.nl/Pampers-Luierbroekjes-12kg-17kg-Openingen-Voorkomen/dp/B0BLW6DCM1/ref=zg_bs_g_baby-products_d_sccl_6/259-3811823-5769644?psc=1</t>
  </si>
  <si>
    <t>https://www.amazon.nl/Huggies-Ultra-Comfort-maat-11/dp/B074KM5ZDR/ref=zg_bs_g_baby-products_d_sccl_7/259-3811823-5769644?psc=1</t>
  </si>
  <si>
    <t>https://www.amazon.nl/WaterWipes-plasticvrije-babydoekjes-verpakkingen-ongeparfumeerd/dp/B08MXSBRSB/ref=zg_bs_g_baby-products_d_sccl_8/259-3811823-5769644?psc=1</t>
  </si>
  <si>
    <t>https://www.amazon.nl/Zwitsal-Lotion-Billendoekjes-reiniging-babyhuid/dp/B082P7LQG3/ref=zg_bs_g_baby-products_d_sccl_9/259-3811823-5769644?psc=1</t>
  </si>
  <si>
    <t>https://www.amazon.nl/Huggies-Ultra-Comfort-maat-luierbroekjes/dp/B08P4RN5QJ/ref=zg_bs_g_baby-products_d_sccl_10/259-3811823-5769644?psc=1</t>
  </si>
  <si>
    <t>https://www.amazon.nl/Zwitsal-Sensitive-Billendoekjes-gevoelige-babyhuid/dp/B082P7LK4L/ref=zg_bs_g_baby-products_d_sccl_11/259-3811823-5769644?psc=1</t>
  </si>
  <si>
    <t>https://www.amazon.nl/Pampers-Protection-Luierbroekjes-bescherming-Maandbox/dp/B0BLW62TT9/ref=zg_bs_g_baby-products_d_sccl_13/259-3811823-5769644?psc=1</t>
  </si>
  <si>
    <t>https://www.amazon.nl/Amazon-merk-Ultra-Dry-luiers-nieuwe-versie/dp/B084N3VCDD/ref=zg_bs_g_baby-products_d_sccl_14/259-3811823-5769644?psc=1</t>
  </si>
  <si>
    <t>https://images-eu.ssl-images-amazon.com/images/I/71rej7Ot3RL._AC_UL300_SR300,200_.jpg</t>
  </si>
  <si>
    <t>https://www.amazon.nl/Zwitsal-Baby-Shampoo-schone-babyharen/dp/B09C2GQH9Q/ref=zg_bs_g_baby-products_d_sccl_15/259-3811823-5769644?psc=1</t>
  </si>
  <si>
    <t>https://www.amazon.nl/hahaland-Dierenstaart-Speelgoed-Babyspeelgoed-Autostoelspeelgoed/dp/B09SPF3R7W/ref=zg_bs_g_baby-products_d_sccl_16/259-3811823-5769644?psc=1</t>
  </si>
  <si>
    <t>https://www.amazon.nl/Munchkin-Miracle-graden-roestvrijstalen-drinkbeker/dp/B0749XWP4J/ref=zg_bs_g_baby-products_d_sccl_18/259-3811823-5769644?psc=1</t>
  </si>
  <si>
    <t>https://www.amazon.nl/MAM-MAM-flessen-MAM-Trainer-doorstroming-gelijkmatig/dp/B000O9NUYA/ref=zg_bs_g_baby-products_d_sccl_19/259-3811823-5769644?psc=1</t>
  </si>
  <si>
    <t>https://www.amazon.nl/Magnetische-babysloten-instructievideo-beschermen-schroeven/dp/B073C54BCM/ref=zg_bs_g_baby-products_d_sccl_20/259-3811823-5769644?psc=1</t>
  </si>
  <si>
    <t>https://www.amazon.nl/Huggies-Baby-Billendoekjes-Doekjes-Voordeelverpakking/dp/B07F1Z6Z43/ref=zg_bs_g_baby-products_d_sccl_21/259-3811823-5769644?psc=1</t>
  </si>
  <si>
    <t>https://www.amazon.nl/Vicloon-Zintuiglijke-knuffelboek-ritselpapier-babyspeelgoed/dp/B0BDL41CYQ/ref=zg_bs_g_baby-products_d_sccl_22/259-3811823-5769644?psc=1</t>
  </si>
  <si>
    <t>https://www.amazon.nl/Philips-Avent-Borstkompressen-Honingraatbovenlaag-Afzonderlijk/dp/B0788CC2Y1/ref=zg_bs_g_baby-products_d_sccl_23/259-3811823-5769644?psc=1</t>
  </si>
  <si>
    <t>https://www.amazon.nl/Pampers-Luierbroekjes-Bescherming-Plantaardige-Bestanddelen/dp/B0BLW6K6F9/ref=zg_bs_g_baby-products_d_sccl_24/259-3811823-5769644?psc=1</t>
  </si>
  <si>
    <t>https://www.amazon.nl/RAVIAN-Autospiegel-voor-achterbank-verstelbaar/dp/B0876HMQMY/ref=zg_bs_g_baby-products_d_sccl_25/259-3811823-5769644?psc=1</t>
  </si>
  <si>
    <t>https://images-eu.ssl-images-amazon.com/images/I/615g85Q-b1L._AC_UL300_SR300,200_.jpg</t>
  </si>
  <si>
    <t>https://www.amazon.nl/Safety-1st-struikelen-ultraplatte-deurbeschermingsrooster/dp/B07BRBSL8B/ref=zg_bs_g_baby-products_d_sccl_26/259-3811823-5769644?psc=1</t>
  </si>
  <si>
    <t>https://images-eu.ssl-images-amazon.com/images/I/61CoWxy00zL._AC_UL300_SR300,200_.jpg</t>
  </si>
  <si>
    <t>https://www.amazon.nl/Philips-Avent-Digitale-Thermometer-slaapkamerthermometer/dp/B07WKN8NQQ/ref=zg_bs_g_baby-products_d_sccl_27/259-3811823-5769644?psc=1</t>
  </si>
  <si>
    <t>https://images-eu.ssl-images-amazon.com/images/I/71RvibTpR8L._AC_UL300_SR300,200_.jpg</t>
  </si>
  <si>
    <t>https://www.amazon.nl/Neutral-Parfumvrij-reiniging-gevoelige-babyhuid/dp/B0BHWWFR6Y/ref=zg_bs_g_baby-products_d_sccl_28/259-3811823-5769644?psc=1</t>
  </si>
  <si>
    <t>https://images-eu.ssl-images-amazon.com/images/I/61CpMQ8vrIL._AC_UL300_SR300,200_.jpg</t>
  </si>
  <si>
    <t>https://www.amazon.nl/Mama-Bear-vochtige-MB3ARFresh-verpakking/dp/B07V5VR1F7/ref=zg_bs_g_baby-products_d_sccl_29/259-3811823-5769644?psc=1</t>
  </si>
  <si>
    <t>https://images-eu.ssl-images-amazon.com/images/I/71-MeZicEiL._AC_UL300_SR300,200_.jpg</t>
  </si>
  <si>
    <t>https://www.amazon.nl/verpakking-BPA-vrij-Symmetrische-Natuurlijk-rubberlatex/dp/B09F673H12/ref=zg_bs_g_baby-products_d_sccl_30/259-3811823-5769644?psc=1</t>
  </si>
  <si>
    <t>https://www.amazon.nl/Gillette-Navulmesjes-Scheermesjes-Technologie-Gezichtscontouren/dp/B079X62CKW/ref=zg_bs_g_beauty_d_sccl_1/259-4385836-3099736?psc=1</t>
  </si>
  <si>
    <t>https://www.amazon.nl/authentieke-vervangende-elektrisch-scheerapparaat-QP250/dp/B0BS747TYL/ref=zg_bs_g_beauty_d_sccl_2/259-4385836-3099736?psc=1</t>
  </si>
  <si>
    <t>https://www.amazon.nl/Real-Techniques-make-up-spons-stuks/dp/B00QPNVC0I/ref=zg_bs_g_beauty_d_sccl_3/259-4385836-3099736?psc=1</t>
  </si>
  <si>
    <t>https://www.amazon.nl/Olivia-Garden-Fingerbrush-Care-Iconic/dp/B07TM47V3K/ref=zg_bs_g_beauty_d_sccl_5/259-4385836-3099736?psc=1</t>
  </si>
  <si>
    <t>https://www.amazon.nl/Individuele-Cluster-Extensions-Gemengde-extensies/dp/B09YV5NLGL/ref=zg_bs_g_beauty_d_sccl_6/259-4385836-3099736?psc=1</t>
  </si>
  <si>
    <t>https://www.amazon.nl/Fadlash-Wimperlijm-Bond-Seal-Waterdicht/dp/B0B8N6P647/ref=zg_bs_g_beauty_d_sccl_7/259-4385836-3099736?psc=1</t>
  </si>
  <si>
    <t>https://www.amazon.nl/Individuele-Extensions-30D-40D-D-Cluster-Extension/dp/B0C7PZLPWJ/ref=zg_bs_g_beauty_d_sccl_8/259-4385836-3099736?psc=1</t>
  </si>
  <si>
    <t>https://www.amazon.nl/Butter-Moisture-Lotion-Vanilla-Cashmere/dp/B08KT2Z93D/ref=zg_bs_g_beauty_d_sccl_9/259-4385836-3099736?psc=1</t>
  </si>
  <si>
    <t>https://www.amazon.nl/OLAPLEX-20140651-reparatiebehandeling-Perfector-1er-pakket/dp/B08TWTQDCX/ref=zg_bs_g_beauty_d_sccl_10/259-4385836-3099736?psc=1</t>
  </si>
  <si>
    <t>https://www.amazon.nl/Neutrogena%C2%AE-vochtinbrengende-normale-gemengde-olievrij/dp/B0849D9GB4/ref=zg_bs_g_beauty_d_sccl_11/259-4385836-3099736?psc=1</t>
  </si>
  <si>
    <t>https://images-eu.ssl-images-amazon.com/images/I/61GERyKDDVL._AC_UL300_SR300,200_.jpg</t>
  </si>
  <si>
    <t>https://www.amazon.nl/ROSALIND-Professionele-Gemakkelijk-Verwijdert-Off-Gellak/dp/B07WP2CV7S/ref=zg_bs_g_beauty_d_sccl_12/259-4385836-3099736?psc=1</t>
  </si>
  <si>
    <t>https://www.amazon.nl/Paulas-Choice-PERFECTING-Liquid-Exfoliant/dp/B07PQSRXR6/ref=zg_bs_g_beauty_d_sccl_13/259-4385836-3099736?psc=1</t>
  </si>
  <si>
    <t>https://www.amazon.nl/Zemolo-puistjespatch-hydrocollo%C3%AFde-acnestickers-acne-absorberende/dp/B0C7KR67YQ/ref=zg_bs_g_beauty_d_sccl_14/259-4385836-3099736?psc=1</t>
  </si>
  <si>
    <t>https://www.amazon.nl/ROCHE-Cicaplast-Repair-eetlust-gezichtsbalsem/dp/B00ST2GSRK/ref=zg_bs_g_beauty_d_sccl_15/259-4385836-3099736?psc=1</t>
  </si>
  <si>
    <t>https://www.amazon.nl/BABARIA-GELATINA-BRONCEADORA-BRONCEADO-INTENSO/dp/B0853GG7HV/ref=zg_bs_g_beauty_d_sccl_16/259-4385836-3099736?psc=1</t>
  </si>
  <si>
    <t>https://images-eu.ssl-images-amazon.com/images/I/81qW0LBEKoL._AC_UL300_SR300,200_.jpg</t>
  </si>
  <si>
    <t>https://www.amazon.nl/Dove-Men-Care-Anti-Transpirant-bescherming/dp/B0BQ7718PH/ref=zg_bs_g_beauty_d_sccl_17/259-4385836-3099736?psc=1</t>
  </si>
  <si>
    <t>https://www.amazon.nl/Marcels-Green-Handzeep-Navul-Stazak/dp/B09HQWHN4K/ref=zg_bs_g_beauty_d_sccl_18/259-4385836-3099736?psc=1</t>
  </si>
  <si>
    <t>https://www.amazon.nl/OLAPLEX-20140640-Nr-Bondingsolie-30/dp/B07ZHKTQL3/ref=zg_bs_g_beauty_d_sccl_19/259-4385836-3099736?psc=1</t>
  </si>
  <si>
    <t>https://www.amazon.nl/URAQT-Dubbelzijdige-Professionele-Vingernagelvijlen-Nagelverzorging/dp/B083DMY56L/ref=zg_bs_g_beauty_d_sccl_20/259-4385836-3099736?psc=1</t>
  </si>
  <si>
    <t>https://www.amazon.nl/Beauty-Joseon-Rijstprobiotica-Zonnebrandcr%C3%A8me-rijstextracten/dp/B08RXKBRR4/ref=zg_bs_g_beauty_d_sccl_21/259-4385836-3099736?psc=1</t>
  </si>
  <si>
    <t>https://www.amazon.nl/Rexona-Spray-Invisible-Aqua-Anti-Transpirant/dp/B07PKPD59J/ref=zg_bs_g_beauty_d_sccl_22/259-4385836-3099736?psc=1</t>
  </si>
  <si>
    <t>https://images-eu.ssl-images-amazon.com/images/I/51MPGHxZ9yS._AC_UL300_SR300,200_.jpg</t>
  </si>
  <si>
    <t>https://www.amazon.nl/Selsun-Suspension-Anti-roos-shampoo-120/dp/B07CJXFLQ7/ref=zg_bs_g_beauty_d_sccl_24/259-4385836-3099736?psc=1</t>
  </si>
  <si>
    <t>https://www.amazon.nl/EMEDA-clusters-Individuele-Clusterwimpers-Extensions/dp/B0CCNRVJZ3/ref=zg_bs_g_beauty_d_sccl_25/259-4385836-3099736?psc=1</t>
  </si>
  <si>
    <t>https://www.amazon.nl/URAQT-Professional-Hairdressing-Multifunctionele-Oliesproeier/dp/B097T1Q69P/ref=zg_bs_g_beauty_d_sccl_26/259-4385836-3099736?psc=1</t>
  </si>
  <si>
    <t>https://www.amazon.nl/Lash-Bond-Seal-Individuele-persoonlijk/dp/B0BVY79KGW/ref=zg_bs_g_beauty_d_sccl_27/259-4385836-3099736?psc=1</t>
  </si>
  <si>
    <t>https://www.amazon.nl/Remington-Stijltang-Marokkaanse-Arganolie-LCD-Display/dp/B008BDSZFK/ref=zg_bs_g_beauty_d_sccl_28/259-4385836-3099736?psc=1</t>
  </si>
  <si>
    <t>https://images-eu.ssl-images-amazon.com/images/I/71nmRGtbrDL._AC_UL300_SR300,200_.jpg</t>
  </si>
  <si>
    <t>https://www.amazon.nl/Gillette-Scheermesjes-Navulmenses-Navulmesjes-Scheerbeurt/dp/B0BWDY78BG/ref=zg_bs_g_beauty_d_sccl_29/259-4385836-3099736?psc=1</t>
  </si>
  <si>
    <t>https://www.amazon.nl/Individuele-Extensions-Clusters-Herbruikbare-C9-D-MIX12-16/dp/B0BPXQLG1B/ref=zg_bs_g_beauty_d_sccl_30/259-4385836-3099736?psc=1</t>
  </si>
  <si>
    <t>https://www.amazon.nl/Fuzzy-Hygge-Coloring-Featuring-Characters/dp/B0D55MQN2R/ref=zg_bs_g_books_d_sccl_1/260-7053395-9951235?psc=1</t>
  </si>
  <si>
    <t>https://www.amazon.nl/Spooky-Cutie-Featuring-Creatures-Relaxation/dp/B0D943SQXV/ref=zg_bs_g_books_d_sccl_2/260-7053395-9951235?psc=1</t>
  </si>
  <si>
    <t>https://www.amazon.nl/Cozy-Friends-Featuring-Characters-Relaxation/dp/B0D4YLQRMP/ref=zg_bs_g_books_d_sccl_3/260-7053395-9951235?psc=1</t>
  </si>
  <si>
    <t>https://www.amazon.nl/Coloriages-myst%C3%A8res-Disney-Grands-classiques/dp/2017256951/ref=zg_bs_g_books_d_sccl_5/260-7053395-9951235?psc=1</t>
  </si>
  <si>
    <t>https://www.amazon.nl/Comfy-Days-Featuring-Characters-Relaxation/dp/B0D94546DX/ref=zg_bs_g_books_d_sccl_6/260-7053395-9951235?psc=1</t>
  </si>
  <si>
    <t>https://www.amazon.nl/Little-Corner-Coloring-Designs-Relaxation/dp/B0D5HVSW5T/ref=zg_bs_g_books_d_sccl_7/260-7053395-9951235?psc=1</t>
  </si>
  <si>
    <t>https://www.amazon.nl/Atomic-Habits-Challenges-life-changing-million-copy/dp/1847941834/ref=zg_bs_g_books_d_sccl_8/260-7053395-9951235?psc=1</t>
  </si>
  <si>
    <t>https://www.amazon.nl/Psychology-Money-Timeless-Happiness-happiness/dp/0857197681/ref=zg_bs_g_books_d_sccl_9/260-7053395-9951235?psc=1</t>
  </si>
  <si>
    <t>https://www.amazon.nl/Imminent-Inside-Pentagons-Hunt-UFOs/dp/1789466040/ref=zg_bs_g_books_d_sccl_10/260-7053395-9951235?psc=1</t>
  </si>
  <si>
    <t>https://www.amazon.nl/Starts-Us-highly-anticipated-sequel/dp/1398518174/ref=zg_bs_g_books_d_sccl_11/260-7053395-9951235?psc=1</t>
  </si>
  <si>
    <t>https://www.amazon.nl/Fuzzy-Friends-Coloring-Featuring-Characters/dp/B0D2979F83/ref=zg_bs_g_books_d_sccl_12/260-7053395-9951235?psc=1</t>
  </si>
  <si>
    <t>https://www.amazon.nl/Coloriages-myst%C3%A8res-Schtroumpfs-Alexandre-Karam/dp/201725696X/ref=zg_bs_g_books_d_sccl_13/260-7053395-9951235?psc=1</t>
  </si>
  <si>
    <t>https://www.amazon.nl/Mom-Want-Hear-Your-Story/dp/1081439793/ref=zg_bs_g_books_d_sccl_14/260-7053395-9951235?psc=1</t>
  </si>
  <si>
    <t>https://www.amazon.nl/save-me-orange-Hayley-Grace/dp/B0CXB9RDMT/ref=zg_bs_g_books_d_sccl_15/260-7053395-9951235?psc=1</t>
  </si>
  <si>
    <t>https://www.amazon.nl/Ends-Us-emotional-bestseller-starring/dp/1471156265/ref=zg_bs_g_books_d_sccl_16/260-7053395-9951235?psc=1</t>
  </si>
  <si>
    <t>https://www.amazon.nl/Coloriages-myst%C3%A8res-Disney-Babies-Christophe-Alexis/dp/2019452235/ref=zg_bs_g_books_d_sccl_17/260-7053395-9951235?psc=1</t>
  </si>
  <si>
    <t>https://www.amazon.nl/Pumpkin-Spice-Cafe-Season-fall/dp/0008610673/ref=zg_bs_g_books_d_sccl_18/260-7053395-9951235?psc=1</t>
  </si>
  <si>
    <t>https://images-eu.ssl-images-amazon.com/images/I/71D4sYy7uXL._AC_UL300_SR300,200_.jpg</t>
  </si>
  <si>
    <t>https://www.amazon.nl/Cozy-Spaces-Coloring-Featuring-Characters/dp/B0CXQSG494/ref=zg_bs_g_books_d_sccl_19/260-7053395-9951235?psc=1</t>
  </si>
  <si>
    <t>https://www.amazon.nl/Stress-Relief-Relaxation-Featuring-Landscape/dp/B0D3CSPMZG/ref=zg_bs_g_books_d_sccl_20/260-7053395-9951235?psc=1</t>
  </si>
  <si>
    <t>https://images-eu.ssl-images-amazon.com/images/I/91YowFGeWiL._AC_UL300_SR300,200_.jpg</t>
  </si>
  <si>
    <t>https://www.amazon.nl/As-Long-Lemon-Trees-Grow/dp/1526648547/ref=zg_bs_g_books_d_sccl_21/260-7053395-9951235?psc=1</t>
  </si>
  <si>
    <t>https://www.amazon.nl/48-Laws-Power-Robert-Greene/dp/1861972784/ref=zg_bs_g_books_d_sccl_22/260-7053395-9951235?psc=1</t>
  </si>
  <si>
    <t>https://www.amazon.nl/Cozy-Girl-Coloring-Book-Illustrations/dp/B0D7VQXH9Y/ref=zg_bs_g_books_d_sccl_23/260-7053395-9951235?psc=1</t>
  </si>
  <si>
    <t>https://images-eu.ssl-images-amazon.com/images/I/71iZi2LqK8L._AC_UL300_SR300,200_.jpg</t>
  </si>
  <si>
    <t>https://www.amazon.nl/Essays-That-Will-Change-Think/dp/1945796065/ref=zg_bs_g_books_d_sccl_25/260-7053395-9951235?psc=1</t>
  </si>
  <si>
    <t>https://www.amazon.nl/Van-Dale-pocketwoordenboek-Nederlands-Engels/dp/9460776116/ref=zg_bs_g_books_d_sccl_26/260-7053395-9951235?psc=1</t>
  </si>
  <si>
    <t>https://www.amazon.nl/Coloriages-myst%C3%A8res-Disney-Mickey-friends/dp/2019461404/ref=zg_bs_g_books_d_sccl_27/260-7053395-9951235?psc=1</t>
  </si>
  <si>
    <t>https://www.amazon.nl/Hygge-Place-Coloring-Designs-Relaxation/dp/B0DBZBLVSY/ref=zg_bs_g_books_d_sccl_28/260-7053395-9951235?psc=1</t>
  </si>
  <si>
    <t>https://images-eu.ssl-images-amazon.com/images/I/71xxddxprOL._AC_UL300_SR300,200_.jpg</t>
  </si>
  <si>
    <t>https://www.amazon.nl/Days-Morisaki-Bookshop-Satoshi-Yagisawa/dp/1786583232/ref=zg_bs_g_books_d_sccl_29/260-7053395-9951235?psc=1</t>
  </si>
  <si>
    <t>https://images-eu.ssl-images-amazon.com/images/I/81RiEOjdsgL._AC_UL300_SR300,200_.jpg</t>
  </si>
  <si>
    <t>https://www.amazon.nl/100-QUEST-Color-Number-backgrounds/dp/B0BRJ2DSKJ/ref=zg_bs_g_books_d_sccl_30/260-7053395-9951235?psc=1</t>
  </si>
  <si>
    <t>https://www.amazon.nl/Amazon-307_nl_Email-Amazon-nl-Birthday-e-cadeaubon/dp/B0CHFFLQ9K/ref=zg_bs_g_gift-cards_d_sccl_1/261-2764958-5175163?psc=1</t>
  </si>
  <si>
    <t>https://www.amazon.nl/Amazon-307_nl_Email-Amazon-nl-Cadeaubon/dp/B07W4875CZ/ref=zg_bs_g_gift-cards_d_sccl_2/261-2764958-5175163?psc=1</t>
  </si>
  <si>
    <t>https://www.amazon.nl/Amazon-307_nl_Email-Amazon-nl-Cadeaubon/dp/B07W6D728D/ref=zg_bs_g_gift-cards_d_sccl_3/261-2764958-5175163?psc=1</t>
  </si>
  <si>
    <t>https://www.amazon.nl/Google-Play-cadeaucode-geleverd-alleen-Nederland/dp/B08XXCFWFC/ref=zg_bs_g_gift-cards_d_sccl_4/261-2764958-5175163?psc=1</t>
  </si>
  <si>
    <t>https://www.amazon.nl/Roblox-Cadeaubon-voor-Nederland-mail/dp/B0BJ72J5CY/ref=zg_bs_g_gift-cards_d_sccl_5/261-2764958-5175163?psc=1</t>
  </si>
  <si>
    <t>https://www.amazon.nl/Amazon-307_nl_Email-Amazon-nl-Birthday-e-cadeaubon/dp/B0CHFDDR49/ref=zg_bs_g_gift-cards_d_sccl_6/261-2764958-5175163?psc=1</t>
  </si>
  <si>
    <t>https://www.amazon.nl/Apple-Gift-Card-Design2-mail/dp/B09ZBZ78YN/ref=zg_bs_g_gift-cards_d_sccl_7/261-2764958-5175163?psc=1</t>
  </si>
  <si>
    <t>https://www.amazon.nl/Amazon-307_nl_Email-Amazon-nl-Cadeaubon/dp/B07W5DMZGR/ref=zg_bs_g_gift-cards_d_sccl_8/261-2764958-5175163?psc=1</t>
  </si>
  <si>
    <t>https://www.amazon.nl/Amazon-307_nl_Email-Birthday-balloons/dp/B0C4LH2NNZ/ref=zg_bs_g_gift-cards_d_sccl_9/261-2764958-5175163?psc=1</t>
  </si>
  <si>
    <t>https://images-eu.ssl-images-amazon.com/images/I/416Enw6mLAL._AC_UL300_SR300,200_.jpg</t>
  </si>
  <si>
    <t>https://www.amazon.nl/Netflix-cadeaubon-voor-Nederland-mail/dp/B08XZ5RCPN/ref=zg_bs_g_gift-cards_d_sccl_10/261-2764958-5175163?psc=1</t>
  </si>
  <si>
    <t>https://www.amazon.nl/Apple-Gift-Card-Design1-mail/dp/B09ZBY3HZ1/ref=zg_bs_g_gift-cards_d_sccl_11/261-2764958-5175163?psc=1</t>
  </si>
  <si>
    <t>https://www.amazon.nl/Amazon-307_nl_Email-Amazon-nl-kleintje-e-cadeaubon/dp/B0CHG2KXYG/ref=zg_bs_g_gift-cards_d_sccl_12/261-2764958-5175163?psc=1</t>
  </si>
  <si>
    <t>https://www.amazon.nl/Amazon-307_nl_Email-Amazon-nl-Cadeaubon-yay/dp/B0B2VCZK7L/ref=zg_bs_g_gift-cards_d_sccl_13/261-2764958-5175163?psc=1</t>
  </si>
  <si>
    <t>https://www.amazon.nl/Amazon-307_nl_Email-Amazon-nl-Bravocado-e-cadeaubon/dp/B0CHFDDM3Z/ref=zg_bs_g_gift-cards_d_sccl_14/261-2764958-5175163?psc=1</t>
  </si>
  <si>
    <t>https://www.amazon.nl/Amazon-307_nl_Email-Amazon-nl-Proficiat-e-cadeaubon/dp/B0CHFGP3F8/ref=zg_bs_g_gift-cards_d_sccl_15/261-2764958-5175163?psc=1</t>
  </si>
  <si>
    <t>https://www.amazon.nl/Amazon-307_nl_Email-Happy-couple/dp/B0C4LG8TNX/ref=zg_bs_g_gift-cards_d_sccl_16/261-2764958-5175163?psc=1</t>
  </si>
  <si>
    <t>https://www.amazon.nl/Amazon-307_nl_Email-Amazon-nl-thanks-e-cadeaubon/dp/B0CHFDDDXK/ref=zg_bs_g_gift-cards_d_sccl_17/261-2764958-5175163?psc=1</t>
  </si>
  <si>
    <t>https://images-eu.ssl-images-amazon.com/images/I/51Q3W4m01EL._AC_UL300_SR300,200_.jpg</t>
  </si>
  <si>
    <t>https://www.amazon.nl/Amazon-nl-Heel-erg-bedankt-e-cadeaubon/dp/B0CHFCLM3Z/ref=zg_bs_g_gift-cards_d_sccl_18/261-2764958-5175163?psc=1</t>
  </si>
  <si>
    <t>https://www.amazon.nl/Apple-Gift-Card-Design5-mail/dp/B09ZBY16CS/ref=zg_bs_g_gift-cards_d_sccl_19/261-2764958-5175163?psc=1</t>
  </si>
  <si>
    <t>https://www.amazon.nl/Amazon-307_nl_Email-Amazon-nl-balloon-e-cadeaubon/dp/B0CHFFHK2Q/ref=zg_bs_g_gift-cards_d_sccl_20/261-2764958-5175163?psc=1</t>
  </si>
  <si>
    <t>https://www.amazon.nl/Amazon-307_nl_Email-speciaal-voor-jou/dp/B0BTMDV9J1/ref=zg_bs_g_gift-cards_d_sccl_21/261-2764958-5175163?psc=1</t>
  </si>
  <si>
    <t>https://www.amazon.nl/Amazon-307_nl_Email-Birthday-sunflower/dp/B0C4LL78BT/ref=zg_bs_g_gift-cards_d_sccl_22/261-2764958-5175163?psc=1</t>
  </si>
  <si>
    <t>https://www.amazon.nl/Amazon-307_nl_Email-Amazon-nl-Cadeaubon/dp/B08N25P2GF/ref=zg_bs_g_gift-cards_d_sccl_23/261-2764958-5175163?psc=1</t>
  </si>
  <si>
    <t>https://www.amazon.nl/Amazon-nl-Birthday-flamingo-upload-toevoegen/dp/B0CHFCWLF1/ref=zg_bs_g_gift-cards_d_sccl_24/261-2764958-5175163?psc=1</t>
  </si>
  <si>
    <t>https://images-eu.ssl-images-amazon.com/images/I/31xQqHSECVL._AC_UL300_SR300,200_.jpg</t>
  </si>
  <si>
    <t>https://www.amazon.nl/Amazon-307_nl_Email-Amazon-nl-Cadeaubon/dp/B07W5DNTVP/ref=zg_bs_g_gift-cards_d_sccl_25/261-2764958-5175163?psc=1</t>
  </si>
  <si>
    <t>https://images-eu.ssl-images-amazon.com/images/I/51YMgIPfN5L._AC_UL300_SR300,200_.jpg</t>
  </si>
  <si>
    <t>https://www.amazon.nl/Amazon-307_nl_Email-Amazon-nl-Cadeaubon/dp/B08DS76JYY/ref=zg_bs_g_gift-cards_d_sccl_26/261-2764958-5175163?psc=1</t>
  </si>
  <si>
    <t>https://www.amazon.nl/Amazon-307_nl_Email-Not-just-vintage/dp/B0B9XS3HY5/ref=zg_bs_g_gift-cards_d_sccl_27/261-2764958-5175163?psc=1</t>
  </si>
  <si>
    <t>https://www.amazon.nl/Amazon-307_nl_Email-Amazon-nl-Cadeaubon/dp/B086NC4WNK/ref=zg_bs_g_gift-cards_d_sccl_28/261-2764958-5175163?psc=1</t>
  </si>
  <si>
    <t>https://www.amazon.nl/Amazon-307_nl_Email-Amazon-nl-Cadeaubon-heel-erg/dp/B0B2V7CM9H/ref=zg_bs_g_gift-cards_d_sccl_29/261-2764958-5175163?psc=1</t>
  </si>
  <si>
    <t>https://www.amazon.nl/Amazon-307_nl_Email-All-the-best/dp/B0C4LG8MB4/ref=zg_bs_g_gift-cards_d_sccl_30/261-2764958-5175163?psc=1</t>
  </si>
  <si>
    <t>https://www.amazon.nl/Apple-MX532ZY-A-AirTag/dp/B09364K56M/ref=zg_bs_g_electronics_d_sccl_1/261-2067267-6649312?psc=1</t>
  </si>
  <si>
    <t>https://www.amazon.nl/soundcore-IPX5-waterbestendig-microfoons-AI-verbetering-aangepaste/dp/B0BTYCRJSS/ref=zg_bs_g_electronics_d_sccl_2/261-2067267-6649312?psc=1</t>
  </si>
  <si>
    <t>https://www.amazon.nl/SAMSUNG-microSD-geheugenkaart-smartphone-action-cam-MB-MD128SA/dp/B0BYPDJ9ZW/ref=zg_bs_g_electronics_d_sccl_3/261-2067267-6649312?psc=1</t>
  </si>
  <si>
    <t>https://www.amazon.nl/SAMSUNG-microSD-geheugenkaart-smartphone-action-cam-MB-MD256SA/dp/B0BYPCY6JT/ref=zg_bs_g_electronics_d_sccl_4/261-2067267-6649312?psc=1</t>
  </si>
  <si>
    <t>https://www.amazon.nl/nieuwe-Kindle-Paperwhite-16-instelbaar/dp/B09TMF6742/ref=zg_bs_g_electronics_d_sccl_5/261-2067267-6649312?psc=1</t>
  </si>
  <si>
    <t>https://www.amazon.nl/Apple-MX542ZY-A-AirTag-stuks/dp/B0936LWNHQ/ref=zg_bs_g_electronics_d_sccl_6/261-2067267-6649312?psc=1</t>
  </si>
  <si>
    <t>https://www.amazon.nl/INIU-Powerbank-Draagbare-LED-display-Compatibel/dp/B07YPS5JC5/ref=zg_bs_g_electronics_d_sccl_7/261-2067267-6649312?psc=1</t>
  </si>
  <si>
    <t>https://www.amazon.nl/Anker-Externe-batterij-draadloze-compatibel/dp/B0BV64SKQV/ref=zg_bs_g_electronics_d_sccl_8/261-2067267-6649312?psc=1</t>
  </si>
  <si>
    <t>https://www.amazon.nl/instax-Fujifilm-mini-Instant-vellen/dp/B0000C73CQ/ref=zg_bs_g_electronics_d_sccl_10/261-2067267-6649312?psc=1</t>
  </si>
  <si>
    <t>https://www.amazon.nl/SanDisk-MicroSDXC-Geheugenkaart-RescuePRO-Leessnelheden/dp/B09X7BK27V/ref=zg_bs_g_electronics_d_sccl_11/261-2067267-6649312?psc=1</t>
  </si>
  <si>
    <t>https://www.amazon.nl/Philips-Hoofdtelefoon-voor-kinderen-Supra-aural/dp/B00K792ZIO/ref=zg_bs_g_electronics_d_sccl_12/261-2067267-6649312?psc=1</t>
  </si>
  <si>
    <t>https://www.amazon.nl/SanDisk-UHS-I-Kaart-Leessnelheden-RescruePRO-Levenslange/dp/B09X7FXHVJ/ref=zg_bs_g_electronics_d_sccl_13/261-2067267-6649312?psc=1</t>
  </si>
  <si>
    <t>https://www.amazon.nl/ARCTIC-MX-4-Hoogwaardige-geleidbaarheid-niet-geleidend/dp/B07L9BDY3T/ref=zg_bs_g_electronics_d_sccl_14/261-2067267-6649312?psc=1</t>
  </si>
  <si>
    <t>https://www.amazon.nl/UGREEN-Kaartlezer-Kaart-Dual-Geheugenkaart/dp/B07D1J88CF/ref=zg_bs_g_electronics_d_sccl_15/261-2067267-6649312?psc=1</t>
  </si>
  <si>
    <t>https://www.amazon.nl/kindle-paperwhite-signature-edition-32-gb-met-68-inch-scherm-draadloos-opladen-en-schermverlichting-die-zich-automatisch-aanpast/dp/B08N2QK2TG/ref=zg_bs_g_electronics_d_sccl_16/261-2067267-6649312?psc=1</t>
  </si>
  <si>
    <t>https://www.amazon.nl/soundcore-IPX5-waterbestendig-microfoons-AI-verbetering-aangepaste/dp/B0BTYCJXBK/ref=zg_bs_g_electronics_d_sccl_17/261-2067267-6649312?psc=1</t>
  </si>
  <si>
    <t>https://images-eu.ssl-images-amazon.com/images/I/619uIcnh2UL._AC_UL300_SR300,200_.jpg</t>
  </si>
  <si>
    <t>https://www.amazon.nl/VEEKTOMX-10000mAh-Powerbank-Draagbare-Compatibel/dp/B09G39KZM2/ref=zg_bs_g_electronics_d_sccl_18/261-2067267-6649312?psc=1</t>
  </si>
  <si>
    <t>https://images-eu.ssl-images-amazon.com/images/I/6130+GrEoNS._AC_UL300_SR300,200_.jpg</t>
  </si>
  <si>
    <t>https://www.amazon.nl/Duracell-Plus-AA-batterijen-stuks-5V-alkaline/dp/B093C9B1HK/ref=zg_bs_g_electronics_d_sccl_19/261-2067267-6649312?psc=1</t>
  </si>
  <si>
    <t>https://www.amazon.nl/Anker-draagbare-20-000mAh-powerbank-ge%C3%AFntegreerde-USB-C-kabel/dp/B0CC1CS6J4/ref=zg_bs_g_electronics_d_sccl_20/261-2067267-6649312?psc=1</t>
  </si>
  <si>
    <t>https://www.amazon.nl/PHILIPS-Hoofdtelefoon-SHK2000BL-Volumebegrenzing-Neodymium-Luidsprekerdriver/dp/B00K78Z6M2/ref=zg_bs_g_electronics_d_sccl_21/261-2067267-6649312?psc=1</t>
  </si>
  <si>
    <t>https://www.amazon.nl/TP-Link-UB500-Bluetooth-Computer-ondersteunt/dp/B098K3H92Z/ref=zg_bs_g_electronics_d_sccl_22/261-2067267-6649312?psc=1</t>
  </si>
  <si>
    <t>https://www.amazon.nl/Amazon-Basics-AAA-batterijen-36/dp/B00LH3DMUO/ref=zg_bs_g_electronics_d_sccl_23/261-2067267-6649312?psc=1</t>
  </si>
  <si>
    <t>https://www.amazon.nl/UGREEN-oplaadkabel-compatibel-iPhone-MacBook/dp/B07PLSDPYN/ref=zg_bs_g_electronics_d_sccl_24/261-2067267-6649312?psc=1</t>
  </si>
  <si>
    <t>https://www.amazon.nl/C-oplader-snellaadblok-wandstekker-multiport-compatibel/dp/B0C2336R7J/ref=zg_bs_g_electronics_d_sccl_25/261-2067267-6649312?psc=1</t>
  </si>
  <si>
    <t>https://www.amazon.nl/SanDisk-MicroSDXC-Geheugenkaart-RescuePRO-Leessnelheden/dp/B09X7CRKRZ/ref=zg_bs_g_electronics_d_sccl_26/261-2067267-6649312?psc=1</t>
  </si>
  <si>
    <t>https://www.amazon.nl/Logitech-USB-mini-ontvanger-batterijduur-tweehandig-compatibel/dp/B00552K0GM/ref=zg_bs_g_electronics_d_sccl_27/261-2067267-6649312?psc=1</t>
  </si>
  <si>
    <t>https://www.amazon.nl/Anker-Charging-Charge-MacBook-Samsung/dp/B09LCJPZ1P/ref=zg_bs_g_electronics_d_sccl_28/261-2067267-6649312?psc=1</t>
  </si>
  <si>
    <t>https://www.amazon.nl/Certified-SD-kaartlezer-kaartlezer-camera-kaartlezer-fotografie/dp/B0CGRXXTZV/ref=zg_bs_g_electronics_d_sccl_29/261-2067267-6649312?psc=1</t>
  </si>
  <si>
    <t>https://www.amazon.nl/Duracell-CR2032-Lithium-knoopcelbatterijen-stuks-Babyveilige/dp/B01CG0TO76/ref=zg_bs_g_electronics_d_sccl_30/261-2067267-6649312?psc=1</t>
  </si>
  <si>
    <t>https://images-eu.ssl-images-amazon.com/images/I/71Qd-bFIrCL._AC_UL300_SR300,200_.jpg</t>
  </si>
  <si>
    <t>https://www.amazon.nl/Jiro-Dreams-Sushi-David-Gelb/dp/B007UW9VWO/ref=zg_bs_g_dvd_d_sccl_1/259-6784967-0538411?psc=1</t>
  </si>
  <si>
    <t>https://www.amazon.nl/Furiosa-Mad-Max-Saga-UHD/dp/B0D4V1Z2MM/ref=zg_bs_g_dvd_d_sccl_2/259-6784967-0538411?psc=1</t>
  </si>
  <si>
    <t>https://images-eu.ssl-images-amazon.com/images/I/81ZNfu9zczL._AC_UL300_SR300,200_.jpg</t>
  </si>
  <si>
    <t>https://www.amazon.nl/Tod-auf-dem-Kenneth-Branagh/dp/B09TFP4WMD/ref=zg_bs_g_dvd_d_sccl_3/259-6784967-0538411?psc=1</t>
  </si>
  <si>
    <t>https://images-eu.ssl-images-amazon.com/images/I/91F7lTmV9DL._AC_UL300_SR300,200_.jpg</t>
  </si>
  <si>
    <t>https://www.amazon.nl/Guardians-Galaxy-Vol-James-Gunn/dp/B0C94M88CS/ref=zg_bs_g_dvd_d_sccl_4/259-6784967-0538411?psc=1</t>
  </si>
  <si>
    <t>https://images-eu.ssl-images-amazon.com/images/I/91FToJLlvuL._AC_UL300_SR300,200_.jpg</t>
  </si>
  <si>
    <t>https://www.amazon.nl/Lara-Croft-Raider-2-Movie-Collection/dp/B00EOBB6MW/ref=zg_bs_g_dvd_d_sccl_5/259-6784967-0538411?psc=1</t>
  </si>
  <si>
    <t>https://images-eu.ssl-images-amazon.com/images/I/610gwFbvf+L._AC_UL300_SR300,200_.jpg</t>
  </si>
  <si>
    <t>https://www.amazon.nl/Anna/dp/B07YTF5W7H/ref=zg_bs_g_dvd_d_sccl_6/259-6784967-0538411?psc=1</t>
  </si>
  <si>
    <t>https://images-eu.ssl-images-amazon.com/images/I/91WnZChlKVL._AC_UL300_SR300,200_.jpg</t>
  </si>
  <si>
    <t>https://www.amazon.nl/Status-Quo-Accept-Substitute-Definitive/dp/B016NNW4UG/ref=zg_bs_g_dvd_d_sccl_7/259-6784967-0538411?psc=1</t>
  </si>
  <si>
    <t>https://images-eu.ssl-images-amazon.com/images/I/71iMhpdMQOL._AC_UL300_SR300,200_.jpg</t>
  </si>
  <si>
    <t>https://www.amazon.nl/Youre-Human-Like-Rest-Them/dp/B00B5VOS88/ref=zg_bs_g_dvd_d_sccl_8/259-6784967-0538411?psc=1</t>
  </si>
  <si>
    <t>https://images-eu.ssl-images-amazon.com/images/I/714ZOA3tyDL._AC_UL300_SR300,200_.jpg</t>
  </si>
  <si>
    <t>https://www.amazon.nl/Bugs-Life-John-Lasseter/dp/B00004CZA9/ref=zg_bs_g_dvd_d_sccl_9/259-6784967-0538411?psc=1</t>
  </si>
  <si>
    <t>https://images-eu.ssl-images-amazon.com/images/I/61PGl42iFdL._AC_UL300_SR300,200_.jpg</t>
  </si>
  <si>
    <t>https://www.amazon.nl/Zeit-Erwachens-Robin-Williams/dp/B00BCDT3QQ/ref=zg_bs_g_dvd_d_sccl_10/259-6784967-0538411?psc=1</t>
  </si>
  <si>
    <t>https://images-eu.ssl-images-amazon.com/images/I/51E2JQQT9DL._AC_UL300_SR300,200_.jpg</t>
  </si>
  <si>
    <t>https://www.amazon.nl/Uns-Autres-Fanny-Ardant/dp/B00004YRKO/ref=zg_bs_g_dvd_d_sccl_11/259-6784967-0538411?psc=1</t>
  </si>
  <si>
    <t>https://images-eu.ssl-images-amazon.com/images/I/81DDnhS9FuL._AC_UL300_SR300,200_.jpg</t>
  </si>
  <si>
    <t>https://www.amazon.nl/Knight-Rider-Complete-Season-1/dp/B01DA2VPEO/ref=zg_bs_g_dvd_d_sccl_12/259-6784967-0538411?psc=1</t>
  </si>
  <si>
    <t>https://images-eu.ssl-images-amazon.com/images/I/71jUNXjPNTL._AC_UL300_SR300,200_.jpg</t>
  </si>
  <si>
    <t>https://www.amazon.nl/Karate-Tiger-K%C3%B6nig-Kickboxer-Limited/dp/B0851M95SG/ref=zg_bs_g_dvd_d_sccl_13/259-6784967-0538411?psc=1</t>
  </si>
  <si>
    <t>https://images-eu.ssl-images-amazon.com/images/I/81nHV2kEoPL._AC_UL300_SR300,200_.jpg</t>
  </si>
  <si>
    <t>https://www.amazon.nl/Skyfall-Daniel-Craig/dp/B013LTDGZW/ref=zg_bs_g_dvd_d_sccl_14/259-6784967-0538411?psc=1</t>
  </si>
  <si>
    <t>https://images-eu.ssl-images-amazon.com/images/I/71ia+ub5OmL._AC_UL300_SR300,200_.jpg</t>
  </si>
  <si>
    <t>https://www.amazon.nl/Ghost-Mrs-Muir-Rex-Harrison/dp/B007JV734E/ref=zg_bs_g_dvd_d_sccl_15/259-6784967-0538411?psc=1</t>
  </si>
  <si>
    <t>https://images-eu.ssl-images-amazon.com/images/I/81ZoCQXKjgL._AC_UL300_SR300,200_.jpg</t>
  </si>
  <si>
    <t>https://www.amazon.nl/Lost-Boys-and-Fairies-DVD/dp/B0D5RCXP12/ref=zg_bs_g_dvd_d_sccl_16/259-6784967-0538411?psc=1</t>
  </si>
  <si>
    <t>https://images-eu.ssl-images-amazon.com/images/I/61Kd9ldLBdL._AC_UL300_SR300,200_.jpg</t>
  </si>
  <si>
    <t>https://www.amazon.nl/Waitress-The-Musical/dp/B0CR1VG9C5/ref=zg_bs_g_dvd_d_sccl_17/259-6784967-0538411?psc=1</t>
  </si>
  <si>
    <t>https://images-eu.ssl-images-amazon.com/images/I/816VuvvoepL._AC_UL300_SR300,200_.jpg</t>
  </si>
  <si>
    <t>https://www.amazon.nl/Kinky-Boots/dp/B08TZK8R1Y/ref=zg_bs_g_dvd_d_sccl_18/259-6784967-0538411?psc=1</t>
  </si>
  <si>
    <t>https://images-eu.ssl-images-amazon.com/images/I/81AjvIInWkL._AC_UL300_SR300,200_.jpg</t>
  </si>
  <si>
    <t>https://www.amazon.nl/Gypsy-Musical-Jonathan-Kent/dp/B01KVB0MN2/ref=zg_bs_g_dvd_d_sccl_19/259-6784967-0538411?psc=1</t>
  </si>
  <si>
    <t>https://images-eu.ssl-images-amazon.com/images/I/814lUYErR4L._AC_UL300_SR300,200_.jpg</t>
  </si>
  <si>
    <t>https://www.amazon.nl/ROALD-DAHLS-MATILDA-MUSICAL-Region/dp/B0BN48Q2S1/ref=zg_bs_g_dvd_d_sccl_20/259-6784967-0538411?psc=1</t>
  </si>
  <si>
    <t>https://images-eu.ssl-images-amazon.com/images/I/817Bw6E4jZL._AC_UL300_SR300,200_.jpg</t>
  </si>
  <si>
    <t>https://www.amazon.nl/Tomorrow-Morning-DVD-Region-Free/dp/B0B9Y2NRF9/ref=zg_bs_g_dvd_d_sccl_21/259-6784967-0538411?psc=1</t>
  </si>
  <si>
    <t>https://images-eu.ssl-images-amazon.com/images/I/81kwXqy90yL._AC_UL300_SR300,200_.jpg</t>
  </si>
  <si>
    <t>https://www.amazon.nl/The-Talented-Mr-Ripley-Blu-ray/dp/B08R748JKF/ref=zg_bs_g_dvd_d_sccl_22/259-6784967-0538411?psc=1</t>
  </si>
  <si>
    <t>https://images-eu.ssl-images-amazon.com/images/I/41ygdzhegwL._AC_UL300_SR300,200_.jpg</t>
  </si>
  <si>
    <t>https://www.amazon.nl/The-Longest-Day-Colorized/dp/B07MRT7VJD/ref=zg_bs_g_dvd_d_sccl_23/259-6784967-0538411?psc=1</t>
  </si>
  <si>
    <t>https://images-eu.ssl-images-amazon.com/images/I/61VrYVVUQFL._AC_UL300_SR300,200_.jpg</t>
  </si>
  <si>
    <t>https://www.amazon.nl/JAMES-BOND-COLLECTION-BluRay-Versie/dp/B08CWM7K61/ref=zg_bs_g_dvd_d_sccl_24/259-6784967-0538411?psc=1</t>
  </si>
  <si>
    <t>https://images-eu.ssl-images-amazon.com/images/I/81XKOMuhxOL._AC_UL300_SR300,200_.jpg</t>
  </si>
  <si>
    <t>https://www.amazon.nl/Love-all-around-Andr%C3%A9-Rieu/dp/B0CWVSHLPC/ref=zg_bs_g_dvd_d_sccl_25/259-6784967-0538411?psc=1</t>
  </si>
  <si>
    <t>https://images-eu.ssl-images-amazon.com/images/I/91wYwpB+3VL._AC_UL300_SR300,200_.jpg</t>
  </si>
  <si>
    <t>https://www.amazon.nl/Pok%C3%A9mon-Movie-Hoopa-Clash-Ages/dp/B01J69KW2Q/ref=zg_bs_g_dvd_d_sccl_26/259-6784967-0538411?psc=1</t>
  </si>
  <si>
    <t>https://www.amazon.nl/Pearl-4K-Ultra-HD-Blu-ray/dp/B0D48PRTKS/ref=zg_bs_g_dvd_d_sccl_27/259-6784967-0538411?psc=1</t>
  </si>
  <si>
    <t>https://images-eu.ssl-images-amazon.com/images/I/81+DQliY30L._AC_UL300_SR300,200_.jpg</t>
  </si>
  <si>
    <t>https://www.amazon.nl/Pokemon-Movie-Power-Us-DVD/dp/B07KZXJNCJ/ref=zg_bs_g_dvd_d_sccl_28/259-6784967-0538411?psc=1</t>
  </si>
  <si>
    <t>https://images-eu.ssl-images-amazon.com/images/I/81CbwXOIFaL._AC_UL300_SR300,200_.jpg</t>
  </si>
  <si>
    <t>https://www.amazon.nl/Pok%C3%A9mon-Movie-3-Spell-Unown/dp/B074JS3XGQ/ref=zg_bs_g_dvd_d_sccl_29/259-6784967-0538411?psc=1</t>
  </si>
  <si>
    <t>https://images-eu.ssl-images-amazon.com/images/I/81F7Ap6lNQL._AC_UL300_SR300,200_.jpg</t>
  </si>
  <si>
    <t>https://www.amazon.nl/Laurel-Canyon-DVD-Region-2/dp/B08CN4L34V/ref=zg_bs_g_dvd_d_sccl_30/259-6784967-0538411?psc=1</t>
  </si>
  <si>
    <t>https://www.amazon.nl/8Bitdo-Wireless-Raspberry-Controller-Nintendo/dp/B01NCLG45T/ref=zg_bs_g_videogames_d_sccl_1/259-9482331-2292552?psc=1</t>
  </si>
  <si>
    <t>https://www.amazon.nl/Nintendo-Switch-Minecraft-NL-Versie/dp/B082QK181R/ref=zg_bs_g_videogames_d_sccl_2/259-9482331-2292552?psc=1</t>
  </si>
  <si>
    <t>https://www.amazon.nl/Sidorenko-XXL-Gaming-Muismat-bureauonderlegger/dp/B07CBHX4DB/ref=zg_bs_g_videogames_d_sccl_4/259-9482331-2292552?psc=1</t>
  </si>
  <si>
    <t>https://www.amazon.nl/Nintendo-Switch-Mario-Deluxe-Versie/dp/B06Y1W5KY7/ref=zg_bs_g_videogames_d_sccl_5/259-9482331-2292552?psc=1</t>
  </si>
  <si>
    <t>https://www.amazon.nl/EA-SPORTS-FCTM-24-Standard/dp/B0CC2DQL1H/ref=zg_bs_g_videogames_d_sccl_7/259-9482331-2292552?psc=1</t>
  </si>
  <si>
    <t>https://images-eu.ssl-images-amazon.com/images/I/51VEimVu9QL._AC_UL300_SR300,200_.jpg</t>
  </si>
  <si>
    <t>https://www.amazon.nl/Power-Nintendo-Switch-Joy-Comfort-handgreep/dp/B01MS7YUA7/ref=zg_bs_g_videogames_d_sccl_8/259-9482331-2292552?psc=1</t>
  </si>
  <si>
    <t>https://www.amazon.nl/Logitech-LIGHTSPEED-Aanpasbare-Programmeerbare-Batterijduur/dp/B07QKC4WWD/ref=zg_bs_g_videogames_d_sccl_9/259-9482331-2292552?psc=1</t>
  </si>
  <si>
    <t>https://www.amazon.nl/Nintendo-Switch-Luigis-Mansion-HD/dp/B0CXTYWMPC/ref=zg_bs_g_videogames_d_sccl_10/259-9482331-2292552?psc=1</t>
  </si>
  <si>
    <t>https://www.amazon.nl/Skull-Co-Replacement-Joystick-Nintendo/dp/B07W6VSJ8P/ref=zg_bs_g_videogames_d_sccl_11/259-9482331-2292552?psc=1</t>
  </si>
  <si>
    <t>https://www.amazon.nl/KIWI-design-Compatibel-accessoires-ondersteuning/dp/B0CMW2WTNJ/ref=zg_bs_g_videogames_d_sccl_12/259-9482331-2292552?psc=1</t>
  </si>
  <si>
    <t>https://www.amazon.nl/DualSense-Wireless-Controller-White-PS5/dp/B08H99BPJN/ref=zg_bs_g_videogames_d_sccl_13/259-9482331-2292552?psc=1</t>
  </si>
  <si>
    <t>https://images-eu.ssl-images-amazon.com/images/I/51g-qAvr5ZL._AC_UL300_SR300,200_.jpg</t>
  </si>
  <si>
    <t>https://www.amazon.nl/Venom-Dubbel-oplaaddock-oplaadbare-batterijpakketten/dp/B08K9WQ849/ref=zg_bs_g_videogames_d_sccl_14/259-9482331-2292552?psc=1</t>
  </si>
  <si>
    <t>https://www.amazon.nl/Xbox-Wireless-Controller-Carbon-Black/dp/B07SDFLVKD/ref=zg_bs_g_videogames_d_sccl_15/259-9482331-2292552?psc=1</t>
  </si>
  <si>
    <t>https://www.amazon.nl/DualSense-Wireless-Controller-Midnight-Black/dp/B094WLFGD3/ref=zg_bs_g_videogames_d_sccl_16/259-9482331-2292552?psc=1</t>
  </si>
  <si>
    <t>https://www.amazon.nl/Pok%C3%A9mon-Trading-Starters-Collector-Chest/dp/B0C7MS5YQ7/ref=zg_bs_g_videogames_d_sccl_17/259-9482331-2292552?psc=1</t>
  </si>
  <si>
    <t>https://images-eu.ssl-images-amazon.com/images/I/61dPleuUgmS._AC_UL300_SR300,200_.jpg</t>
  </si>
  <si>
    <t>https://www.amazon.nl/Logitech-Controller-landbouwsimulator-Farming-simulator/dp/B07JGCM9QM/ref=zg_bs_g_videogames_d_sccl_18/259-9482331-2292552?psc=1</t>
  </si>
  <si>
    <t>https://images-eu.ssl-images-amazon.com/images/I/610bc0SKZqL._AC_UL300_SR300,200_.jpg</t>
  </si>
  <si>
    <t>https://www.amazon.nl/Razer-Basilisk-Pro-HyperScroll-programmeerbare/dp/B0B42XQNMH/ref=zg_bs_g_videogames_d_sccl_19/259-9482331-2292552?psc=1</t>
  </si>
  <si>
    <t>https://www.amazon.nl/Nintendo-250037-Controleur-Groen-Switch/dp/B072BZ66JL/ref=zg_bs_g_videogames_d_sccl_20/259-9482331-2292552?psc=1</t>
  </si>
  <si>
    <t>https://www.amazon.nl/Xbox-Controller-Bundel-USB-C-kabel/dp/B08JW624NN/ref=zg_bs_g_videogames_d_sccl_21/259-9482331-2292552?psc=1</t>
  </si>
  <si>
    <t>https://www.amazon.nl/Nintendo-Switch-Super-Wonder-Versie/dp/B0C945HFFN/ref=zg_bs_g_videogames_d_sccl_22/259-9482331-2292552?psc=1</t>
  </si>
  <si>
    <t>https://www.amazon.nl/Trust-Gaming-Forze-Headset-line/dp/B084WLMKGT/ref=zg_bs_g_videogames_d_sccl_23/259-9482331-2292552?psc=1</t>
  </si>
  <si>
    <t>https://www.amazon.nl/Logitech-Geoptimaliseerd-gamingsensors-oppervlakfrictie-accessoires/dp/B07W6JPM9P/ref=zg_bs_g_videogames_d_sccl_24/259-9482331-2292552?psc=1</t>
  </si>
  <si>
    <t>https://www.amazon.nl/Spigen-2021-2023-Middenconsole-Opbergdoos-Technologie/dp/B0B45G45Y3/ref=zg_bs_g_videogames_d_sccl_25/259-9482331-2292552?psc=1</t>
  </si>
  <si>
    <t>https://www.amazon.nl/SanDisk-MicroSDXC-Kaart-Nintendo-Leessnelheden-Meerdere/dp/B07KXQX3S3/ref=zg_bs_g_videogames_d_sccl_26/259-9482331-2292552?psc=1</t>
  </si>
  <si>
    <t>https://www.amazon.nl/Takes-Two-Nintendo-Switch-Versie/dp/B0BFB35MNK/ref=zg_bs_g_videogames_d_sccl_27/259-9482331-2292552?psc=1</t>
  </si>
  <si>
    <t>https://images-eu.ssl-images-amazon.com/images/I/61jL4VmvvrL._AC_UL300_SR300,200_.jpg</t>
  </si>
  <si>
    <t>https://www.amazon.nl/Logitech-Optische-Tracking-Links-en-Rechtshandig/dp/B003D8ZT0C/ref=zg_bs_g_videogames_d_sccl_28/259-9482331-2292552?psc=1</t>
  </si>
  <si>
    <t>https://images-eu.ssl-images-amazon.com/images/I/61poHZoS3NL._AC_UL300_SR300,200_.jpg</t>
  </si>
  <si>
    <t>https://www.amazon.nl/Razer-DeathAdder-oplaaddock-Ergonomische-schakelaars/dp/B09QCVD7QF/ref=zg_bs_g_videogames_d_sccl_29/259-9482331-2292552?psc=1</t>
  </si>
  <si>
    <t>https://images-eu.ssl-images-amazon.com/images/I/71vaRfG81hL._AC_UL300_SR300,200_.jpg</t>
  </si>
  <si>
    <t>https://www.amazon.nl/Dewalt-DWV9000-XJ-universele-adapter-maat/dp/B00HPXPRAI/ref=zg_bs_g_videogames_d_sccl_30/259-9482331-2292552?psc=1</t>
  </si>
  <si>
    <t>https://www.amazon.nl/Page%C2%AE-papier-Compleet-toiletpapier-textuur/dp/B0CHYXVH46/ref=zg_bs_g_hpc_d_sccl_1/259-8896481-5499748?psc=1</t>
  </si>
  <si>
    <t>https://www.amazon.nl/Page-papier-Kussenzacht-toiletpapier-Voordeelverpakking/dp/B0B2PZ82VP/ref=zg_bs_g_hpc_d_sccl_2/259-8896481-5499748?psc=1</t>
  </si>
  <si>
    <t>https://www.amazon.nl/Page-Vochtig-Toiletpapier-Stuks-Voordeelverpakking/dp/B09KH5HCN2/ref=zg_bs_g_hpc_d_sccl_3/259-8896481-5499748?psc=1</t>
  </si>
  <si>
    <t>https://www.amazon.nl/Page-Vochtig-Toiletpapier-Compleet-Voordeelverpakking/dp/B09JWDW4V4/ref=zg_bs_g_hpc_d_sccl_4/259-8896481-5499748?psc=1</t>
  </si>
  <si>
    <t>https://www.amazon.nl/Brabantia-PerfectFit-Vuilniszak-Code-Stuks/dp/B00026LJRA/ref=zg_bs_g_hpc_d_sccl_5/259-8896481-5499748?psc=1</t>
  </si>
  <si>
    <t>https://www.amazon.nl/Oral-B-Opzetborstels-Elektrische-Tandenborstel-Verpakking/dp/B0B1DV8KG8/ref=zg_bs_g_hpc_d_sccl_6/259-8896481-5499748?psc=1</t>
  </si>
  <si>
    <t>https://www.amazon.nl/Innovatief-Slaapmasker-Lichtblokkerend-Oogmasker-Mediteren/dp/B09JS56L1T/ref=zg_bs_g_hpc_d_sccl_7/259-8896481-5499748?psc=1</t>
  </si>
  <si>
    <t>https://www.amazon.nl/Page-Vochtig-Toiletpapier-Compleet-Voordeelverpakking/dp/B09MDL8TSM/ref=zg_bs_g_hpc_d_sccl_8/259-8896481-5499748?psc=1</t>
  </si>
  <si>
    <t>https://www.amazon.nl/Oral-B-tandenborstels-tandenreiniging-X-borstelopzetstukken-brievenbusvormige/dp/B0BWNW7H47/ref=zg_bs_g_hpc_d_sccl_9/259-8896481-5499748?psc=1</t>
  </si>
  <si>
    <t>https://www.amazon.nl/Gemicroniseerd-Creatinepoeder-Monohydraatpoeder-Spierkracht-Niet-gearomatiseerd/dp/B00T7L20AQ/ref=zg_bs_g_hpc_d_sccl_10/259-8896481-5499748?psc=1</t>
  </si>
  <si>
    <t>https://www.amazon.nl/Oral-B-Opzetborstels-Elektrische-Tandenborstel-Verpakking/dp/B0B1DYZNY5/ref=zg_bs_g_hpc_d_sccl_11/259-8896481-5499748?psc=1</t>
  </si>
  <si>
    <t>https://www.amazon.nl/keukenroll-keukenrollen-Onovertroffen-absorptievermogen-keukenpapier/dp/B0CHZ33TX3/ref=zg_bs_g_hpc_d_sccl_12/259-8896481-5499748?psc=1</t>
  </si>
  <si>
    <t>https://www.amazon.nl/Oral-B-Vitality-Elektrische-Tandenborstel-Opzetborstel/dp/B0B4SCYCLS/ref=zg_bs_g_hpc_d_sccl_13/259-8896481-5499748?psc=1</t>
  </si>
  <si>
    <t>https://www.amazon.nl/Magnesium-Citraat-440-Ondersteunt-WeightWorld/dp/B08BTXFQ4F/ref=zg_bs_g_hpc_d_sccl_14/259-8896481-5499748?psc=1</t>
  </si>
  <si>
    <t>https://www.amazon.nl/RENPHO-Lichaamsvetweegschaal-Lichaamsgewicht-Lichaamssamenstelling-Smartphone-App/dp/B01N1UX8RW/ref=zg_bs_g_hpc_d_sccl_15/259-8896481-5499748?psc=1</t>
  </si>
  <si>
    <t>https://images-eu.ssl-images-amazon.com/images/I/71LRhwHp-PL._AC_UL300_SR300,200_.jpg</t>
  </si>
  <si>
    <t>https://www.amazon.nl/Kleenex-Family-tissues-stuks-Voordeelverpakking/dp/B09KHJMR4C/ref=zg_bs_g_hpc_d_sccl_16/259-8896481-5499748?psc=1</t>
  </si>
  <si>
    <t>https://images-eu.ssl-images-amazon.com/images/I/51m7ywVtKRL._AC_UL300_SR300,200_.jpg</t>
  </si>
  <si>
    <t>https://www.amazon.nl/Alpine-Silence-Oordopjes-Slapen-Reizen/dp/B0D9WKGCXQ/ref=zg_bs_g_hpc_d_sccl_17/259-8896481-5499748?psc=1</t>
  </si>
  <si>
    <t>https://www.amazon.nl/Easy-Home-Ovulatietesten-Zwangerschapstesten-Predictor/dp/B00DOJG6RA/ref=zg_bs_g_hpc_d_sccl_18/259-8896481-5499748?psc=1</t>
  </si>
  <si>
    <t>https://www.amazon.nl/Lubido-Original-Glijmiddel-Waterbasis-Parabenenvrij/dp/B00TU70ZFE/ref=zg_bs_g_hpc_d_sccl_19/259-8896481-5499748?psc=1</t>
  </si>
  <si>
    <t>https://www.amazon.nl/Reinigingsmiddel-vlekreinigers-vloerbedekking-stoffering-1084N/dp/B00JII8IQS/ref=zg_bs_g_hpc_d_sccl_20/259-8896481-5499748?psc=1</t>
  </si>
  <si>
    <t>https://www.amazon.nl/Omega-Visolie-2000mg-lactosevrij-WeightWorld/dp/B084G5XC29/ref=zg_bs_g_hpc_d_sccl_21/259-8896481-5499748?psc=1</t>
  </si>
  <si>
    <t>https://www.amazon.nl/professionele-waterdichte-USB-oplader-monddouche-tandreiniger-thuisreizen/dp/B09DGH5H3J/ref=zg_bs_g_hpc_d_sccl_22/259-8896481-5499748?psc=1</t>
  </si>
  <si>
    <t>https://www.amazon.nl/Vital-Proteins-Hydrolyzed-Collagen-Peptides/dp/B0CBJXP15Y/ref=zg_bs_g_hpc_d_sccl_23/259-8896481-5499748?psc=1</t>
  </si>
  <si>
    <t>https://www.amazon.nl/Marvis-natuurlijke-tandbleking-verwijdert-langdurige/dp/B0BSXKF7H8/ref=zg_bs_g_hpc_d_sccl_24/259-8896481-5499748?psc=1</t>
  </si>
  <si>
    <t>https://www.amazon.nl/REDTRON-Vervanging-borstelhoofden-Elektrische-Tandenborstel/dp/B0CBR71WV4/ref=zg_bs_g_hpc_d_sccl_25/259-8896481-5499748?psc=1</t>
  </si>
  <si>
    <t>https://images-eu.ssl-images-amazon.com/images/I/81AI4p9btLL._AC_UL300_SR300,200_.jpg</t>
  </si>
  <si>
    <t>https://www.amazon.nl/Colgate-Draagbaar-Mini-Borstel-Optisch-Coolmint/dp/B00HXAIN04/ref=zg_bs_g_hpc_d_sccl_26/259-8896481-5499748?psc=1</t>
  </si>
  <si>
    <t>https://www.amazon.nl/Oral-B-Elektrische-Tandenborstel-Opzetborstels-Ontworpen/dp/B0B4WQXL21/ref=zg_bs_g_hpc_d_sccl_27/259-8896481-5499748?psc=1</t>
  </si>
  <si>
    <t>https://images-eu.ssl-images-amazon.com/images/I/41QlDtM+8RL._AC_UL300_SR300,200_.jpg</t>
  </si>
  <si>
    <t>https://www.amazon.nl/HG-Spray-Tegen-Zilvervisjes-568040100/dp/B01M635J8I/ref=zg_bs_g_hpc_d_sccl_28/259-8896481-5499748?psc=1</t>
  </si>
  <si>
    <t>https://www.amazon.nl/Beurer-insectenbeet-behandeling-insectenbeten-verlichten/dp/B089GRH43R/ref=zg_bs_g_hpc_d_sccl_29/259-8896481-5499748?psc=1</t>
  </si>
  <si>
    <t>https://images-eu.ssl-images-amazon.com/images/I/61vrTfUNMXL._AC_UL300_SR300,200_.jpg</t>
  </si>
  <si>
    <t>https://www.amazon.nl/Loop-Experience-2-oordopjes-gehoorbescherming-live-evenementen/dp/B0D4DZDHZ1/ref=zg_bs_g_hpc_d_sccl_30/259-8896481-5499748?psc=1</t>
  </si>
  <si>
    <t>https://www.amazon.nl/Biokats-Diamond-Care-Fresh-geurend/dp/B07CPK4T22/ref=zg_bs_g_pet-supplies_d_sccl_1/260-3928731-7655355?psc=1</t>
  </si>
  <si>
    <t>https://www.amazon.nl/Drinkfonteinen-Roestvrijstalen-kattenfontein-Waterdispenser-vervangende/dp/B09DSV9KQM/ref=zg_bs_g_pet-supplies_d_sccl_2/260-3928731-7655355?psc=1</t>
  </si>
  <si>
    <t>https://www.amazon.nl/Biologisch-Afbreekbare-Hondenpoepzakjes-Ma%C3%AFszetmeel-PET-Materiaal/dp/B0BZPHZBH9/ref=zg_bs_g_pet-supplies_d_sccl_3/260-3928731-7655355?psc=1</t>
  </si>
  <si>
    <t>https://www.amazon.nl/YORJA-Biologisch-Afbreekbare-Hondenpoepzakjes-Lekvrij/dp/B07KK4PDGR/ref=zg_bs_g_pet-supplies_d_sccl_4/260-3928731-7655355?psc=1</t>
  </si>
  <si>
    <t>https://www.amazon.nl/Gourmet-Filets-Kattenvoer-Natvoer-Konijn/dp/B01MFDF226/ref=zg_bs_g_pet-supplies_d_sccl_5/260-3928731-7655355?psc=1</t>
  </si>
  <si>
    <t>https://www.amazon.nl/Purina-ONE-12378886-Kattenbrokken-Gesteriliseerde/dp/B06XFQHGMF/ref=zg_bs_g_pet-supplies_d_sccl_6/260-3928731-7655355?psc=1</t>
  </si>
  <si>
    <t>https://www.amazon.nl/Chuckit-Medium-2-pack-Single-oranje/dp/B000F4AVPA/ref=zg_bs_g_pet-supplies_d_sccl_7/260-3928731-7655355?psc=1</t>
  </si>
  <si>
    <t>https://www.amazon.nl/PETKIT-CyberTAIL-Eversweet-drinkfontein-waterdispenser/dp/B0BK923TZY/ref=zg_bs_g_pet-supplies_d_sccl_8/260-3928731-7655355?psc=1</t>
  </si>
  <si>
    <t>https://www.amazon.nl/Cats-Best-kattenbakvulling-plantaardige-klonterstrooisel/dp/B001MZWR76/ref=zg_bs_g_pet-supplies_d_sccl_9/260-3928731-7655355?psc=1</t>
  </si>
  <si>
    <t>https://www.amazon.nl/Simple-Solution-geurverwijderaar-Pro-Bacteria-Reinigingskracht/dp/B0002I9OA2/ref=zg_bs_g_pet-supplies_d_sccl_10/260-3928731-7655355?psc=1</t>
  </si>
  <si>
    <t>https://www.amazon.nl/ACE2ACE-Haarverwijderaar-Pluizenborstel-Pluisverwijderaar-Hondenborstel/dp/B0819XVK92/ref=zg_bs_g_pet-supplies_d_sccl_11/260-3928731-7655355?psc=1</t>
  </si>
  <si>
    <t>https://images-eu.ssl-images-amazon.com/images/I/61xZmapf5XL._AC_UL300_SR300,200_.jpg</t>
  </si>
  <si>
    <t>https://www.amazon.nl/DentaStix-tandverzorgingssneak-hondenblackerli-tandsteen-verminderen/dp/B077GV854H/ref=zg_bs_g_pet-supplies_d_sccl_12/260-3928731-7655355?psc=1</t>
  </si>
  <si>
    <t>https://images-eu.ssl-images-amazon.com/images/I/81BB0zsO02L._AC_UL300_SR300,200_.jpg</t>
  </si>
  <si>
    <t>https://www.amazon.nl/dubbel-lekker-kattenvoer-vari%C3%ABteitenmix-verpakking/dp/B08HP7J77F/ref=zg_bs_g_pet-supplies_d_sccl_13/260-3928731-7655355?psc=1</t>
  </si>
  <si>
    <t>https://images-eu.ssl-images-amazon.com/images/I/815J1uFH+YL._AC_UL300_SR300,200_.jpg</t>
  </si>
  <si>
    <t>https://www.amazon.nl/Feandrea-hondenmand-donutvormig-kameelbruin-PGW039K01/dp/B0CLNWPJ1T/ref=zg_bs_g_pet-supplies_d_sccl_14/260-3928731-7655355?psc=1</t>
  </si>
  <si>
    <t>https://www.amazon.nl/GIOTOHUN-Kattenfontein-Drinkfontein-Koolstoffilter-Intelligente/dp/B0BGL2GTTM/ref=zg_bs_g_pet-supplies_d_sccl_15/260-3928731-7655355?psc=1</t>
  </si>
  <si>
    <t>https://www.amazon.nl/Vitakraft-Liquid-Snack-Omega-stuks/dp/B005EFUKYM/ref=zg_bs_g_pet-supplies_d_sccl_16/260-3928731-7655355?psc=1</t>
  </si>
  <si>
    <t>https://www.amazon.nl/Frolic-hondenvoer-gevogelte-groenten-granen/dp/B008YRI3HS/ref=zg_bs_g_pet-supplies_d_sccl_17/260-3928731-7655355?psc=1</t>
  </si>
  <si>
    <t>https://www.amazon.nl/Roestvrijstalen-Kattenfontein-Kijkvenster-Waterniveau-Vaatwasmachinebestendig/dp/B0C7BWNSX8/ref=zg_bs_g_pet-supplies_d_sccl_18/260-3928731-7655355?psc=1</t>
  </si>
  <si>
    <t>https://www.amazon.nl/Pedigree-Natvoer-Adult-Selectie-Gelei/dp/B077M8CKRV/ref=zg_bs_g_pet-supplies_d_sccl_19/260-3928731-7655355?psc=1</t>
  </si>
  <si>
    <t>https://www.amazon.nl/Thlevel-minithermometer-hygrometer-temperatuur-luchtvochtigheid/dp/B07JDSHD4Z/ref=zg_bs_g_pet-supplies_d_sccl_20/260-3928731-7655355?psc=1</t>
  </si>
  <si>
    <t>https://www.amazon.nl/Triple-Action-Drinkfontein-Waterfilter-43746/dp/B0748H3GKN/ref=zg_bs_g_pet-supplies_d_sccl_21/260-3928731-7655355?psc=1</t>
  </si>
  <si>
    <t>https://images-eu.ssl-images-amazon.com/images/I/61boXwJYcgL._AC_UL300_SR300,200_.jpg</t>
  </si>
  <si>
    <t>https://www.amazon.nl/AiTodos%C2%AE-300PCS-Hondenpoepzak-Kleuren-Poepzakjes/dp/B0BZZ7BQWT/ref=zg_bs_g_pet-supplies_d_sccl_22/260-3928731-7655355?psc=1</t>
  </si>
  <si>
    <t>https://www.amazon.nl/Whiskas-Junior-Natvoer-Selectie-maaltijdzakjes/dp/B0BPD6PV6V/ref=zg_bs_g_pet-supplies_d_sccl_23/260-3928731-7655355?psc=1</t>
  </si>
  <si>
    <t>https://www.amazon.nl/Diyife-Kattenhalsband-Reflecterende-Lichtgewicht-Verstelbaar/dp/B0C9CNK2TN/ref=zg_bs_g_pet-supplies_d_sccl_24/260-3928731-7655355?psc=1</t>
  </si>
  <si>
    <t>https://images-eu.ssl-images-amazon.com/images/I/61aAzVrVZ8L._AC_UL300_SR300,200_.jpg</t>
  </si>
  <si>
    <t>https://www.amazon.nl/GimCat-Nutri-Pockets-kattenkruid-ingredi%C3%ABnten/dp/B0932VNGNS/ref=zg_bs_g_pet-supplies_d_sccl_25/260-3928731-7655355?psc=1</t>
  </si>
  <si>
    <t>https://images-eu.ssl-images-amazon.com/images/I/61NHQSqfxFL._AC_UL300_SR300,200_.jpg</t>
  </si>
  <si>
    <t>https://www.amazon.nl/HEELE-Hondenharnas-Middelgrote-Reflecterende-Buitentraining/dp/B09BYQNY43/ref=zg_bs_g_pet-supplies_d_sccl_26/260-3928731-7655355?psc=1</t>
  </si>
  <si>
    <t>https://images-eu.ssl-images-amazon.com/images/I/71LHksRF15L._AC_UL300_SR300,200_.jpg</t>
  </si>
  <si>
    <t>https://www.amazon.nl/Amazon-Basics-Trainingspads-sneldrogend-oppervlak/dp/B00MW8G62E/ref=zg_bs_g_pet-supplies_d_sccl_27/260-3928731-7655355?psc=1</t>
  </si>
  <si>
    <t>https://www.amazon.nl/oneisall-Hondenpoottrimmer-hondentondeuse-pootscheerapparaat-gezicht/dp/B089W594LC/ref=zg_bs_g_pet-supplies_d_sccl_28/260-3928731-7655355?psc=1</t>
  </si>
  <si>
    <t>https://www.amazon.nl/MAISITOO-Hondenpoepzakjes-poepzakken-poepzakdispenser-ma%C3%AFszetmeel/dp/B095YC3PR6/ref=zg_bs_g_pet-supplies_d_sccl_29/260-3928731-7655355?psc=1</t>
  </si>
  <si>
    <t>https://www.amazon.nl/Biokats-Diamond-Care-Classic-geurloos/dp/B07CPDVRD9/ref=zg_bs_g_pet-supplies_d_sccl_30/260-3928731-7655355?psc=1</t>
  </si>
  <si>
    <t>https://www.amazon.nl/Casio-FX-82-MS-2/dp/B07KJZM3QP/ref=zg_bs_g_office-products_d_sccl_1/257-8502977-7427010?psc=1</t>
  </si>
  <si>
    <t>https://www.amazon.nl/Casio-FX-CG50-FX-CG-50/dp/B06Y1YYB25/ref=zg_bs_g_office-products_d_sccl_2/257-8502977-7427010?psc=1</t>
  </si>
  <si>
    <t>https://www.amazon.nl/TEXAS-INSTRUMENTS-TI-30XB-MeerkleurenVIEW-grijs/dp/B005HNU62C/ref=zg_bs_g_office-products_d_sccl_3/257-8502977-7427010?psc=1</t>
  </si>
  <si>
    <t>https://www.amazon.nl/TEXAS-INSTRUMENTS-Python-grafische-rekenmachine/dp/B08F3PBLCL/ref=zg_bs_g_office-products_d_sccl_4/257-8502977-7427010?psc=1</t>
  </si>
  <si>
    <t>https://www.amazon.nl/Double-Premium-Printerpapier-Kopieerpapier-500/dp/B00KKEMCUM/ref=zg_bs_g_office-products_d_sccl_5/257-8502977-7427010?psc=1</t>
  </si>
  <si>
    <t>https://www.amazon.nl/TEXAS-INSTRUMENTS-Instruments-Schoolrekenmachine-zonne-energie/dp/B0BMFZ1DPN/ref=zg_bs_g_office-products_d_sccl_6/257-8502977-7427010?psc=1</t>
  </si>
  <si>
    <t>https://www.amazon.nl/Staedtler-351-9-whiteboard-marker-lijnbreedte-whiteboards/dp/B0037W5XBY/ref=zg_bs_g_office-products_d_sccl_7/257-8502977-7427010?psc=1</t>
  </si>
  <si>
    <t>https://www.amazon.nl/SPIRIT-TTS-402629-liniaal-transparant/dp/B07YBD941C/ref=zg_bs_g_office-products_d_sccl_8/257-8502977-7427010?psc=1</t>
  </si>
  <si>
    <t>https://www.amazon.nl/SIM-FITNESSX-Pennenetui-jongeren-jongens/dp/B08QJ6PL7W/ref=zg_bs_g_office-products_d_sccl_9/257-8502977-7427010?psc=1</t>
  </si>
  <si>
    <t>https://www.amazon.nl/waterfles-drinkfles-thermosfles-dubbelwandig-kleuterschool/dp/B08RGT4DBD/ref=zg_bs_g_office-products_d_sccl_10/257-8502977-7427010?psc=1</t>
  </si>
  <si>
    <t>https://www.amazon.nl/Idena-20066-reserve-afleidingen-vulpotlood-puntenslijper/dp/B08CV7B27X/ref=zg_bs_g_office-products_d_sccl_11/257-8502977-7427010?psc=1</t>
  </si>
  <si>
    <t>https://www.amazon.nl/Eastpak-OVAL-SINGLE-Etui-Marine/dp/B09232TQ6X/ref=zg_bs_g_office-products_d_sccl_12/257-8502977-7427010?psc=1</t>
  </si>
  <si>
    <t>https://www.amazon.nl/Kit-droog-uitwisbare-kalender-koelkastkalender/dp/B08P2NWJBH/ref=zg_bs_g_office-products_d_sccl_13/257-8502977-7427010?psc=1</t>
  </si>
  <si>
    <t>https://www.amazon.nl/Hinrichs-Noppenfolie-30cm-geperforeerd-Verpakkingsmateriaal/dp/B09686F47W/ref=zg_bs_g_office-products_d_sccl_14/257-8502977-7427010?psc=1</t>
  </si>
  <si>
    <t>https://www.amazon.nl/Zink-Premium-Compatibel-Polaroid-Printers/dp/B08YRZ4H2Z/ref=zg_bs_g_office-products_d_sccl_15/257-8502977-7427010?psc=1</t>
  </si>
  <si>
    <t>https://www.amazon.nl/COLOCASTLE-Pennenetui-capaciteit-volwassenen-Beige/dp/B0CLP2HHL4/ref=zg_bs_g_office-products_d_sccl_16/257-8502977-7427010?psc=1</t>
  </si>
  <si>
    <t>https://www.amazon.nl/Wukong-neodymium-magneten-mini-magneten-magneetbord-whiteboard/dp/B09H32XFWB/ref=zg_bs_g_office-products_d_sccl_17/257-8502977-7427010?psc=1</t>
  </si>
  <si>
    <t>https://www.amazon.nl/STAEDTLER-52653ABK3DST-ftalaat-latexvrij-blisterkaart/dp/B005HJQCJC/ref=zg_bs_g_office-products_d_sccl_18/257-8502977-7427010?psc=1</t>
  </si>
  <si>
    <t>https://www.amazon.nl/Viltstift-STABILO-Z-verschillende-kleuren/dp/B0026MGOKA/ref=zg_bs_g_office-products_d_sccl_19/257-8502977-7427010?psc=1</t>
  </si>
  <si>
    <t>https://images-eu.ssl-images-amazon.com/images/I/71NhjngwepL._AC_UL300_SR300,200_.jpg</t>
  </si>
  <si>
    <t>https://www.amazon.nl/WYNGS-beschermhoes-grafische-rekenmachine-FX-CG50/dp/B071JF79YX/ref=zg_bs_g_office-products_d_sccl_20/257-8502977-7427010?psc=1</t>
  </si>
  <si>
    <t>https://images-eu.ssl-images-amazon.com/images/I/71zFLqu6z9L._AC_UL300_SR300,200_.jpg</t>
  </si>
  <si>
    <t>https://www.amazon.nl/Staedtler-61-SET6-Kleurpotloden-Breukvastheid/dp/B002K9631O/ref=zg_bs_g_office-products_d_sccl_21/257-8502977-7427010?psc=1</t>
  </si>
  <si>
    <t>https://images-eu.ssl-images-amazon.com/images/I/91dlvMjB3RL._AC_UL300_SR300,200_.jpg</t>
  </si>
  <si>
    <t>https://www.amazon.nl/aquarel-kleurpotlood-STABILO-aquacolor-verschillende/dp/B081NRZ67M/ref=zg_bs_g_office-products_d_sccl_22/257-8502977-7427010?psc=1</t>
  </si>
  <si>
    <t>https://www.amazon.nl/SUPVAN-Printer-Bluetooth-E10-sticker/dp/B09JQTC1SH/ref=zg_bs_g_office-products_d_sccl_23/257-8502977-7427010?psc=1</t>
  </si>
  <si>
    <t>https://images-eu.ssl-images-amazon.com/images/I/71PXr2Lk9YL._AC_UL300_SR300,200_.jpg</t>
  </si>
  <si>
    <t>https://www.amazon.nl/My-Vesperbox-Minny-kleuterschool-roze-turquoise/dp/B0BLK5RP3R/ref=zg_bs_g_office-products_d_sccl_24/257-8502977-7427010?psc=1</t>
  </si>
  <si>
    <t>https://images-eu.ssl-images-amazon.com/images/I/71oWTR0ChtL._AC_UL300_SR300,200_.jpg</t>
  </si>
  <si>
    <t>https://www.amazon.nl/kleurrijke-cadeauzakjes-snoepzakjes-geschenken-kinderverjaardag/dp/B0BSQS6ZT5/ref=zg_bs_g_office-products_d_sccl_25/257-8502977-7427010?psc=1</t>
  </si>
  <si>
    <t>https://images-eu.ssl-images-amazon.com/images/I/71BhhJjDp9L._AC_UL300_SR300,200_.jpg</t>
  </si>
  <si>
    <t>https://www.amazon.nl/Boekomslagen-transparante-boekbescherming-schoolboeken-notitieboeken/dp/B0CWH9Y256/ref=zg_bs_g_office-products_d_sccl_26/257-8502977-7427010?psc=1</t>
  </si>
  <si>
    <t>https://images-eu.ssl-images-amazon.com/images/I/81MTRS9dxgL._AC_UL300_SR300,200_.jpg</t>
  </si>
  <si>
    <t>https://www.amazon.nl/Moleskine-Klassiek-Notebook-Elastische-Sluiting/dp/B01K03D99A/ref=zg_bs_g_office-products_d_sccl_27/257-8502977-7427010?psc=1</t>
  </si>
  <si>
    <t>https://images-eu.ssl-images-amazon.com/images/I/71XBKbFdssL._AC_UL300_SR300,200_.jpg</t>
  </si>
  <si>
    <t>https://www.amazon.nl/BIC-Cristal-Soft-Balpennen-Medium/dp/B00KO6GO8M/ref=zg_bs_g_office-products_d_sccl_28/257-8502977-7427010?psc=1</t>
  </si>
  <si>
    <t>https://images-eu.ssl-images-amazon.com/images/I/71VUiG4SSvL._AC_UL300_SR300,200_.jpg</t>
  </si>
  <si>
    <t>https://www.amazon.nl/BIC-Cristal-Original-Balpen-Medium/dp/B004DBHR2Q/ref=zg_bs_g_office-products_d_sccl_29/257-8502977-7427010?psc=1</t>
  </si>
  <si>
    <t>https://www.amazon.nl/Mlife-Notitieboek-Notitieboekjes-Schrijven-Notities/dp/B0C6PCVB62/ref=zg_bs_g_office-products_d_sccl_30/257-8502977-7427010?psc=1</t>
  </si>
  <si>
    <t>https://www.amazon.nl/D-DUO-Organizer-portemonnee-accessoires-Donkerblauw/dp/B0CHP2YLYY/ref=zg_bs_g_fashion_d_sccl_1/260-7122920-6298902?psc=1</t>
  </si>
  <si>
    <t>https://images-eu.ssl-images-amazon.com/images/I/81BAIWpzMQL._AC_UL300_SR300,200_.jpg</t>
  </si>
  <si>
    <t>https://www.amazon.nl/Eastpak-BACK-WORK-Rugzak-27/dp/B00JPYYHHE/ref=zg_bs_g_fashion_d_sccl_2/260-7122920-6298902?psc=1</t>
  </si>
  <si>
    <t>https://www.amazon.nl/Crocs-Classic-Sellers-uniseks-volwassene-Klompen/dp/B0014C5S7S/ref=zg_bs_g_fashion_d_sccl_3/260-7122920-6298902?psc=1</t>
  </si>
  <si>
    <t>https://www.amazon.nl/Handbagagetas-opvouwbare-Ziekenhuistas-WANDF-schouderband/dp/B0C6M4CCXG/ref=zg_bs_g_fashion_d_sccl_4/260-7122920-6298902?psc=1</t>
  </si>
  <si>
    <t>https://www.amazon.nl/Packing-kledingtassen-koffer-organizer-pakkubussen-opbergsysteem/dp/B09NRH3CZR/ref=zg_bs_g_fashion_d_sccl_5/260-7122920-6298902?psc=1</t>
  </si>
  <si>
    <t>https://www.amazon.nl/Crocs-Classic-Lined-uniseks-volwassene-Klompen/dp/B01A6LTSGY/ref=zg_bs_g_fashion_d_sccl_6/260-7122920-6298902?psc=1</t>
  </si>
  <si>
    <t>https://www.amazon.nl/Skechers-Heren-Stand-Sneaker-marineblauw/dp/B082N4CW4B/ref=zg_bs_g_fashion_d_sccl_7/260-7122920-6298902?psc=1</t>
  </si>
  <si>
    <t>https://images-eu.ssl-images-amazon.com/images/I/715iAk3F32L._AC_UL300_SR300,200_.jpg</t>
  </si>
  <si>
    <t>https://www.amazon.nl/FALKE-Stopper-sokken-Homepads-Katoen/dp/B001NLM8AA/ref=zg_bs_g_fashion_d_sccl_8/260-7122920-6298902?psc=1</t>
  </si>
  <si>
    <t>https://www.amazon.nl/WDDWYHLL-Voetbaltrainingspak-sportkleding-sporttraining-trainingspak/dp/B09H48BSHM/ref=zg_bs_g_fashion_d_sccl_9/260-7122920-6298902?psc=1</t>
  </si>
  <si>
    <t>https://images-eu.ssl-images-amazon.com/images/I/81vFZniri4L._AC_UL300_SR300,200_.jpg</t>
  </si>
  <si>
    <t>https://www.amazon.nl/Samsonite-SCure-Spinner-Koffer-Donkerblauw/dp/B007WQJTJ8/ref=zg_bs_g_fashion_d_sccl_10/260-7122920-6298902?psc=1</t>
  </si>
  <si>
    <t>https://www.amazon.nl/voetbaltenue-kinderen-jongeren-voetbal-T-shirt-volwassenen/dp/B0CRHSJGSH/ref=zg_bs_g_fashion_d_sccl_11/260-7122920-6298902?psc=1</t>
  </si>
  <si>
    <t>https://www.amazon.nl/Eastpak-OUT-OFFICE-Rugzak-27/dp/B07DP98JHB/ref=zg_bs_g_fashion_d_sccl_12/260-7122920-6298902?psc=1</t>
  </si>
  <si>
    <t>https://www.amazon.nl/LOUKAYCCI-Tasorganizer-Longchamp-Pliage-handtas/dp/B0CL1SY4XD/ref=zg_bs_g_fashion_d_sccl_13/260-7122920-6298902?psc=1</t>
  </si>
  <si>
    <t>https://images-eu.ssl-images-amazon.com/images/I/61JZG9ELzOL._AC_UL300_SR300,200_.jpg</t>
  </si>
  <si>
    <t>https://www.amazon.nl/Damesreistas-Handbagagetas-Trainingstas-Ziekenhuistas-K10-Lichtbeige/dp/B0CJM2QC3B/ref=zg_bs_g_fashion_d_sccl_14/260-7122920-6298902?psc=1</t>
  </si>
  <si>
    <t>https://www.amazon.nl/Calvin-Klein-heren-Onderbroek-Trunk/dp/B001BEAWXY/ref=zg_bs_g_fashion_d_sccl_15/260-7122920-6298902?psc=1</t>
  </si>
  <si>
    <t>https://www.amazon.nl/ECOHUB-Handbagage-Opvouwbare-Verwijderbare-Aangevraagd/dp/B0CR5WGPH8/ref=zg_bs_g_fashion_d_sccl_16/260-7122920-6298902?psc=1</t>
  </si>
  <si>
    <t>https://images-eu.ssl-images-amazon.com/images/I/51E3YNiSQVL._AC_UL300_SR300,200_.jpg</t>
  </si>
  <si>
    <t>https://www.amazon.nl/Skechers-73690-Laag-Top-voor-dames/dp/B07H5WMGHW/ref=zg_bs_g_fashion_d_sccl_17/260-7122920-6298902?psc=1</t>
  </si>
  <si>
    <t>https://images-eu.ssl-images-amazon.com/images/I/61uDxKzFr-L._AC_UL300_SR300,200_.jpg</t>
  </si>
  <si>
    <t>https://www.amazon.nl/Handbagage-Weekendtas-Dagelijkse-Bagageriem-Hutkoffer/dp/B0BRM4JNSF/ref=zg_bs_g_fashion_d_sccl_18/260-7122920-6298902?psc=1</t>
  </si>
  <si>
    <t>https://www.amazon.nl/DANISH-ENDURANCE-Sportondergoed-Boxershorts-Quick-Dry/dp/B09HTV8DLH/ref=zg_bs_g_fashion_d_sccl_19/260-7122920-6298902?psc=1</t>
  </si>
  <si>
    <t>https://www.amazon.nl/Havaianas-4000030-teenslippers-dames-39/dp/B00LM6UN9Y/ref=zg_bs_g_fashion_d_sccl_20/260-7122920-6298902?psc=1</t>
  </si>
  <si>
    <t>https://www.amazon.nl/Minecraft-rugzak-jongens-Black-schoolrugzak/dp/B07XRV4GMZ/ref=zg_bs_g_fashion_d_sccl_21/260-7122920-6298902?psc=1</t>
  </si>
  <si>
    <t>https://www.amazon.nl/Damesmode-boodschappentas-schoudertas-handtassen-blauwe-reistassets/dp/B0C9X81WVY/ref=zg_bs_g_fashion_d_sccl_22/260-7122920-6298902?psc=1</t>
  </si>
  <si>
    <t>https://images-eu.ssl-images-amazon.com/images/I/81J6jWpj53S._AC_UL300_SR300,200_.jpg</t>
  </si>
  <si>
    <t>https://www.amazon.nl/WANDF-toilettas-heren-cosmetische-lichtgewicht/dp/B089N24PZD/ref=zg_bs_g_fashion_d_sccl_23/260-7122920-6298902?psc=1</t>
  </si>
  <si>
    <t>https://www.amazon.nl/JanSport-STUDENT-rugzak-laptopvak-Groente/dp/B0CKHFXJCV/ref=zg_bs_g_fashion_d_sccl_24/260-7122920-6298902?psc=1</t>
  </si>
  <si>
    <t>https://www.amazon.nl/Havaianas-Brasil-uniseks-volwassene-Slippers-Blauw/dp/B001OI3MQ6/ref=zg_bs_g_fashion_d_sccl_25/260-7122920-6298902?psc=1</t>
  </si>
  <si>
    <t>https://images-eu.ssl-images-amazon.com/images/I/71pG2Z0NxEL._AC_UL300_SR300,200_.jpg</t>
  </si>
  <si>
    <t>https://www.amazon.nl/DANISH-ENDURANCE-6-Pack-Boxershorts-Elastisch/dp/B091F9Z2PC/ref=zg_bs_g_fashion_d_sccl_26/260-7122920-6298902?psc=1</t>
  </si>
  <si>
    <t>https://www.amazon.nl/Jones-Trunks-Boxershorts-Heren-7-pack/dp/B07T5SJMZ4/ref=zg_bs_g_fashion_d_sccl_27/260-7122920-6298902?psc=1</t>
  </si>
  <si>
    <t>https://www.amazon.nl/Triumph-Essential-Minimizer-dames-Smooth/dp/B00EO14I4K/ref=zg_bs_g_fashion_d_sccl_29/260-7122920-6298902?psc=1</t>
  </si>
  <si>
    <t>https://images-eu.ssl-images-amazon.com/images/I/61FXKiB5m0L._AC_UL300_SR300,200_.jpg</t>
  </si>
  <si>
    <t>https://www.amazon.nl/AKIELO-Blokkerende-Kaarthouder-Geschenkdoos-Creditcardbeschermer/dp/B076FY191N/ref=zg_bs_g_fashion_d_sccl_30/260-7122920-6298902?psc=1</t>
  </si>
  <si>
    <t>https://www.amazon.nl/ring-video-doorbell/dp/B09324G52L/ref=zg_bs_g_hi_d_sccl_1/258-1493429-7337810?psc=1</t>
  </si>
  <si>
    <t>https://www.amazon.nl/Anti-blauw-Oogbescherming-Verlichting-Helderheid-Instelbaar/dp/B09LTQ75ZV/ref=zg_bs_g_hi_d_sccl_2/258-1493429-7337810?psc=1</t>
  </si>
  <si>
    <t>https://www.amazon.nl/eufy-Security-ge%C3%AFntegreerde-tweerichtingsaudio-zelfinstallatie/dp/B09377VH3T/ref=zg_bs_g_hi_d_sccl_3/258-1493429-7337810?psc=1</t>
  </si>
  <si>
    <t>https://www.amazon.nl/Philips-Hue-Bewegingssensor-Ingebouwde-Lichtsensor/dp/B09CV78GV1/ref=zg_bs_g_hi_d_sccl_4/258-1493429-7337810?psc=1</t>
  </si>
  <si>
    <t>https://www.amazon.nl/ARNOMED-wegwerphandschoenen-handschoenen-poedervrij-verkrijgbaar/dp/B093SVT4FX/ref=zg_bs_g_hi_d_sccl_5/258-1493429-7337810?psc=1</t>
  </si>
  <si>
    <t>https://www.amazon.nl/SONOFF-ZBMINIL2-draadloze-schakelaar-compatibel/dp/B0B74H2P6G/ref=zg_bs_g_hi_d_sccl_6/258-1493429-7337810?psc=1</t>
  </si>
  <si>
    <t>https://www.amazon.nl/Philips-Hue-Dimmer-Switch-Dimschakelaar/dp/B08PKMT2DV/ref=zg_bs_g_hi_d_sccl_7/258-1493429-7337810?psc=1</t>
  </si>
  <si>
    <t>https://www.amazon.nl/ring-chime/dp/B09L45TSYF/ref=zg_bs_g_hi_d_sccl_8/258-1493429-7337810?psc=1</t>
  </si>
  <si>
    <t>https://images-eu.ssl-images-amazon.com/images/I/51ogqRjsE3L._AC_UL300_SR300,200_.jpg</t>
  </si>
  <si>
    <t>https://www.amazon.nl/Philips-Creek-Wandlamp-Buiten-Spatwaterdicht/dp/B00BFTFJ06/ref=zg_bs_g_hi_d_sccl_9/258-1493429-7337810?psc=1</t>
  </si>
  <si>
    <t>https://www.amazon.nl/Apalus-Magnetische-Vliegengordijn-Gaasgordijn-Boven-Tot-Onderafdichting/dp/B08N61TGZ4/ref=zg_bs_g_hi_d_sccl_10/258-1493429-7337810?psc=1</t>
  </si>
  <si>
    <t>https://www.amazon.nl/Philips-LED-Spot-6-pack-Energiezuinige-LED-verlichting/dp/B073FT1QT2/ref=zg_bs_g_hi_d_sccl_11/258-1493429-7337810?psc=1</t>
  </si>
  <si>
    <t>https://www.amazon.nl/tesa-Powerstrips-kleefspijker-pleisterwerk-zelfklevende/dp/B084SCFTCG/ref=zg_bs_g_hi_d_sccl_12/258-1493429-7337810?psc=1</t>
  </si>
  <si>
    <t>https://images-eu.ssl-images-amazon.com/images/I/41uu16jHB9L._AC_UL300_SR300,200_.jpg</t>
  </si>
  <si>
    <t>https://www.amazon.nl/Dubbelzijdige-Zelfklevende-HOMMAND-Schuimkussens-Dubbelzijdig/dp/B0CNG2R6GJ/ref=zg_bs_g_hi_d_sccl_13/258-1493429-7337810?psc=1</t>
  </si>
  <si>
    <t>https://www.amazon.nl/Wegwerphandschoenen-bestendigheid-gestructureerde-vingertoppen-handschoenen/dp/B09KSBNCR5/ref=zg_bs_g_hi_d_sccl_14/258-1493429-7337810?psc=1</t>
  </si>
  <si>
    <t>https://www.amazon.nl/Tapo-P115-energiebewaking-stopcontact-spraakbediening/dp/B09ZBGWYH9/ref=zg_bs_g_hi_d_sccl_15/258-1493429-7337810?psc=1</t>
  </si>
  <si>
    <t>https://www.amazon.nl/REDTRON-Doe-het-zelf-Ritssluiting-Raamhorrengaas-Muskietennet/dp/B0CYQ52B6C/ref=zg_bs_g_hi_d_sccl_16/258-1493429-7337810?psc=1</t>
  </si>
  <si>
    <t>https://www.amazon.nl/Bosch-Professional-accessoires-boormachine-schroevendraaier/dp/B00IM7BIY0/ref=zg_bs_g_hi_d_sccl_17/258-1493429-7337810?psc=1</t>
  </si>
  <si>
    <t>https://images-eu.ssl-images-amazon.com/images/I/61dP9NfhOWL._AC_UL300_SR300,200_.jpg</t>
  </si>
  <si>
    <t>https://www.amazon.nl/gevlochten-siliconen-koperdraad-10-elektrische/dp/B09BFQDHY8/ref=zg_bs_g_hi_d_sccl_18/258-1493429-7337810?psc=1</t>
  </si>
  <si>
    <t>https://www.amazon.nl/Dubbelzijdig-montageband-waterdicht-hittebestendig-huisdecoraties/dp/B0BQWJ4JR7/ref=zg_bs_g_hi_d_sccl_19/258-1493429-7337810?psc=1</t>
  </si>
  <si>
    <t>https://www.amazon.nl/Philips-Hue-Smart-Plug-Bluetooth/dp/B09CV7QQKB/ref=zg_bs_g_hi_d_sccl_20/258-1493429-7337810?psc=1</t>
  </si>
  <si>
    <t>https://www.amazon.nl/Stanley-0-30-697-Tylon-Meetlint-5M/dp/B000XJ02LU/ref=zg_bs_g_hi_d_sccl_21/258-1493429-7337810?psc=1</t>
  </si>
  <si>
    <t>https://images-eu.ssl-images-amazon.com/images/I/711+WW1VZ9L._AC_UL300_SR300,200_.jpg</t>
  </si>
  <si>
    <t>https://www.amazon.nl/WELDUN-plankhouders-plankdragers-wandmontage-draagkracht/dp/B0CBBTLRZ8/ref=zg_bs_g_hi_d_sccl_22/258-1493429-7337810?psc=1</t>
  </si>
  <si>
    <t>https://images-eu.ssl-images-amazon.com/images/I/51z5s1H-YGL._AC_UL300_SR300,200_.jpg</t>
  </si>
  <si>
    <t>https://www.amazon.nl/YUNLEX-Nachtlampje-stopcontact-schemeringssensor-Automatisch/dp/B0BHP6XVTK/ref=zg_bs_g_hi_d_sccl_23/258-1493429-7337810?psc=1</t>
  </si>
  <si>
    <t>https://www.amazon.nl/PSTAR-Verlichting-Kleurverandering-woondecoratie-sfeerverlichting/dp/B0BCJT9678/ref=zg_bs_g_hi_d_sccl_24/258-1493429-7337810?psc=1</t>
  </si>
  <si>
    <t>https://www.amazon.nl/lumfork-Zelfklevende-handdoekhaken-wandhaken-kleefhaken/dp/B09YQC37JG/ref=zg_bs_g_hi_d_sccl_25/258-1493429-7337810?psc=1</t>
  </si>
  <si>
    <t>https://images-eu.ssl-images-amazon.com/images/I/71WKnl2qAJL._AC_UL300_SR300,200_.jpg</t>
  </si>
  <si>
    <t>https://www.amazon.nl/Vicloon-zelfklevende-viltkussens-zelfklevend-meubelkussens/dp/B09L1FTMNC/ref=zg_bs_g_hi_d_sccl_26/258-1493429-7337810?psc=1</t>
  </si>
  <si>
    <t>https://www.amazon.nl/Soldeerbout-Elektrische-Soldeerboutset-desoldeerpomp-Soldeerdraad/dp/B09B3GRVTM/ref=zg_bs_g_hi_d_sccl_27/258-1493429-7337810?psc=1</t>
  </si>
  <si>
    <t>https://www.amazon.nl/Apalus-Magnetisch-Vliegengordijn-Insectenbescherming-Klittenband/dp/B08N6VW6C9/ref=zg_bs_g_hi_d_sccl_28/258-1493429-7337810?psc=1</t>
  </si>
  <si>
    <t>https://www.amazon.nl/Newaner-timmermanshoek-driehoekige-timmerhoek-meetgereedschap/dp/B0B295QQ23/ref=zg_bs_g_hi_d_sccl_29/258-1493429-7337810?psc=1</t>
  </si>
  <si>
    <t>https://images-eu.ssl-images-amazon.com/images/I/71Ebgn-hsRL._AC_UL300_SR300,200_.jpg</t>
  </si>
  <si>
    <t>https://www.amazon.nl/tesa-Insect-Standard-Vliegenhor-Ramen/dp/B00569J8CQ/ref=zg_bs_g_hi_d_sccl_30/258-1493429-7337810?psc=1</t>
  </si>
  <si>
    <t>https://images-eu.ssl-images-amazon.com/images/I/81JLjgK6UeS._AC_UL300_SR300,200_.jpg</t>
  </si>
  <si>
    <t>https://www.amazon.nl/Acrylverfpennen-rotskunst-schetsen-detaillering-sneldrogend/dp/B094FY4J3T/ref=zg_bs_g_arts-crafts_d_sccl_1/262-7994615-8496353?psc=1</t>
  </si>
  <si>
    <t>https://www.amazon.nl/NICETY-Acrylstiften-waterbestendig-multimarkers-glasverfstiften/dp/B0CB147GKD/ref=zg_bs_g_arts-crafts_d_sccl_2/262-7994615-8496353?psc=1</t>
  </si>
  <si>
    <t>https://www.amazon.nl/Sleutelhanger-Karabijnhaak-Sleutelhangers-Carabiner-Sleutelringen/dp/B0BCP21KDT/ref=zg_bs_g_arts-crafts_d_sccl_3/262-7994615-8496353?psc=1</t>
  </si>
  <si>
    <t>https://www.amazon.nl/UNI-Posca-pennenset-basic-stuks/dp/B07P9FJ2RG/ref=zg_bs_g_arts-crafts_d_sccl_4/262-7994615-8496353?psc=1</t>
  </si>
  <si>
    <t>https://www.amazon.nl/Blooven-Klittenband-Zelfklevend-meter-Dubbelzijdig/dp/B07DN5S61Q/ref=zg_bs_g_arts-crafts_d_sccl_5/262-7994615-8496353?psc=1</t>
  </si>
  <si>
    <t>https://www.amazon.nl/TOOLI-ART-acrylstiften-aardetinten-oppervlakken-schrijven/dp/B07SGH4XHN/ref=zg_bs_g_arts-crafts_d_sccl_6/262-7994615-8496353?psc=1</t>
  </si>
  <si>
    <t>https://www.amazon.nl/Zenacolor-textiel-textielmarkers-niet-giftig-onuitwisbaar/dp/B0C9JQQC12/ref=zg_bs_g_arts-crafts_d_sccl_7/262-7994615-8496353?psc=1</t>
  </si>
  <si>
    <t>https://www.amazon.nl/Acrylverfpennen-geassorteerde-doe-het-zelf-projecten-detaillering-sneldrogend/dp/B07BBWPKW3/ref=zg_bs_g_arts-crafts_d_sccl_8/262-7994615-8496353?psc=1</t>
  </si>
  <si>
    <t>https://images-eu.ssl-images-amazon.com/images/I/71qwa7HD4IL._AC_UL300_SR300,200_.jpg</t>
  </si>
  <si>
    <t>https://www.amazon.nl/BENECREAT-zelfklevend-zelfklevende-achterkant-donkerrood/dp/B07BKXCF2V/ref=zg_bs_g_arts-crafts_d_sccl_9/262-7994615-8496353?psc=1</t>
  </si>
  <si>
    <t>https://www.amazon.nl/Pritt-lijmstift-veilige-kindvriendelijke-knutselen/dp/B007CINAKU/ref=zg_bs_g_arts-crafts_d_sccl_10/262-7994615-8496353?psc=1</t>
  </si>
  <si>
    <t>https://www.amazon.nl/Kraalnaald-Roestvrij-Kraalnaalden-Kralennaaldenset-Sieraden/dp/B09PRLMG2C/ref=zg_bs_g_arts-crafts_d_sccl_11/262-7994615-8496353?psc=1</t>
  </si>
  <si>
    <t>https://www.amazon.nl/Ballonpomp-elektrische-ballonpomp-mondstuk-feestdecoratie/dp/B0BCK4871G/ref=zg_bs_g_arts-crafts_d_sccl_12/262-7994615-8496353?psc=1</t>
  </si>
  <si>
    <t>https://www.amazon.nl/Hoenart-acrylstiften-rotsschilderen-oppervlakken-kunsthandwerk/dp/B0CC51FY62/ref=zg_bs_g_arts-crafts_d_sccl_13/262-7994615-8496353?psc=1</t>
  </si>
  <si>
    <t>https://images-eu.ssl-images-amazon.com/images/I/714bx9wnMbL._AC_UL300_SR300,200_.jpg</t>
  </si>
  <si>
    <t>https://www.amazon.nl/XREE-glimlachend-natuurlijke-zorgenwormen-doe-het-zelf/dp/B0CZ73JR42/ref=zg_bs_g_arts-crafts_d_sccl_14/262-7994615-8496353?psc=1</t>
  </si>
  <si>
    <t>https://www.amazon.nl/Furuising-Transparant-Elastiek-Armbandjes-Elastisch/dp/B0C4GGF2SJ/ref=zg_bs_g_arts-crafts_d_sccl_15/262-7994615-8496353?psc=1</t>
  </si>
  <si>
    <t>https://images-eu.ssl-images-amazon.com/images/I/512cu9H9weL._AC_UL300_SR300,200_.jpg</t>
  </si>
  <si>
    <t>https://www.amazon.nl/Clover-Zacht-aanvoelende-stalen-haaknaald/dp/B0013AIAI0/ref=zg_bs_g_arts-crafts_d_sccl_16/262-7994615-8496353?psc=1</t>
  </si>
  <si>
    <t>https://www.amazon.nl/Acrylstiften-waterdicht-acrylverf-doe-het-zelf-fotoalbums/dp/B0CTQ89YBX/ref=zg_bs_g_arts-crafts_d_sccl_17/262-7994615-8496353?psc=1</t>
  </si>
  <si>
    <t>https://images-eu.ssl-images-amazon.com/images/I/81oZMsY-fBL._AC_UL300_SR300,200_.jpg</t>
  </si>
  <si>
    <t>https://www.amazon.nl/Utopia-Crafts-Chenille-Knitting-Crochet/dp/B0BXJX5WDH/ref=zg_bs_g_arts-crafts_d_sccl_18/262-7994615-8496353?psc=1</t>
  </si>
  <si>
    <t>https://www.amazon.nl/confettikleuren-rotsschilderij-doe-het-zelf-illustratie-waterbasis/dp/B0C3ZKT7LS/ref=zg_bs_g_arts-crafts_d_sccl_19/262-7994615-8496353?psc=1</t>
  </si>
  <si>
    <t>https://www.amazon.nl/doe-het-zelf-reservemesjes-knutselmes-cuttermes-lakbeschermingsfolie/dp/B09PH9WFNX/ref=zg_bs_g_arts-crafts_d_sccl_20/262-7994615-8496353?psc=1</t>
  </si>
  <si>
    <t>https://images-eu.ssl-images-amazon.com/images/I/81FRdphrVUL._AC_UL300_SR300,200_.jpg</t>
  </si>
  <si>
    <t>https://www.amazon.nl/PartyWoo-iriserend-gekrompen-glanzende-cadeauverpakking/dp/B097TBCCK1/ref=zg_bs_g_arts-crafts_d_sccl_21/262-7994615-8496353?psc=1</t>
  </si>
  <si>
    <t>https://www.amazon.nl/UV-Hars-Crystal-Ultraviolet-uithardende-sieraden/dp/B08F7SBVBB/ref=zg_bs_g_arts-crafts_d_sccl_22/262-7994615-8496353?psc=1</t>
  </si>
  <si>
    <t>https://www.amazon.nl/Wildflower-Kleuren-Painting-Detailing-waterbasis/dp/B0C72B763M/ref=zg_bs_g_arts-crafts_d_sccl_23/262-7994615-8496353?psc=1</t>
  </si>
  <si>
    <t>https://www.amazon.nl/Creative-Deco-Structuurpasta-Kunstprojecten-3D-effecten/dp/B0C9DR5CRH/ref=zg_bs_g_arts-crafts_d_sccl_24/262-7994615-8496353?psc=1</t>
  </si>
  <si>
    <t>https://www.amazon.nl/Zoomband-strijken-strijkband-wasbestendig-gordijnen/dp/B0B82BVTH3/ref=zg_bs_g_arts-crafts_d_sccl_25/262-7994615-8496353?psc=1</t>
  </si>
  <si>
    <t>https://images-eu.ssl-images-amazon.com/images/I/61fWYwG74WL._AC_UL300_SR300,200_.jpg</t>
  </si>
  <si>
    <t>https://www.amazon.nl/Winsor-Newton-2120415-verouderingsbestendig-consistentie/dp/B0060KWCP0/ref=zg_bs_g_arts-crafts_d_sccl_26/262-7994615-8496353?psc=1</t>
  </si>
  <si>
    <t>https://www.amazon.nl/WIT-knutselkarton-300-printerpapier-presentaties/dp/B082L314WW/ref=zg_bs_g_arts-crafts_d_sccl_27/262-7994615-8496353?psc=1</t>
  </si>
  <si>
    <t>https://www.amazon.nl/GLOREX-8073-005-Pottenbakkersklei-pottenbakkersschijf/dp/B0158M19UO/ref=zg_bs_g_arts-crafts_d_sccl_28/262-7994615-8496353?psc=1</t>
  </si>
  <si>
    <t>https://images-eu.ssl-images-amazon.com/images/I/41wa90OSnTL._AC_UL300_SR300,200_.jpg</t>
  </si>
  <si>
    <t>https://www.amazon.nl/Ideen-mit-Herz-innovatieve-accessoires/dp/B0CCW71MWZ/ref=zg_bs_g_arts-crafts_d_sccl_29/262-7994615-8496353?psc=1</t>
  </si>
  <si>
    <t>https://images-eu.ssl-images-amazon.com/images/I/61VCg1CfSNL._AC_UL300_SR300,200_.jpg</t>
  </si>
  <si>
    <t>https://www.amazon.nl/d-c-fix-Deco-effen-mat-zelfklevend/dp/B00FNKN5UO/ref=zg_bs_g_arts-crafts_d_sccl_30/262-7994615-8496353?psc=1</t>
  </si>
  <si>
    <t>https://www.amazon.nl/Red-Bull-Energy-Drink-24-pack/dp/B085D3BLL9/ref=zg_bs_g_grocery_d_sccl_1/261-4510118-0685135?psc=1</t>
  </si>
  <si>
    <t>https://www.amazon.nl/Red-Bull-Energy-Sugarfree-24-pack/dp/B085D2QGZ5/ref=zg_bs_g_grocery_d_sccl_2/261-4510118-0685135?psc=1</t>
  </si>
  <si>
    <t>https://www.amazon.nl/Ceremonial-Matcha-Originele-natuurlijk-laboratorium/dp/B0CNRX8G5S/ref=zg_bs_g_grocery_d_sccl_3/261-4510118-0685135?psc=1</t>
  </si>
  <si>
    <t>https://www.amazon.nl/Red-Bull-Energy-Drink-24-pack/dp/B081ZFMG4F/ref=zg_bs_g_grocery_d_sccl_4/261-4510118-0685135?psc=1</t>
  </si>
  <si>
    <t>https://www.amazon.nl/Biologische-Matcha-Thee-poeder-Matcha-Thee/dp/B06XQ5DCYJ/ref=zg_bs_g_grocery_d_sccl_5/261-4510118-0685135?psc=1</t>
  </si>
  <si>
    <t>https://www.amazon.nl/Chupa-Chups-voorraad-perfect-Kerstmis/dp/B004V2SJBK/ref=zg_bs_g_grocery_d_sccl_6/261-4510118-0685135?psc=1</t>
  </si>
  <si>
    <t>https://www.amazon.nl/Melitta-Bella-Crema-Koffiebonen-Arabica/dp/B000FIU38Q/ref=zg_bs_g_grocery_d_sccl_7/261-4510118-0685135?psc=1</t>
  </si>
  <si>
    <t>https://www.amazon.nl/Douwe-Egberts-Koffiebonen-Intensiteit-Cafe%C3%AFnevrij/dp/B081ZLXVTS/ref=zg_bs_g_grocery_d_sccl_8/261-4510118-0685135?psc=1</t>
  </si>
  <si>
    <t>https://www.amazon.nl/Red-Bull-Energy-Bosbessmaak-12-pack/dp/B081ZDWWY4/ref=zg_bs_g_grocery_d_sccl_9/261-4510118-0685135?psc=1</t>
  </si>
  <si>
    <t>https://www.amazon.nl/Red-Bull-Energy-Curuba-Vlierbloesemsmaak-12-pack/dp/B0CV9TDGN8/ref=zg_bs_g_grocery_d_sccl_10/261-4510118-0685135?psc=1</t>
  </si>
  <si>
    <t>https://www.amazon.nl/Lipton-Original-heerlijk-verfrissende-ijsthee/dp/B0C2DGFJ22/ref=zg_bs_g_grocery_d_sccl_11/261-4510118-0685135?psc=1</t>
  </si>
  <si>
    <t>https://www.amazon.nl/Douwe-Egberts-Koffiebonen-Variaties-Intensiteit/dp/B081ZLVW4G/ref=zg_bs_g_grocery_d_sccl_12/261-4510118-0685135?psc=1</t>
  </si>
  <si>
    <t>https://www.amazon.nl/LOR-Espresso-Koffiebonen-Forza-Kilogram/dp/B00GRXEB18/ref=zg_bs_g_grocery_d_sccl_13/261-4510118-0685135?psc=1</t>
  </si>
  <si>
    <t>https://www.amazon.nl/Nescaf%C3%A9-Dolce-Gusto-capsules-Cappuccino/dp/B01M0B3H16/ref=zg_bs_g_grocery_d_sccl_14/261-4510118-0685135?psc=1</t>
  </si>
  <si>
    <t>https://www.amazon.nl/Doritos-Bits-Honey-Barbecue-Chips/dp/B004HFMN2M/ref=zg_bs_g_grocery_d_sccl_15/261-4510118-0685135?psc=1</t>
  </si>
  <si>
    <t>https://images-eu.ssl-images-amazon.com/images/I/813byZ8ZnbL._AC_UL300_SR300,200_.jpg</t>
  </si>
  <si>
    <t>https://www.amazon.nl/LOR-Espresso-Koffiebonen-Onyx-Kilogram/dp/B00H519AK8/ref=zg_bs_g_grocery_d_sccl_16/261-4510118-0685135?psc=1</t>
  </si>
  <si>
    <t>https://images-eu.ssl-images-amazon.com/images/I/81v07PkKKLL._AC_UL300_SR300,200_.jpg</t>
  </si>
  <si>
    <t>https://www.amazon.nl/STARBUCKS-Blonde-Espresso-Koffiebonen-Zakken/dp/B08SS3K7N7/ref=zg_bs_g_grocery_d_sccl_17/261-4510118-0685135?psc=1</t>
  </si>
  <si>
    <t>https://www.amazon.nl/Red-Bull-Tropical-Tropisch-12-pack/dp/B081ZDWWY8/ref=zg_bs_g_grocery_d_sccl_18/261-4510118-0685135?psc=1</t>
  </si>
  <si>
    <t>https://www.amazon.nl/Vloeibare-voedselkleuring-geconcentreerde-doe-het-zelf-zeepslijmambachten/dp/B0BMPJZKX8/ref=zg_bs_g_grocery_d_sccl_19/261-4510118-0685135?psc=1</t>
  </si>
  <si>
    <t>https://www.amazon.nl/Douwe-Egberts-Koffiecups-Voordeelverpakking-Capsules/dp/B081ZL7Y2T/ref=zg_bs_g_grocery_d_sccl_20/261-4510118-0685135?psc=1</t>
  </si>
  <si>
    <t>https://www.amazon.nl/Taragui-Elaborada-Palo-Tradicional-1kg/dp/B005EERG4K/ref=zg_bs_g_grocery_d_sccl_21/261-4510118-0685135?psc=1</t>
  </si>
  <si>
    <t>https://images-eu.ssl-images-amazon.com/images/I/7135MvZXNyL._AC_UL300_SR300,200_.jpg</t>
  </si>
  <si>
    <t>https://www.amazon.nl/Red-Bull-Energy-Abrikoos-Aardbei-12-pack/dp/B0BTPY174P/ref=zg_bs_g_grocery_d_sccl_22/261-4510118-0685135?psc=1</t>
  </si>
  <si>
    <t>https://www.amazon.nl/Nescaf%C3%A9-Dolce-Gusto-capsules-Cappuccino/dp/B013W8QZQE/ref=zg_bs_g_grocery_d_sccl_23/261-4510118-0685135?psc=1</t>
  </si>
  <si>
    <t>https://images-eu.ssl-images-amazon.com/images/I/51pr0CX7N9L._AC_UL300_SR300,200_.jpg</t>
  </si>
  <si>
    <t>https://www.amazon.nl/minidozen-sinaasappel-passievrucht-Tic-Tac/dp/B01K85YZZW/ref=zg_bs_g_grocery_d_sccl_24/261-4510118-0685135?psc=1</t>
  </si>
  <si>
    <t>https://www.amazon.nl/Douwe-Egberts-Koffiecups-Voordeelverpakking-Capsules/dp/B081ZLL9F3/ref=zg_bs_g_grocery_d_sccl_25/261-4510118-0685135?psc=1</t>
  </si>
  <si>
    <t>https://images-eu.ssl-images-amazon.com/images/I/71ZuyQgC8FL._AC_UL300_SR300,200_.jpg</t>
  </si>
  <si>
    <t>https://www.amazon.nl/Light-Fitness-FruttaMax-fruitinhoud-Aardbei/dp/B07RGX1W95/ref=zg_bs_g_grocery_d_sccl_26/261-4510118-0685135?psc=1</t>
  </si>
  <si>
    <t>https://www.amazon.nl/Red-Bull-Energy-Juneberry-12-pack/dp/B0CV9T7Z5J/ref=zg_bs_g_grocery_d_sccl_27/261-4510118-0685135?psc=1</t>
  </si>
  <si>
    <t>https://www.amazon.nl/Nescaf%C3%A9-Dolce-Gusto-Capsules-Lungo/dp/B084HG2Y38/ref=zg_bs_g_grocery_d_sccl_29/261-4510118-0685135?psc=1</t>
  </si>
  <si>
    <t>https://www.amazon.nl/Red-Bull-Energy-Watermeloen-12-pack/dp/B08T7LNNGV/ref=zg_bs_g_grocery_d_sccl_30/261-4510118-0685135?psc=1</t>
  </si>
  <si>
    <t>https://www.amazon.nl/Rainbows-Radiohead/dp/B000YIXBV8/ref=zg_bs_g_music_d_sccl_1/259-6419296-1960723?psc=1</t>
  </si>
  <si>
    <t>https://images-eu.ssl-images-amazon.com/images/I/71paG-cHQ0L._AC_UL300_SR300,200_.jpg</t>
  </si>
  <si>
    <t>https://www.amazon.nl/Evermore-Taylor-Swift/dp/B08Q9MLYPQ/ref=zg_bs_g_music_d_sccl_2/259-6419296-1960723?psc=1</t>
  </si>
  <si>
    <t>https://images-eu.ssl-images-amazon.com/images/I/41Rba1KETYL._AC_UL300_SR300,200_.jpg</t>
  </si>
  <si>
    <t>https://www.amazon.nl/Violator-Depeche-Mode/dp/B01HF1Z5WY/ref=zg_bs_g_music_d_sccl_3/259-6419296-1960723?psc=1</t>
  </si>
  <si>
    <t>https://images-eu.ssl-images-amazon.com/images/I/813XseYNw1L._AC_UL300_SR300,200_.jpg</t>
  </si>
  <si>
    <t>https://www.amazon.nl/After-Hours-Weeknd/dp/B084XTMZVS/ref=zg_bs_g_music_d_sccl_4/259-6419296-1960723?psc=1</t>
  </si>
  <si>
    <t>https://images-eu.ssl-images-amazon.com/images/I/71p132pcXTL._AC_UL300_SR300,200_.jpg</t>
  </si>
  <si>
    <t>https://www.amazon.nl/Rock-Hard-Place-Aerosmith/dp/B0C3964G2B/ref=zg_bs_g_music_d_sccl_5/259-6419296-1960723?psc=1</t>
  </si>
  <si>
    <t>https://images-eu.ssl-images-amazon.com/images/I/61vm9F-DyaL._AC_UL300_SR300,200_.jpg</t>
  </si>
  <si>
    <t>https://www.amazon.nl/Voyage-Abba/dp/B09DYT6SGJ/ref=zg_bs_g_music_d_sccl_6/259-6419296-1960723?psc=1</t>
  </si>
  <si>
    <t>https://www.amazon.nl/Hybrid-Theory-Linkin-Park/dp/B00F5YTHYQ/ref=zg_bs_g_music_d_sccl_7/259-6419296-1960723?psc=1</t>
  </si>
  <si>
    <t>https://images-eu.ssl-images-amazon.com/images/I/81pwNXr7HHL._AC_UL300_SR300,200_.jpg</t>
  </si>
  <si>
    <t>https://www.amazon.nl/John-Farnham-Greatest-Hits/dp/B002C9ZHCS/ref=zg_bs_g_music_d_sccl_8/259-6419296-1960723?psc=1</t>
  </si>
  <si>
    <t>https://images-eu.ssl-images-amazon.com/images/I/81TYYCLG85L._AC_UL300_SR300,200_.jpg</t>
  </si>
  <si>
    <t>https://www.amazon.nl/Kink-Kontroversy-Kinks/dp/B0B9HQX7MP/ref=zg_bs_g_music_d_sccl_9/259-6419296-1960723?psc=1</t>
  </si>
  <si>
    <t>https://images-eu.ssl-images-amazon.com/images/I/81pHV6urZ7L._AC_UL300_SR300,200_.jpg</t>
  </si>
  <si>
    <t>https://www.amazon.nl/Black-Crowes-Croweology/dp/B003S897U0/ref=zg_bs_g_music_d_sccl_10/259-6419296-1960723?psc=1</t>
  </si>
  <si>
    <t>https://images-eu.ssl-images-amazon.com/images/I/71w3tQsjW6L._AC_UL300_SR300,200_.jpg</t>
  </si>
  <si>
    <t>https://www.amazon.nl/OrbS-Adventures-Beyond-Ultraworld/dp/B074HXDSQ2/ref=zg_bs_g_music_d_sccl_11/259-6419296-1960723?psc=1</t>
  </si>
  <si>
    <t>https://images-eu.ssl-images-amazon.com/images/I/91Id+mzPdDL._AC_UL300_SR300,200_.jpg</t>
  </si>
  <si>
    <t>https://www.amazon.nl/Renaissance-Gipsy-Kings/dp/B0CK15VQTQ/ref=zg_bs_g_music_d_sccl_12/259-6419296-1960723?psc=1</t>
  </si>
  <si>
    <t>https://images-eu.ssl-images-amazon.com/images/I/91lZb7TxCCL._AC_UL300_SR300,200_.jpg</t>
  </si>
  <si>
    <t>https://www.amazon.nl/Johnny-Cash-At-Folsom-Prison/dp/B00002DEUE/ref=zg_bs_g_music_d_sccl_13/259-6419296-1960723?psc=1</t>
  </si>
  <si>
    <t>https://images-eu.ssl-images-amazon.com/images/I/812WGyyPxGL._AC_UL300_SR300,200_.jpg</t>
  </si>
  <si>
    <t>https://www.amazon.nl/Tom-Jones-Jools-Holland/dp/B0002Y9TRO/ref=zg_bs_g_music_d_sccl_14/259-6419296-1960723?psc=1</t>
  </si>
  <si>
    <t>https://images-eu.ssl-images-amazon.com/images/I/81uy6ytY-mL._AC_UL300_SR300,200_.jpg</t>
  </si>
  <si>
    <t>https://www.amazon.nl/Utero-Nirvana/dp/B0CG6QQ6L9/ref=zg_bs_g_music_d_sccl_16/259-6419296-1960723?psc=1</t>
  </si>
  <si>
    <t>https://images-eu.ssl-images-amazon.com/images/I/81RZCSvlWeL._AC_UL300_SR300,200_.jpg</t>
  </si>
  <si>
    <t>https://www.amazon.nl/Shadow-Moon-BlackmoreS-Night/dp/B0BKRZZPC6/ref=zg_bs_g_music_d_sccl_17/259-6419296-1960723?psc=1</t>
  </si>
  <si>
    <t>https://images-eu.ssl-images-amazon.com/images/I/91gSJNlk2pL._AC_UL300_SR300,200_.jpg</t>
  </si>
  <si>
    <t>https://www.amazon.nl/Fearless-TaylorS-Version-Taylor-Swift/dp/B08WJQ4P8B/ref=zg_bs_g_music_d_sccl_18/259-6419296-1960723?psc=1</t>
  </si>
  <si>
    <t>https://images-eu.ssl-images-amazon.com/images/I/91IcLHOOcAL._AC_UL300_SR300,200_.jpg</t>
  </si>
  <si>
    <t>https://www.amazon.nl/Everything-Alive-Slowdive/dp/B0C6W68LC7/ref=zg_bs_g_music_d_sccl_19/259-6419296-1960723?psc=1</t>
  </si>
  <si>
    <t>https://images-eu.ssl-images-amazon.com/images/I/91-La82BfIL._AC_UL300_SR300,200_.jpg</t>
  </si>
  <si>
    <t>https://www.amazon.nl/Circa/dp/B083XVDKQR/ref=zg_bs_g_music_d_sccl_20/259-6419296-1960723?psc=1</t>
  </si>
  <si>
    <t>https://images-eu.ssl-images-amazon.com/images/I/71YydKsW52L._AC_UL300_SR300,200_.jpg</t>
  </si>
  <si>
    <t>https://www.amazon.nl/Darkness-Live-At-Hammersmith/dp/B07C893FQ5/ref=zg_bs_g_music_d_sccl_21/259-6419296-1960723?psc=1</t>
  </si>
  <si>
    <t>https://www.amazon.nl/Rise-Fall-Midwest-Princess/dp/B0CFZPB8T2/ref=zg_bs_g_music_d_sccl_22/259-6419296-1960723?psc=1</t>
  </si>
  <si>
    <t>https://images-eu.ssl-images-amazon.com/images/I/61iipqvwVPL._AC_UL300_SR300,200_.jpg</t>
  </si>
  <si>
    <t>https://www.amazon.nl/Taylor-Swift-Fearless/dp/B001PK3M1S/ref=zg_bs_g_music_d_sccl_23/259-6419296-1960723?psc=1</t>
  </si>
  <si>
    <t>https://www.amazon.nl/Eddie-Vedder-Into-wild/dp/B000WDXNSQ/ref=zg_bs_g_music_d_sccl_24/259-6419296-1960723?psc=1</t>
  </si>
  <si>
    <t>https://images-eu.ssl-images-amazon.com/images/I/91d-G-tgmpL._AC_UL300_SR300,200_.jpg</t>
  </si>
  <si>
    <t>https://www.amazon.nl/Thunder-Wonder-Days/dp/B00PQLAR06/ref=zg_bs_g_music_d_sccl_25/259-6419296-1960723?psc=1</t>
  </si>
  <si>
    <t>https://images-eu.ssl-images-amazon.com/images/I/812l-fRzALL._AC_UL300_SR300,200_.jpg</t>
  </si>
  <si>
    <t>https://www.amazon.nl/Madvillainy-Madvillain/dp/B000EGDD7M/ref=zg_bs_g_music_d_sccl_26/259-6419296-1960723?psc=1</t>
  </si>
  <si>
    <t>https://images-eu.ssl-images-amazon.com/images/I/71J48Ov23GL._AC_UL300_SR300,200_.jpg</t>
  </si>
  <si>
    <t>https://www.amazon.nl/Gathering-Souvenirs/dp/B07S98KLST/ref=zg_bs_g_music_d_sccl_27/259-6419296-1960723?psc=1</t>
  </si>
  <si>
    <t>https://images-eu.ssl-images-amazon.com/images/I/71qtTEW46SL._AC_UL300_SR300,200_.jpg</t>
  </si>
  <si>
    <t>https://www.amazon.nl/Ok-Computer-Radiohead/dp/B01F0XPTIY/ref=zg_bs_g_music_d_sccl_28/259-6419296-1960723?psc=1</t>
  </si>
  <si>
    <t>https://images-eu.ssl-images-amazon.com/images/I/61AlVgG4XpL._AC_UL300_SR300,200_.jpg</t>
  </si>
  <si>
    <t>https://www.amazon.nl/White-Pony-Deftones/dp/B003VPC72K/ref=zg_bs_g_music_d_sccl_29/259-6419296-1960723?psc=1</t>
  </si>
  <si>
    <t>https://images-eu.ssl-images-amazon.com/images/I/81+AqJwWH6L._AC_UL300_SR300,200_.jpg</t>
  </si>
  <si>
    <t>https://www.amazon.nl/Utero-Nirvana/dp/B0C3WFW9G6/ref=zg_bs_g_music_d_sccl_30/259-6419296-1960723?psc=1</t>
  </si>
  <si>
    <t>https://www.amazon.nl/Fender-Blues-Deluxe-mondharmonica-C/dp/B00KZHMZ1K/ref=zg_bs_g_musical-instruments_d_sccl_1/261-4868335-6511020?psc=1</t>
  </si>
  <si>
    <t>https://www.amazon.nl/Alpine-MusicSafe-Oordoppen-muzikanten-gehoorbeschadiging/dp/B084MLBZ9B/ref=zg_bs_g_musical-instruments_d_sccl_2/261-4868335-6511020?psc=1</t>
  </si>
  <si>
    <t>https://www.amazon.nl/Picko-Ukulele-Capotastos-akoestische-elektrische/dp/B0BWWJ3LS5/ref=zg_bs_g_musical-instruments_d_sccl_3/261-4868335-6511020?psc=1</t>
  </si>
  <si>
    <t>https://www.amazon.nl/Hollyland-Draadloze-Microfoon-Cancelling-Livestream/dp/B0CP7QXWPN/ref=zg_bs_g_musical-instruments_d_sccl_4/261-4868335-6511020?psc=1</t>
  </si>
  <si>
    <t>https://images-eu.ssl-images-amazon.com/images/I/71JGdl-bJzL._AC_UL300_SR300,200_.jpg</t>
  </si>
  <si>
    <t>https://www.amazon.nl/TONOR-Geluiddichte-Geluiddempende-Isolatiebehandeling-Geluidabsorberende/dp/B0BYJ6QZBT/ref=zg_bs_g_musical-instruments_d_sccl_5/261-4868335-6511020?psc=1</t>
  </si>
  <si>
    <t>https://images-eu.ssl-images-amazon.com/images/I/71OxZLwenVL._AC_UL300_SR300,200_.jpg</t>
  </si>
  <si>
    <t>https://www.amazon.nl/TONOR-microfoonarm-microfoonstandaard-microfoonclip-T20/dp/B082YN7KY9/ref=zg_bs_g_musical-instruments_d_sccl_6/261-4868335-6511020?psc=1</t>
  </si>
  <si>
    <t>https://www.amazon.nl/Aokeo-AK-35-Verstelbare-Suspension-Microfoons/dp/B01MZ99Y67/ref=zg_bs_g_musical-instruments_d_sccl_7/261-4868335-6511020?psc=1</t>
  </si>
  <si>
    <t>https://images-eu.ssl-images-amazon.com/images/I/81et0CTSoLL._AC_UL300_SR300,200_.jpg</t>
  </si>
  <si>
    <t>https://www.amazon.nl/Ernie-Ball-Slinky-Elektrische-Gitaarsnaren/dp/B00CAUYNCO/ref=zg_bs_g_musical-instruments_d_sccl_8/261-4868335-6511020?psc=1</t>
  </si>
  <si>
    <t>https://www.amazon.nl/DAddario-EJ16-Fosforbronzen-Akoestische-Gitaarsnaren/dp/B000EEJ8CS/ref=zg_bs_g_musical-instruments_d_sccl_9/261-4868335-6511020?psc=1</t>
  </si>
  <si>
    <t>https://images-eu.ssl-images-amazon.com/images/I/81BkLKa6u2L._AC_UL300_SR300,200_.jpg</t>
  </si>
  <si>
    <t>https://www.amazon.nl/Blue-Yeti-Pop-Filter-Customizing/dp/B07J42ZMB6/ref=zg_bs_g_musical-instruments_d_sccl_10/261-4868335-6511020?psc=1</t>
  </si>
  <si>
    <t>https://images-eu.ssl-images-amazon.com/images/I/61b8-3KARZL._AC_UL300_SR300,200_.jpg</t>
  </si>
  <si>
    <t>https://www.amazon.nl/Dynamische-microfoon-streaming-mute-knop-geluidskaarten/dp/B0C4KVBBZM/ref=zg_bs_g_musical-instruments_d_sccl_11/261-4868335-6511020?psc=1</t>
  </si>
  <si>
    <t>https://www.amazon.nl/Stagg-SAC3PS-DL-Deluxe-instrumentkabel/dp/B0030LVCDK/ref=zg_bs_g_musical-instruments_d_sccl_12/261-4868335-6511020?psc=1</t>
  </si>
  <si>
    <t>https://images-eu.ssl-images-amazon.com/images/I/71qKkuhiiWL._AC_UL300_SR300,200_.jpg</t>
  </si>
  <si>
    <t>https://www.amazon.nl/Rdutuok-Akoestische-Geluiddempend-eluidsstudio-Wanddecoratie/dp/B09WRWB46R/ref=zg_bs_g_musical-instruments_d_sccl_13/261-4868335-6511020?psc=1</t>
  </si>
  <si>
    <t>https://www.amazon.nl/Ernie-Ball-Regular-Elektrische-Gitaarsnaren/dp/B00CAV0TRQ/ref=zg_bs_g_musical-instruments_d_sccl_14/261-4868335-6511020?psc=1</t>
  </si>
  <si>
    <t>https://www.amazon.nl/Roland-RH-5-Stereo-Hoofdtelefoon-diameter/dp/B0030LLPFK/ref=zg_bs_g_musical-instruments_d_sccl_15/261-4868335-6511020?psc=1</t>
  </si>
  <si>
    <t>https://images-eu.ssl-images-amazon.com/images/I/31zuBjYyq0L._AC_UL300_SR300,200_.jpg</t>
  </si>
  <si>
    <t>https://www.amazon.nl/Big-Fudge-BFTSM-W-Draaitafel-Slipmat/dp/B0B47ZLR6D/ref=zg_bs_g_musical-instruments_d_sccl_16/261-4868335-6511020?psc=1</t>
  </si>
  <si>
    <t>https://images-eu.ssl-images-amazon.com/images/I/8169k0GrNyL._AC_UL300_SR300,200_.jpg</t>
  </si>
  <si>
    <t>https://www.amazon.nl/DAddario-Pro-Arte-Klassieke-Gitaarsnaren-Spanning/dp/B000EEL6J6/ref=zg_bs_g_musical-instruments_d_sccl_17/261-4868335-6511020?psc=1</t>
  </si>
  <si>
    <t>https://www.amazon.nl/Geluidsabsorberend-akoestisch-12-opnamestudios-akoestische/dp/B08LG9L3F4/ref=zg_bs_g_musical-instruments_d_sccl_18/261-4868335-6511020?psc=1</t>
  </si>
  <si>
    <t>https://www.amazon.nl/Microfoon-Streaming-Podcasting-Condensator-Mic-Verstelbare/dp/B00N1YPXW2/ref=zg_bs_g_musical-instruments_d_sccl_19/261-4868335-6511020?psc=1</t>
  </si>
  <si>
    <t>https://www.amazon.nl/FIFINE-microfoon-condensatormicrofoons-mute-knop-shockmount/dp/B09MHRYY5C/ref=zg_bs_g_musical-instruments_d_sccl_20/261-4868335-6511020?psc=1</t>
  </si>
  <si>
    <t>https://images-eu.ssl-images-amazon.com/images/I/81-vn39kqsL._AC_UL300_SR300,200_.jpg</t>
  </si>
  <si>
    <t>https://www.amazon.nl/Elixir-16545-Fosforbrons-Akoestische-Nanoweb/dp/B01512W3Q0/ref=zg_bs_g_musical-instruments_d_sccl_21/261-4868335-6511020?psc=1</t>
  </si>
  <si>
    <t>https://images-eu.ssl-images-amazon.com/images/I/51rxFnwjmxL._AC_UL300_SR300,200_.jpg</t>
  </si>
  <si>
    <t>https://www.amazon.nl/Elgato-uitzendingen-kabelgoten-verstelbaar-thuiskantoor/dp/B09737ZXMK/ref=zg_bs_g_musical-instruments_d_sccl_22/261-4868335-6511020?psc=1</t>
  </si>
  <si>
    <t>https://images-eu.ssl-images-amazon.com/images/I/71U65404XvL._AC_UL300_SR300,200_.jpg</t>
  </si>
  <si>
    <t>https://www.amazon.nl/ATR2100X-USB-Cardio%C3%AFde-Dynamische-XLR-microfoon-aansluiting/dp/B07ZPBFVKK/ref=zg_bs_g_musical-instruments_d_sccl_23/261-4868335-6511020?psc=1</t>
  </si>
  <si>
    <t>https://images-eu.ssl-images-amazon.com/images/I/41iagyEBILL._AC_UL300_SR300,200_.jpg</t>
  </si>
  <si>
    <t>https://www.amazon.nl/Sennheiser-II-Precision-hoogwaardige-hoofdtelefoon-draagtas/dp/B001EZYMF4/ref=zg_bs_g_musical-instruments_d_sccl_24/261-4868335-6511020?psc=1</t>
  </si>
  <si>
    <t>https://images-eu.ssl-images-amazon.com/images/I/51sl2C0f0DL._AC_UL300_SR300,200_.jpg</t>
  </si>
  <si>
    <t>https://www.amazon.nl/SONICAKE-Gitaar-Effect-Geruisloze-Pedalen/dp/B09FP1ZQ9X/ref=zg_bs_g_musical-instruments_d_sccl_25/261-4868335-6511020?psc=1</t>
  </si>
  <si>
    <t>https://www.amazon.nl/Professionele-Condensator-USB-Microfoon-Podcasting-Verlichting/dp/B07W7KHQLR/ref=zg_bs_g_musical-instruments_d_sccl_26/261-4868335-6511020?psc=1</t>
  </si>
  <si>
    <t>https://images-eu.ssl-images-amazon.com/images/I/41hURldbHjL._AC_UL300_SR300,200_.jpg</t>
  </si>
  <si>
    <t>https://www.amazon.nl/microfoon-zwanenhals-multifunctionele-doe-het-zelf-universele/dp/B08HR1NBDJ/ref=zg_bs_g_musical-instruments_d_sccl_27/261-4868335-6511020?psc=1</t>
  </si>
  <si>
    <t>https://images-eu.ssl-images-amazon.com/images/I/71tUYW3m67L._AC_UL300_SR300,200_.jpg</t>
  </si>
  <si>
    <t>https://www.amazon.nl/Behringer-OD300-Effectenpedaal-overdrive-distortion/dp/B002EWM1EA/ref=zg_bs_g_musical-instruments_d_sccl_28/261-4868335-6511020?psc=1</t>
  </si>
  <si>
    <t>https://images-eu.ssl-images-amazon.com/images/I/71Kk9o5hDHL._AC_UL300_SR300,200_.jpg</t>
  </si>
  <si>
    <t>https://www.amazon.nl/beyerdynamic-eenzijdig-bekabelde-studio-hoofdtelefoon-mastering/dp/B0011UB9CQ/ref=zg_bs_g_musical-instruments_d_sccl_29/261-4868335-6511020?psc=1</t>
  </si>
  <si>
    <t>https://www.amazon.nl/BZXZB-Microfoon-Android-camera-microfoon-video-opname/dp/B0CWD3C3DB/ref=zg_bs_g_musical-instruments_d_sccl_30/261-4868335-6511020?psc=1</t>
  </si>
  <si>
    <t>https://www.amazon.nl/McAfee-Protection-antivirusvirussoftware-internetbeveiliging-wachtwoordbeheer/dp/B0BDMB3X34/ref=zg_bs_g_software_d_sccl_1/000-7658135-6085702?psc=1</t>
  </si>
  <si>
    <t>https://www.amazon.nl/Windows-Professional-64-bit-English-Pack/dp/B010S3VVJW/ref=zg_bs_g_software_d_sccl_4/000-7658135-6085702?psc=1</t>
  </si>
  <si>
    <t>https://www.amazon.nl/SOUND-FORGE-Audio-Studio-17/dp/B0BWYW8M2M/ref=zg_bs_g_software_d_sccl_5/000-7658135-6085702?psc=1</t>
  </si>
  <si>
    <t>https://www.amazon.nl/MAGIX-Music-Maker-2025-Premium/dp/B0D66TBLP7/ref=zg_bs_g_software_d_sccl_6/000-7658135-6085702?psc=1</t>
  </si>
  <si>
    <t>https://www.amazon.nl/Norton-antivirussoftware-internetbeveiliging-Apparaten-smartphones/dp/B088GCR5HB/ref=zg_bs_g_software_d_sccl_7/000-7658135-6085702?psc=1</t>
  </si>
  <si>
    <t>https://www.amazon.nl/McAfee-Protection-antivirusvirussoftware-internetbeveiliging-wachtwoordbeheer/dp/B0BDMCB3JP/ref=zg_bs_g_software_d_sccl_8/000-7658135-6085702?psc=1</t>
  </si>
  <si>
    <t>https://www.amazon.nl/Hengqiyuan-Opvouwbaar-Klamboe-Bodeminstallatie-190%C3%97160%C3%9780cm/dp/B0C3RGT2CX/ref=zg_bs_g_software_d_sccl_9/000-7658135-6085702?psc=1</t>
  </si>
  <si>
    <t>https://www.amazon.nl/Norton-antivirussoftware-internetbeveiliging-Apparaten-smartphones/dp/B088GF9TJB/ref=zg_bs_g_software_d_sccl_11/000-7658135-6085702?psc=1</t>
  </si>
  <si>
    <t>https://www.amazon.nl/McAfee-Protection-antivirusvirussoftware-internetbeveiliging-wachtwoordbeheer/dp/B0BDMF1XTD/ref=zg_bs_g_software_d_sccl_12/000-7658135-6085702?psc=1</t>
  </si>
  <si>
    <t>https://www.amazon.nl/Antivirus-software-subscription-automatic-Password/dp/B07V7R2GTT/ref=zg_bs_g_software_d_sccl_13/000-7658135-6085702?psc=1</t>
  </si>
  <si>
    <t>https://www.amazon.nl/Nero-DVD-speler-Software-DVD-Onbeperkte/dp/B0BZJHHNPM/ref=zg_bs_g_software_d_sccl_16/000-7658135-6085702?psc=1</t>
  </si>
  <si>
    <t>https://www.amazon.nl/Adobe-Creative-Student-Download-Standard/dp/B09F95W3RH/ref=zg_bs_g_software_d_sccl_18/000-7658135-6085702?psc=1</t>
  </si>
  <si>
    <t>https://www.amazon.nl/TechTools-05-30127-Hoogwaardige-audio-geoptimaliseerde-ferrietkernspoelen/dp/B08F2KQLNC/ref=zg_bs_g_software_d_sccl_19/000-7658135-6085702?psc=1</t>
  </si>
  <si>
    <t>https://www.amazon.nl/Norton-antivirussoftware-internetbeveiliging-automatische-smartphones/dp/B088GFH93C/ref=zg_bs_g_software_d_sccl_20/000-7658135-6085702?psc=1</t>
  </si>
  <si>
    <t>https://www.amazon.nl/McAfee-Protection-antivirusvirussoftware-internetbeveiliging-wachtwoordbeheer/dp/B0BDMHJN5R/ref=zg_bs_g_software_d_sccl_21/000-7658135-6085702?psc=1</t>
  </si>
  <si>
    <t>https://www.amazon.nl/Norton-antivirussoftware-internetbeveiliging-smartphones-brievenbus/dp/B088GB65C6/ref=zg_bs_g_software_d_sccl_24/000-7658135-6085702?psc=1</t>
  </si>
  <si>
    <t>https://www.amazon.nl/Norton-antivirussoftware-internetbeveiliging-smartphones-brievenbus/dp/B088GCR5GX/ref=zg_bs_g_software_d_sccl_25/000-7658135-6085702?psc=1</t>
  </si>
  <si>
    <t>https://www.amazon.nl/Norton-antivirussoftware-internetbeveiliging-Apparaten-smartphones/dp/B088GCQGCJ/ref=zg_bs_g_software_d_sccl_26/000-7658135-6085702?psc=1</t>
  </si>
  <si>
    <t>https://www.amazon.nl/Markt-Technik-Videocassettes-digitaliseren-2024/dp/B0C4FN9DHQ/ref=zg_bs_g_software_d_sccl_27/000-7658135-6085702?psc=1</t>
  </si>
  <si>
    <t>https://www.amazon.nl/Nero-videobewerkingssoftware-videobewerking-digitaliseren-videocassettes/dp/B0BXPW6H5P/ref=zg_bs_g_software_d_sccl_29/000-7658135-6085702?psc=1</t>
  </si>
  <si>
    <t>https://www.amazon.nl/SERVD-Couples-Hilarische-Echtparen-Kaartspel/dp/B0CMH4D26L/ref=zg_bs_g_toys_d_sccl_1/260-0981126-0066039?psc=1</t>
  </si>
  <si>
    <t>https://www.amazon.nl/Play-Doh-Super-Color-Pack/dp/B07MV3DYGJ/ref=zg_bs_g_toys_d_sccl_2/260-0981126-0066039?psc=1</t>
  </si>
  <si>
    <t>https://www.amazon.nl/Montessori-activiteitenbord-lichtschakelaar-reisspeelgoed-sensorisch/dp/B0BZYCD52Q/ref=zg_bs_g_toys_d_sccl_3/260-0981126-0066039?psc=1</t>
  </si>
  <si>
    <t>https://www.amazon.nl/Pok%C3%A9mon-Geassorteerde-Kaarten-50-Stuks/dp/B001CJVTLC/ref=zg_bs_g_toys_d_sccl_4/260-0981126-0066039?psc=1</t>
  </si>
  <si>
    <t>https://www.amazon.nl/LEGO-10329-Miniplantjes-Terracottakleurige-Verjaardagscadeau/dp/B01N6CH4YZ/ref=zg_bs_g_toys_d_sccl_5/260-0981126-0066039?psc=1</t>
  </si>
  <si>
    <t>https://www.amazon.nl/gp/video/ssoredirect/?ru=https://app.primevideo.com/detail%3Fgti%3Damzn1.dv.gti.17f2bd91-afd8-4ae8-8dbc-9c49066e771c%26ref_%3Ddvm_src_ret_nl_xx_s&amp;page-type-id=B0CB1VC5WP/ref=zg_bs_g_toys_d_sccl_6/260-0981126-0066039?psc=1</t>
  </si>
  <si>
    <t>https://www.amazon.nl/AQXONG-Magnetisch-bouwspeelgoed-magnetische-bouwstenen/dp/B0CNGY3FBY/ref=zg_bs_g_toys_d_sccl_7/260-0981126-0066039?psc=1</t>
  </si>
  <si>
    <t>https://www.amazon.nl/AOUVT-104-bouwsteenspeelgoed-constructiespeelgoed-Architecturaal/dp/B0BYHTM4B4/ref=zg_bs_g_toys_d_sccl_8/260-0981126-0066039?psc=1</t>
  </si>
  <si>
    <t>https://www.amazon.nl/LEGO-Onderhoudsvrije-Bouwpakket-Volwassenen-10369/dp/B00CALQB1E/ref=zg_bs_g_toys_d_sccl_9/260-0981126-0066039?psc=1</t>
  </si>
  <si>
    <t>https://www.amazon.nl/LPAOIS-activiteitenbord-Montessori-speelgoed-pedagogisch-motoriekbord/dp/B0CNLSKB41/ref=zg_bs_g_toys_d_sccl_10/260-0981126-0066039?psc=1</t>
  </si>
  <si>
    <t>https://images-eu.ssl-images-amazon.com/images/I/81HhQhMMNmL._AC_UL300_SR300,200_.jpg</t>
  </si>
  <si>
    <t>https://www.amazon.nl/verschillende-Pokemon-ruilkaarten-bonusvrije-holo-folies/dp/B00YSWUDGM/ref=zg_bs_g_toys_d_sccl_11/260-0981126-0066039?psc=1</t>
  </si>
  <si>
    <t>https://www.amazon.nl/Bright-Starts-Flexibel-Gemakkelijk-Meerkleurig/dp/B00ZRD99C0/ref=zg_bs_g_toys_d_sccl_12/260-0981126-0066039?psc=1</t>
  </si>
  <si>
    <t>https://www.amazon.nl/LEGO-Collection-Volwassenen-Onderhoudsvrije-10368/dp/B00CALHYF6/ref=zg_bs_g_toys_d_sccl_13/260-0981126-0066039?psc=1</t>
  </si>
  <si>
    <t>https://www.amazon.nl/JUMBO-19875-Hitster-Muziekspel-volwassenen/dp/B0B82N7GT3/ref=zg_bs_g_toys_d_sccl_14/260-0981126-0066039?psc=1</t>
  </si>
  <si>
    <t>https://www.amazon.nl/Hot-Wheels-pakket-autos-schaal/dp/B003FW0YZG/ref=zg_bs_g_toys_d_sccl_15/260-0981126-0066039?psc=1</t>
  </si>
  <si>
    <t>https://www.amazon.nl/ECHOCUBE-Speelgoed-Educatief-Zintuiglijk-Verjaardagsgeschenk/dp/B09TKMLPXB/ref=zg_bs_g_toys_d_sccl_16/260-0981126-0066039?psc=1</t>
  </si>
  <si>
    <t>https://images-eu.ssl-images-amazon.com/images/I/81SCgGAG11L._AC_UL300_SR300,200_.jpg</t>
  </si>
  <si>
    <t>https://www.amazon.nl/LEGO-71046-Minifigures-Serie-Willekeurige/dp/B0CFVXYLNS/ref=zg_bs_g_toys_d_sccl_17/260-0981126-0066039?psc=1</t>
  </si>
  <si>
    <t>https://www.amazon.nl/Premium-viltstift-STABILO-Verschillende-Kleuren/dp/B07N8Z8F62/ref=zg_bs_g_toys_d_sccl_18/260-0981126-0066039?psc=1</t>
  </si>
  <si>
    <t>https://images-eu.ssl-images-amazon.com/images/I/81zRsQMxekL._AC_UL300_SR300,200_.jpg</t>
  </si>
  <si>
    <t>https://www.amazon.nl/Magic-Gathering-Bloomburrow-starterkit-speelklare-Engelse/dp/B0CTKWSDXW/ref=zg_bs_g_toys_d_sccl_19/260-0981126-0066039?psc=1</t>
  </si>
  <si>
    <t>https://www.amazon.nl/Vicloon-Activity-Opvouwbaar-contrast-pasgeboren/dp/B09DS8B5M5/ref=zg_bs_g_toys_d_sccl_20/260-0981126-0066039?psc=1</t>
  </si>
  <si>
    <t>https://images-eu.ssl-images-amazon.com/images/I/81RCKiXMM0L._AC_UL300_SR300,200_.jpg</t>
  </si>
  <si>
    <t>https://www.amazon.nl/LEGO-Star-Wars-Mandalorian-Bouwpakket/dp/B0CWH221ZS/ref=zg_bs_g_toys_d_sccl_21/260-0981126-0066039?psc=1</t>
  </si>
  <si>
    <t>https://www.amazon.nl/Rummikub-Compact-Reiseditie-Reisspel-Gezelschapsspel/dp/B0C3DFLL2V/ref=zg_bs_g_toys_d_sccl_22/260-0981126-0066039?psc=1</t>
  </si>
  <si>
    <t>https://www.amazon.nl/Wonder-Toys-magnetische-magnetisch-constructiespeelgoed/dp/B0CWYKPBW2/ref=zg_bs_g_toys_d_sccl_23/260-0981126-0066039?psc=1</t>
  </si>
  <si>
    <t>https://www.amazon.nl/LAYCOL-Zwemband-zonnescherm-zwemring-kantelen/dp/B09NN1BD69/ref=zg_bs_g_toys_d_sccl_24/260-0981126-0066039?psc=1</t>
  </si>
  <si>
    <t>https://www.amazon.nl/LEGO-Champions-Minifiguur-Rollenspellen-76934/dp/B0CWH1Q8B4/ref=zg_bs_g_toys_d_sccl_25/260-0981126-0066039?psc=1</t>
  </si>
  <si>
    <t>https://images-eu.ssl-images-amazon.com/images/I/81FXFe68d7L._AC_UL300_SR300,200_.jpg</t>
  </si>
  <si>
    <t>https://www.amazon.nl/CROSOFMI-Bouwvoertuigen-Verkeersborden-Opvouwbare-Gereedschap/dp/B07XHR8CRV/ref=zg_bs_g_toys_d_sccl_26/260-0981126-0066039?psc=1</t>
  </si>
  <si>
    <t>https://images-eu.ssl-images-amazon.com/images/I/81+ebc5fVZL._AC_UL300_SR300,200_.jpg</t>
  </si>
  <si>
    <t>https://www.amazon.nl/LEGO-Speelgoed-Tri-Droid-Verdedigingspost-75372/dp/B0CFVY784R/ref=zg_bs_g_toys_d_sccl_28/260-0981126-0066039?psc=1</t>
  </si>
  <si>
    <t>https://www.amazon.nl/Furuising-Transparant-Elastiek-Armbandjes-Elastisch/dp/B0C4GGF2SJ/ref=zg_bs_g_toys_d_sccl_29/260-0981126-0066039?psc=1</t>
  </si>
  <si>
    <t>https://images-eu.ssl-images-amazon.com/images/I/81EE94CCiIL._AC_UL300_SR300,200_.jpg</t>
  </si>
  <si>
    <t>https://www.amazon.nl/Pok%C3%A9mon-Trading-Card-Game-Violet-Paldean/dp/B0CNFSY3Y3/ref=zg_bs_g_toys_d_sccl_30/260-0981126-0066039?psc=1</t>
  </si>
  <si>
    <t>https://www.amazon.nl/Ion8-Vergrendeling-Vaatwasserbestendig-Bekerhouders-Draaggreep/dp/B089KT4M6P/ref=zg_bs_g_sports_d_sccl_1/258-8726305-9904738?psc=1</t>
  </si>
  <si>
    <t>https://images-eu.ssl-images-amazon.com/images/I/51VJ2cs2i+L._AC_UL300_SR300,200_.jpg</t>
  </si>
  <si>
    <t>https://www.amazon.nl/Ion8-Roestvrijstalen-Kinderwaterfles-Vergrendeling-Vaatwasserbestendig/dp/B0BS6VQZRS/ref=zg_bs_g_sports_d_sccl_2/258-8726305-9904738?psc=1</t>
  </si>
  <si>
    <t>https://images-eu.ssl-images-amazon.com/images/I/51gdYr4+tuL._AC_UL300_SR300,200_.jpg</t>
  </si>
  <si>
    <t>https://www.amazon.nl/Roestvrijstalen-ge%C3%AFsoleerde-waterbeker-sportwaterbeker-reisfitness/dp/B0B5JR4GTR/ref=zg_bs_g_sports_d_sccl_4/258-8726305-9904738?psc=1</t>
  </si>
  <si>
    <t>https://www.amazon.nl/GRIFEMA-GA1201-12-Fietsslot-kettingslot-motorfietsen/dp/B0C3YMHJ3R/ref=zg_bs_g_sports_d_sccl_5/258-8726305-9904738?psc=1</t>
  </si>
  <si>
    <t>https://www.amazon.nl/Speedo-2-0-zwembril-gepatenteerde-anti-condens-eenheidsmaat/dp/B0BK1Y38RD/ref=zg_bs_g_sports_d_sccl_6/258-8726305-9904738?psc=1</t>
  </si>
  <si>
    <t>https://images-eu.ssl-images-amazon.com/images/I/41Hyv0IGKpL._AC_UL300_SR300,200_.jpg</t>
  </si>
  <si>
    <t>https://www.amazon.nl/Dopper-Original-Drinkfles-Moody-450ml/dp/B092W7W5BB/ref=zg_bs_g_sports_d_sccl_7/258-8726305-9904738?psc=1</t>
  </si>
  <si>
    <t>https://images-eu.ssl-images-amazon.com/images/I/818uDOhuYNL._AC_UL300_SR300,200_.jpg</t>
  </si>
  <si>
    <t>https://www.amazon.nl/Super-Sparrow-herbruikbaar-Thermosfles-Vacu%C3%BCm-Ge%C3%AFsoleerd/dp/B072MWN93W/ref=zg_bs_g_sports_d_sccl_8/258-8726305-9904738?psc=1</t>
  </si>
  <si>
    <t>https://www.amazon.nl/cyctravel-Ontluchtingskit-Hydraulische-Schijfremmen-Hoogwaardige/dp/B0CNT8RY2B/ref=zg_bs_g_sports_d_sccl_9/258-8726305-9904738?psc=1</t>
  </si>
  <si>
    <t>https://www.amazon.nl/ROCKBROS-Motorfiets-Smartphone-Draaibare-Universeel/dp/B086PRDV58/ref=zg_bs_g_sports_d_sccl_10/258-8726305-9904738?psc=1</t>
  </si>
  <si>
    <t>https://images-eu.ssl-images-amazon.com/images/I/71qpO1TdZBL._AC_UL300_SR300,200_.jpg</t>
  </si>
  <si>
    <t>https://www.amazon.nl/Super-Sparrow-Sportfles-Morsvrije-Kinderfles/dp/B07T4H46SR/ref=zg_bs_g_sports_d_sccl_11/258-8726305-9904738?psc=1</t>
  </si>
  <si>
    <t>https://images-eu.ssl-images-amazon.com/images/I/81bNidbIlML._AC_UL300_SR300,200_.jpg</t>
  </si>
  <si>
    <t>https://www.amazon.nl/fitnessmat-pilatesmat-gymnastiekmat-ftalaten-NBR-schuimrubber/dp/B01M7QSHTN/ref=zg_bs_g_sports_d_sccl_12/258-8726305-9904738?psc=1</t>
  </si>
  <si>
    <t>https://images-eu.ssl-images-amazon.com/images/I/61cvTzj9pQL._AC_UL300_SR300,200_.jpg</t>
  </si>
  <si>
    <t>https://www.amazon.nl/Katoenen-sporttas-stuk-schilderen-donkerblauw/dp/B07WGG9JPD/ref=zg_bs_g_sports_d_sccl_13/258-8726305-9904738?psc=1</t>
  </si>
  <si>
    <t>https://www.amazon.nl/Fitnesshandschoenen-trainingshandschoenen-bodybuilding-krachttraining-sporthandschoenen/dp/B07KQP1X5T/ref=zg_bs_g_sports_d_sccl_14/258-8726305-9904738?psc=1</t>
  </si>
  <si>
    <t>https://images-eu.ssl-images-amazon.com/images/I/51D0sKwb5pL._AC_UL300_SR300,200_.jpg</t>
  </si>
  <si>
    <t>https://www.amazon.nl/Cabau-Bloom-sportwaterfles-volwassenen-kleuropties/dp/B0C7TTB554/ref=zg_bs_g_sports_d_sccl_15/258-8726305-9904738?psc=1</t>
  </si>
  <si>
    <t>https://images-eu.ssl-images-amazon.com/images/I/618iFeesglL._AC_UL300_SR300,200_.jpg</t>
  </si>
  <si>
    <t>https://www.amazon.nl/CHUMXINY-Ontluchtingskit-Hydraulische-Schijfremmen-Hoogwaardige/dp/B0BW3WYL15/ref=zg_bs_g_sports_d_sccl_16/258-8726305-9904738?psc=1</t>
  </si>
  <si>
    <t>https://www.amazon.nl/Vinsun-Drinkfles-Roestvrij-Staal-750ml/dp/B09Q6GTNHM/ref=zg_bs_g_sports_d_sccl_17/258-8726305-9904738?psc=1</t>
  </si>
  <si>
    <t>https://images-eu.ssl-images-amazon.com/images/I/71E3Y8M8L2L._AC_UL300_SR300,200_.jpg</t>
  </si>
  <si>
    <t>https://www.amazon.nl/720%C2%B0DGREE-Bottle-uberBottle-Fruit-Sieve-softTouch/dp/B07ZKPQD78/ref=zg_bs_g_sports_d_sccl_18/258-8726305-9904738?psc=1</t>
  </si>
  <si>
    <t>https://www.amazon.nl/Panathletic-Weerstandsbanden-Banden-Verschillende-Weerstandsniveaus/dp/B016A9IUWY/ref=zg_bs_g_sports_d_sccl_20/258-8726305-9904738?psc=1</t>
  </si>
  <si>
    <t>https://www.amazon.nl/Ge%C3%AFsoleerde-Vergrendeling-Vaatwasserbestendig-Bekerhouders-Krasbestendig/dp/B0BB3JMQT7/ref=zg_bs_g_sports_d_sccl_21/258-8726305-9904738?psc=1</t>
  </si>
  <si>
    <t>https://www.amazon.nl/WONSAR-Waterdichte-verstelbare-waterdichte-telefoonhoes/dp/B09PCYCRNK/ref=zg_bs_g_sports_d_sccl_22/258-8726305-9904738?psc=1</t>
  </si>
  <si>
    <t>https://images-eu.ssl-images-amazon.com/images/I/61gaPUpA9pL._AC_UL300_SR300,200_.jpg</t>
  </si>
  <si>
    <t>https://www.amazon.nl/Roestvrijstalen-Waterfles-500-Dubbelwandige-Ge%C3%AFsoleerde/dp/B0CL5LG3FM/ref=zg_bs_g_sports_d_sccl_23/258-8726305-9904738?psc=1</t>
  </si>
  <si>
    <t>https://images-eu.ssl-images-amazon.com/images/I/71sPVGnlHgL._AC_UL300_SR300,200_.jpg</t>
  </si>
  <si>
    <t>https://www.amazon.nl/CodiCile-Waterfles-lekbestendige-sportschool-lichtdonkerblauw/dp/B0C9X269PR/ref=zg_bs_g_sports_d_sccl_24/258-8726305-9904738?psc=1</t>
  </si>
  <si>
    <t>https://images-eu.ssl-images-amazon.com/images/I/81-FOMOvXJL._AC_UL300_SR300,200_.jpg</t>
  </si>
  <si>
    <t>https://www.amazon.nl/Eastpak-Cory-Laptop-Sleeve-Black/dp/B07L2WZ8LC/ref=zg_bs_g_sports_d_sccl_25/258-8726305-9904738?psc=1</t>
  </si>
  <si>
    <t>https://www.amazon.nl/Innovatieve-Aluminiumlegering-22-2-31-8mm-Mountainbike-Rennfiets/dp/B0CPXLWL83/ref=zg_bs_g_sports_d_sccl_26/258-8726305-9904738?psc=1</t>
  </si>
  <si>
    <t>https://www.amazon.nl/Roestvrijstalen-Kinderwaterfles-Vergrendeling-Vaatwasserbestendig-Draaggreep/dp/B0BS6TFCJD/ref=zg_bs_g_sports_d_sccl_27/258-8726305-9904738?psc=1</t>
  </si>
  <si>
    <t>https://www.amazon.nl/FEIJIAN-Drinkfles-roestvrij-thermosfles-kinderfles/dp/B08P15LRJK/ref=zg_bs_g_sports_d_sccl_28/258-8726305-9904738?psc=1</t>
  </si>
  <si>
    <t>https://images-eu.ssl-images-amazon.com/images/I/71QztdVRgrL._AC_UL300_SR300,200_.jpg</t>
  </si>
  <si>
    <t>https://www.amazon.nl/lzijun-Cranksleutel-cranksleutel-fietsgereedschap-gereedschapset/dp/B0CH8991G8/ref=zg_bs_g_sports_d_sccl_29/258-8726305-9904738?psc=1</t>
  </si>
  <si>
    <t>https://images-eu.ssl-images-amazon.com/images/I/71+XppGdjQL._AC_UL300_SR300,200_.jpg</t>
  </si>
  <si>
    <t>https://www.amazon.nl/Microvezel-handdoeken-sneldrogend-sporthanddoek-reishanddoek/dp/B01LBI67KQ/ref=zg_bs_g_sports_d_sccl_30/258-8726305-9904738?psc=1</t>
  </si>
  <si>
    <t>https://www.amazon.nl/HG-elektrische-muggen-vliegen-verdelger/dp/B00IMGY9T2/ref=zg_bs_g_lawn-and-garden_d_sccl_1/261-8373874-2674244?psc=1</t>
  </si>
  <si>
    <t>https://www.amazon.nl/DANGZW-Elektrische-Vliegenmepper-Vliegenvanger-Insectendoder/dp/B08G8FRBT6/ref=zg_bs_g_lawn-and-garden_d_sccl_2/261-8373874-2674244?psc=1</t>
  </si>
  <si>
    <t>https://www.amazon.nl/Blooven-Vliegenvangers-Vliegenvallen-Effectieve-Rouwmuggen/dp/B09PV8Z575/ref=zg_bs_g_lawn-and-garden_d_sccl_3/261-8373874-2674244?psc=1</t>
  </si>
  <si>
    <t>https://www.amazon.nl/Super-Ninja-Fruitvliegjes-Fruitvliegvallen-Milieuvriendelijk/dp/B09SLX6GQS/ref=zg_bs_g_lawn-and-garden_d_sccl_4/261-8373874-2674244?psc=1</t>
  </si>
  <si>
    <t>https://www.amazon.nl/vliegenval-vliegenvanger-vliegentape-schimmelmuggen-fruitvliegjes/dp/B08C55XH7P/ref=zg_bs_g_lawn-and-garden_d_sccl_5/261-8373874-2674244?psc=1</t>
  </si>
  <si>
    <t>https://images-eu.ssl-images-amazon.com/images/I/61hUUEipzIL._AC_UL300_SR300,200_.jpg</t>
  </si>
  <si>
    <t>https://www.amazon.nl/Gardena-wandslangenbox-RollUp-turquoise-systeemdelen/dp/B08M9QW3LB/ref=zg_bs_g_lawn-and-garden_d_sccl_6/261-8373874-2674244?psc=1</t>
  </si>
  <si>
    <t>https://www.amazon.nl/PIC-levensmiddelen-mottenval-bescherming-voorraadruimtes-verzending/dp/B07MM2FTVD/ref=zg_bs_g_lawn-and-garden_d_sccl_7/261-8373874-2674244?psc=1</t>
  </si>
  <si>
    <t>https://www.amazon.nl/TAKRINK-Diervriendelijk-Gemakkelijk-Herbruikbare-Keukenmagazijn/dp/B09HXDHJG7/ref=zg_bs_g_lawn-and-garden_d_sccl_8/261-8373874-2674244?psc=1</t>
  </si>
  <si>
    <t>https://www.amazon.nl/Thermacell-Navulverpakking-diffuser-lantaarn-gasvullingen/dp/B07PVJL9PT/ref=zg_bs_g_lawn-and-garden_d_sccl_9/261-8373874-2674244?psc=1</t>
  </si>
  <si>
    <t>https://www.amazon.nl/TEINNGO-Elektrische-Vliegenmepper-Vliegenvanger-Insectendoder/dp/B0CQRGV9LN/ref=zg_bs_g_lawn-and-garden_d_sccl_10/261-8373874-2674244?psc=1</t>
  </si>
  <si>
    <t>https://www.amazon.nl/Intex-29003-Filtercartridge-3-Pak-11cm/dp/B005TUK0R4/ref=zg_bs_g_lawn-and-garden_d_sccl_11/261-8373874-2674244?psc=1</t>
  </si>
  <si>
    <t>https://www.amazon.nl/ThermoPro-TP357-thermometer-hygrometer-luchtvochtigheidsmeter-smiley-aanduiding/dp/B093PT1NL1/ref=zg_bs_g_lawn-and-garden_d_sccl_12/261-8373874-2674244?psc=1</t>
  </si>
  <si>
    <t>https://images-eu.ssl-images-amazon.com/images/I/41yFtAfKueL._AC_UL300_SR300,200_.jpg</t>
  </si>
  <si>
    <t>https://www.amazon.nl/GARDENA-snoeischaar-snijdiameter-ge%C3%AFntegreerde-antikleefcoating/dp/B01FE8M1QI/ref=zg_bs_g_lawn-and-garden_d_sccl_13/261-8373874-2674244?psc=1</t>
  </si>
  <si>
    <t>https://www.amazon.nl/Onkruidborstel-professionele-bosmaaier-blokbestrating-staaldraad/dp/B08HYL3XRT/ref=zg_bs_g_lawn-and-garden_d_sccl_14/261-8373874-2674244?psc=1</t>
  </si>
  <si>
    <t>https://www.amazon.nl/Ponsey-herbruikbare-hygi%C3%ABnische-effectieve-afneembare/dp/B08M5MKG7R/ref=zg_bs_g_lawn-and-garden_d_sccl_15/261-8373874-2674244?psc=1</t>
  </si>
  <si>
    <t>https://images-eu.ssl-images-amazon.com/images/I/5168lN6SEyL._AC_UL300_SR300,200_.jpg</t>
  </si>
  <si>
    <t>https://www.amazon.nl/Gardena-slangkoppeling-duim-systeemonderdelen-vorstbestendig/dp/B09J93FDK2/ref=zg_bs_g_lawn-and-garden_d_sccl_16/261-8373874-2674244?psc=1</t>
  </si>
  <si>
    <t>https://images-eu.ssl-images-amazon.com/images/I/51roeawJ4LL._AC_UL300_SR300,200_.jpg</t>
  </si>
  <si>
    <t>https://www.amazon.nl/GLORIA-veelzijdige-plantenbescherming-verstelbare-ergonomisch/dp/B005AEDOX6/ref=zg_bs_g_lawn-and-garden_d_sccl_17/261-8373874-2674244?psc=1</t>
  </si>
  <si>
    <t>https://www.amazon.nl/Gardena-08193-20-2-wegverdeler-Aansluitmogelijkheid-besproeiingscomputers/dp/B001J221JQ/ref=zg_bs_g_lawn-and-garden_d_sccl_18/261-8373874-2674244?psc=1</t>
  </si>
  <si>
    <t>https://images-eu.ssl-images-amazon.com/images/I/813ecBuMxeL._AC_UL300_SR300,200_.jpg</t>
  </si>
  <si>
    <t>https://www.amazon.nl/FABRIEKSUITVERKOOP-10-Anz%C3%BCndwolle-Kaminanz%C3%BCnder-Grillanz%C3%BCnder/dp/B09D8DSJTM/ref=zg_bs_g_lawn-and-garden_d_sccl_19/261-8373874-2674244?psc=1</t>
  </si>
  <si>
    <t>https://images-eu.ssl-images-amazon.com/images/I/515CEDc7HNL._AC_UL300_SR300,200_.jpg</t>
  </si>
  <si>
    <t>https://www.amazon.nl/GARDENA-Premium-Multisproeier-vergrendelknop-vorstbestendig/dp/B01MQDU36R/ref=zg_bs_g_lawn-and-garden_d_sccl_20/261-8373874-2674244?psc=1</t>
  </si>
  <si>
    <t>https://images-eu.ssl-images-amazon.com/images/I/71OclS0QO5L._AC_UL300_SR300,200_.jpg</t>
  </si>
  <si>
    <t>https://www.amazon.nl/Zilvervisjesval-Zilvervisjes-Vuurbrasem-Zilvervismonitor-Natuurlijke/dp/B09TG36MKC/ref=zg_bs_g_lawn-and-garden_d_sccl_21/261-8373874-2674244?psc=1</t>
  </si>
  <si>
    <t>https://images-eu.ssl-images-amazon.com/images/I/61UfJNkiBHL._AC_UL300_SR300,200_.jpg</t>
  </si>
  <si>
    <t>https://www.amazon.nl/GARDENA-Classic-bloemenschop-kwaliteitsstaal-corrosiebestendig/dp/B01MQDFP2X/ref=zg_bs_g_lawn-and-garden_d_sccl_22/261-8373874-2674244?psc=1</t>
  </si>
  <si>
    <t>https://images-eu.ssl-images-amazon.com/images/I/71fs2VN4hML._AC_UL300_SR300,200_.jpg</t>
  </si>
  <si>
    <t>https://www.amazon.nl/Kabelverbinders-robotmaaier-waterdichte-kabelklem-gelvulling/dp/B08LVXJRQK/ref=zg_bs_g_lawn-and-garden_d_sccl_23/261-8373874-2674244?psc=1</t>
  </si>
  <si>
    <t>https://www.amazon.nl/Mollenverjager-zonne-energie-mollenverjager-mollenbestrijding-woelmuisverschrikker/dp/B0B2WML139/ref=zg_bs_g_lawn-and-garden_d_sccl_24/261-8373874-2674244?psc=1</t>
  </si>
  <si>
    <t>https://images-eu.ssl-images-amazon.com/images/I/71uFEMcSWmL._AC_UL300_SR300,200_.jpg</t>
  </si>
  <si>
    <t>https://www.amazon.nl/GARDENA-grasopvangbak-passend-kooimesmaaier-standaard/dp/B00095L4A6/ref=zg_bs_g_lawn-and-garden_d_sccl_25/261-8373874-2674244?psc=1</t>
  </si>
  <si>
    <t>https://www.amazon.nl/RISVOWO-Barbecuehoes-weerbestendig-gasbarbecue-accessoires-uv-bescherming/dp/B0C2V4361L/ref=zg_bs_g_lawn-and-garden_d_sccl_26/261-8373874-2674244?psc=1</t>
  </si>
  <si>
    <t>https://images-eu.ssl-images-amazon.com/images/I/8181K+AGTJL._AC_UL300_SR300,200_.jpg</t>
  </si>
  <si>
    <t>https://www.amazon.nl/LERAVA%C2%AE-HERFST-gazonmest-herfst-winterhardheid/dp/B09Q6GDGXF/ref=zg_bs_g_lawn-and-garden_d_sccl_27/261-8373874-2674244?psc=1</t>
  </si>
  <si>
    <t>https://images-eu.ssl-images-amazon.com/images/I/61vtZYAYMyL._AC_UL300_SR300,200_.jpg</t>
  </si>
  <si>
    <t>https://www.amazon.nl/Gardena-combisystem-straatbezem-werkbreedte-polypropyleen/dp/B018E0KW5K/ref=zg_bs_g_lawn-and-garden_d_sccl_28/261-8373874-2674244?psc=1</t>
  </si>
  <si>
    <t>https://images-eu.ssl-images-amazon.com/images/I/91rxzjxuP9L._AC_UL300_SR300,200_.jpg</t>
  </si>
  <si>
    <t>https://www.amazon.nl/Gardena-plant-bodemhandschoen-bodemwerkzaamheden-vochtigheidsbescherming/dp/B08KGKH3KF/ref=zg_bs_g_lawn-and-garden_d_sccl_29/261-8373874-2674244?psc=1</t>
  </si>
  <si>
    <t>https://images-eu.ssl-images-amazon.com/images/I/61ewHI0gTrL._AC_UL300_SR300,200_.jpg</t>
  </si>
  <si>
    <t>https://www.amazon.nl/Blooven-Tafelkleedklemmen-Tafelklemmen-Tafelkleed-Zilverkleurig/dp/B07CWSP9LT/ref=zg_bs_g_lawn-and-garden_d_sccl_30/261-8373874-2674244?psc=1</t>
  </si>
  <si>
    <t>https://images-eu.ssl-images-amazon.com/images/I/51jVTD7p0lL._AC_UL300_SR300,200_.jpg</t>
  </si>
  <si>
    <t>https://www.amazon.nl/Stanley-IceFlow-Waterfles-Rietje-Vaatwasmachinebestendig/dp/B0CBTG7NN7/ref=zg_bs_g_home_d_sccl_1/259-4675495-8221808?psc=1</t>
  </si>
  <si>
    <t>https://www.amazon.nl/Puricon-Opbergrek-keukenopberger-uitschuiflade-multifunctioneel/dp/B0B1VBZ9JK/ref=zg_bs_g_home_d_sccl_2/259-4675495-8221808?psc=1</t>
  </si>
  <si>
    <t>https://www.amazon.nl/Tefal-E492S2-hoogwaardig-geborstelde-ovenbestendig/dp/B09WMX82WG/ref=zg_bs_g_home_d_sccl_3/259-4675495-8221808?psc=1</t>
  </si>
  <si>
    <t>https://www.amazon.nl/Broodrooster-Bruiningsstanden-Geintegreerde-Ondooifunctie-uitschakeling/dp/B01N9XBDTI/ref=zg_bs_g_home_d_sccl_4/259-4675495-8221808?psc=1</t>
  </si>
  <si>
    <t>https://images-eu.ssl-images-amazon.com/images/I/616K6YCDs3L._AC_UL300_SR300,200_.jpg</t>
  </si>
  <si>
    <t>https://www.amazon.nl/Bento-lunchbox-Take-Break-large/dp/B0BTT5CSYL/ref=zg_bs_g_home_d_sccl_5/259-4675495-8221808?psc=1</t>
  </si>
  <si>
    <t>https://www.amazon.nl/Jura-24233-Claris-Smart-filterpatroon/dp/B0BF9W3WC4/ref=zg_bs_g_home_d_sccl_6/259-4675495-8221808?psc=1</t>
  </si>
  <si>
    <t>https://www.amazon.nl/Philips-Essential-Airfryer-XL-Air-Technologie/dp/B08WJBVM5G/ref=zg_bs_g_home_d_sccl_7/259-4675495-8221808?psc=1</t>
  </si>
  <si>
    <t>https://www.amazon.nl/Philips-Waterkoker-Veerdeksel-Indicatielampje-Draaivoet/dp/B075FC8ZJ3/ref=zg_bs_g_home_d_sccl_8/259-4675495-8221808?psc=1</t>
  </si>
  <si>
    <t>https://images-eu.ssl-images-amazon.com/images/I/5110Zv4+CvL._AC_UL300_SR300,200_.jpg</t>
  </si>
  <si>
    <t>https://www.amazon.nl/Utopia-Bedding-Hoeslaken-Geborstelde-Microvezel/dp/B075K75JXY/ref=zg_bs_g_home_d_sccl_9/259-4675495-8221808?psc=1</t>
  </si>
  <si>
    <t>https://www.amazon.nl/Luchtreiniger-energie-effici%C3%ABnt-verontreinigende-App-bediening-AC0650/dp/B0BX49FQF8/ref=zg_bs_g_home_d_sccl_10/259-4675495-8221808?psc=1</t>
  </si>
  <si>
    <t>https://www.amazon.nl/Theonoi-Kinderlunchbox-onderverdeling-kleuterschool-kinderbroodtrommel/dp/B08XB8P9GW/ref=zg_bs_g_home_d_sccl_11/259-4675495-8221808?psc=1</t>
  </si>
  <si>
    <t>https://www.amazon.nl/BoxLegend-Vacu%C3%BCmzakken-vacu%C3%BCmzakken-stofzuiger-beddengoed/dp/B07W4C5W9D/ref=zg_bs_g_home_d_sccl_12/259-4675495-8221808?psc=1</t>
  </si>
  <si>
    <t>https://www.amazon.nl/Wessper-Waterfilter-filterpatroon-volautomatische-espressomachines/dp/B0811ZCHCN/ref=zg_bs_g_home_d_sccl_13/259-4675495-8221808?psc=1</t>
  </si>
  <si>
    <t>https://www.amazon.nl/Koffiezetapparaat-Tegelijkertijd-Expressokwaliteit-LM8012-60/dp/B07M8J4ZXK/ref=zg_bs_g_home_d_sccl_14/259-4675495-8221808?psc=1</t>
  </si>
  <si>
    <t>https://www.amazon.nl/Gecertificeerde-Waterdichte-Matrasbeschermer-140x200-Twinzen/dp/B0BVR9PP5M/ref=zg_bs_g_home_d_sccl_15/259-4675495-8221808?psc=1</t>
  </si>
  <si>
    <t>https://www.amazon.nl/Philips-Ontpiller-Pluizenverwijderaar-Kleding-Zwart/dp/B07M8J529S/ref=zg_bs_g_home_d_sccl_16/259-4675495-8221808?psc=1</t>
  </si>
  <si>
    <t>https://images-eu.ssl-images-amazon.com/images/I/51CAro4UqDL._AC_UL300_SR300,200_.jpg</t>
  </si>
  <si>
    <t>https://www.amazon.nl/Stanley-Quencher-FlowState-Tumbler-Vaatwasmachinebestendig/dp/B0CNTW8B7M/ref=zg_bs_g_home_d_sccl_17/259-4675495-8221808?psc=1</t>
  </si>
  <si>
    <t>https://www.amazon.nl/Filterpatronen-karaffen-maanden-gefilterd-eenheidsmaat/dp/B0BXPN4JDD/ref=zg_bs_g_home_d_sccl_18/259-4675495-8221808?psc=1</t>
  </si>
  <si>
    <t>https://images-eu.ssl-images-amazon.com/images/I/51lXWF7qnVL._AC_UL300_SR300,200_.jpg</t>
  </si>
  <si>
    <t>https://www.amazon.nl/nutribullet-Original-elektrische-smoothiemaker-multifunctionele/dp/B09MJ69SG3/ref=zg_bs_g_home_d_sccl_19/259-4675495-8221808?psc=1</t>
  </si>
  <si>
    <t>https://images-eu.ssl-images-amazon.com/images/I/719+8wpa4-L._AC_UL300_SR300,200_.jpg</t>
  </si>
  <si>
    <t>https://www.amazon.nl/Elektrische-spinschrobber-elektrische-reinigingsborstel-douchereiniger/dp/B0CRVHYK2B/ref=zg_bs_g_home_d_sccl_20/259-4675495-8221808?psc=1</t>
  </si>
  <si>
    <t>https://images-eu.ssl-images-amazon.com/images/I/61U8RNcTUoL._AC_UL300_SR300,200_.jpg</t>
  </si>
  <si>
    <t>https://www.amazon.nl/Stanley-Classic-Legendary-Thermosfles-Matte/dp/B07P6D2F69/ref=zg_bs_g_home_d_sccl_21/259-4675495-8221808?psc=1</t>
  </si>
  <si>
    <t>https://www.amazon.nl/Groentesnipper-Chopper-Food-Manual-Spiralizer/dp/B07WBXRBMN/ref=zg_bs_g_home_d_sccl_22/259-4675495-8221808?psc=1</t>
  </si>
  <si>
    <t>https://www.amazon.nl/Reinigingstabletten-volautomatische-machines-compatibel-Siemens/dp/B01N8XDQ0U/ref=zg_bs_g_home_d_sccl_23/259-4675495-8221808?psc=1</t>
  </si>
  <si>
    <t>https://images-eu.ssl-images-amazon.com/images/I/51m4sQAo2IL._AC_UL300_SR300,200_.jpg</t>
  </si>
  <si>
    <t>https://www.amazon.nl/Volautomatische-koffiewaterfilter-EQ-serie-waterfilter-S%C3%9CD-gecertificeerd/dp/B0C7ZNP7M4/ref=zg_bs_g_home_d_sccl_24/259-4675495-8221808?psc=1</t>
  </si>
  <si>
    <t>https://images-eu.ssl-images-amazon.com/images/I/41dTcJWJdFL._AC_UL300_SR300,200_.jpg</t>
  </si>
  <si>
    <t>https://www.amazon.nl/Ion8-Waterfles-Verwijderbaar-Gemakkelijk-Transparant/dp/B0CQ5KCPJL/ref=zg_bs_g_home_d_sccl_25/259-4675495-8221808?psc=1</t>
  </si>
  <si>
    <t>https://www.amazon.nl/Vinsun-Drinkfles-Roestvrij-Staal-750ml/dp/B09Q6GTNHM/ref=zg_bs_g_home_d_sccl_26/259-4675495-8221808?psc=1</t>
  </si>
  <si>
    <t>https://www.amazon.nl/Dreamzie-Matrasbeschermer-Duurzame-Waterdichte-Bescherming/dp/B0CHMTYBCC/ref=zg_bs_g_home_d_sccl_27/259-4675495-8221808?psc=1</t>
  </si>
  <si>
    <t>https://images-eu.ssl-images-amazon.com/images/I/41WoE8hYKXL._AC_UL300_SR300,200_.jpg</t>
  </si>
  <si>
    <t>https://www.amazon.nl/Bosch-Elektrische-Koffiemolen-TSM6A011W-Zwart/dp/B07J6JLW11/ref=zg_bs_g_home_d_sccl_28/259-4675495-8221808?psc=1</t>
  </si>
  <si>
    <t>https://www.amazon.nl/Philips-Kalk-waterfilter-CA6903-22/dp/B074M9DZ4M/ref=zg_bs_g_home_d_sccl_29/259-4675495-8221808?psc=1</t>
  </si>
  <si>
    <t>https://images-eu.ssl-images-amazon.com/images/I/61KLnbYVJbL._AC_UL300_SR300,200_.jpg</t>
  </si>
  <si>
    <t>https://www.amazon.nl/Utopia-Bedding-Dekbedovertrek-Set-Kussenslopen/dp/B0853BMZMY/ref=zg_bs_g_home_d_sccl_30/259-4675495-8221808?psc=1</t>
  </si>
  <si>
    <t>https://www.amazon.nl/eSUN-Droogkast-Opbergdoos-Spoelhouder-Vochtbestendig/dp/B094XXJMT6/ref=zg_bs_g_industrial_d_sccl_1/259-5715736-5644436?psc=1</t>
  </si>
  <si>
    <t>https://www.amazon.nl/eSUN-Filament-Snelheid-Dimensionale-nauwkeurigheid/dp/B0CR1CS3K8/ref=zg_bs_g_industrial_d_sccl_2/259-5715736-5644436?psc=1</t>
  </si>
  <si>
    <t>https://www.amazon.nl/eSUN-Ge%C3%BCpgraded-Filament-Maatnauwkeurigheid-Printers/dp/B0B935NLMP/ref=zg_bs_g_industrial_d_sccl_3/259-5715736-5644436?psc=1</t>
  </si>
  <si>
    <t>https://www.amazon.nl/Magnetpro-magneten-verzonken-kop-potmagneet-schroeven/dp/B08K39Q1DL/ref=zg_bs_g_industrial_d_sccl_4/259-5715736-5644436?psc=1</t>
  </si>
  <si>
    <t>https://www.amazon.nl/eSUN-Gloeidraad-Dimensionale-Nauwkeurigheid-Materiaal/dp/B07FXVNWX6/ref=zg_bs_g_industrial_d_sccl_5/259-5715736-5644436?psc=1</t>
  </si>
  <si>
    <t>https://www.amazon.nl/Vileda-Turbo-3in1-Telescopische-schoonmaaksysteem/dp/B08Z9C24G1/ref=zg_bs_g_industrial_d_sccl_6/259-5715736-5644436?psc=1</t>
  </si>
  <si>
    <t>https://www.amazon.nl/Magenesis-neodymium-magneten-extreem-houdkracht/dp/B06X977K8L/ref=zg_bs_g_industrial_d_sccl_7/259-5715736-5644436?psc=1</t>
  </si>
  <si>
    <t>https://www.amazon.nl/Krimpkousset-Preciva-krimpkousenset-Assortiment-Doos%EF%BC%88Gekleurd%EF%BC%89/dp/B0778D22WM/ref=zg_bs_g_industrial_d_sccl_8/259-5715736-5644436?psc=1</t>
  </si>
  <si>
    <t>https://images-eu.ssl-images-amazon.com/images/I/71O2vIBjQpL._AC_UL300_SR300,200_.jpg</t>
  </si>
  <si>
    <t>https://www.amazon.nl/ARNOMED-wegwerphandschoenen-handschoenen-poedervrij-wegwerphandschoen/dp/B07G78K6CZ/ref=zg_bs_g_industrial_d_sccl_9/259-5715736-5644436?psc=1</t>
  </si>
  <si>
    <t>https://images-eu.ssl-images-amazon.com/images/I/61I1g8uCPiL._AC_UL300_SR300,200_.jpg</t>
  </si>
  <si>
    <t>https://www.amazon.nl/Bijenteeltpak-Multi-size-Bijenoutfit-Achtertuin-Bijenhouder/dp/B0CCPM4ZDP/ref=zg_bs_g_industrial_d_sccl_10/259-5715736-5644436?psc=1</t>
  </si>
  <si>
    <t>https://www.amazon.nl/HENDI-transparant-dispenser-herbruikbaar-polyethyleen/dp/B07D3YJHD5/ref=zg_bs_g_industrial_d_sccl_11/259-5715736-5644436?psc=1</t>
  </si>
  <si>
    <t>https://images-eu.ssl-images-amazon.com/images/I/71h8xeJgGjL._AC_UL300_SR300,200_.jpg</t>
  </si>
  <si>
    <t>https://www.amazon.nl/ZIRO-Filament-Printer-Afmeting-Nauwkeurigheid/dp/B086JJ1P8C/ref=zg_bs_g_industrial_d_sccl_12/259-5715736-5644436?psc=1</t>
  </si>
  <si>
    <t>https://www.amazon.nl/Magrimaxio-verzendzakken-verzendtassen-verpakkingszakken-ondoorzichtig/dp/B0CC1Y6SK1/ref=zg_bs_g_industrial_d_sccl_13/259-5715736-5644436?psc=1</t>
  </si>
  <si>
    <t>https://www.amazon.nl/Elegoo-Kleuren-Breadboard-Lintkabels-Arduino/dp/B01EV70C78/ref=zg_bs_g_industrial_d_sccl_14/259-5715736-5644436?psc=1</t>
  </si>
  <si>
    <t>https://www.amazon.nl/eSUN-ABS-Gloeidraad-Dimensionale-Nauwkeurigheid/dp/B07FQ5MC78/ref=zg_bs_g_industrial_d_sccl_15/259-5715736-5644436?psc=1</t>
  </si>
  <si>
    <t>https://www.amazon.nl/Newaner-kabelverbinders-soldeerverbinders-krimpverbinders-elektronica-industrie/dp/B0B5947JD5/ref=zg_bs_g_industrial_d_sccl_16/259-5715736-5644436?psc=1</t>
  </si>
  <si>
    <t>https://images-eu.ssl-images-amazon.com/images/I/81gl0bm5GFL._AC_UL300_SR300,200_.jpg</t>
  </si>
  <si>
    <t>https://www.amazon.nl/rastermaat-12-polige-autokabelstekkeradapter-mannelijke-vrouwelijke/dp/B0CHRNM81D/ref=zg_bs_g_industrial_d_sccl_17/259-5715736-5644436?psc=1</t>
  </si>
  <si>
    <t>https://www.amazon.nl/VMUTGA-Krimpkousenset-stuks-maten-krimpkousen/dp/B0CKHMW1BL/ref=zg_bs_g_industrial_d_sccl_18/259-5715736-5644436?psc=1</t>
  </si>
  <si>
    <t>https://www.amazon.nl/Kabelschoenen-Assortiment-kabelschoenen-Knelverbinders-Knelverbindingen/dp/B093YQN69X/ref=zg_bs_g_industrial_d_sccl_19/259-5715736-5644436?psc=1</t>
  </si>
  <si>
    <t>https://www.amazon.nl/Misilmp-lcd-digitale-USB-handmicroscoop-microscoopcamera-vergrootglas/dp/B0CWR88XSP/ref=zg_bs_g_industrial_d_sccl_20/259-5715736-5644436?psc=1</t>
  </si>
  <si>
    <t>https://images-eu.ssl-images-amazon.com/images/I/61IitrTLL6L._AC_UL300_SR300,200_.jpg</t>
  </si>
  <si>
    <t>https://www.amazon.nl/nitrilhandschoenen-wegwerphandschoenen-onderzoekshandschoenen-handschoenen-niet-steriel/dp/B0BXMM2F4M/ref=zg_bs_g_industrial_d_sccl_21/259-5715736-5644436?psc=1</t>
  </si>
  <si>
    <t>https://images-eu.ssl-images-amazon.com/images/I/71HFPzsNZaL._AC_UL300_SR300,200_.jpg</t>
  </si>
  <si>
    <t>https://www.amazon.nl/SUNLU-Printerfilament-opgewonden-filament-Transparant/dp/B07F649SKK/ref=zg_bs_g_industrial_d_sccl_22/259-5715736-5644436?psc=1</t>
  </si>
  <si>
    <t>https://images-eu.ssl-images-amazon.com/images/I/51pWCB+XDaL._AC_UL300_SR300,200_.jpg</t>
  </si>
  <si>
    <t>https://www.amazon.nl/Creality-Offici%C3%ABle-upgrade-Ender-3-3D-printer/dp/B09RXRQ5HM/ref=zg_bs_g_industrial_d_sccl_23/259-5715736-5644436?psc=1</t>
  </si>
  <si>
    <t>https://www.amazon.nl/Newaner-schuifmaat-koolstofvezel-professionele-stappenteller/dp/B09M8PFRWP/ref=zg_bs_g_industrial_d_sccl_24/259-5715736-5644436?psc=1</t>
  </si>
  <si>
    <t>https://images-eu.ssl-images-amazon.com/images/I/61hpK02xqFL._AC_UL300_SR300,200_.jpg</t>
  </si>
  <si>
    <t>https://www.amazon.nl/ELEGOO-Waterwasbare-UV-Uithardende-Standaard-Fotopolymeer/dp/B07X4D4SMY/ref=zg_bs_g_industrial_d_sccl_25/259-5715736-5644436?psc=1</t>
  </si>
  <si>
    <t>https://images-eu.ssl-images-amazon.com/images/I/71FoupdJh1L._AC_UL300_SR300,200_.jpg</t>
  </si>
  <si>
    <t>https://www.amazon.nl/hydraulische-draagvermogen-bandenwissel-olieverversing-draagkracht/dp/B0BJPTFQJ5/ref=zg_bs_g_industrial_d_sccl_26/259-5715736-5644436?psc=1</t>
  </si>
  <si>
    <t>https://images-eu.ssl-images-amazon.com/images/I/41JE7lYLWWS._AC_UL300_SR300,200_.jpg</t>
  </si>
  <si>
    <t>https://www.amazon.nl/Trustleaf-Silicagel-zelfindicerend-herbruikbaar-ontvochtigen/dp/B098R6552V/ref=zg_bs_g_industrial_d_sccl_27/259-5715736-5644436?psc=1</t>
  </si>
  <si>
    <t>https://www.amazon.nl/Gedikum-wegwerphandschoenen-poedervrij-handschoenen-verkrijgbaar/dp/B0CG7MTY6S/ref=zg_bs_g_industrial_d_sccl_28/259-5715736-5644436?psc=1</t>
  </si>
  <si>
    <t>https://www.amazon.nl/Roestvrij-draadgaas-fijnmazig-filterzeef-roestvrij/dp/B0CQD7RZ8N/ref=zg_bs_g_industrial_d_sccl_29/259-5715736-5644436?psc=1</t>
  </si>
  <si>
    <t>https://images-eu.ssl-images-amazon.com/images/I/61JhmjfL9oL._AC_UL300_SR300,200_.jpg</t>
  </si>
  <si>
    <t>https://www.amazon.nl/scalpelmesjes-scalpelhandvat-huidschilfers-chirurgische-instrumenten/dp/B09J3LGJ2X/ref=zg_bs_g_industrial_d_sccl_30/259-5715736-5644436?psc=1</t>
  </si>
  <si>
    <t>Média de value</t>
  </si>
  <si>
    <t>Média de reviews</t>
  </si>
  <si>
    <t>score (0-1000)</t>
  </si>
  <si>
    <t>Média de score (0-1000)</t>
  </si>
  <si>
    <t>Score (0-1000)</t>
  </si>
  <si>
    <t>Category</t>
  </si>
  <si>
    <t>Name</t>
  </si>
  <si>
    <t>Categoria</t>
  </si>
  <si>
    <t>Eletrônicos</t>
  </si>
  <si>
    <t>Livros</t>
  </si>
  <si>
    <t>Roupas, Calçados e Acessórios</t>
  </si>
  <si>
    <t>Saúde e Cuidados Pessoais</t>
  </si>
  <si>
    <t>Produtos para Animais de Estimação</t>
  </si>
  <si>
    <t>Cozinha e Sala de Jantar</t>
  </si>
  <si>
    <t>Ferramentas e Melhorias para a Casa</t>
  </si>
  <si>
    <t>Instrumentos Musicais</t>
  </si>
  <si>
    <t>Beleza</t>
  </si>
  <si>
    <t>Média Reviews</t>
  </si>
  <si>
    <t>Média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</si>
</sst>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7" x14ac:knownFonts="1">
    <font>
      <sz val="11"/>
      <color theme="1"/>
      <name val="Calibri"/>
      <family val="2"/>
      <scheme val="minor"/>
    </font>
    <font>
      <b/>
      <sz val="11"/>
      <color theme="0"/>
      <name val="Calibri"/>
      <family val="2"/>
    </font>
    <font>
      <sz val="11"/>
      <color theme="1"/>
      <name val="Calibri"/>
      <family val="2"/>
      <scheme val="minor"/>
    </font>
    <font>
      <u/>
      <sz val="11"/>
      <color theme="10"/>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1"/>
        <bgColor theme="1"/>
      </patternFill>
    </fill>
  </fills>
  <borders count="12">
    <border>
      <left/>
      <right/>
      <top/>
      <bottom/>
      <diagonal/>
    </border>
    <border>
      <left style="thin">
        <color auto="1"/>
      </left>
      <right style="thin">
        <color auto="1"/>
      </right>
      <top/>
      <bottom style="thin">
        <color auto="1"/>
      </bottom>
      <diagonal/>
    </border>
    <border>
      <left/>
      <right/>
      <top style="thin">
        <color auto="1"/>
      </top>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cellStyleXfs>
  <cellXfs count="51">
    <xf numFmtId="0" fontId="0" fillId="0" borderId="0" xfId="0"/>
    <xf numFmtId="0" fontId="0" fillId="0" borderId="0" xfId="0" applyAlignment="1">
      <alignment horizontal="center"/>
    </xf>
    <xf numFmtId="0" fontId="1" fillId="2" borderId="1" xfId="0" applyFont="1" applyFill="1" applyBorder="1" applyAlignment="1">
      <alignment horizontal="center" vertical="top"/>
    </xf>
    <xf numFmtId="43" fontId="0" fillId="0" borderId="0" xfId="1" applyFont="1" applyAlignment="1">
      <alignment horizontal="right"/>
    </xf>
    <xf numFmtId="43" fontId="1" fillId="3" borderId="1" xfId="1" applyFont="1" applyFill="1" applyBorder="1" applyAlignment="1">
      <alignment horizontal="center" vertical="top"/>
    </xf>
    <xf numFmtId="2" fontId="0" fillId="0" borderId="0" xfId="0" applyNumberFormat="1" applyAlignment="1">
      <alignment horizontal="center"/>
    </xf>
    <xf numFmtId="164" fontId="0" fillId="0" borderId="0" xfId="1" applyNumberFormat="1" applyFont="1" applyAlignment="1">
      <alignment horizontal="center"/>
    </xf>
    <xf numFmtId="2" fontId="1" fillId="3" borderId="1" xfId="0" applyNumberFormat="1" applyFont="1" applyFill="1" applyBorder="1" applyAlignment="1">
      <alignment horizontal="center" vertical="top"/>
    </xf>
    <xf numFmtId="43" fontId="1" fillId="2" borderId="1" xfId="1" applyFont="1" applyFill="1" applyBorder="1" applyAlignment="1">
      <alignment horizontal="center" vertical="top"/>
    </xf>
    <xf numFmtId="43" fontId="0" fillId="0" borderId="0" xfId="1" applyFont="1" applyAlignment="1">
      <alignment horizontal="center"/>
    </xf>
    <xf numFmtId="164" fontId="1" fillId="2" borderId="1" xfId="1" applyNumberFormat="1" applyFont="1" applyFill="1" applyBorder="1" applyAlignment="1">
      <alignment horizontal="center" vertical="top"/>
    </xf>
    <xf numFmtId="0" fontId="3" fillId="0" borderId="0" xfId="3"/>
    <xf numFmtId="0" fontId="0" fillId="0" borderId="0" xfId="0" pivotButton="1"/>
    <xf numFmtId="43" fontId="0" fillId="0" borderId="0" xfId="1" applyFont="1"/>
    <xf numFmtId="164" fontId="0" fillId="0" borderId="0" xfId="1" applyNumberFormat="1" applyFont="1"/>
    <xf numFmtId="1" fontId="1" fillId="3" borderId="1" xfId="0" applyNumberFormat="1" applyFont="1" applyFill="1" applyBorder="1" applyAlignment="1">
      <alignment horizontal="center" vertical="top"/>
    </xf>
    <xf numFmtId="1" fontId="0" fillId="0" borderId="0" xfId="0" applyNumberFormat="1" applyAlignment="1">
      <alignment horizontal="right"/>
    </xf>
    <xf numFmtId="1" fontId="0" fillId="0" borderId="0" xfId="0" applyNumberFormat="1"/>
    <xf numFmtId="0" fontId="0" fillId="0" borderId="2" xfId="0" applyBorder="1"/>
    <xf numFmtId="0" fontId="4" fillId="4" borderId="3" xfId="0" applyFont="1" applyFill="1" applyBorder="1" applyAlignment="1">
      <alignment horizontal="center"/>
    </xf>
    <xf numFmtId="1" fontId="4" fillId="4" borderId="3" xfId="2" applyNumberFormat="1" applyFont="1" applyFill="1" applyBorder="1" applyAlignment="1">
      <alignment horizontal="center"/>
    </xf>
    <xf numFmtId="43" fontId="4" fillId="4" borderId="3" xfId="1" applyFont="1" applyFill="1" applyBorder="1" applyAlignment="1">
      <alignment horizontal="center"/>
    </xf>
    <xf numFmtId="164" fontId="4" fillId="4" borderId="4" xfId="1" applyNumberFormat="1" applyFont="1" applyFill="1" applyBorder="1" applyAlignment="1">
      <alignment horizontal="center"/>
    </xf>
    <xf numFmtId="43" fontId="0" fillId="0" borderId="2" xfId="1" applyFont="1" applyBorder="1"/>
    <xf numFmtId="164" fontId="0" fillId="0" borderId="6" xfId="1" applyNumberFormat="1" applyFont="1" applyBorder="1"/>
    <xf numFmtId="43" fontId="0" fillId="0" borderId="0" xfId="1" applyFont="1" applyBorder="1"/>
    <xf numFmtId="164" fontId="0" fillId="0" borderId="8" xfId="1" applyNumberFormat="1" applyFont="1" applyBorder="1"/>
    <xf numFmtId="0" fontId="0" fillId="0" borderId="10" xfId="0" applyBorder="1"/>
    <xf numFmtId="43" fontId="0" fillId="0" borderId="10" xfId="1" applyFont="1" applyBorder="1"/>
    <xf numFmtId="164" fontId="0" fillId="0" borderId="11" xfId="1" applyNumberFormat="1" applyFont="1" applyBorder="1"/>
    <xf numFmtId="0" fontId="5" fillId="0" borderId="0" xfId="0" applyFont="1" applyAlignment="1">
      <alignment horizontal="center"/>
    </xf>
    <xf numFmtId="1" fontId="0" fillId="0" borderId="2" xfId="0" applyNumberFormat="1" applyBorder="1" applyAlignment="1">
      <alignment horizontal="center"/>
    </xf>
    <xf numFmtId="1" fontId="0" fillId="0" borderId="0" xfId="0" applyNumberFormat="1" applyAlignment="1">
      <alignment horizontal="center"/>
    </xf>
    <xf numFmtId="1" fontId="0" fillId="0" borderId="10" xfId="0" applyNumberFormat="1" applyBorder="1" applyAlignment="1">
      <alignment horizontal="center"/>
    </xf>
    <xf numFmtId="0" fontId="6" fillId="0" borderId="0" xfId="0" applyFont="1" applyAlignment="1">
      <alignment horizontal="center" vertical="center"/>
    </xf>
    <xf numFmtId="1" fontId="6" fillId="0" borderId="0" xfId="2" applyNumberFormat="1" applyFont="1" applyAlignment="1">
      <alignment horizontal="center" vertical="center"/>
    </xf>
    <xf numFmtId="43" fontId="6" fillId="0" borderId="0" xfId="1" applyFont="1" applyAlignment="1">
      <alignment horizontal="center" vertical="center"/>
    </xf>
    <xf numFmtId="164" fontId="6" fillId="0" borderId="0" xfId="1" applyNumberFormat="1" applyFont="1" applyAlignment="1">
      <alignment horizontal="center" vertical="center"/>
    </xf>
    <xf numFmtId="0" fontId="6" fillId="0" borderId="0" xfId="0" applyFont="1" applyAlignment="1">
      <alignment vertical="center"/>
    </xf>
    <xf numFmtId="43" fontId="6" fillId="0" borderId="0" xfId="1" applyFont="1" applyAlignment="1">
      <alignment vertical="center"/>
    </xf>
    <xf numFmtId="164" fontId="6" fillId="0" borderId="0" xfId="1" applyNumberFormat="1" applyFont="1" applyAlignment="1">
      <alignment vertical="center"/>
    </xf>
    <xf numFmtId="0" fontId="5" fillId="0" borderId="5"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0" xfId="0" applyFont="1" applyAlignment="1">
      <alignment horizontal="center" vertical="center" wrapText="1"/>
    </xf>
    <xf numFmtId="0" fontId="0" fillId="0" borderId="0" xfId="0" applyAlignment="1">
      <alignment vertical="center" wrapText="1"/>
    </xf>
    <xf numFmtId="164" fontId="0" fillId="0" borderId="0" xfId="1" applyNumberFormat="1" applyFont="1" applyAlignment="1">
      <alignment vertical="center" wrapText="1"/>
    </xf>
    <xf numFmtId="0" fontId="0" fillId="0" borderId="0" xfId="0" applyNumberFormat="1"/>
    <xf numFmtId="1" fontId="5" fillId="0" borderId="0" xfId="1" applyNumberFormat="1" applyFont="1" applyAlignment="1">
      <alignment horizontal="center" vertical="center" wrapText="1"/>
    </xf>
    <xf numFmtId="1" fontId="6" fillId="0" borderId="0" xfId="0" applyNumberFormat="1" applyFont="1" applyAlignment="1">
      <alignment horizontal="center" vertical="center"/>
    </xf>
    <xf numFmtId="164" fontId="5" fillId="0" borderId="0" xfId="1" applyNumberFormat="1" applyFont="1" applyAlignment="1">
      <alignment vertical="center" wrapText="1"/>
    </xf>
  </cellXfs>
  <cellStyles count="4">
    <cellStyle name="Hiperlink" xfId="3" builtinId="8"/>
    <cellStyle name="Normal" xfId="0" builtinId="0"/>
    <cellStyle name="Porcentagem" xfId="2" builtinId="5"/>
    <cellStyle name="Vírgula" xfId="1" builtinId="3"/>
  </cellStyles>
  <dxfs count="30">
    <dxf>
      <numFmt numFmtId="164" formatCode="_-* #,##0_-;\-* #,##0_-;_-* &quot;-&quot;??_-;_-@_-"/>
      <alignment horizontal="general" vertical="center" textRotation="0" wrapText="1" indent="0" justifyLastLine="0" shrinkToFit="0" readingOrder="0"/>
    </dxf>
    <dxf>
      <font>
        <strike val="0"/>
        <outline val="0"/>
        <shadow val="0"/>
        <u val="none"/>
        <vertAlign val="baseline"/>
        <sz val="12"/>
        <color theme="1"/>
        <name val="Calibri"/>
        <family val="2"/>
        <scheme val="minor"/>
      </font>
      <alignmen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 formatCode="0"/>
      <alignment horizontal="center" vertical="center" textRotation="0" wrapText="0" indent="0" justifyLastLine="0" shrinkToFit="0" readingOrder="0"/>
    </dxf>
    <dxf>
      <numFmt numFmtId="1" formatCode="0"/>
    </dxf>
    <dxf>
      <numFmt numFmtId="1" formatCode="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strike val="0"/>
        <outline val="0"/>
        <shadow val="0"/>
        <u val="none"/>
        <vertAlign val="baseline"/>
        <sz val="12"/>
        <color rgb="FF000000"/>
        <name val="Calibri"/>
        <family val="2"/>
        <scheme val="none"/>
      </font>
      <alignment vertical="center"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64" formatCode="_-* #,##0_-;\-* #,##0_-;_-* &quot;-&quot;??_-;_-@_-"/>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fill>
        <patternFill patternType="solid">
          <fgColor indexed="64"/>
          <bgColor theme="6" tint="-0.499984740745262"/>
        </patternFill>
      </fill>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numFmt numFmtId="164" formatCode="_-* #,##0_-;\-* #,##0_-;_-* &quot;-&quot;??_-;_-@_-"/>
      <alignmen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 formatCode="0"/>
      <alignment horizontal="center" vertical="center" textRotation="0" wrapText="0" indent="0" justifyLastLine="0" shrinkToFit="0" readingOrder="0"/>
    </dxf>
    <dxf>
      <font>
        <strike val="0"/>
        <outline val="0"/>
        <shadow val="0"/>
        <u val="none"/>
        <vertAlign val="baseline"/>
        <sz val="12"/>
        <color theme="1"/>
        <name val="Calibri"/>
        <family val="2"/>
        <scheme val="minor"/>
      </font>
      <alignment vertical="center" textRotation="0" wrapText="0" indent="0" justifyLastLine="0" shrinkToFit="0" readingOrder="0"/>
    </dxf>
    <dxf>
      <font>
        <strike val="0"/>
        <outline val="0"/>
        <shadow val="0"/>
        <u val="none"/>
        <vertAlign val="baseline"/>
        <sz val="12"/>
        <color theme="1"/>
        <name val="Calibri"/>
        <family val="2"/>
        <scheme val="minor"/>
      </font>
      <alignment vertical="center" textRotation="0" wrapText="0" indent="0" justifyLastLine="0" shrinkToFit="0" readingOrder="0"/>
    </dxf>
    <dxf>
      <font>
        <strike val="0"/>
        <outline val="0"/>
        <shadow val="0"/>
        <u val="none"/>
        <vertAlign val="baseline"/>
        <sz val="12"/>
        <color theme="1"/>
        <name val="Calibri"/>
        <family val="2"/>
        <scheme val="minor"/>
      </font>
      <alignment vertical="center"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numFmt numFmtId="1" formatCode="0"/>
    </dxf>
    <dxf>
      <numFmt numFmtId="1" formatCode="0"/>
    </dxf>
  </dxfs>
  <tableStyles count="0" defaultTableStyle="TableStyleMedium9" defaultPivotStyle="PivotStyleLight16"/>
  <colors>
    <mruColors>
      <color rgb="FF0539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ago Bizacha" refreshedDate="45528.636977199072" createdVersion="8" refreshedVersion="8" minRefreshableVersion="3" recordCount="2710" xr:uid="{371D3FFE-6D79-40C3-AA6B-D172BA905343}">
  <cacheSource type="worksheet">
    <worksheetSource name="Tabela15"/>
  </cacheSource>
  <cacheFields count="17">
    <cacheField name="category" numFmtId="0">
      <sharedItems count="26">
        <s v="Muziekinstrumenten"/>
        <s v="Amazon Renewed"/>
        <s v="Elektronica"/>
        <s v="Muziek"/>
        <s v="Wonen &amp; keuken"/>
        <s v="Software"/>
        <s v="Kleding, schoenen &amp; sieraden"/>
        <s v="Games"/>
        <s v="Speelgoed &amp; spellen"/>
        <s v="Films &amp; tv"/>
        <s v="Tuin, terras &amp; gazon"/>
        <s v="Zakelijk, industrie &amp; wetenschap"/>
        <s v="Kantoorproducten"/>
        <s v="Huisdierbenodigdheden"/>
        <s v="Klussen &amp; gereedschap"/>
        <s v="Levensmiddelen"/>
        <s v="Babyproducten"/>
        <s v="Auto &amp; motor"/>
        <s v="Knutselen"/>
        <s v="Sport &amp; outdoor"/>
        <s v="Beauty"/>
        <s v="Cadeaubonnen"/>
        <s v="Gezondheid &amp; persoonlijke verzorging"/>
        <s v="Boeken"/>
        <s v="Kindle Store" u="1"/>
        <s v="Amazon-apparaten &amp; accessoires" u="1"/>
      </sharedItems>
    </cacheField>
    <cacheField name="rank" numFmtId="0">
      <sharedItems containsMixedTypes="1" containsNumber="1" containsInteger="1" minValue="1" maxValue="30"/>
    </cacheField>
    <cacheField name="asin" numFmtId="0">
      <sharedItems/>
    </cacheField>
    <cacheField name="name" numFmtId="0">
      <sharedItems count="1580">
        <s v="Hollyland-Draadloze-Microfoon-Cancelling-Livestream"/>
        <s v="Seagate-Enterprise-interne-schijf-Refurbished"/>
        <s v="Apple-iPad-32GB-WiFi-Refurbished"/>
        <s v="Lenovo-ThinkCentre-M900-i7-6700T-refurbished"/>
        <s v="kindle-paperwhite-signature-edition-32-gb-met-68-inch-scherm-draadloos-opladen-en-schermverlichting-die-zich-automatisch-aanpast"/>
        <s v="Utero-Nirvana"/>
        <s v="Apple-AirPods-Pro-generatie-Refurbished"/>
        <s v="SpotClean-Tapijtreiniger-Huisdierenvlekken-Accessoires-15585"/>
        <s v="Apple-iPhone-64GB-zwart-Refurbished"/>
        <s v="Lenovo-ThinkPad-X270-Ultrabook-inch"/>
        <s v="nieuwe-Kindle-Paperwhite-16-instelbaar"/>
        <s v="Adobe-Creative-Student-Download-Standard"/>
        <s v="Seagate-Exos-14Tb-512E-Refurbished"/>
        <s v="iPhone-SE-2nd-generation-64"/>
        <s v="Apple-iPhone-generatie-64GB-Refurbished"/>
        <s v="DELL-7010-Intel-Core-3770"/>
        <s v="Apple-AirPods-3e-generatie-Refurbished"/>
        <s v="Eastpak-TRANVERZ-Koffer-79-121"/>
        <s v="beyerdynamic-eenzijdig-bekabelde-studio-hoofdtelefoon-mastering"/>
        <s v="Lenovo-desktop-pc-Office-pakket-Windows-Refurbished"/>
        <s v="Xbox-Elite-Wireless-Controller-Black"/>
        <s v="Apple-iPad-9-7-32GB-Wi-Fi"/>
        <s v="Samsonite-SCure-Spinner-handbagage-karmozijnrood"/>
        <s v="Dell-PC-desktop-Office-pakket-wifi-stick-Refurbished"/>
        <s v="Apple-9-7-inch-Wi-Fi-Zilver-Refurbished"/>
        <s v="Samsonite-SCure-Spinner-Koffer-Donkerblauw"/>
        <s v="Logitech-Controller-landbouwsimulator-Farming-simulator"/>
        <s v="JYX-Bluetooth-luidspreker-afstandsbediening-led-verlichting-ondersteunt"/>
        <s v="Seagate-IronWolf-NAS-systemen-werkbelasting-Refurbished"/>
        <s v="LEGO-Destroyer-Ruimteschip-Speelgoed-75394"/>
        <s v="Audio-Technica-M50x-Professionele-monitorhoofdtelefoon-Zwart"/>
        <s v="Logitech-LIGHTSPEED-CE-microfoonfiltertechnologie-PRO-G-drivers-Headphone"/>
        <s v="Columbia-Classics-Collection-Vol-UHD"/>
        <s v="TRESKO-zijdelingse-rolgordijnen-gordelsysteem-Transportwagen"/>
        <s v="Seagate-Enterprise-Capacity-ST12000NM0127-Refurbished"/>
        <s v="ISC-027BW-Bluetooth-Temperatuurregelaar-Automatische-Thermometer"/>
        <s v="HP-Business-Notebook-Touchscreen-Gereviseerd"/>
        <s v="Seagate-ST12000DM0007-BarraCuda-Pro-Refurbished"/>
        <s v="Samsung-Android-Dual-SIM-Smartphone-Refurbished"/>
        <s v="Razer-Basilisk-Pro-HyperScroll-programmeerbare"/>
        <s v="soundcore-Anker-Sleep-Earbuds-Refurbished"/>
        <s v="Creality-Heteluchtverwarming-Verbeterde-Dehydrator-Opbergdoos"/>
        <s v="Apple-AirPods-generation-Airpods-oplaadcase"/>
        <s v="BOBOVR-Pro-Accessoires-hoofdairconditioner-Swap-batterij"/>
        <s v="TEXAS-INSTRUMENTS-Python-grafische-rekenmachine"/>
        <s v="Philips-Essential-Airfryer-XL-Air-Technologie"/>
        <s v="Laplink-PCmover-Ultimate-Ethernet-Cable"/>
        <s v="HGST-Ultrastar-HUH728080ALE601-Enterprise-Refurbished"/>
        <s v="Feandrea-krabpalen-platforms-kattenkrabpaal-verdiepingen"/>
        <s v="Feandrea-krabpalen-kattenkrabpaal-verdiepingen-lichtgrijs"/>
        <s v="Professionele-Condensator-USB-Microfoon-Podcasting-Verlichting"/>
        <s v="Apple-MX542ZY-A-AirTag-stuks"/>
        <s v="Ventilator-SilentWings-Technologie-ventilator-App-bediening-CX3550"/>
        <s v="Intel-i7-5820K-desktopprocessor-Hyper-draadtechnologie-Refurbished"/>
        <s v="HyperX-QuadCast-USB-condensatormicrofoon-anti-vibratie-schokbevestiging"/>
        <s v="Casio-FX-CG50-FX-CG-50"/>
        <s v="HP-Prodesk-Business-WLAN-standaard-Refurbished"/>
        <s v="HP-EliteDesk-geheugen-C8N28AV-gereviseerd"/>
        <s v="Fall-Eagles-Patrick-Stewart"/>
        <s v="Microfoon-Streaming-Podcasting-Condensator-Mic-Verstelbare"/>
        <s v="Elgato-uitzendingen-kabelgoten-verstelbaar-thuiskantoor"/>
        <s v="Elgato-microfoonarm-veelzijdige-bevestiging-thuiskantoor"/>
        <s v="Gardena-wandslangenbox-RollUp-turquoise-systeemdelen"/>
        <s v="torenventilator-draaifunctie-afstandsbediening-luchtstroom-aromatherapie"/>
        <s v="Airfryer-Air-technologie-HomeID-app-HD9252-90"/>
        <s v="Scorprotect-zelfklevend-isolatiedikte-handschoenen-Scorprotect%C2%AE-sleutelkoord"/>
        <s v="Akai-Professionele-APC-Mini-MIDI-padcontroller"/>
        <s v="eufy-Security-ge%C3%AFntegreerde-tweerichtingsaudio-zelfinstallatie"/>
        <s v="Microsoft-Surface-Pro-Type-Cover"/>
        <s v="SXWTD-FT585-Opvouwbare-steekwagen-multifunctionele-platformwagen"/>
        <s v="AquaPlay-Mountainlake-Waterbaan-42-delig-Afmetingen"/>
        <s v="Honeywell-QuietSet-torenventilator-snelheidsinstellingen-timerfunctie-afstandsbediening"/>
        <s v="Douwe-Egberts-Filterkoffie-Aroma-Kilogram"/>
        <s v="Olijfolie-Griekenland-Nikolaos-Kwaliteit-Koudgeperst"/>
        <s v="Corsair-Geoptimaliseerd-RGB-Verlichting-Spanningsregeling-Compatibiliteit"/>
        <s v="Logitech-LIGHTSPEED-Aanpasbare-Programmeerbare-Batterijduur"/>
        <s v="ATR2100X-USB-Cardio%C3%AFde-Dynamische-XLR-microfoon-aansluiting"/>
        <s v="DualSense-Wireless-Controller-Midnight-Black"/>
        <s v="Seagate-IronWolf-interne-RAID-geheugen-Refurbished"/>
        <s v="Jag-Complete-David-James-Elliott"/>
        <s v="FIFINE-Streaming-Microfoon-dynamische-geluidskaarten"/>
        <s v="Philips-Hue-Indoor-Strip-Meter"/>
        <s v="JAMES-BOND-COLLECTION-BluRay-Versie"/>
        <s v="DualSense-Wireless-Controller-White-PS5"/>
        <s v="Nintendo-250037-Controleur-Groen-Switch"/>
        <s v="Pampers-Baby-Protect-achterkant-lekvrije"/>
        <s v="Razer-DeathAdder-oplaaddock-Ergonomische-schakelaars"/>
        <s v="Stoplock-Elite-stuurslot-HG-150-00"/>
        <s v="Laboratoriumvoeding-DC-desktopvoeding-LED-display%EF%BC%8C5V-fijnafstellingen-Jesverty"/>
        <s v="BRITA-waterfilter-MAXTRA-ALL-12-Pack"/>
        <s v="Jimi-Hendrix-Experience-Electric-Ladyland"/>
        <s v="Nintendo-250006-Controleur-Zwart-Switch"/>
        <s v="LEGO-Minifiguur-Bouwpakket-Volwassenen-10330"/>
        <s v="Skechers-Vrouwen-Uno-Stand-Sneaker"/>
        <s v="Diamonds-Pearls-Prince-New-Power"/>
        <s v="Pampers-Luierbroekjes-12kg-17kg-Openingen-Voorkomen"/>
        <s v="Werner-Herzog-Collection-Peter-Brumm"/>
        <s v="Koffiezetapparaat-Tegelijkertijd-Expressokwaliteit-LM8012-60"/>
        <s v="Skechers-Heren-Stand-Sneaker-marineblauw"/>
        <s v="Skechers-Stand-Sneakers-Marineblauw-Durabuck"/>
        <s v="Dynamische-microfoon-streaming-mute-knop-geluidskaarten"/>
        <s v="SteelSeries-Arctis-Nova-1P-Ultralichtgewicht"/>
        <s v="NICETY-Acrylstiften-waterbestendig-multimarkers-glasverfstiften"/>
        <s v="MAGIX-Video-Saver-2023-Videobewerkingssoftware"/>
        <s v="Xbox-Controller-Bundel-USB-C-kabel"/>
        <s v="TONOR-Broadcast-kwaliteit-Podcasting-Ruisonderdrukking-TD510"/>
        <s v="World-At-War-Peter-Tiffin"/>
        <s v="Pampers-Premium-Protection-Maat-Luiers"/>
        <s v="Sharpe-Classic-Collection-Sean-Bean"/>
        <s v="LEGO-Bouwpakket-Speelgoed-Draaibaar-43249"/>
        <s v="Xbox-Wireless-Controller-Robot-White"/>
        <s v="Polar-Hartslag-Sensor-Hartslagsensor-Fietscomputers"/>
        <s v="Xbox-Wireless-Controller-Carbon-Black"/>
        <s v="Pampers-Harmonie-Bescherming-Plantaardige-Bestanddelen"/>
        <s v="Pampers-Protection-Luierbroekjes-bescherming-Maandbox"/>
        <s v="Skechers-73690-Laag-Top-voor-dames"/>
        <s v="Forever-Speed-energiebesparende-beeklooppomp-3000-12000L"/>
        <s v="Spongebob-Squarepants-Next-100-Episodes"/>
        <s v="authentieke-vervangende-elektrisch-scheerapparaat-QP250"/>
        <s v="Tefal-E492S2-hoogwaardig-geborstelde-ovenbestendig"/>
        <s v="Cabin-Max-Anode-Handbagagekoffer-lichtgewicht"/>
        <s v="Bosch-elektrische-minicompressor-automatische-stopfunctie"/>
        <s v="Bosch-elektrische-fietspomp-luchtpomp-minicompressor"/>
        <s v="Pampers-Luiers-Protect-Achterkant-Bescherming"/>
        <s v="nutribullet-Original-elektrische-smoothiemaker-multifunctionele"/>
        <s v="Luchtreiniger-energie-effici%C3%ABnt-verontreinigende-App-bediening-AC0650"/>
        <s v="Pro-Plan-Medium-Hondenvoer-Hondenbrokken"/>
        <s v="K%C3%A4rcher-Window-Black-accuduur-ruitenreinigerconcentraat"/>
        <s v="Hengqiyuan-Opvouwbaar-Klamboe-Bodeminstallatie-190%C3%97160%C3%9780cm"/>
        <s v="Ultravox-Vienna-40Th-Anniversary"/>
        <s v="Pampers-Luierbroekjes-Bescherming-Plantaardige-Bestanddelen"/>
        <s v="Douwe-Egberts-Koffiecups-Voordeelverpakking-Capsules"/>
        <s v="Douwe-Egberts-Koffiecups-Original-Capsules"/>
        <s v="Breaking-Bad-Lintegrale-George-Mastras"/>
        <s v="Eastpak-OUT-OFFICE-Rugzak-27"/>
        <s v="Douwe-Egberts-Koffiecups-Espresso-Voordeelverpakking"/>
        <s v="eSUN-Droogkast-Opbergdoos-Spoelhouder-Vochtbestendig"/>
        <s v="Magic-Bloomburrow-bundel-Play-boosters-Landkaarten-accessoires"/>
        <s v="Castrol-EDGE-5W-30-LL-5L"/>
        <s v="Levis-511TM-Jeans-heren-Tabor"/>
        <s v="Amazon-307_nl_Email-Amazon-nl-Cadeaubon"/>
        <s v="Amazon-307_nl_Email-Amazon-nl-Birthday-e-cadeaubon"/>
        <s v="Amazon-307_nl_Email-Amazon-nl-Bravocado-e-cadeaubon"/>
        <s v="Amazon-307_nl_Email-Amazon-nl-thanks-e-cadeaubon"/>
        <s v="Amazon-307_nl_Email-Birthday-sunflower"/>
        <s v="Amazon-nl-Birthday-flamingo-upload-toevoegen"/>
        <s v="Amazon-307_nl_Email-Amazon-nl-Cadeaubon-heel-erg"/>
        <s v="Amazon-307_nl_Email-Amazon-nl-Cadeaubon-yay"/>
        <s v="Onze-dankbaarheid-uiten-Upload-video"/>
        <s v="Amazon-307_nl_Email-Amazon-nl-Gefeliciteerd-e-cadeaubon"/>
        <s v="Amazon-307_nl_Email-Birthday-balloons"/>
        <s v="Amazon-307_nl_Email-Amazon-nl-balloon-e-cadeaubon"/>
        <s v="Amazon-307_nl_Email-Amazon-nl-Cadeaubon-topper-noto"/>
        <s v="Amazon-307_nl_Email-Big-difference"/>
        <s v="Amazon-307_nl_Email-speciaal-voor-jou"/>
        <s v="Amazon-307_nl_Email-All-you-do"/>
        <s v="Amazon-307_nl_Email-Amazon-nl-kleintje-e-cadeaubon"/>
        <s v="Amazon-307_nl_Email-Amazon-nl-Proficiat-e-cadeaubon"/>
        <s v="Amazon-307_nl_Email-Happy-couple"/>
        <s v="Amazon-nl-Heel-erg-bedankt-e-cadeaubon"/>
        <s v="Amazon-307_nl_Email-Not-just-vintage"/>
        <s v="Amazon-307_nl_Email-All-the-best"/>
        <s v="Amazon-nl-Welkom-kleintje-upload-toevoegen"/>
        <s v="Amazon-307_nl_Email-Amazon-nl-Cadeaubon-gefeliciteerd"/>
        <s v="Amazon-nl-Bedankt-bloemen-Jouw-upload"/>
        <s v="Amazon-307_nl_Email-Amazon-nl-Cadeaubon-vandaag-draait"/>
        <s v="Amazon-307_nl_Email-Amazon-nl-Cadeaubon-mini-you"/>
        <s v="Amazon-nl-Goed-gedaan-1-e-cadeaubon"/>
        <s v="Amazon-307_nl_Email-Amazon-nl-Cadeaubon-fijne-verjaardag"/>
        <s v="SanDisk-MicroSDXC-Kaart-Nintendo-Leessnelheden-Meerdere"/>
        <s v="ring-video-doorbell"/>
        <s v="hydraulische-draagvermogen-bandenwissel-olieverversing-draagkracht"/>
        <s v="8Bitdo-Ultimate-Wireless-Controller-Joystick"/>
        <s v="MAGIX-Music-Maker-2025-Premium"/>
        <s v="SOUND-FORGE-Audio-Studio-17"/>
        <s v="Hengqiyuan-Opvouwbaar-Klamboe-Bodeminstallatie-190%C3%97100%C3%9780cm"/>
        <s v="Cabin-Max-40x30x20-Handbagagekoffer-buitenkant"/>
        <s v="Stanley-Quencher-FlowState-Tumbler-Vaatwasmachinebestendig"/>
        <s v="Hot-Wheels-pakket-autos-schaal"/>
        <s v="Pampers-Protection-Maandbox-Bescherming-Gevoelige"/>
        <s v="FELIX-Feest-Tonijn-Kattenvoer-Portiezakje"/>
        <s v="GADLANE-Autodaktas-waterdichte-dakkoffer-antislipmat"/>
        <s v="Elektrische-grastrimmer-intrekbare-landbouwgrond-batterijen"/>
        <s v="Nintendo-Switch-Mario-Deluxe-Versie"/>
        <s v="UGREEN-draadloze-magnetische-snellaadfunctie-compatibel"/>
        <s v="Pampers-Luierbroekjes-Protect-Achterkant-Bescherming"/>
        <s v="Safety-1st-struikelen-ultraplatte-deurbeschermingsrooster"/>
        <s v="TOOLI-ART-acrylstiften-aardetinten-oppervlakken-schrijven"/>
        <s v="Nintendo-Switch-Luigis-Mansion-HD"/>
        <s v="Nintendo-Switch-Super-Wonder-Versie"/>
        <s v="Nintendo-Switch-Princess-Showtime-Versie"/>
        <s v="Oral-B-Elektrische-Tandenborstel-Opzetborstels-Ontworpen"/>
        <s v="Roestvrijstalen-Kattenfontein-Kijkvenster-Waterniveau-Vaatwasmachinebestendig"/>
        <s v="Handstomer-Stoomstoot-Ergonomisch-SmartFlow-Plaat-GC365"/>
        <s v="Thermacell-Muggenafweer-innovatieve-muggenbescherming-apparaat"/>
        <s v="Acrylverfpennen-geassorteerde-doe-het-zelf-projecten-detaillering-sneldrogend"/>
        <s v="Wildflower-Kleuren-Painting-Detailing-waterbasis"/>
        <s v="Nintendo-Switch-Paper-Thousend-Year-Versie"/>
        <s v="Gillette-SkinFirst-levenslange-waterdicht-draadloos"/>
        <s v="Skechers-Uno-Stand-Sneaker-dames"/>
        <s v="JanSport-STUDENT-rugzak-laptopvak-Graphite"/>
        <s v="HP-fotopapier-zelfklevende-achterkant-fotoprinters"/>
        <s v="LEGO-Rozenboeket-Decoratieve-Valentijnscadeau-10328"/>
        <s v="Whiskas-Natvoer-Gevogelte-Selectie-maaltijdzakjes"/>
        <s v="Windows-Professional-64-bit-English-Pack"/>
        <s v="Stick-Internationale-versie-Remote-HD-streamingapparaat"/>
        <s v="Philips-Ultinon-Led-autokoplamp-ultracompact-direct-fit"/>
        <s v="Xiaomi-Portable-Electric-Air-Compressor"/>
        <s v="Igluu-Meal-Prep-voedselbewaardozen-maaltijdbereidingsdozen"/>
        <s v="Naturals-Complete-bestselling-mystery-Instinct"/>
        <s v="Jura-24233-Claris-Smart-filterpatroon"/>
        <s v="Herzeleid-Rammstein"/>
        <s v="dubbel-lekker-kattenvoer-vari%C3%ABteitenmix-verpakking"/>
        <s v="Ys-Joanna-Newsom"/>
        <s v="Nintendo-Switch-Pikmin-NL-Versie"/>
        <s v="Nero-videobewerkingssoftware-videobewerking-digitaliseren-videocassettes"/>
        <s v="After-Hours-Weeknd"/>
        <s v="verpakkingstasjes-compressiezakken-organisator-rugzakken-schoenen"/>
        <s v="Vileda-Turbo-3in1-Telescopische-schoonmaaksysteem"/>
        <s v="UGREEN-C-oplader-C-voeding-4-poorts-Compatibel"/>
        <s v="Logitech-Driving-versnellingspook-versnellingen-achteruitversnelling"/>
        <s v="Elixir-16545-Fosforbrons-Akoestische-Nanoweb"/>
        <s v="Stanley-Classic-Legendary-Thermosfles-Matte"/>
        <s v="Nintendo-10009659-Switch-Sports"/>
        <s v="Spirited-Away-Live-on-Stage"/>
        <s v="OrbS-Adventures-Beyond-Ultraworld"/>
        <s v="AOUVT-104-bouwsteenspeelgoed-constructiespeelgoed-Architecturaal"/>
        <s v="LEGO-Mercedes-AMG-Automodellen-Minifiguren-76924"/>
        <s v="Norton-antivirussoftware-internetbeveiliging-Apparaten-smartphones"/>
        <s v="STARBUCKS-Blonde-Espresso-Koffiebonen-Zakken"/>
        <s v="LECHUZA-CLASSICO-Kleur-wit-13190"/>
        <s v="fitnessmat-pilatesmat-gymnastiekmat-ftalaten-NBR-schuimrubber"/>
        <s v="LEGO-10329-Miniplantjes-Terracottakleurige-Verjaardagscadeau"/>
        <s v="Penny-Dreadful-Complete-Eva-Green"/>
        <s v="KIWI-design-Compatibel-accessoires-ondersteuning"/>
        <s v="Ohuhu-Markerstiften-markeerstiften-alcoholbasis-kleurillustratie"/>
        <s v="Wonder-Toys-magnetische-magnetisch-constructiespeelgoed"/>
        <s v="Braun-Baardverzorgingsset-Baardtrimmer-Waterdicht-Draadloze"/>
        <s v="TOOLI-ART-verschillende-huidvleestonen-rotsschilderij-detaillering"/>
        <s v="WELDUN-plankhouders-plankdragers-wandmontage-draagkracht"/>
        <s v="Kindercamera-ARNSSIEN-verjaardagscadeau-IPS-scherm-studenten"/>
        <s v="Thermacell-Navulverpakking-diffuser-lantaarn-gasvullingen"/>
        <s v="ASPECTEK-Insectenlamp-Elektrisch-Insectenwerend-EU-Stekker"/>
        <s v="FEIKFEIZ-Starter-16800mAh-Battery-Diesel"/>
        <s v="Norton-antivirussoftware-internetbeveiliging-smartphones-brievenbus"/>
        <s v="Norton-antivirussoftware-internetbeveiliging-automatische-smartphones"/>
        <s v="Renaissance-Gipsy-Kings"/>
        <s v="Greatest-Hits-Queen"/>
        <s v="Stanley-IceFlow-Waterfles-Rietje-Vaatwasmachinebestendig"/>
        <s v="KG-KITGARDEN-rechthoekig-evenementen-draagvermogen"/>
        <s v="Ian-Matthews-Journeys-Gospel-Oak"/>
        <s v="STARBUCKS-Espresso-Roast-Koffiebonen-Zakken"/>
        <s v="STARBUCKS-Place-Medium-Koffiebonen-Zakken"/>
        <s v="Oral-B-Opzetborstels-Elektrische-Tandenborstel-Verpakking"/>
        <s v="confettikleuren-rotsschilderij-doe-het-zelf-illustratie-waterbasis"/>
        <s v="Acrylverfpennen-rotskunst-schetsen-detaillering-sneldrogend"/>
        <s v="TOOLI-ART-acrylstiften-waterbestendig-steenschilderen-ondoorzichtig"/>
        <s v="Pok%C3%A9mon-Trading-Card-Game-Violet-Paldean"/>
        <s v="Damesmode-boodschappentas-schoudertas-handtassen-blauwe-reistassets"/>
        <s v="50-Greatest-Hits-Elvis-Presley"/>
        <s v="Gillette-Fusion5-reservemesjes-herenscheerapparaten-scheerapparaten"/>
        <s v="Sonnics-Desktop-Surveillance-Systeem-Refurbished"/>
        <s v="Pampers-Babydoekjes-Verpakkingen-Natuurlijke-Herstellen"/>
        <s v="eSUN-Gloeidraad-Dimensionale-Nauwkeurigheid-Materiaal"/>
        <s v="Triumph-Essential-Minimizer-dames-zwart"/>
        <s v="AONIJIE-Multifunctionele-Ultrlight-fietsrugzak-drinkrugzak"/>
        <s v="Philips-Hue-Bewegingssensor-Ingebouwde-Lichtsensor"/>
        <s v="Philips-Sonicare-Optimal-White-Opzetborstels"/>
        <s v="Whiskas-Junior-Natvoer-Selectie-maaltijdzakjes"/>
        <s v="TOOLI-ART-Acrylstiften-markeerstiften-kiezelstenen-ondoorzichtig"/>
        <s v="NICETY-Acrylverfstiften-set-rotsschilderen-acrylmarkers"/>
        <s v="Geluidsabsorberend-dubbelzijdige-opnamestudios-thuisonderwijs-akoestische"/>
        <s v="Drukspuit-Tuinspuit-Aanbrengen-Zuurbestendig-Verlenglans"/>
        <s v="Philips-Sonicare-Optimal-White-tandenborstels"/>
        <s v="Misilmp-lcd-digitale-USB-handmicroscoop-microscoopcamera-vergrootglas"/>
        <s v="DANISH-ENDURANCE-6-Pack-Boxershorts-Elastisch"/>
        <s v="Gillette-Scheermesjes-Navulmenses-Navulmesjes-Scheerbeurt"/>
        <s v="Honeywell-TurboForce-ventilator-snelheidsinstellingen-wandmontage-tafelventilator"/>
        <s v="Tommy-Hilfiger-nieuwe-lederen-ruimteblauw"/>
        <s v="Lancaster-Pore-Refining-Clay-Mask"/>
        <s v="4210201434832-Oral-B-Opzetborstels-Elektrische-Tandenborstel"/>
        <s v="morpilot-Huisdierendrager-Bovenzijde-Uitneembare-Transportdoos"/>
        <s v="ring-chime"/>
        <s v="ELEGOO-Waterwasbare-UV-Uithardende-Standaard-Fotopolymeer"/>
        <s v="Melodic-Blue-Baby-Keem"/>
        <s v="Zone-Interest-UHD-Mediabook"/>
        <s v="Filterpatronen-karaffen-maanden-gefilterd-eenheidsmaat"/>
        <s v="Noise-Flowers-Neil-Promise-Young"/>
        <s v="Crocs-Classic-Sellers-uniseks-volwassene-Klompen"/>
        <s v="Huggies-Ultra-Comfort-maat-11"/>
        <s v="Huggies-Ultra-Comfort-luiers-15-30kg"/>
        <s v="TONOR-microfoonarm-microfoonstandaard-microfoonclip-T20"/>
        <s v="White-Pony-Deftones"/>
        <s v="DYMO-LetraTag-lettertang-Labelprinter-ABC-toetsenbord"/>
        <s v="Permanente-Inktborstel-Kleurplaten-gebaseerde-Markeerstiften"/>
        <s v="WiZ-RGB-LED-strip-lichtsc%C3%A8nes"/>
        <s v="Huggies-Ultra-Comfort-maat-luierbroekjes"/>
        <s v="GLUROO-Lichtslingers-Lichtketting-Led-lichtsnoer-Onbreekbaar"/>
        <s v="Elektrische-Vliegenmepper-Vliegenvanger-Telescopische-Verlengsteel"/>
        <s v="Kurosawa-Crime-Collection-Takashi-Shimura"/>
        <s v="Apple-MX532ZY-A-AirTag"/>
        <s v="Stylophone-BEAT-Beat-zwart"/>
        <s v="Nero-DVD-speler-Software-DVD-Onbeperkte"/>
        <s v="VMIKIV-cabinetassen-reisrugzak-handbagagetas-handbagage"/>
        <s v="Eastpak-BACK-WORK-Rugzak-27"/>
        <s v="WDDWYHLL-Voetbaltrainingspak-sportkleding-sporttraining-trainingspak"/>
        <s v="Classics-Wascapsules-kleuren-langdurig-stralend"/>
        <s v="Zwitsal-Lotion-Billendoekjes-reiniging-babyhuid"/>
        <s v="Zwitsal-Sensitive-Billendoekjes-gevoelige-babyhuid"/>
        <s v="Stokers-Dracula-Remastered-Steelbook-4K-Ultra"/>
        <s v="Waitress-The-Musical"/>
        <s v="Uns-Autres-Fanny-Ardant"/>
        <s v="Active-Era-pop-up-strandtent-bescherming-uv-stralen"/>
        <s v="DANISH-ENDURANCE-Sportondergoed-Boxershorts-Quick-Dry"/>
        <s v="Markt-Technik-Videocassettes-digitaliseren-2024"/>
        <s v="t%C3%A4glich-Murmeltier-Remastered-Steelbook-Blu-ray"/>
        <s v="Colossal-Gods-Cobra-Impaler"/>
        <s v="JACK-JONES-Boxershorts-Ontwerp-JACHUEY"/>
        <s v="Tapo-bewakingscamera-nachtzicht-Bewegingsdetectie-compatibel"/>
        <s v="Roland-RH-5-Stereo-Hoofdtelefoon-diameter"/>
        <s v="Drinkfonteinen-Roestvrijstalen-kattenfontein-Waterdispenser-vervangende"/>
        <s v="BZXZB-Microfoon-Android-camera-microfoon-video-opname"/>
        <s v="Robijn-Color-Vloeibaar-Wasmiddel-gekleurde"/>
        <s v="FUKUMARU-kattenkrabbord-balspeelgoed-kattenkrabmeubels-hoogwaardig"/>
        <s v="Cliff-Richards-Film-Collection-Wonderful"/>
        <s v="Ok-Computer-Radiohead"/>
        <s v="Red-Bull-Energy-Drink-24-pack"/>
        <s v="TechTools-05-30125-Hoogwaardige-audio-geoptimaliseerde-ferrietkernspoelen"/>
        <s v="Minecraft-Beta-Orange-Yellow-Splatter"/>
        <s v="Oral-B-Action-Opzetborstels-Verpakking-Brievenbus"/>
        <s v="crocs-203998-sandaal-dames-38"/>
        <s v="Anker-draagbare-20-000mAh-powerbank-ge%C3%AFntegreerde-USB-C-kabel"/>
        <s v="SwitchBot-Binnenthermometer-Hygrometer-Thermometer-Vochtigheid"/>
        <s v="Handbagage-Weekendtas-Dagelijkse-Bagageriem-Hutkoffer"/>
        <s v="Red-Bull-Energy-Sugarfree-24-pack"/>
        <s v="GARDENA-grasopvangbak-passend-kooimesmaaier-standaard"/>
        <s v="Feandrea-hondenmand-donutvormig-kameelbruin-PGW039K01"/>
        <s v="Dune-Part-Two-Ultra-Blu-ray"/>
        <s v="Accukabelschoen-batterijkabelset-kabelschoenen-ringklemmen-krimpkousen"/>
        <s v="Lovesexy-Prince"/>
        <s v="Gourmet-Filets-Kattenvoer-Natvoer-Konijn"/>
        <s v="Dance-Fever-Florence-Machine"/>
        <s v="Elektrische-compressor-elektrisch-accucompressor-mini-fietspomp"/>
        <s v="Gillette-Navulmesjes-Scheermesjes-Technologie-Gezichtscontouren"/>
        <s v="Gold-Abba"/>
        <s v="WaterWipes-plasticvrije-babydoekjes-verpakkingen-ongeparfumeerd"/>
        <s v="rolgordijn-ondoorzichtig-verduisteringsrolgordijn-vouwgordijn-inkijkbescherming"/>
        <s v="Intex-28604GS-Cartridge-Filterpomp-C600"/>
        <s v="MOTOPOWER-MP69033-auto-motor-foutcode-lezer-CAN-diagnose-scanner-II-protocol-voertuigen"/>
        <s v="INIU-Powerbank-Draagbare-LED-display-Compatibel"/>
        <s v="Groentesnipper-Chopper-Food-Manual-Spiralizer"/>
        <s v="GLEAM-Bladmuziekstandaard-telefoonhouder-bladmuziekmap-bureauboekstandaard"/>
        <s v="GIOTOHUN-Kattenfontein-Drinkfontein-Koolstoffilter-Intelligente"/>
        <s v="Essential-Foo-Fighters"/>
        <s v="Twin-Peaks-Limited-Speciale-Editie"/>
        <s v="Na%C3%AFf-Plasticvrije-Billendoekjes-ingredi%C3%ABnten-eucalyptusvezels"/>
        <s v="FIFINE-microfoon-condensatormicrofoons-mute-knop-shockmount"/>
        <s v="groothoek-USB-webcam-automatische-ruisonderdrukking-videogesprekken-ge%C3%AFntegreerde"/>
        <s v="Huggies-baby-billendoekjes-doekjes-Voordeelverpakking"/>
        <s v="DK61se-Toetsenbord-Ultra-compacte-Anti-Ghosting-C-Datakabel"/>
        <s v="TEINNGO-Elektrische-Vliegenmepper-Vliegenvanger-Insectendoder"/>
        <s v="LAYCOL-Zwemband-zonnescherm-zwemring-kantelen"/>
        <s v="Elektrische-spinschrobber-elektrische-reinigingsborstel-douchereiniger"/>
        <s v="professionele-waterdichte-USB-oplader-monddouche-tandreiniger-thuisreizen"/>
        <s v="DANGZW-Elektrische-Vliegenmepper-Vliegenvanger-Insectendoder"/>
        <s v="Autobandenpomp-draagbare-luchtcompressor-autobanden-motorfiets"/>
        <s v="Akoestische-TONOR-Geluidwerende-Geluiddempende-Geluidsabsorberende"/>
        <s v="Waterdicht-transparant-waterdicht-tuinmeubels-doorzichtig"/>
        <s v="AVG-Internet-Security-2024-antivirussoftware"/>
        <s v="IJs-Originele-Italiaanse-IJsrecepten-IJsmachine"/>
        <s v="PlayStation-9374107-DualSense-Charging-Station"/>
        <s v="WhatS-Going-Marvin-Gaye"/>
        <s v="Isopropanol-99-Kwaliteit-ontvetter-oplosmiddel"/>
        <s v="Loop-Experience-2-oordopjes-gehoorbescherming-live-evenementen"/>
        <s v="Pampers-Billendoekjes-Babydoekjes-Doekjes-Dermatologisch"/>
        <s v="Pampers-Billendoekjes-Babydoekjes-Gezicht-Dermatologisch"/>
        <s v="Following-Complete-Kevin-Bacon"/>
        <s v="Alien-6-Film-Collection-Sigourney-Weaver"/>
        <s v="Philips-5000-serie-SH50-50"/>
        <s v="Lost-Boys-and-Fairies-DVD"/>
        <s v="Purina-ONE-12378886-Kattenbrokken-Gesteriliseerde"/>
        <s v="Amazon-merk-Ultra-Dry-luiers-nieuwe-versie"/>
        <s v="Oral-B-tandenborstels-tandenreiniging-X-borstelopzetstukken-brievenbusvormige"/>
        <s v="Philips-EasySpeed-Stoomstrijkijzer-Stoomstootversterking-Waterreservoir"/>
        <s v="Triumph-Essential-Minimizer-dames-Smooth"/>
        <s v="Butter-Moisture-Lotion-Vanilla-Cashmere"/>
        <s v="Wessper-Waterfilter-filterpatroon-volautomatische-espressomachines"/>
        <s v="TECBEARS-PETG-filament-3D-printers-FDM-printers-printerfilament"/>
        <s v="LEGO-Star-Wars-Mandalorian-Bouwpakket"/>
        <s v="Greatest-Hits-Party-Animals"/>
        <s v="zelfklevende-akoestische-geluidsabsorberende-muurdecoratie-afgeschuinde"/>
        <s v="Canon-SIZE-color-PAPER-RP-108"/>
        <s v="GARDENA-Premium-Multisproeier-vergrendelknop-vorstbestendig"/>
        <s v="VIYISI-30000mAh-uitgangen-draagbare-compatibel"/>
        <s v="Headlines-Deadlines-Ha"/>
        <s v="King-Ring-Elvis-Presley"/>
        <s v="BLACK-DECKER-BEW230BCA-detailschuurmachine-accessoires"/>
        <s v="Remington-Stijltang-Marokkaanse-Arganolie-LCD-Display"/>
        <s v="Jones-Trunks-Boxershorts-Heren-7-pack"/>
        <s v="Love-Future-John-Legend"/>
        <s v="Fathomless-Mastery-Bloodbath"/>
        <s v="Huggies-Ultra-Comfort-maat-optimaal"/>
        <s v="gevlochten-siliconen-koperdraad-10-elektrische"/>
        <s v="Kinky-Boots"/>
        <s v="Behringer-OD300-Effectenpedaal-overdrive-distortion"/>
        <s v="3000-Serie-Gezinsformaat-Gemakkelijk-Pocheerbakje-Eierprikker"/>
        <s v="Woowind-LP1-Presta-ventiel-Schrader-ventiel-Dunlop-ventiel"/>
        <s v="Crocs-Classic-uniseks-volwassene-Klompen-Mushroom"/>
        <s v="Crocs-Classic-Lined-uniseks-volwassene-Klompen"/>
        <s v="Nagellak-Klassiek-Glanzend-Gel-Manicures"/>
        <s v="Philips-Hue-Smart-Plug-Bluetooth"/>
        <s v="Pok%C3%A9mon-kinderrugzak-schooltas-Pokeball-Meerkleurig"/>
        <s v="USB-stick-flashdrive-smartphones-MUF-256DA-APC"/>
        <s v="Vinsun-Drinkfles-Roestvrij-Staal-750ml"/>
        <s v="eSUN-Filament-Metallic-Maatnauwkeurigheid-Printing"/>
        <s v="Eerlijk-elektrolytpoeder-Keto-elektrolyten-geconcentreerd-keto-mineralen"/>
        <s v="simplehuman-CW0261-maatwerk-afvalzakken-vuilniszakken"/>
        <s v="Calvin-Klein-heren-Onderbroek-Trunk"/>
        <s v="Page-papier-Kussenzacht-toiletpapier-Voordeelverpakking"/>
        <s v="Best-Sade"/>
        <s v="Motown-Greatest-Hits-Various-Artists"/>
        <s v="Behringer-SF300-3-Mode-Effectenpedaal-Distortion"/>
        <s v="Furiosa-Mad-Max-Saga-UHD"/>
        <s v="Nash-Ensemble-Chamber-Music"/>
        <s v="Scott-Pilgrim-Blu-Ray-Region-version"/>
        <s v="Singles-Deluxe-Version-Original-Picture"/>
        <s v="Angel-Dream-Tom-Petty-Heartbreakers"/>
        <s v="Beurer-insectenbeet-behandeling-insectenbeten-verlichten"/>
        <s v="Ohuhu-Graffiti-stift-markeerstiften-markeerstift-Markeerstiften"/>
        <s v="Legend-Bob-Marley"/>
        <s v="Apalus-Magnetisch-Vliegengordijn-Insectenbescherming-Klittenband"/>
        <s v="fitnessmat-pilatesmat-gymnastiekmat-ftalaten-NBR-schuimrubberd"/>
        <s v="oneisall-Hondenpoottrimmer-hondentondeuse-pootscheerapparaat-gezicht"/>
        <s v="Misplaced-Childhood-Marillion"/>
        <s v="Californication-Red-Hot-Chili-Peppers"/>
        <s v="Mosiller-Elektrische-Vliegenmepper-Insectenverdelger-Muggenmepper"/>
        <s v="Jack-Links-Beef-Jerky-Original"/>
        <s v="TONOR-Geluiddichte-Geluiddempende-Isolatiebehandeling-Geluidabsorberende"/>
        <s v="Neutral-Parfumvrij-reiniging-gevoelige-babyhuid"/>
        <s v="Philips-Waterkoker-Veerdeksel-Indicatielampje-Draaivoet"/>
        <s v="Nescaf%C3%A9-Dolce-Gusto-capsules-Cappuccino"/>
        <s v="Nescaf%C3%A9-Dolce-Gusto-capsules-Lungo"/>
        <s v="Takes-Two-Nintendo-Switch-Versie"/>
        <s v="Blade-Trilogy-Wesley-Snipes"/>
        <s v="Frankenstein-Complete-Collection-Colin-Clive"/>
        <s v="Kinetic-Sand-natuurlijk-speelzand-Sensorisch"/>
        <s v="Oral-B-Vitality-Elektrische-Tandenborstel-Opzetborstel"/>
        <s v="Philips-Kalk-waterfilter-CA6903-22"/>
        <s v="Laurel-Canyon-DVD-Region-2"/>
        <s v="Ideen-mit-Herz-innovatieve-accessoires"/>
        <s v="Pampers-Billendoekjes-Babydoekjes-Beschermende-Dermatologisch"/>
        <s v="Violator-Depeche-Mode"/>
        <s v="Philips-Creek-Wandlamp-Buiten-Spatwaterdicht"/>
        <s v="staalkabel-staaldraad-kabelspanset-lichtophanging-gordijntouw"/>
        <s v="Page-Vochtig-Toiletpapier-Compleet-Voordeelverpakking"/>
        <s v="Cats-Best-kattenbakvulling-plantaardige-klonterstrooisel"/>
        <s v="Madvillainy-Madvillain"/>
        <s v="Sosayet-Hondendeken-zijbescherming-kijkvenster-veiligheidsgordel"/>
        <s v="Apa-Care-anti-cari%C3%ABs-kauwgom-glazuurmineralen"/>
        <s v="versnellingen-USB-oplaadbaar-persluchtspray-pc-reinigingsset-kantoorapparaten"/>
        <s v="Nintendo-Switch-Minecraft-NL-Versie"/>
        <s v="Aspectek-stuks-elektrische-vliegenmepper-paars"/>
        <s v="bestyks-Elektrische-reinigingsborstel-verwisselbare-boorborstelkoppen"/>
        <s v="Sony-WI-C100-Draadloze-hoofdtelefoon-telefoongesprekken"/>
        <s v="Drinkfles-thermosfles-T%C3%9CV-getest-thermische-kleuterschool"/>
        <s v="Behringer-UCA222-U-CONTROL"/>
        <s v="Damesreistas-Handbagagetas-Trainingstas-Ziekenhuistas-K10-Lichtbeige"/>
        <s v="FABRIEKSUITVERKOOP-10-Anz%C3%BCndwolle-Kaminanz%C3%BCnder-Grillanz%C3%BCnder"/>
        <s v="voetbaltenue-kinderen-jongeren-voetbal-T-shirt-volwassenen"/>
        <s v="Amazon-Basics-Trainingspads-sneldrogend-oppervlak"/>
        <s v="Philips-Vervangmesjes-voor-OneBlade-Face"/>
        <s v="OLYMP-Sounds-of-Nature-Box"/>
        <s v="Zelfklevende-akoestische-geluidsabsorberende-wanddecoratie-afgeschuinde"/>
        <s v="Netflix-cadeaubon-voor-Nederland-mail"/>
        <s v="Apple-USB%E2%80%91C-lichtnetadapter-van-Nieuwste-Model"/>
        <s v="Systweak-Duplicate-vergelijkbare-afbeeldingen-mailbezorging"/>
        <s v="INIU-10000mAh-Powerbank-Draagbare-Compatibel"/>
        <s v="HOOMEE-Raamafdichting-Airconditioners-Wasdrogers-Afzuigluchtdrogers"/>
        <s v="SUNLU-Filament-gewikkeld-compatibel-maatnauwkeurigheid"/>
        <s v="Back-Black-Amy-Winehouse"/>
        <s v="LEGO-Onderhoudsvrije-Bouwpakket-Volwassenen-10369"/>
        <s v="Logitech-aanpasbare-RGB-verlichting-programmeerbare-lichtgewicht"/>
        <s v="Spigen-2021-2023-Middenconsole-Opbergdoos-Technologie"/>
        <s v="LEGO-Collection-Volwassenen-Onderhoudsvrije-10368"/>
        <s v="Montessori-activiteitenbord-lichtschakelaar-reisspeelgoed-sensorisch"/>
        <s v="Audio-Technica-ATN-3600L-ATN3600L-naald"/>
        <s v="CROSOFMI-Bouwvoertuigen-Verkeersborden-Opvouwbare-Gereedschap"/>
        <s v="SYTUNG-Bandenpomp-Luchtcompressor-Autobandenpomp-Mondstukadapters"/>
        <s v="BAREBELLS-Prote%C3%AFnereep-Salty-Peanut-660"/>
        <s v="Pok%C3%A9mon-Trading-Starters-Collector-Chest"/>
        <s v="SMH-LINE%C2%AE-Camping-kooktoestel-Gasfornuis"/>
        <s v="Kinderwagenventilator-draagbaar-ventilator-bureauventilator-slaapkamer"/>
        <s v="Afstandsbediening-Kinderspeelgoed-Speelgoed-Oplaadbaar-Verjaardag"/>
        <s v="HOOMEE-Centraal-Afdichting-Airconditioning-Wasdrogers"/>
        <s v="Acronis-Eeuwigdurende-cyberbeveiliging-Ge%C3%AFntegreerde-iOS-apparaten"/>
        <s v="Bosch-Elektrische-Koffiemolen-TSM6A011W-Zwart"/>
        <s v="Vliegengaas-Magnetische-Vliegengordijn-Automatisch-Anti-Muggengordijn"/>
        <s v="SanDisk-MicroSDXC-Geheugenkaart-RescuePRO-Leessnelheden"/>
        <s v="Aquafloow-Waterfilter-Vervanging-5513292811-Koffiezetapparaten"/>
        <s v="waterfles-drinkfles-thermosfles-dubbelwandig-kleuterschool"/>
        <s v="Alpine-Silence-Oordopjes-Slapen-Reizen"/>
        <s v="PUMA-Flyer-Runner-Jr-sneakers-kinderen"/>
        <s v="McAfee-Protection-antivirusvirussoftware-internetbeveiliging-wachtwoordbeheer"/>
        <s v="Dopper-Drinkfles-roestvrijstalen-waterfles-BPA-vrije"/>
        <s v="Loop-Quiet-2-oordopjes-Supercomfortabele-gehoorbescherming"/>
        <s v="EA-SPORTS-FCTM-24-Standard"/>
        <s v="Yogi-Bear-Complete-Don-Messick"/>
        <s v="Brabantia-PerfectFit-Vuilniszak-Code-Stuks"/>
        <s v="Anna"/>
        <s v="Pearl-4K-Ultra-HD-Blu-ray"/>
        <s v="Philips-577928-RacingVision-koplamp-dubbele"/>
        <s v="Crocs-Classic-Klompen-uniseks-kind-Lavender"/>
        <s v="SUPVAN-Printer-Bluetooth-E10-sticker"/>
        <s v="TEXAS-INSTRUMENTS-TI-30XB-MeerkleurenVIEW-grijs"/>
        <s v="Wintersaga-Wind-Rose"/>
        <s v="TEXAS-INSTRUMENTS-Instruments-Schoolrekenmachine-zonne-energie"/>
        <s v="RENPHO-Lichaamsvetweegschaal-Lichaamsgewicht-Lichaamssamenstelling-Smartphone-App"/>
        <s v="Broodrooster-Bruiningsstanden-Geintegreerde-Ondooifunctie-uitschakeling"/>
        <s v="DentaStix-tandverzorgingssneak-hondenblackerli-tandsteen-verminderen"/>
        <s v="eSUN-Filament-Printer-Maatnauwkeurigheid-Printers"/>
        <s v="eSUN-PLA-Filament-Maatnauwkeurigheid-Printers"/>
        <s v="Sleepy-Wrap-Comfortabele-babydraagtas-pasgeborenen"/>
        <s v="URAQT-Auto-acculader-volautomatisch-intelligente-onderhoudslader"/>
        <s v="Roestvrijstalen-ge%C3%AFsoleerde-waterbeker-sportwaterbeker-reisfitness"/>
        <s v="Ge%C3%AFsoleerde-waterfles-sportschool-waterflessen-lichtgrijs"/>
        <s v="Ge%C3%AFsoleerde-waterfles-roestvrijstalen-sportwaterflessen-drinkfles"/>
        <s v="Microfoonstandaard-Microfoon-Popfilter-Microfoonclip-Kabelbinders"/>
        <s v="eSUN-Filament-Snelheid-Dimensionale-Nauwkeurigheid"/>
        <s v="Draadloze-hoofdtelefoon-soundcore-draadloze-aangepaste"/>
        <s v="dompelbaar-waterpomp-dompelpomp-tuinwater-aquarium"/>
        <s v="eSUN-Compressie-Herbruikbare-Vochtbestendige-Verzegelde"/>
        <s v="Verhuisdozen-stevige-Verhuisdoos-Dubbel-karton"/>
        <s v="Huiselijk-Badslippers-Comfortabel-Pantoffels-Zandstrand"/>
        <s v="Spigen-Screenprotector-compatibel-sjabloon-installatie"/>
        <s v="Sennheiser-II-Precision-hoogwaardige-hoofdtelefoon-draagtas"/>
        <s v="Douwe-Egberts-Koffiebonen-Intensiteit-Cafe%C3%AFnevrij"/>
        <s v="Douwe-Egberts-Koffiebonen-Variaties-Intensiteit"/>
        <s v="LOR-Espresso-Koffiebonen-Onyx-Kilogram"/>
        <s v="LOR-Espresso-Koffiebonen-Forza-Kilogram"/>
        <s v="Foxtrot-Fifty-Hackett-Highlights-Live"/>
        <s v="Creative-Deco-Structuurpasta-Kunstprojecten-3D-effecten"/>
        <s v="Beyond-Law-Charlie-Sheen"/>
        <s v="Top-Gun-2-Movie-Collection-Anthony-Edwards"/>
        <s v="Status-Quo-Accept-Substitute-Definitive"/>
        <s v="Rumours-Fleetwood-Mac"/>
        <s v="Pampers-Billendoekjes-Babydoekjes-Bescherming-Gevoelige"/>
        <s v="Bosch-555-Platte-ruitenwisser-600"/>
        <s v="Last-Duel-Blu-ray-4K"/>
        <s v="UniPosca-Complete-markers-pastelkleuren-medium"/>
        <s v="Havaianas-4000030-teenslippers-dames-Golden"/>
        <s v="SanDisk-UHS-I-Kaart-Leessnelheden-RescruePRO-Levenslange"/>
        <s v="capsules-Nespresso-compatibel-Italiaanse-espresso"/>
        <s v="Damesmode-schoudertas-portemonnee-designer-handtassen"/>
        <s v="Apalus-Magnetische-Vliegengordijn-Gaasgordijn-Boven-Tot-Onderafdichting"/>
        <s v="Am-Arctic-Monkeys"/>
        <s v="Old-Gods-Asgard-Rebirth-Greatest"/>
        <s v="AQXONG-Magnetisch-bouwspeelgoed-magnetische-bouwstenen"/>
        <s v="HEELE-Hondenharnas-Middelgrote-Reflecterende-Buitentraining"/>
        <s v="Rise-Fall-Midwest-Princess"/>
        <s v="Ge%C3%AFsoleerde-Vaatwasserbestendig-Draaghandvat-Hygi%C3%ABnische-Reli%C3%ABfprint"/>
        <s v="Animonda-Carny-Kattenvoer-Natvoer-Volwassenen"/>
        <s v="SERVD-Couples-Hilarische-Echtparen-Kaartspel"/>
        <s v="ROCKBROS-Ergonomisch-Fietsstoeltje-Traagschuim-Comfortabel"/>
        <s v="Rdutuok-Akoestische-Geluidsisolatiepanelen-Geluidsstudio-Wanddecoratie"/>
        <s v="Thedttoy-opblaasbaar-afneembaar-kinderzwemtrainer-zwemtrainer"/>
        <s v="Hydracy-Infuser-Strainer-Fitness-Outdoor"/>
        <s v="Hydracy-Waterfles-drinktijden-rietje-tijdmarkering"/>
        <s v="Senner-Oordopjes-aluminium-onzichtbaar-transparant"/>
        <s v="LEGO-Champions-Minifiguur-Rollenspellen-76934"/>
        <s v="Philips-Avent-Glazen-Natural-Response-babyfles"/>
        <s v="Frolic-hondenvoer-gevogelte-groenten-granen"/>
        <s v="Remington-Technologie-Pluisvrij-Resultaat-Exclusief"/>
        <s v="UNI-Posca-pennenset-basic-stuks"/>
        <s v="Back-Moon-Beach-Kurt-Vile"/>
        <s v="Mutuactor-Neodymium-Fishing-Powerful-Beginners"/>
        <s v="Philips-12972WVUSM-WhiteVision-Xenon-effect-koplamp"/>
        <s v="Aokeo-AK-35-Verstelbare-Suspension-Microfoons"/>
        <s v="Alien-40th-4K-Ultra-Blu-ray"/>
        <s v="Trustleaf-Silicagel-zelfindicerend-herbruikbaar-ontvochtigen"/>
        <s v="Amazon-Basics-Kriksteunen-staal-capaciteit"/>
        <s v="CONOPU-Elektrische-Vliegenmepper-Verwijderbare-Beschermend"/>
        <s v="Midnights-Taylor-Swift"/>
        <s v="LEGO-Champions-Bouwpakket-Rollenspel-76919"/>
        <s v="Marvis-natuurlijke-tandbleking-verwijdert-langdurige"/>
        <s v="Bijenteeltpak-Multi-size-Bijenoutfit-Achtertuin-Bijenhouder"/>
        <s v="UGREEN-Revodok-datapoorten-Multiport-Compatibel"/>
        <s v="OLAPLEX-20140640-Nr-Bondingsolie-30"/>
        <s v="SONGMICS-kinderkledinghangers-ruimtebesparend-kinderkleding-babykleding"/>
        <s v="Polymaker-70820-PolyTerra-geringerer-Kunststoffgehalt"/>
        <s v="SUNLU-Printerfilament-opgewonden-filament-Transparant"/>
        <s v="SUNLU-filament-Filament-Dimensional-Accuracy"/>
        <s v="methyleenblauwoplossing-hoogwaardige-kwaliteit-oplossing-laboratorium"/>
        <s v="Peppermint-krachtige-pepermuntjes-suikervrije-pastilles"/>
        <s v="sodastream-3011084-Connect-Reserve-Koolzuurcilinder"/>
        <s v="Elektrische-opblaasbare-luchtpomp-oplaadbaar-USB-aansluiting"/>
        <s v="Munchkin-Miracle-graden-roestvrijstalen-drinkbeker"/>
        <s v="Big-Lebowski-4K-Ultra-Blu-ray"/>
        <s v="Dracula-Complete-Collection-Bela-Lugosi"/>
        <s v="Gillette-Venus-Scheermesjes-Beschermende-Kussentjes"/>
        <s v="Ride-Lonesome"/>
        <s v="Kink-Kontroversy-Kinks"/>
        <s v="Jiro-Dreams-Sushi-David-Gelb"/>
        <s v="STEALTH-Wallet-Lichtgewicht-Minimalistische-Portemonnees"/>
        <s v="D-DUO-Organizer-portemonnee-accessoires-Donkerblauw"/>
        <s v="Rainbows-Radiohead"/>
        <s v="Dark-Side-Moon-50t"/>
        <s v="Civil-War-BD-Cailee-Spaeny"/>
        <s v="Arcweg-Zwembroek-Ondergoed-Trekkoord-Elastische"/>
        <s v="JUMBO-19875-Hitster-Muziekspel-volwassenen"/>
        <s v="DAddario-Gitaarsnaren-elektrische-gitaarsnaren-duurzaamheid"/>
        <s v="Minecraft-rugzak-jongens-Black-schoolrugzak"/>
        <s v="Utopia-Bedding-Geborstelde-Microvezel-Beige"/>
        <s v="Br%C3%BCder-Mannesmann-M29166-Dopsleutel-130-Delig"/>
        <s v="Utopia-Bedding-Dekbedovertrek-Set-Kussenslopen"/>
        <s v="Gemicroniseerd-Creatinepoeder-Monohydraatpoeder-Spierkracht-Niet-gearomatiseerd"/>
        <s v="Fearless-TaylorS-Version-Taylor-Swift"/>
        <s v="Desire-Deluxe-Magnetische-bouwstenen-kinderspeelgoed"/>
        <s v="Biologische-Matcha-Thee-poeder-Matcha-Thee"/>
        <s v="eSUN-Ge%C3%BCpgraded-Filament-Maatnauwkeurigheid-Printers"/>
        <s v="Soldeerbout-Elektrische-Soldeerboutset-desoldeerpomp-Soldeerdraad"/>
        <s v="Magnetische-babysloten-instructievideo-beschermen-schroeven"/>
        <s v="Adidas-Adilette-uniseks-volwassene-Slippers-black"/>
        <s v="Ge%C3%AFsoleerde-Vergrendeling-Vaatwasserbestendig-Bekerhouders-Krasbestendig"/>
        <s v="Mama-Bear-vochtige-MB3ARFresh-verpakking"/>
        <s v="Clint-Eastwood-Mule-Gran-Torino"/>
        <s v="Far-Maddening-Crowds-Symphonic-Rehearsals"/>
        <s v="Rdutuok-Akoestische-Geluiddempend-eluidsstudio-Wanddecoratie"/>
        <s v="Lara-Croft-Raider-2-Movie-Collection"/>
        <s v="Love-all-around-Andr%C3%A9-Rieu"/>
        <s v="Easy-Home-Ovulatietesten-Zwangerschapstesten-Predictor"/>
        <s v="Triple-Action-Drinkfontein-Waterfilter-43746"/>
        <s v="Beurer-insectenbeet-behandeling-insectenbeten-karabijnhaak"/>
        <s v="baby-nageltrimmer-baby-nagelvijl-gereedschappen-baby-nagelset-nagelknipper"/>
        <s v="soundcore-IPX5-waterbestendig-microfoons-AI-verbetering-aangepaste"/>
        <s v="Verjaardagsservies-84-delige-verjaardagsdecoratieset-feestservies-tafelkleden"/>
        <s v="Omega-Visolie-2000mg-lactosevrij-WeightWorld"/>
        <s v="SAMSUNG-microSD-geheugenkaart-smartphone-action-cam-MB-MD256SA"/>
        <s v="PETKIT-CyberTAIL-Eversweet-drinkfontein-waterdispenser"/>
        <s v="Snijmachine-groenten-groentesnijder-aardappelversnipperaar-keukengereedschap"/>
        <s v="LEGO-Speelgoed-Tri-Droid-Verdedigingspost-75372"/>
        <s v="Kit-droog-uitwisbare-kalender-koelkastkalender"/>
        <s v="Volautomatische-koffiewaterfilter-EQ-serie-waterfilter-S%C3%9CD-gecertificeerd"/>
        <s v="Deyooxi-Zekeringhouder-12-polig-zekeringkast-autos"/>
        <s v="Speedo-2-0-zwembril-gepatenteerde-anti-condens-eenheidsmaat"/>
        <s v="Puricon-Opbergrek-keukenopberger-uitschuiflade-multifunctioneel"/>
        <s v="Telefoon-Afneembare-Afstandsbediening-Compatibel-Smartphones"/>
        <s v="Anker-Powerbank-ge%C3%AFntegreerde-opvouwbare-compatibel"/>
        <s v="ECOHUB-Handbagage-Opvouwbare-Verwijderbare-Aangevraagd"/>
        <s v="Sheba-Sauscollectie-vershoudzakjes-selectie-volwassen"/>
        <s v="WOLTU-Schaduw-Zonnescherm-Waterafstotend-Tuinluifel"/>
        <s v="Anker-Externe-batterij-draadloze-compatibel"/>
        <s v="Dierya-Ultra-lichtgewicht-Honeycomb-Programmeerbare-Gamer-Wit"/>
        <s v="Aus-einem-deutschen-Leben-Geschichte"/>
        <s v="Vitalismo-Fiets-Telefoonhouder-Waterdicht-Fietsstuurtas"/>
        <s v="GARDINIA-Veelzijdige-zonwering-lichtdoorlatend-zuignappen"/>
        <s v="Flintstones-Complete-First-Season"/>
        <s v="LERAVA%C2%AE-HERFST-gazonmest-herfst-winterhardheid"/>
        <s v="Ian-Matthews-Valley-Some-Days"/>
        <s v="Havaianas-Brasil-uniseks-volwassene-Slippers-Blauw"/>
        <s v="Super-Sparrow-herbruikbaar-Thermosfles-Vacu%C3%BCm-Ge%C3%AFsoleerd"/>
        <s v="Super-Sparrow-waterfles-vloeistoffen-buitenenthousiasten"/>
        <s v="Gardena-08193-20-2-wegverdeler-Aansluitmogelijkheid-besproeiingscomputers"/>
        <s v="Alpine-MusicSafe-Oordoppen-muzikanten-gehoorbeschadiging"/>
        <s v="Havaianas-Dames-Luna-Ros%C3%A9goud-Rosegoud"/>
        <s v="DAddario-Accessories-PW-VG-01-Varigrip-Verstelbare"/>
        <s v="JanSport-STUDENT-rugzak-laptopvak-Groente"/>
        <s v="JanSport-STUDENT-Grote-rugzak-laptopvak"/>
        <s v="Gotham-Complete-Second-Benjamin-McKenzie"/>
        <s v="Top-Cat-The-Complete-Series"/>
        <s v="Albin-Lee-Meldau-About-You"/>
        <s v="Orzly-draagtas-compatibel-Nintendo-console"/>
        <s v="Plein-Soleil-Alain-Delon"/>
        <s v="Premium-viltstift-STABILO-Verschillende-Kleuren"/>
        <s v="GARDENA-snoeischaar-snijdiameter-verstelbare-handgreepopening"/>
        <s v="Mountain-You-Transforming-Self-Sabotage-Self-Mastery"/>
        <s v="StreetDance-Box-Keenan-Kampa"/>
        <s v="Amazon-Basics-Hondenpoepzakjes-ongeparfumeerd-verpakkingen"/>
        <s v="Dove-Men-Care-Douchegel-hydratatie"/>
        <s v="Knight-Rider-Complete-Season-1"/>
        <s v="Bad-Tales-einmal-Traum-Favolacce"/>
        <s v="Man-Moon-Mondmann-Mediabook-Limited"/>
        <s v="Antivirus-software-subscription-automatic-Password"/>
        <s v="TechTools-05-30127-Hoogwaardige-audio-geoptimaliseerde-ferrietkernspoelen"/>
        <s v="Magic-Gathering-Bloomburrow-starterkit-speelklare-Engelse"/>
        <s v="Selsun-Suspension-Anti-roos-shampoo-120"/>
        <s v="ACE2ACE-Haarverwijderaar-Pluizenborstel-Pluisverwijderaar-Hondenborstel"/>
        <s v="Medela-Breast-Milk-Storage-Bags"/>
        <s v="MARAPON-Raamfolie-Zelfklevende-inclusief-professionele"/>
        <s v="War-Drugs-Deeper-Understanding"/>
        <s v="ZIRO-Filament-Printer-Afmeting-Nauwkeurigheid"/>
        <s v="Packing-kledingtassen-koffer-organizer-pakkubussen-opbergsysteem"/>
        <s v="littekenvellen-littekenbandrol-littekenverwijderingsvellen-littekenbehandeling-buikwandcorrectie"/>
        <s v="Circa"/>
        <s v="Fall-Guy-Extended-Cut-Kinofassung"/>
        <s v="720%C2%B0DGREE-Bottle-uberBottle-Fruit-Sieve-softTouch"/>
        <s v="Everything-Alive-Slowdive"/>
        <s v="instax-Fujifilm-Colorfilm-Instant-Glossy"/>
        <s v="Cabau-Bloom-sportwaterfles-volwassenen-kleuropties"/>
        <s v="Once-upon-Hollywood-Ultra-Blu-ray"/>
        <s v="Big-Fudge-BFTSM-W-Draaitafel-Slipmat"/>
        <s v="1883-Yellowstone-Origin-Sam-Elliott"/>
        <s v="Youre-Human-Like-Rest-Them"/>
        <s v="Creality-3D-printerfilament-PLA-filament-nauwkeurigheid-3D-printmaterialen"/>
        <s v="Stranddeken-XXL-strandhanddoek-sneldrogend-Marineblauw-Wit"/>
        <s v="Hearprotek-Oordopjes-ruisonderdrukkend-muzikanten-motorfiets"/>
        <s v="Pok%C3%A9mon-Movie-3-Spell-Unown"/>
        <s v="D-DUO-Organizer-portemonnee-accessoires-Longchamp"/>
        <s v="The-Longest-Day-Colorized"/>
        <s v="Havaianas-4000030-teenslippers-dames-39"/>
        <s v="Havaianas-4000030-teenslippers-dames-41"/>
        <s v="08-15-Die-komplette-Filmtrilogie"/>
        <s v="Neutrogena%C2%AE-vochtinbrengende-normale-gemengde-olievrij"/>
        <s v="Venom-Dubbel-oplaaddock-oplaadbare-batterijpakketten"/>
        <s v="4L-Mannol-Energy-5W-30-motorolie"/>
        <s v="Rael-Patches-Onzichtbaar-Miracle-Invisible"/>
        <s v="Drukspuit-Tuinspuit-plantenbescherming-Verstelbare-Sproeifles"/>
        <s v="Baseus-C-oplader-telefoonlader-USBC-stekkeradapter-laadstekker"/>
        <s v="Philips-Avent-Natural-Response-babyfles-babymelkflessen"/>
        <s v="Korbell-M250DR3-navulverpakking-luieremmer-16L"/>
        <s v="Dune-Part-Two-Timothee-Chalamet"/>
        <s v="Bob-Dylan-Before-Flood"/>
        <s v="Black-Crowes-Croweology"/>
        <s v="Red-Bull-Energy-Curuba-Vlierbloesemsmaak-12-pack"/>
        <s v="VORHOT-Parasolbeschermhoes-vrijdragende-Oxford-stof-UV-anti-sneeuwbestendige"/>
        <s v="cyctravel-Ontluchtingskit-Hydraulische-Schijfremmen-Hoogwaardige"/>
        <s v="Experiment-Terror-Glenn-Ford"/>
        <s v="NCKIHRKK-Kinder-make-upset-make-upspeelgoed-make-upkoffer-kindercadeaus"/>
        <s v="Furiosa-Mad-Saga-Anya-Taylor-Joy"/>
        <s v="Magnetisch-schaakbord-vechtschaakspel-schaakbordfeest-familiebijeenkomsten"/>
        <s v="Mollenverjager-zonne-energie-mollenverjager-mollenbestrijding-woelmuisverschrikker"/>
        <s v="Dewalt-DWV9000-XJ-universele-adapter-maat"/>
        <s v="Apple-MTJY3ZM-A-EarPods-USB%E2%80%91C"/>
        <s v="biologische-Matcha-thee-Ceremoni%C3%ABle-Matcha-thee-Matcha"/>
        <s v="Ceremonial-Matcha-Originele-Natuurlijk-Laboratorium"/>
        <s v="Isopropylalcohol-Isopropanol-verpakking-van-liter"/>
        <s v="Ernie-Ball-Regular-Elektrische-Gitaarsnaren"/>
        <s v="Super-Sparrow-Sportfles-Morsvrije-Kinderfles"/>
        <s v="Arcweg-waterafstotend-trainingsshorts-verstelbaar-meshvoering"/>
        <s v="Imminent-Inside-Pentagons-Hunt-UFOs"/>
        <s v="Kingdom-Heaven-Directors-Martin-Hancock"/>
        <s v="Philips-Hue-Dimmer-Switch-Dimschakelaar"/>
        <s v="eSUN-ABS-Gloeidraad-Dimensionale-Nauwkeurigheid"/>
        <s v="Darkthrone-Panzerfaust"/>
        <s v="Ernie-Ball-Slinky-Elektrische-Gitaarsnaren"/>
        <s v="Crocs-Crocband-Flip-Slippers-uniseks-volwassene"/>
        <s v="Grande-Illusion-Pierre-Fresnay"/>
        <s v="eufy-Led-nachtlampje-bewegingssensor-kastverlichting-ori%C3%ABntatielamp"/>
        <s v="Colgate-Draagbaar-Mini-Borstel-Optisch-Coolmint"/>
        <s v="VEEKTOMX-10000mAh-Powerbank-Draagbare-Compatibel"/>
        <s v="Gathering-Souvenirs"/>
        <s v="Magisches-Island-Jan-Haft"/>
        <s v="Kleenex-Family-tissues-stuks-Voordeelverpakking"/>
        <s v="Gold-Unprocessed"/>
        <s v="Lipton-Original-heerlijk-verfrissende-ijsthee"/>
        <s v="Lawrence-arabia-restored-version-blu-ray"/>
        <s v="Sleepy-Hollow-Blu-ray-Region"/>
        <s v="Vital-Proteins-Hydrolyzed-Collagen-Peptides"/>
        <s v="Beauty-Joseon-Rijstprobiotica-Zonnebrandcr%C3%A8me-rijstextracten"/>
        <s v="GBL-Zwaarlast-Zwenkwielen-Remmen-Schroeven"/>
        <s v="EASYmaxx-Vliegenhor-Muggengaas-Eenvoudige-installatie"/>
        <s v="UV-Hars-Crystal-Ultraviolet-uithardende-sieraden"/>
        <s v="Speedo-gepatenteerde-anti-condens-hypersonisch-marineblauw"/>
        <s v="SIS-Isotonic-energie-gel-slangen"/>
        <s v="Lise-Davidsen"/>
        <s v="Bathory-Hammerheart"/>
        <s v="COLOCASTLE-Pennenetui-capaciteit-volwassenen-Beige"/>
        <s v="bevestigingsset-accessoires-vierhoekige-driehoekige-zonnezeilen"/>
        <s v="FEIJIAN-Drinkfles-roestvrij-thermosfles-kinderfles"/>
        <s v="Tic-Tac-Mini-doosjes-mini-blikjes-pepermunt-dragees"/>
        <s v="Domar-Wandhouder-fietsendrager-fietsdrager-Fietsdrager"/>
        <s v="TNTOR-Barbecueborstel-reinigingsborstel-BBQ-gereedschap-barbecue-accessoires"/>
        <s v="Red-Bull-Energy-Bosbessmaak-12-pack"/>
        <s v="OLESILK-moerbeizijde-slaapmasker-verstelbare-oogbindweefsel"/>
        <s v="CHUMXINY-Ontluchtingskit-Hydraulische-Schijfremmen-Hoogwaardige"/>
        <s v="Catit-Natural-Erwtenzand-vanille-aroma"/>
        <s v="BASE-LABORATORIES-spuitoplossing-piercing-nazorg-hypochlorououszuur"/>
        <s v="Spurtar-Batterij-scheidingsschakelaar-Schakelaar-Masterschakelaar-Hoofdschakelaar"/>
        <s v="Hinrichs-Noppenfolie-30cm-geperforeerd-Verpakkingsmateriaal"/>
        <s v="IModeur-Plotter-vinylfolie-plotterfolie-zelfklevend-snijmachines"/>
        <s v="Tristar-KB-7985-Omvormer-aansluiting-snoerlengte"/>
        <s v="Roestvrijstalen-Kinderwaterfles-Vergrendeling-Vaatwasserbestendig-Dinosaurussen"/>
        <s v="Red-Bull-Energy-Watermeloen-12-pack"/>
        <s v="feestservies-luchtballon-verjaardagsdecoratie-verjaardagsfeestserviesset-tafelkleden"/>
        <s v="Das-Erste-Omen-Bill-Nighy"/>
        <s v="Bob-Dylan-Freewheelin"/>
        <s v="Bob-Dylan-Nashville-Skyline"/>
        <s v="Havaianas-Brasil-uniseks-volwassene-Slippers-Zwart"/>
        <s v="GARDENA-snoeischaar-snijdiameter-ge%C3%AFntegreerde-antikleefcoating"/>
        <s v="Julius-Z%C3%B6llner-jersey-katoen-gecertificeerd-afmetingen"/>
        <s v="PHILIPS-Hoofdtelefoon-SHK2000BL-Volumebegrenzing-Neodymium-Luidsprekerdriver"/>
        <s v="Gardena-combisystem-straatbezem-werkbreedte-polypropyleen"/>
        <s v="Heren-Short-Sleeve-Volt_Nero-BV6708-702"/>
        <s v="Winsor-Newton-0290117-professionele-layoutmarker"/>
        <s v="Darkness-Live-At-Hammersmith"/>
        <s v="Felix-Elke-Feest-Countryside-44x85g"/>
        <s v="FALKE-Stopper-sokken-Homepads-Katoen"/>
        <s v="My-Vesperbox-Minny-Drinkfles-kleuterschool"/>
        <s v="Evermore-Taylor-Swift"/>
        <s v="Culture-Map-Decoding-People-Cultures"/>
        <s v="Turtle-Wax-53353-keramische-spuitcoating"/>
        <s v="Ge%C3%AFsoleerde-Waterfles-Vaatwasserbestendig-Draaghandvat-Hygi%C3%ABnische"/>
        <s v="Biologische-Kokosolie-Organisch-natuurlijk-ongeraffineerd"/>
        <s v="RepellShield-effectief-middel-bedwantsen-bedwantsenbestrijding"/>
        <s v="instax-Fujifilm-mini-Instant-vellen"/>
        <s v="Relota-microfoonhouder-microfoonclip-kabelbinders-ophangschaar"/>
        <s v="REDTRON-Doe-het-zelf-Ritssluiting-Raamhorrengaas-Muskietennet"/>
        <s v="Lawrence-von-Arabien-Jack-Hawkins"/>
        <s v="Boekomslagen-transparante-boekbescherming-schoolboeken-notitieboeken"/>
        <s v="Creality-Offici%C3%ABle-upgrade-Ender-3-3D-printer"/>
        <s v="My-Vesperbox-Minny-kleuterschool-roze-turquoise"/>
        <s v="Moleskine-Klassiek-Notebook-Elastische-Sluiting"/>
        <s v="memoriesmaker-Couples-activities-unforgettable-together"/>
        <s v="New-Era-Yankees-Essential-Adjustable"/>
        <s v="Shadow-Moon-BlackmoreS-Night"/>
        <s v="Iron-Flame-sequel-bestseller-sensation"/>
        <s v="Utopia-Bedding-Hoeslaken-Geborstelde-Microvezel"/>
        <s v="OLAPLEX-20140651-reparatiebehandeling-Perfector-1er-pakket"/>
        <s v="LEGO-Treinrails-Bouwpakket-Actiesteen-10882"/>
        <s v="Lipton-Green-heerlijk-verfrissende-ijsthee"/>
        <s v="hahaland-Dierenstaart-Speelgoed-Babyspeelgoed-Autostoelspeelgoed"/>
        <s v="Das-Boot-Directors-J%C3%BCrgen-Prochnow"/>
        <s v="Gecertificeerde-Waterdichte-Matrasbeschermer-180x200-Twinzen"/>
        <s v="Spurtar-precisieschuifmaat-borgschroef-huishoudelijk-industri%C3%ABle"/>
        <s v="Reinigingstabletten-volautomatische-machines-compatibel-Siemens"/>
        <s v="COLOCASTLE-Pennenetui-capaciteit-volwassenen-draaggreep"/>
        <s v="YUNLEX-Nachtlampje-stopcontact-schemeringssensor-Automatisch"/>
        <s v="Super-Ninja-Fruitvliegjes-Fruitvliegvallen-Milieuvriendelijk"/>
        <s v="BENECREAT-zelfklevend-zelfklevende-achterkant-donkerrood"/>
        <s v="TECBEARS-PETG-filament-printerfilament-dimensionaal-FDM-printers"/>
        <s v="Zoete-Zusjes-logeren-tante-Taart"/>
        <s v="GeeRic-vervanging-reparatieset-compatibel-reserveonderdelen"/>
        <s v="Glowhouse-Langdurige-dichtheid-Vloeistof-Machines"/>
        <s v="WECUTE-Bezemhouder-Gereedschapshouder-Haaklijst-Tuingereedschap"/>
        <s v="RISVOWO-Barbecuehoes-weerbestendig-gasbarbecue-accessoires-uv-bescherming"/>
        <s v="Individuele-Extensions-30D-40D-D-Cluster-Extension"/>
        <s v="Individuele-Wimperset-C3-Extensions-C9-D-Cluster"/>
        <s v="Handbagagetas-opvouwbare-Ziekenhuistas-WANDF-schouderband"/>
        <s v="keukenroll-keukenrollen-Onovertroffen-absorptievermogen-keukenpapier"/>
        <s v="MUOIVG-ontdekkingsreizigersset-insectenvanger-vergrootglas-buitenspeelgoed"/>
        <s v="PSTAR-Verlichting-Kleurverandering-woondecoratie-sfeerverlichting"/>
        <s v="Zilvervisjesval-Zilvervisjes-Vuurbrasem-Zilvervismonitor-Natuurlijke"/>
        <s v="SKYJO-door-Magilano-vermakelijke-volwassenen"/>
        <s v="Page%C2%AE-papier-Compleet-toiletpapier-textuur"/>
        <s v="Tandenbleekkits-Supreme-Teeth-Whitening-Strips"/>
        <s v="Ibiza-SMOKE5L-HD-Vloeistof-rookmachine-dichtheid"/>
        <s v="ICO-16g-CO2-patronen-MET-SCHROEFDRAAD"/>
        <s v="PCSsole-Orthopedische-inlegzolen-Comfortabele-Inlegzolen"/>
        <s v="Wago-221-413-Compact-verbindingsklemmen-3-geleiders-stuks"/>
        <s v="Trust-Gaming-Forze-Headset-line"/>
        <s v="Page-Vochtig-Toiletpapier-Stuks-Voordeelverpakking"/>
        <s v="Roestvrijstalen-Vergrendeling-Draaghendel-Vaatwasserbestendig-Krasbestendige"/>
        <s v="Auguste-Rodin-Vincent-Lindon"/>
        <s v="Moleskine-Classic-Notebook-Elastic-Hydrangea"/>
        <s v="Douwe-Egberts-Koffiesiroop-Karamel-Vloeibare"/>
        <s v="Eastpak-OVAL-SINGLE-Etui-Marine"/>
        <s v="Eastpak-OVAL-SINGLE-Etui-Niebieski"/>
        <s v="Taragui-Elaborada-Palo-Tradicional-1kg"/>
        <s v="One-Percent-Streets-Ryan-Corr"/>
        <s v="DAddario-Pro-Arte-Klassieke-Gitaarsnaren-Spanning"/>
        <s v="Lives-Others-Martina-Gedeck"/>
        <s v="Highlander-Christopher-Lambert"/>
        <s v="Amazon-Basics-Vacu%C3%BCmzakken-luchtdicht-handpomp"/>
        <s v="Felix-Selectie-Kattenvoer-Natvoer-maaltijdzakjes"/>
        <s v="behone-Rammelaars-muziekplezier-verjaardagsfeesten-muziekspeelgoed"/>
        <s v="Ballonpomp-elektrische-ballonpomp-mondstuk-feestdecoratie"/>
        <s v="48-Laws-Power-Robert-Greene"/>
        <s v="Sparta-Hans-Michael-Rehberg"/>
        <s v="SUNLU-PLA-Ontworpen-Opgewonden-Maatnauwkeurigheid"/>
        <s v="GRIFEMA-GA1201-12-Fietsslot-kettingslot-motorfietsen"/>
        <s v="Johnny-Cash-At-Folsom-Prison"/>
        <s v="Hybrid-Theory-Linkin-Park"/>
        <s v="Eastpak-BUDDY-Schoudertas-5-Black-Czarny"/>
        <s v="Crep-Protect-Shoe-Protector-Spray"/>
        <s v="Tomorrow-Morning-DVD-Region-Free"/>
        <s v="Faraday-tas-Signaalblokkering-autosleutelset-RFID-blokkeertas-autobeveiliging"/>
        <s v="Power-Nintendo-Switch-Joy-Comfort-handgreep"/>
        <s v="Fitnesshandschoenen-trainingshandschoenen-bodybuilding-krachttraining-sporthandschoenen"/>
        <s v="RockJam-RJGS01-Gitaarstandaard-gitaarstandaard-Basgitaarstandaard"/>
        <s v="Reinigingsmiddel-vlekreinigers-vloerbedekking-stoffering-1084N"/>
        <s v="Wirefy-180-Stuks-Krimpkous-Dubbelwandige"/>
        <s v="Wirefy-Krimpkous-Kit-Dubbelwandige-Zelfklevende"/>
        <s v="Brabantia-Sort-Prullenbak-Afvalemmer-Liter"/>
        <s v="Pedigree-Natvoer-Adult-Selectie-Gelei"/>
        <s v="LIQUI-MOLY-Siliconenvet-transparant-Smeervet"/>
        <s v="Magnesium-Citraat-440-Ondersteunt-WeightWorld"/>
        <s v="Skinty-Fia-Fontaines-d-C"/>
        <s v="Journey-Part-1-Kinks"/>
        <s v="C-oplader-snellaadblok-wandstekker-multiport-compatibel"/>
        <s v="tesa-Insect-Comfort-Vliegenhor-Ramen"/>
        <s v="Infrarood-thermometer-temperatuurpistool-Laservleesthermometer-pizzaovens"/>
        <s v="ONLY-ONLRoyal-Skinny-Jeans-dames"/>
        <s v="MAISITOO-Hondenpoepzakjes-poepzakken-poepzakdispenser-ma%C3%AFszetmeel"/>
        <s v="BRIOTECH-Skin-Renew-Toner-Spray"/>
        <s v="Magic-Mixies-14839-navulverpakking-veelkleurig"/>
        <s v="Liekadijiae-Pokemon-verzamelalbum-paginas-capaciteit-kaartenbeschermingsalbum"/>
        <s v="Zone-Interest-Sandra-H%C3%BCller"/>
        <s v="Sidorenko-XXL-Gaming-Muismat-bureauonderlegger"/>
        <s v="FRAMBOZENBLAD-Frambozenbladthee-Hoogzwangere-Kruidenthee-Borstvoeding"/>
        <s v="Tapo-P115-energiebewaking-stopcontact-spraakbediening"/>
        <s v="Sony-Mdr-Zx110-Opvouwbare-Instapkoptelefoon-Uitstekend"/>
        <s v="Biobased-Gezichtsdoekje-Wegwerp-Make-up-Droogdoekjes"/>
        <s v="Coloriages-myst%C3%A8res-Disney-Mickey-friends"/>
        <s v="Coloriages-myst%C3%A8res-Disney-William-Bal"/>
        <s v="Coloriages-myst%C3%A8res-Disney-Babies-Christophe-Alexis"/>
        <s v="Coloriages-myst%C3%A8res-Disney-Best-Bestiaire"/>
        <s v="Coloriages-myst%C3%A8res-Disney-Alexandre-Karam"/>
        <s v="Coloriages-myst%C3%A8res-Schtroumpfs-Alexandre-Karam"/>
        <s v="JanSport-SUPERBREAK-Grote-rugzak-Black"/>
        <s v="Alpine-SleepDeep-oordopjes-slapen-ge%C3%AFntegreerde"/>
        <s v="Dopper-Original-Drinkfles-Funky-Fuchsia"/>
        <s v="Dopper-Original-Drinkfles-Cosmic-Storm"/>
        <s v="Coloriages-myst%C3%A8res-Disney-Grands-classiques"/>
        <s v="Dopper-Original-Drinkfles-Moody-450ml"/>
        <s v="Dopper-Original-Drinkfles-Polar-450ml"/>
        <s v="WYNGS-4062401029727-P-hoesje"/>
        <s v="Dr-Wack-Nano-kraslak-2714"/>
        <s v="The-Talented-Mr-Ripley-Blu-ray"/>
        <s v="Beautiful-Boy-Maura-Tierney"/>
        <s v="Rock-Hard-Place-Aerosmith"/>
        <s v="rastermaat-12-polige-autokabelstekkeradapter-mannelijke-vrouwelijke"/>
        <s v="Fender-Blues-Deluxe-mondharmonica-C"/>
        <s v="Philips-Avent-Digitale-Thermometer-slaapkamerthermometer"/>
        <s v="Ghost-Mrs-Muir-Rex-Harrison"/>
        <s v="Venom-Black-Metal"/>
        <s v="Aokeo-Microfoon-Popfilters-Snowball-QuadCast"/>
        <s v="Invaders-from-Mars"/>
        <s v="Taylor-Swift-Fearless"/>
        <s v="Tadell%C3%B6ser-Wolff-Ernst-Jacobi"/>
        <s v="IAMS-Vitality-Kittenvoer-verpakking-vari%C3%ABren"/>
        <s v="Duracell-Plus-AA-batterijen-stuks-5V-alkaline"/>
        <s v="Essays-That-Will-Change-Think"/>
        <s v="Ion8-Roestvrijstalen-Kinderwaterfles-Vergrendeling-Vaatwasserbestendig"/>
        <s v="Guardians-Galaxy-Vol-James-Gunn"/>
        <s v="Tom-Jones-Jools-Holland"/>
        <s v="Personenweegschaal-personenweegschaal-zwaartepunt-weegschaal-kristalheldere"/>
        <s v="Economical-Writing-Thirty-Five-Rules-Persuasive"/>
        <s v="save-me-orange-Hayley-Grace"/>
        <s v="HUNTER-AALBORG-halsband-duurzaam-comfortabel"/>
        <s v="PIC-levensmiddelen-mottenval-bescherming-voorraadruimtes-verzending"/>
        <s v="Dale-Pocketwoordenboek-Nederlands-tweede-taal"/>
        <s v="Tod-auf-dem-Kenneth-Branagh"/>
        <s v="Eddie-Vedder-Into-wild"/>
        <s v="Red-Bull-Energy-Juneberry-12-pack"/>
        <s v="Magnetpro-magneten-verzonken-kop-potmagneet-schroeven"/>
        <s v="Gecertificeerde-Waterdichte-Matrasbeschermer-140x200-Twinzen"/>
        <s v="Zink-Premium-Compatibel-Polaroid-Printers"/>
        <s v="Philips-LED-Spot-6-pack-Energiezuinige-LED-verlichting"/>
        <s v="Jsdoin-handventilator-batterijgevoede-mini-ventilator-bureauventilatoren"/>
        <s v="VORHOT-Beschermhoes-uv-bestendig-sneeuwbestendige-balkonparasol"/>
        <s v="Red-Bull-Tropical-Tropisch-12-pack"/>
        <s v="Arzt-von-Stalingrad-DVD"/>
        <s v="Philips-Ontpiller-Pluizenverwijderaar-Kleding-Zwart"/>
        <s v="WELROG-Satijnen-haarkap-voor-dames"/>
        <s v="Likeecords-macram%C3%A9garen-katoengaren-slanggaren-weaving"/>
        <s v="Red-Bull-Energy-Abrikoos-Aardbei-12-pack"/>
        <s v="YORJA-Biologisch-Afbreekbare-Hondenpoepzakjes-Lekvrij"/>
        <s v="Cornetto-Trilogie-Simon-Pegg"/>
        <s v="Alpine-PartyPlug-Oordoppen-festivals-concerten"/>
        <s v="Gardena-snoeischaar-Snoeischaar-ergonomische-versterkte"/>
        <s v="Nerf-Spray-waterblaster-spuitmond-buitenspelletjes-waterspeelgoed"/>
        <s v="Sie-nannten-ihn-M%C3%BCcke-Spencer"/>
        <s v="Roestvrijstalen-Kinderwaterfles-Vergrendeling-Vaatwasserbestendig-Draaggreep"/>
        <s v="Airmax-neusspreider-probeerverpakking-small-medium"/>
        <s v="HG-Spray-Tegen-Zilvervisjes-568040100"/>
        <s v="Acrylstiften-Waterdichte-Acrylverf-Permanente-Markeerstiften"/>
        <s v="K%C3%A4rcher-autoshampoo-milieuvriendelijk-voertuigen-hogedrukreiniger"/>
        <s v="Microvezel-handdoeken-sneldrogend-sporthanddoek-reishanddoek"/>
        <s v="Onkruidborstel-professionele-bosmaaier-blokbestrating-staaldraad"/>
        <s v="Geluidsabsorberend-akoestisch-12-opnamestudios-akoestische"/>
        <s v="Eternal-Sunshine-Spotless-Mind-Elijah"/>
        <s v="Zeit-Erwachens-Robin-Williams"/>
        <s v="LIQUI-MOLY-Motorsysteemreiniger-Benzine-Benodigdheden"/>
        <s v="AKIELO-Blokkerende-Kaarthouder-Geldclip-Geschenkdoos"/>
        <s v="Darkthrone-Blaze-Northern-Sky"/>
        <s v="NUK-babyflesreiniger-babyflessen-toebehoren-pH-neutraal"/>
        <s v="My-Vesperbox-Minny-tritan-waterfles-kleuterschool"/>
        <s v="Be-Bop-Deluxe-Sunburst-Finish"/>
        <s v="Olivia-Garden-Fingerbrush-Care-Iconic"/>
        <s v="Stevie-Ray-Vaughan-Austin-Texas"/>
        <s v="deleyCON-CAT8-1-Kabel-Patchkabel-Netwerkkabel"/>
        <s v="Paulas-Choice-PERFECTING-Liquid-Exfoliant"/>
        <s v="Psychology-Money-Timeless-Happiness-happiness"/>
        <s v="PETKIT-Droogmiddel-freshelement-mini-Pro"/>
        <s v="Atomic-Habits-Challenges-life-changing-million-copy"/>
        <s v="MARAPON-Raamfolie-Verduisterende-inclusief-professionele"/>
        <s v="Duracell-Optimum-AA-batterijen-stuks-5V-alkaline"/>
        <s v="Army-Painter-Nevelverf-Roleplaying-Bordspellen"/>
        <s v="Gritin-oplaadbare-3-kleurentemperatuurmodi-helderheidsklemlamp-nachtlezen"/>
        <s v="Casio-FX-82-MS-2"/>
        <s v="RAVIAN-Autospiegel-voor-achterbank-verstelbaar"/>
        <s v="SIM-FITNESSX-Pennenetui-jongeren-jongens"/>
        <s v="SONICAKE-Gitaar-Effect-Geruisloze-Pedalen"/>
        <s v="Dissection-Somberlain"/>
        <s v="SONICAKE-Gevlochten-Gitaar-Kabel-ST-RA"/>
        <s v="CodiCile-Waterfles-lekbestendige-sportschool-lichtdonkerblauw"/>
        <s v="Piscine-J-Conil"/>
        <s v="Dove-Men-Care-Anti-Transpirant-bescherming"/>
        <s v="Individuele-Extensions-Clusters-Herbruikbare-C9-D-MIX12-16"/>
        <s v="Dreamzie-Matrasbeschermer-Duurzame-Waterdichte-Bescherming"/>
        <s v="Hinrichs-Noppenfolie-40cm-Verpakkingsmateriaal-Opvulmateriaal"/>
        <s v="CARPOINT-Rain-X-88197500-regenafstotende-glasreiniger"/>
        <s v="Blue-Yeti-Pop-Filter-Customizing"/>
        <s v="Giecy-bureauonderlegger-antislip-bureaumat-toetsenbord"/>
        <s v="DUNLOP-Dubbele-Fietstas-Waterdicht-Fluorescerend"/>
        <s v="Gardena-koppelingsset-Slangkoppeling-slangverlenging-eenvoudige"/>
        <s v="WYNGS-beschermhoes-grafische-rekenmachine-FX-CG50"/>
        <s v="Dutch-Months-Free-Audio-Understanding"/>
        <s v="tesa-COMFORT-Klittenband-verwijderbaar-herbruikbaar"/>
        <s v="SONOFF-ZBMINIL2-draadloze-schakelaar-compatibel"/>
        <s v="Merryland-Doorslijpschijf-Doorslijpschijven-Snijschijf-C13071042-25"/>
        <s v="LAVMHAB-Siliconen-flexibele-luchtslang-pompopdracht"/>
        <s v="LIQUI-MOLY-Injectiereiniger-300-Benodigdheden"/>
        <s v="Bento-lunchbox-Take-Break-large"/>
        <s v="ECOHUB-Onder-stoel-Overnachting-Gerecycleerd-Vriendschappelijk"/>
        <s v="Harry-Potter-Gouden-Snaai-Zwerkbalbordspel"/>
        <s v="ROALD-DAHLS-MATILDA-MUSICAL-Region"/>
        <s v="Mlife-Notitieboek-Notitieboekjes-Schrijven-Notities"/>
        <s v="Levis-T-Shirt-Original-Housemark-Heather"/>
        <s v="Dead-Poets-Society-Robin-Williams"/>
        <s v="Gardena-Classic-tuinsproeier-besproeien-vorstbestendig"/>
        <s v="Rummikub-Compact-Reiseditie-Reisspel-Gezelschapsspel"/>
        <s v="adidas-Entrada-korte-mouwen-poloshirt"/>
        <s v="SPA-REINE-Natuurlijk-Mineraalwater-24"/>
        <s v="Deep-Purple-Japan-Martin-Pullan"/>
        <s v="Red-Hot-Chili-Peppers-Arcadium"/>
        <s v="Ion8-Vergrendeling-Vaatwasserbestendig-Bekerhouders-Draaggreep"/>
        <s v="BBQ-Moments-Rundstong-Rundslapje-Stoofpotje"/>
        <s v="Ion8-Lekvrije-Slanke-Waterfles-Roestvrij"/>
        <s v="Skyfall-Daniel-Craig"/>
        <s v="Waterfles-Vergrendeling-Vaatwasserbestendig-Bekerhouders-Draaggreep"/>
        <s v="Turtle-FG8310-Color-Magic-Zwart"/>
        <s v="RENPHO-Badkamerweegschaal-Weegschaal-LED-Display-Technologie"/>
        <s v="flintronic-schouderriem-mini-schoudertas-wandelen-Zwart-Medium"/>
        <s v="ROCKBROS-Motorfiets-Smartphone-Draaibare-Universeel"/>
        <s v="Die-H%C3%B6lle-Manitoba-ausgezeichneter-Western-Klassiker"/>
        <s v="Vleesthermometer-DOQAUS-Keukenthermometer-Barbecuethermometer-Instant-thermometer"/>
        <s v="Thinking-Fast-Slow-Daniel-Kahneman"/>
        <s v="Nerf-RD-6-blaster-Nerf-darts-ingebouwde-aanpassingsmogelijkheden"/>
        <s v="Looxmeer-Sleeplijn-Hondenriem-Trainingslijn-D-karabijnhaak"/>
        <s v="BoxLegend-Vacu%C3%BCmzakken-vacu%C3%BCmzakken-stofzuiger-beddengoed"/>
        <s v="38-delige-precisie-schroevendraaierset-gereedschapsset-Triwing-horloges"/>
        <s v="Anti-blauw-Oogbescherming-Verlichting-Helderheid-Instelbaar"/>
        <s v="WANDF-toilettas-heren-cosmetische-lichtgewicht"/>
        <s v="SURDOCA-Autoorganisator-Verbeterde-Achterbank-Waterbestendig"/>
        <s v="LEGO-bouwplaat-Constructie-Speelgoed-10980"/>
        <s v="JSAUX-Protector-Schermdekking-Gemakkelijk-Installeren"/>
        <s v="ThermoPro-TP357-thermometer-hygrometer-luchtvochtigheidsmeter-smiley-aanduiding"/>
        <s v="Vitafit-keukenweegschaal-professioneel-voedselweegschalen-nauwkeurige"/>
        <s v="100-QUEST-Color-Number-backgrounds"/>
        <s v="Chupa-Chups-voorraad-perfect-Kerstmis"/>
        <s v="pennenetui-meisjes-kinderen-studenten-volwassenen"/>
        <s v="Gardengloss-Anti-Roest-Stalen-Grondankers-Stuks"/>
        <s v="Ultra-Pro-Kaarthoezen-verzamelkaarten-Sportkaarten"/>
        <s v="TAKRINK-Diervriendelijk-Gemakkelijk-Herbruikbare-Keukenmagazijn"/>
        <s v="remblokken-schijfrem-schijfrempads-fietsvoeringen-performance"/>
        <s v="Dreamzie-Kussensloop-Set-Kussenbeschermer-Hypoallergeen"/>
        <s v="Biologisch-Afbreekbare-Hondenpoepzakjes-Ma%C3%AFszetmeel-PET-Materiaal"/>
        <s v="YOUSHARES-Outdoor-Windscherm-Draagbare-Recorder"/>
        <s v="Innovatieve-Aluminiumlegering-22-2-31-8mm-Mountainbike-Rennfiets"/>
        <s v="Waterfles-klapdeksel-sportdrinkfles-vaatwasmachinebestendig-niet-giftige"/>
        <s v="ECHOCUBE-Speelgoed-Educatief-Zintuiglijk-Verjaardagsgeschenk"/>
        <s v="Doritos-Bits-Honey-Barbecue-Chips"/>
        <s v="LPAOIS-activiteitenbord-Montessori-speelgoed-pedagogisch-motoriekbord"/>
        <s v="Elektrische-KOOFIT-Professionele-Verstelbare-Salongebruik"/>
        <s v="Zemolo-puistjespatch-hydrocollo%C3%AFde-acnestickers-acne-absorberende"/>
        <s v="Zenacolor-textiel-textielmarkers-niet-giftig-onuitwisbaar"/>
        <s v="Vloeibare-voedselkleuring-geconcentreerde-doe-het-zelf-zeepslijmambachten"/>
        <s v="AUXDIQ-Zwemschoenen-waterschoenen-strandschoenen-blotevoetenschoenen"/>
        <s v="Staedtler-351-9-whiteboard-marker-lijnbreedte-whiteboards"/>
        <s v="Icebreaker-Grace-Hannah"/>
        <s v="HONYAO-Bakpapier-Hetelucht-non-stick-Oliebestendig"/>
        <s v="610630-Inschroef-paalvoet-geschikt-thermisch-verzinkt"/>
        <s v="Theonoi-Kinderlunchbox-onderverdeling-kleuterschool-kinderbroodtrommel"/>
        <s v="kleurrijk-armbanden-polyester-gevlochten-halskettingen"/>
        <s v="Ion8-Lekvrije-Slanke-Waterfles-BPA-vrij"/>
        <s v="Mom-Want-Hear-Your-Story"/>
        <s v="Dad-Want-Hear-Your-Story"/>
        <s v="Kaiyingxin-Magnetisch-schaakspel-magnetisch-verjaardagscadeau"/>
        <s v="Kaiyingxin-Magnetisch-schaakspel-schaakspeelgoed-verjaardagscadeau"/>
        <s v="INIU-Oplaadkabel-Compatibel-Samsung-MacBook"/>
        <s v="Spanbanden-Kort-met-Ratel-Fietsendrager"/>
        <s v="SanDisk-3-0-Flashdrive-Overdrachtssnelheden-SecureAccess-Software-AES-Versleuteling"/>
        <s v="Yes-God-M%C3%A4dchen-beichten-nicht"/>
        <s v="Gardena-kraanaansluiting-voor-binnenkranen-bruisstraalkop"/>
        <s v="Portishead"/>
        <s v="Moody-Blues-Best"/>
        <s v="Parker-Jotter-primrose-chromen-geschenkverpakking"/>
        <s v="Gypsy-Musical-Jonathan-Kent"/>
        <s v="kabelconnectoren-connectoren-waterdichte-elektrische-bougiestekker"/>
        <s v="MultiValue-Draagtas-waterflessen-waterfles-telefoonzak"/>
        <s v="Van-Dale-pocketwoordenboek-Engels-Nederlands"/>
        <s v="Van-Dale-pocketwoordenboek-Nederlands-Engels"/>
        <s v="AKIELO-Blokkerende-Kaarthouder-Geschenkdoos-Creditcardbeschermer"/>
        <s v="kattenspeelgoed-telescopische-reserveveren-kattenhengel-kattenspeelgoedset"/>
        <s v="ROCHE-Cicaplast-Repair-eetlust-gezichtsbalsem"/>
        <s v="UGREEN-Microfoon-Compatibel-Luidspreker-Versterker"/>
        <s v="XREE-glimlachend-natuurlijke-zorgenwormen-doe-het-zelf"/>
        <s v="Zonwering-flexibele-zonwering-lichtdoorlatend-zuignappen"/>
        <s v="Everything-Know-About-Love-Major"/>
        <s v="Biokats-Diamond-Care-Classic-geurloos"/>
        <s v="VA-dubbele-hoekklep-uitgangen-D441094"/>
        <s v="Ion8-Lekvrije-waterfles-kinderen-lichtpaars"/>
        <s v="Anker-Charging-Charge-MacBook-Samsung"/>
        <s v="Rudimental-Home"/>
        <s v="Logitech-USB-mini-ontvanger-batterijduur-tweehandig-compatibel"/>
        <s v="Magenesis-neodymium-magneten-extreem-houdkracht"/>
        <s v="SAMSUNG-microSD-geheugenkaart-smartphone-action-cam-MB-MD128SA"/>
        <s v="HOVVIDA-RGB-Afstandsbediening-Muzieksynchronisatie-Timingmodus"/>
        <s v="Huggies%C2%AE-Natural-billendoekjes-babydoekjes-huidverzorgende"/>
        <s v="microfoon-zwanenhals-multifunctionele-doe-het-zelf-universele"/>
        <s v="Biokats-Diamond-MultiCat-Fresh-geurend"/>
        <s v="WONSAR-Waterdichte-verstelbare-waterdichte-telefoonhoes"/>
        <s v="Thlevel-minithermometer-hygrometer-temperatuur-luchtvochtigheid"/>
        <s v="Roestvrijstalen-Waterfles-500-Dubbelwandige-Ge%C3%AFsoleerde"/>
        <s v="Mcbazel-Thumbsticks-Vervanging-aangepaste-Controller"/>
        <s v="KLANG-Hoogwaardige-muziekkwaliteit-herbruikbaar-praktische"/>
        <s v="Zonbescherming-GECERTIFICEERDE-UV-bescherming-hoogwaardig-bescherming"/>
        <s v="HUACAM-mini-microfoon-intelligente-ruisonderdrukking-synchronisatie"/>
        <s v="URAQT-Autowielborstel-Velgdetailborstel-Autowielreinigingsborstel-Velgenborstel"/>
        <s v="vliegenval-vliegenvanger-vliegentape-schimmelmuggen-fruitvliegjes"/>
        <s v="URAQT-tuinbeluchting-beluchtingsschoenen-gazonschoenen-gazonbeluchtingsschoenen"/>
        <s v="Zocipro-Headliner-Retainer-Positionering-schroevendraaier"/>
        <s v="verpakking-BPA-vrij-Symmetrische-Natuurlijk-rubberlatex"/>
        <s v="verpakking-BPA-vrij-Natuurlijk-rubberlatex-maanden"/>
        <s v="GLORIA-728835-0000-Staaldraad-voegenborstel-WeedBrush-apparaten-voegenreiniging"/>
        <s v="WIT-knutselkarton-300-printerpapier-presentaties"/>
        <s v="Sheamoisture-Jamaicaanse-castorolie-Strength-Conditioner"/>
        <s v="Gardena-slangkoppeling-duim-systeemonderdelen-vorstbestendig"/>
        <s v="Neighbourhood-Wiped-Out"/>
        <s v="GRIFEMA-GA1003-1-Sleutelkastjes-Sleutelkluis-Gray95mm40mm115mm"/>
        <s v="Whitening-Tandpasta-glimlach-langdurige-muntsmaak"/>
        <s v="Play-Doh-Super-Color-Pack"/>
        <s v="Hoenart-acrylstiften-rotsschilderen-oppervlakken-kunsthandwerk"/>
        <s v="Die-Commitments-Michael-Aherne"/>
        <s v="Rexona-Spray-Invisible-Aqua-Anti-Transpirant"/>
        <s v="TAJIN-Chamoy-Saus-Salsa-455"/>
        <s v="Dongge-Aanstekercontactdoos-Waterdicht-Motorfietsen-Aansluitkabel"/>
        <s v="DAddario-EJ16-Fosforbronzen-Akoestische-Gitaarsnaren"/>
        <s v="Fender-0239978000-023-9978-000-Clip-Tuner"/>
        <s v="DAddario-EJ27N-Klassieke-Gitaarsnaren-Spanning"/>
        <s v="Bosch-Professional-Spiraalborenset-accessoire-schroefmachine"/>
        <s v="Acrylstiften-waterdicht-acrylverf-doe-het-zelf-fotoalbums"/>
        <s v="8Bitdo-Wireless-Raspberry-Controller-Nintendo"/>
        <s v="Ends-Us-emotional-bestseller-starring"/>
        <s v="ends-emotional-Sunday-Times-bestseller"/>
        <s v="Maybelline-New-York-Sensational-Mascara"/>
        <s v="Magrimaxio-verzendzakken-verzendtassen-verpakkingszakken-ondoorzichtig"/>
        <s v="Gerobug-levensmiddelen-mottenval-stuks-voedselmottenval"/>
        <s v="Angus-Oink-Sweet-Bones-Butts"/>
        <s v="Thunder-Wonder-Days"/>
        <s v="Dibapur-Noppenschuim-akoestisch-schuim-geluidsisolatie"/>
        <s v="Mod-Podge-CS11302-Finish-Water"/>
        <s v="Vicloon-Bagage-Organizer-Pakkubussen-Opbergzakken-Accessoires"/>
        <s v="Blumtal-Thermoskan-thermoskan-waterdicht-herbruikbaar"/>
        <s v="Plafondlamp-plafondlamp-Waterdichte-Badkamerlamp-Slaapkamer"/>
        <s v="Simple-Solution-geurverwijderaar-Pro-Bacteria-Reinigingskracht"/>
        <s v="H2O-Flex%C2%AE-terugslagklep-volledig-messing-bouwlengte"/>
        <s v="Apple-Gift-Card-Design2-mail"/>
        <s v="Apple-Gift-Card-Design5-mail"/>
        <s v="Apple-Gift-Card-Design1-mail"/>
        <s v="Apple-Gift-Card-Design3-mail"/>
        <s v="Roblox-Cadeaubon-voor-Nederland-mail"/>
        <s v="Roblox-Cadeaubon-Easter-Bunny-mail"/>
        <s v="Housemaid-absolutely-addictive-psychological-jaw-dropping"/>
        <s v="Rena-Chris-Beeldhouwen-Verminderen-Huidverzorging"/>
        <s v="Blooven-Klittenband-Zelfklevend-meter-Dubbelzijdig"/>
        <s v="Panathletic-Weerstandsbanden-Banden-Verschillende-Weerstandsniveaus"/>
        <s v="Happier-Than-Ever-Billie-Eilish"/>
        <s v="WANDF-Toiletietas-waterbestendige-scheerzak-toilettas"/>
        <s v="ChooMee-herbruikbare-knijpzakjes-babyvoeding-inhoud"/>
        <s v="Lays-Moviebox"/>
        <s v="Frank-Ocean-Channel-Orange"/>
        <s v="BIOLOGISCHE-RICINUSOLIE-Natuurlijk-Koudgeperst-Wenkbrauwen"/>
        <s v="Verlengsnoer-Organisator-Trilancer-Klittenband-Opslagriemen"/>
        <s v="Runesol-91x152cm-Espa%C3%B1ol-doorvoertules-levendige"/>
        <s v="Strokes-Angles"/>
        <s v="Rayead-natuurlijke-doe-het-zelf-knutselwerk-zorgenwormen"/>
        <s v="Newaner-kabelverbinders-soldeerverbinders-krimpverbinders-elektronica-industrie"/>
        <s v="lumfork-Zelfklevende-handdoekhaken-wandhaken-kleefhaken"/>
        <s v="minidozen-sinaasappel-passievrucht-Tic-Tac"/>
        <s v="Brothers-Arms-Sunstorm"/>
        <s v="SAFELON-deurhendel-kindveilige-huisdierbestendige-veiligheidssloten"/>
        <s v="ORIGEENS-Biologische-Japanse-Matcha-Thee"/>
        <s v="Idena-20066-reserve-afleidingen-vulpotlood-puntenslijper"/>
        <s v="Medela-101044201-Siliconen-melkverzamelaar-borstvoeding-bewaardeksel"/>
        <s v="Newaner-Rolsnijderset-reservemesjes-beschermingsmechanisme-professioneel"/>
        <s v="NEUFELD%C2%AE-Lakstift-zwart-glanzend-vloeibaar"/>
        <s v="Ponsey-herbruikbare-hygi%C3%ABnische-effectieve-afneembare"/>
        <s v="Days-Morisaki-Bookshop-Satoshi-Yagisawa"/>
        <s v="Dreamzie-Taie-Pillow-70x40-katoentrui"/>
        <s v="Aspectek-muizenval-snappenval-herbruikbaar-professionele"/>
        <s v="TOMICCA-Nageltips-240-Nageltips-Kunstnagels-NagelstudioS"/>
        <s v="EMEDA-Wimpercluster-Doe-het-zelf-wimperverlengset-M02-mix"/>
        <s v="Ambachten-Miniatuurfiguren-Poppenhuis-Ingemaakte-Decoraties%EF%BC%88Geel%EF%BC%89"/>
        <s v="ROSALIND-Professionele-Gemakkelijk-Verwijdert-Off-Gellak"/>
        <s v="CARAMAZ-zonnebescherming-gecertificeerde-UV-bescherming-zonnekleppen"/>
        <s v="Doe-Maar-Hees-Van-Ahoy"/>
        <s v="kabeladapter-koppeling-elektrisch-spatwaterdicht-caravans"/>
        <s v="ARNOMED-wegwerphandschoenen-handschoenen-poedervrij-verkrijgbaar"/>
        <s v="ARNOMED-wegwerphandschoenen-handschoenen-poedervrij-wegwerphandschoen"/>
        <s v="Medela-Milk-Collection-Shells-Flexible"/>
        <s v="TP-Link-UB500-Bluetooth-Computer-ondersteunt"/>
        <s v="UGREEN-Kaartlezer-Kaart-Dual-Geheugenkaart"/>
        <s v="nitrilhandschoenen-wegwerphandschoenen-onderzoekshandschoenen-handschoenen-niet-steriel"/>
        <s v="drinkwaterteststrips-watertester-leidingwater-waterkwaliteit-hardheid"/>
        <s v="Bosch-Professional-accessoires-boormachine-schroevendraaier"/>
        <s v="Bosch-Accessories-accessoires-boormachine-schroevendraaier"/>
        <s v="Arrival-Amy-Adams"/>
        <s v="FUKUMARU-Kattenkrabmat-natuurlijke-sisal-krabmatten-horizontale"/>
        <s v="Karate-Tiger-K%C3%B6nig-Kickboxer-Limited"/>
        <s v="999-Games-Beverbende-Kaartspel-meerkleurig"/>
        <s v="geassorteerde-blade-autozekeringen-standaardzekeringen-zekeringtrekker-specificaties"/>
        <s v="slaapmasker-natuurlijk-verstelbare-bijenstokken-Vermindert"/>
        <s v="REDTRON-Vervanging-borstelhoofden-Elektrische-Tandenborstel"/>
        <s v="Innovatief-Slaapmasker-Lichtblokkerend-Oogmasker-Nachtmasker"/>
        <s v="Jumbo-19174-Wereldkampioenschappen-Veldrijden-Meerkleurig"/>
        <s v="Dubbelzijdig-montageband-waterdicht-hittebestendig-huisdecoraties"/>
        <s v="School-Schriften-geruit-kantlijn-assorti"/>
        <s v="Fellini-ocho-y-medio-8%C2%BD"/>
        <s v="Biokats-Diamond-Care-Fresh-geurend"/>
        <s v="COM-FOUR%C2%AE-premium-vliegenvanger-eco-natuurlijke-lijmval"/>
        <s v="aquarel-kleurpotlood-STABILO-aquacolor-verschillende"/>
        <s v="LOPHE-Heatless-Hoofdband-haartypes-haarrollers"/>
        <s v="Amazon-Basics-AAA-batterijen-36"/>
        <s v="Dream-Higher-Pride-Lions"/>
        <s v="Professionele-Gitaar-Akoestische-Praktijk-Muffler"/>
        <s v="meter-glanzende-decoratieve-strips-chroom"/>
        <s v="Desktop-microfoonstandaard-Microfoonstandaard-Desktopstatief-desktopstandaard-microfoonstandaard"/>
        <s v="TONIFUL-Armband-Sieraden-Rattail-Kumihimo"/>
        <s v="Hello-Young-Lovers-Sparks"/>
        <s v="Eastpak-Cory-Laptop-Sleeve-Black"/>
        <s v="CAM2-Mini-waterpomp-ultrastille-aquariumpomp-fonteinpomp"/>
        <s v="Philips-Hoofdtelefoon-voor-kinderen-Supra-aural"/>
        <s v="Happy-Place-shimmering-Sunday-bestselling"/>
        <s v="Zippo-Uniseks-originele-benzine-aanstekers-volwassenen"/>
        <s v="Wegwerphandschoenen-bestendigheid-gestructureerde-vingertoppen-handschoenen"/>
        <s v="Diyife-Kattenhalsband-Reflecterende-Lichtgewicht-Verstelbaar"/>
        <s v="Ehdis-Vinyl-Installations-applicatorset-folie-gereedschapsset"/>
        <s v="PAKEWAY-Grooming-Borstel-Huisdier-Reinigingsvergieten"/>
        <s v="Sleutelhanger-Karabijnhaak-Sleutelhangers-Carabiner-Sleutelringen"/>
        <s v="Jotter-vulpotlood-Roestvrij-chromen-afwerking-Cadeauverpakking"/>
        <s v="Skull-Co-Replacement-Joystick-Nintendo"/>
        <s v="URAQT-Microvezeldoeken-autoreinigingsdoeken-multifunctionele-absorberende"/>
        <s v="Individuele-Cluster-Extensions-Gemengde-extensies"/>
        <s v="Bob-Dylan-John-Wesley-Harding"/>
        <s v="Logitech-Geoptimaliseerd-gamingsensors-oppervlakfrictie-accessoires"/>
        <s v="Opstrijkbare-smeltbare-tussenstof-lichtgewicht-niet-geweven"/>
        <s v="ZEWZE-Hondenborstel-Kattenborstel-Zelfreinigende-huisdieren"/>
        <s v="John-Farnham-Greatest-Hits"/>
        <s v="Paula-Carla-Juri"/>
        <s v="Kabelschoenen-Assortiment-kabelschoenen-Knelverbinders-Knelverbindingen"/>
        <s v="Greluma-Motorfiets-Stuurschakelaar-Tuimelschakelaar-Motorfietslicht"/>
        <s v="microfoonkabel-mannelijk-smartphone-videomicrofoon-videomicro"/>
        <s v="Fadlash-Wimperlijm-Bond-Seal-Waterdicht"/>
        <s v="XGzhsa-transparante-boekomslagen-herbruikbare-boekbeschermers"/>
        <s v="Pumpkin-Spice-Cafe-Season-fall"/>
        <s v="EMEDA-clusters-Individuele-Clusterwimpers-Extensions"/>
        <s v="Supwee-Solid-Sculpture-Builder-handnagelverlengingsgel"/>
        <s v="PH-tester-draagbare-zakformaat-laboratorium-hydrocultuur"/>
        <s v="Lash-Bond-Seal-Individuele-persoonlijk"/>
        <s v="Intex-Zwembadafdekking-met-frame-300x200"/>
        <s v="Intex-29003-Filtercartridge-3-Pak-11cm"/>
        <s v="PORTENTUM-antiaanbaklaag-waterdicht-oliebestendige-wegwerpschalen"/>
        <s v="3M-1100C30-Comfortabele-Geluidsbescherming-Oorbeschermers"/>
        <s v="GLORIA-veelzijdige-plantenbescherming-verstelbare-ergonomisch"/>
        <s v="d-c-fix-Deco-effen-mat-zelfklevend"/>
        <s v="Demolition-Man-Benjamin-Bratt"/>
        <s v="Bugs-Life-John-Lasseter"/>
        <s v="BABARIA-GELATINA-BRONCEADORA-BRONCEADO-INTENSO"/>
        <s v="Certified-SD-kaartlezer-kaartlezer-camera-kaartlezer-fotografie"/>
        <s v="FruttaMax-Vruchtensiroopconcentraat-fruitgehalte-geschikt-frisdrankautomaat"/>
        <s v="Light-Fitness-FruttaMax-fruitinhoud-Aardbei"/>
        <s v="LIQUI-MOLY-Snelroestoplosser-Corrosiebescherming-Roestverwijdering"/>
        <s v="Ready-Be-Twice"/>
        <s v="Kabelverbinders-robotmaaier-waterdichte-kabelklem-gelvulling"/>
        <s v="Onward-Blu-ray-Tom-Holland"/>
        <s v="HG-Schimmelreiniger-Schimmel-Verwijdert-Schimmelplekken"/>
        <s v="LOUKAYCCI-Tasorganizer-Longchamp-Pliage-handtas"/>
        <s v="Liquitex-4260987-vloeibare-professionele-acrylverf"/>
        <s v="REVLON-PROFESSIONAL-BLADLOZE-PROFESSIONELE-CONDITIONER"/>
        <s v="Newaner-timmermanshoek-driehoekige-timmerhoek-meetgereedschap"/>
        <s v="Innovatief-Slaapmasker-Lichtblokkerend-Oogmasker-Mediteren"/>
        <s v="Melitta-Bella-Crema-Koffiebonen-Arabica"/>
        <s v="peperkorrels-natuurlijk-uiteraard-toevoegingen-veganistisch"/>
        <s v="Biologische-Rozemarijnolie-haaruitval-stimuleert-haarpunten"/>
        <s v="Natuurlijke-Aromatherapie-Lavendelolie-Luchtbevochtiger-Haarverzorging"/>
        <s v="RaMokey-Drinkfles-lekvrije-sportfles-waterfles"/>
        <s v="Viltstift-STABILO-power-verschillende-kleuren"/>
        <s v="Roestvrij-draadgaas-fijnmazig-filterzeef-roestvrij"/>
        <s v="Urban-Classics-T-shirt-Oversized-verkrijgbaar"/>
        <s v="tesa-Insect-Standard-vliegenscherm-ramen"/>
        <s v="Pokemon-Movie-Power-Us-DVD"/>
        <s v="Borstelafdichting-deurafdichting-insectenbescherming-afdichtingsborstel-tochtstopper"/>
        <s v="Mini-eenden-eendenspeelgoed-decoratieve-micro-landschappen-doe-het-zelf"/>
        <s v="Roland-Black-serie-Dual-MIDI-kabel-Meters"/>
        <s v="SONAX-InsectenStar-voorzichtig-hardnekkige-insectenverontreinigingen"/>
        <s v="Waterfles-Ellipse-500-Vivid-blue"/>
        <s v="SanDisk-Ultra-geheugenkaart-klasse-verlengd"/>
        <s v="Meter-sierstrips-Motorfiets-exterieur-selectie"/>
        <s v="Cozy-Spaces-Coloring-Featuring-Characters"/>
        <s v="Comfy-Days-Featuring-Characters-Relaxation"/>
        <s v="kwb-nauwkeurige-oppervlakken-materialen-Grip-Points"/>
        <s v="Stress-Relief-Relaxation-Featuring-Landscape"/>
        <s v="Spooky-Cutie-Featuring-Creatures-Relaxation"/>
        <s v="Little-Corner-Coloring-Designs-Relaxation"/>
        <s v="Cozy-Friends-Featuring-Characters-Relaxation"/>
        <s v="Cozy-Girl-Coloring-Book-Illustrations"/>
        <s v="Pok%C3%A9mon-Movie-Hoopa-Clash-Ages"/>
        <s v="Krimpkousset-Preciva-krimpkousenset-Assortiment-Doos%EF%BC%88Gekleurd%EF%BC%89"/>
        <s v="Dpm-tapes-Dubbelzijdig-objectbevestiging-toepassingen"/>
        <s v="Bright-Starts-Flexibel-Gemakkelijk-Meerkleurig"/>
        <s v="Lubido-Original-Glijmiddel-Waterbasis-Parabenenvrij"/>
        <s v="MAM-tandvriendelijke-babyspeen-materiaal-fopspeendoos"/>
        <s v="Philips-Avent-Borstkompressen-Honingraatbovenlaag-Afzonderlijk"/>
        <s v="Fit-Flip-Microvezel-handdoeken-sporthanddoek-reishanddoek"/>
        <s v="Pritt-lijmstift-veilige-kindvriendelijke-knutselen"/>
        <s v="Philips-Avent-Natural-Response-flesspeen-babyfles"/>
        <s v="kleurrijke-cadeauzakjes-snoepzakjes-geschenken-kinderverjaardag"/>
        <s v="Newaner-Gitaarhaak-gitaarstandaard-akoestische-elektrische"/>
        <s v="VMUTGA-Krimpkousenset-stuks-maten-krimpkousen"/>
        <s v="SAICOOS-individueel-wetenschappelijke-vloeistoffen-olieapplicator"/>
        <s v="Belmalia-Waterbommen-Ballonnen-Waterballonnen-Vulhulpstuk"/>
        <s v="lzijun-urinezakjes-draagbare-natuursectzakjes-opstopping"/>
        <s v="lzijun-Cranksleutel-cranksleutel-fietsgereedschap-gereedschapset"/>
        <s v="Gedikum-wegwerphandschoenen-poedervrij-handschoenen-verkrijgbaar"/>
        <s v="SUPRUS-Elektrische-Aansteker-Oplaadbare-Veiligheidsslot"/>
        <s v="Fuzzy-Friends-Coloring-Featuring-Characters"/>
        <s v="Hygge-Place-Coloring-Designs-Relaxation"/>
        <s v="Fuzzy-Hygge-Coloring-Featuring-Characters"/>
        <s v="Newaner-schuifmaat-koolstofvezel-professionele-stappenteller"/>
        <s v="Various-Artist-Rocketman"/>
        <s v="UGREEN-oplaadkabel-compatibel-iPhone-MacBook"/>
        <s v="Wanderers-Digitally-Remastered-Uncut"/>
        <s v="ECENCE-Neodymiummagneten-stuks-rrechthoekige-NiCuNi-coating"/>
        <s v="Bosch-Automotive-H300-Ruitenwisser-achteraan"/>
        <s v="TRIXIE-Intelligentiespeelgoed-Activity-strategiespel-flipboard"/>
        <s v="Sharpie-S-Gel-Gelpennen-Medium-Zwarte"/>
        <s v="Double-Premium-Printerpapier-Kopieerpapier-500"/>
        <s v="Stagg-SMC3-kwaliteit-microfoonkabel-zwart"/>
        <s v="500-Days-Summer-Joseph-Gordon-Levitt"/>
        <s v="scalpelmesjes-scalpelhandvat-huidschilfers-chirurgische-instrumenten"/>
        <s v="Candure-Kappersschaar-Haarschaar-professionele-roestvrij"/>
        <s v="onderarmtrainer-gripkrachttrainer-handtrainingsapparaat-krachttraining-stressvermindering"/>
        <s v="LUTER-6-delige-Platenspeler-Naald-Vervangende"/>
        <s v="Chuckit-Medium-2-pack-Single-oranje"/>
        <s v="keer-meer-keuze-bij-W2087"/>
        <s v="MAM-MAM-flessen-MAM-Trainer-doorstroming-gelijkmatig"/>
        <s v="Zennyth-Sneldrogende-Vullingen-Premium-Intrekbare"/>
        <s v="bevestigingsclips-portierbekleding-carrosserie-klinknagels-uitbreiding"/>
        <s v="SAKURA-Gelly-Roll-gelpennen-diktes"/>
        <s v="Spy-Who-Dumped-Me-DVD"/>
        <s v="Vicloon-Activity-Opvouwbaar-contrast-pasgeboren"/>
        <s v="Vicloon-zelfklevende-viltkussens-zelfklevend-meubelkussens"/>
        <s v="NGS-SINGER-FIRE-Dynamische-Jack-Aansluiting"/>
        <s v="CANSON-Aquarel-C400082843-waterverfpapier-spiraalbinding"/>
        <s v="16280-000-55-Gitaar-Muurbeugel-gitaar-hangen"/>
        <s v="tesa-Powerstrips-kleefspijker-pleisterwerk-zelfklevende"/>
        <s v="adidas-uniseks-volwassene-kniesokken-Milano-Socks"/>
        <s v="tesa-Insect-Standard-Vliegenhor-Ramen"/>
        <s v="Elegoo-Kleuren-Breadboard-Lintkabels-Arduino"/>
        <s v="Blooven-Vliegenvangers-Vliegenvallen-Effectieve-Rouwmuggen"/>
        <s v="Blooven-Tafelkleedklemmen-Tafelklemmen-Tafelkleed-Zilverkleurig"/>
        <s v="Pritt-1259587-Lijmstok-Pak-van"/>
        <s v="HOMPER-Karabijnhaak-Sleutelhanger-M6-Accessoires"/>
        <s v="PartyWoo-iriserend-gekrompen-glanzende-cadeauverpakking"/>
        <s v="PPD-Stickerfolie-Zelfklevend-Microporeuze-Fotokwaliteit"/>
        <s v="Vicloon-Zintuiglijke-knuffelboek-ritselpapier-babyspeelgoed"/>
        <s v="LIQUI-MOLY-Kleppenreiniger-150-Benodigdheden"/>
        <s v="Bob-Dylan-Planet-Waves"/>
        <s v="GLOREX-8073-005-Pottenbakkersklei-pottenbakkersschijf"/>
        <s v="Gebildet-Laagspanning-Motorsnelheidsregelaar-Verstelbare-Snelheidsregelknop"/>
        <s v="Head-Championship-voor-volwassenen-uniseks"/>
        <s v="INBUS%C2%AE-79560-Schroefborging-middelvast-20g"/>
        <s v="Katoenen-sporttas-stuk-OEKO-TEX%C2%AE-schilderen"/>
        <s v="Battlelines-Vega"/>
        <s v="Parker-QUINKflow-Inktvullingen-Balpen-Medium"/>
        <s v="Dubbelzijdige-Zelfklevende-HOMMAND-Schuimkussens-Dubbelzijdig"/>
        <s v="HG-elektrische-muggen-vliegen-verdelger"/>
        <s v="muggenpleisters-alternatief-volwassenen-steekmuggen-steekgenezer"/>
        <s v="Philips-Avent-ultra-air-fopspeen-stuks"/>
        <s v="Westcott-N-90027-Scharenset-Stuks-Zwart-Blauw"/>
        <s v="URAQT-Kabelclips-multifunctionele-kabelhouder-USB-laadkabel"/>
        <s v="Bosch-Ruitenwisser-Rear-H309-Lengte"/>
        <s v="DYMO-authentieke-LT-labels-afdrukken-LetraTag-labelmakers"/>
        <s v="Lefranc-188526-kinderverf-gebruiksklaar-ondergronden"/>
        <s v="GARDENA-waterstop-Steekaansluiting-slangklemkracht-verwisselen"/>
        <s v="Bosch-Ruitenwisser-Rear-A282H-lengte"/>
        <s v="CTEK-Comfort-connect-Aansluitadapter-kabellengte"/>
        <s v="Ernie-Ball-Hybrid-Elektrische-Gitaarsnaren"/>
        <s v="herbruikbare-kabelbinders-klittenband-zelfklevend-hersluitbaar"/>
        <s v="Philips-Vision-Halogeenlamp-Autolamp-12V"/>
        <s v="tesa-55791-00001-00-Powerbond-Ultra-Strong"/>
        <s v="verschillende-Pokemon-ruilkaarten-bonusvrije-holo-folies"/>
        <s v="Viltstift-STABILO-Z-verschillende-kleuren"/>
        <s v="URAQT-Professional-Hairdressing-Multifunctionele-Oliesproeier"/>
        <s v="ORDINARY-Niacinamide-10-zink-1"/>
        <s v="Starts-Us-highly-anticipated-sequel"/>
        <s v="starts-us-Colleen-Hoover"/>
        <s v="Fuinloth-Gezichtsmasker-Beschermende-Motorfiets-Beschermer"/>
        <s v="INIU-Zinklegering-Gevlochten-Datakabel-Telefoonoplader"/>
        <s v="LIQUI-MOLY-duurzaam-MoS2-Lithiumvet"/>
        <s v="As-Long-Lemon-Trees-Grow"/>
        <s v="Gardena-plant-bodemhandschoen-bodemwerkzaamheden-vochtigheidsbescherming"/>
        <s v="Abeillo-Instrument-roestvrijstalen-professioneel-muziekinstrument"/>
        <s v="Flimflim-Geschenkzakjes-Cellofaanzakjes-Transparant-Chocolaatjes"/>
        <s v="Stanley-0-30-697-Tylon-Meetlint-5M"/>
        <s v="Stagg-SAC3PS-DL-Deluxe-instrumentkabel"/>
        <s v="Katoenen-sporttas-stuk-schilderen-donkerblauw"/>
        <s v="Winsor-Newton-2120415-verouderingsbestendig-consistentie"/>
        <s v="uni-ball-Mitsubishi-rollerbalpen-schrijven-creatieve"/>
        <s v="CoKeeSun-sieradendraad-armbandelastiek-kralensieraden-kralennaalden"/>
        <s v="Amazon-Basics-Notitieboek-klassiek-gelinieerd"/>
        <s v="GARDENA-slangaansluiting-Steekaansluiting-greepuitsparingen-eenvoudige"/>
        <s v="Animonda-Milgrind-multipack-kattenmelk-geportioneerd"/>
        <s v="Fight-Club-Brad-Pitt"/>
        <s v="Wukong-neodymium-magneten-mini-magneten-magneetbord-whiteboard"/>
        <s v="Logitech-Optische-Tracking-Links-en-Rechtshandig"/>
        <s v="Artists-Textielverf-Permanente-Stofkleuren-Stoffenkleuren"/>
        <s v="Real-Techniques-make-up-spons-stuks"/>
        <s v="GARDENA-Classic-plantenschop-tuinwerkzaamheden-corrosiebestendig"/>
        <s v="Parker-Pen-pen-verschillende-kleuren"/>
        <s v="Das-Klei-Wit-1-Kilo"/>
        <s v="Scooli-broodtrommel-uitneembaar-kleuterschool-sandwichbox"/>
        <s v="AiTodos%C2%AE-300PCS-Hondenpoepzak-Kleuren-Poepzakjes"/>
        <s v="GARDENA-Classic-bloemenschop-kwaliteitsstaal-corrosiebestendig"/>
        <s v="30-Adele"/>
        <s v="Voyage-Abba"/>
        <s v="Servant-Mind-Volbeat"/>
        <s v="John-Coltrane-Quartet-Ballads"/>
        <s v="Hollywood-Undead-Day-Dead"/>
        <s v="Detroit-Stories-Alice-Cooper"/>
        <s v="Kid-Rock-Sweet-Southern-Sugar"/>
        <s v="Noel-Gallaghers-High-Flying-Birds"/>
        <s v="Google-Play-cadeaucode-geleverd-alleen-Nederland"/>
        <s v="Duracell-CR2032-Lithium-knoopcelbatterijen-stuks-Babyveilige"/>
        <s v="URAQT-Dubbelzijdige-Professionele-Vingernagelvijlen-Nagelverzorging"/>
        <s v="Runesol-paradefeest-carnaval-kwaliteit-waterdicht"/>
        <s v="Mikrofasert%C3%BCcher-Auto-St%C3%BCck-Poliertuch-Lackpflege"/>
        <s v="Picko-Ukulele-Capotastos-akoestische-elektrische"/>
        <s v="Vicloon-Kunstenaarspenselen-Volwassenen-Kunstenaars-Schilderliefhebbers"/>
        <s v="Pritt-PGS5B-Lijmstiften-kindvriendelijke-knutselwerk"/>
        <s v="ProPlus-360029-Accuschroevendraaieropzetstuk-verlenging-kruksteunen"/>
        <s v="OFFCUP-Wegwerpspuiten-Voedingsspuit-Remvloeistof-Niet-Medisch"/>
        <s v="Zoomband-strijken-strijkband-wasbestendig-gordijnen"/>
        <s v="GPS-trackerapparaat-Mini-gps-tracker-Tracking-sleutelzoeker-locator-Hondentracker-Kattenhalsband-tracker"/>
        <s v="iFixit-Antistatische-beschermingsapparatuur-elektronische-reparatieprojecten"/>
        <s v="Sharpie-metallic-permanente-marker-Silber"/>
        <s v="Staedtler-122-2-BK10ST-Onbreekbare-Potloden"/>
        <s v="ARCTIC-MX-4-Hoogwaardige-geleidbaarheid-niet-geleidend"/>
        <s v="Lays-Chips-Party-zakjes-smaken"/>
        <s v="Winsor-Newton-1005030-Drawink-waterbestendige"/>
        <s v="Tubeless-reparatie-proppen-Geschikt-scooterbanden"/>
        <s v="Clover-Zacht-aanvoelende-stalen-haaknaald"/>
        <s v="doe-het-zelf-reservemesjes-knutselmes-cuttermes-lakbeschermingsfolie"/>
        <s v="BIC-Cristal-Original-Balpen-Medium"/>
        <s v="LIQUI-MOLY-Remvloeistof-DOT-250"/>
        <s v="PHILIPS-0730010-Philips-Vision-Koplamp"/>
        <s v="Staedtler-61-SET6-Kleurpotloden-Breukvastheid"/>
        <s v="OSRAM-64210-Original-halogeen-kartonnen"/>
        <s v="extra-grote-microvezeldoeken-multifunctionele-schoonmaakdoekjes"/>
        <s v="HOKIN-mondverzorgingspakket-Roestvrijstalen-tongreinigers-Hygi%C3%ABneproduct"/>
        <s v="Bosch-Professional-schuurrol-korrel-Korrelgrootte"/>
        <s v="Zwitsal-Baby-Shampoo-schone-babyharen"/>
        <s v="Furuising-Transparant-Elastiek-Armbandjes-Elastisch"/>
        <s v="Wellness-CORE-traktaties-graanvrij-vleesrijk"/>
        <s v="Sharpie-S-Gel-Gelpennen-medium-blauwe"/>
        <s v="Kraalnaald-Roestvrij-Kraalnaalden-Kralennaaldenset-Sieraden"/>
        <s v="Gabbys-Poppenhuis-Speelset-Gabby-Kitty"/>
        <s v="Hersluitbare-plastic-zakjes-druksluiting-verzendzakjes"/>
        <s v="Utopia-Crafts-Chenille-Knitting-Crochet"/>
        <s v="JatilEr-autozekeringen-zekeringtrekker-vrachtwagen-motorfiets"/>
        <s v="Marcels-Green-Handzeep-Navul-Stazak"/>
        <s v="Pok%C3%A9mon-Geassorteerde-Kaarten-50-Stuks"/>
        <s v="Westcott-00-Roestvrije-Kunststof-Blauw-Zwart"/>
        <s v="Fineliner-STABILO-point-stuks-zwart"/>
        <s v="INTEX-29050-Intex-Blad-Schepnet"/>
        <s v="gp"/>
        <s v="Ion8-Waterfles-Verwijderbaar-Gemakkelijk-Transparant"/>
        <s v="LEGO-71046-Minifigures-Serie-Willekeurige"/>
        <s v="HELLA-VALUEFIT-Relais-arbeidsstroom-Wisselaar"/>
        <s v="Gardena-kraanverbindingsstuk-inch-Anti-Splash-vorstbestendig"/>
        <s v="STAEDTLER-52653ABK3DST-ftalaat-latexvrij-blisterkaart"/>
        <s v="Marina-visnet-kunststof-gecoat-handvat"/>
        <s v="Vitakraft-Liquid-Snack-Omega-stuks"/>
        <s v="Bosch-987-302-041-gloeilamp"/>
        <s v="Brabantia-Sink-Side-Schoonmaakdoekjes-Microvezel"/>
        <s v="STAEDTLER-965-40-BK-veiligheidsschaar"/>
        <s v="Philips-Vision-Autolamp-W5W-Stuks"/>
        <s v="CARPOINT-0510250-koelelement-200-stuks"/>
        <s v="BIC-Cristal-Soft-Balpennen-Medium"/>
        <s v="APLI-12861-Elastische-banden-100"/>
        <s v="Pelikan-807401-Leren-schrijven-potlood"/>
        <s v="Philips-Vision-P21W-Kogellamp-12v"/>
        <s v="Trixie-24499-Keramische-Katten-Liter"/>
        <s v="GimCat-Nutri-Pockets-kattenkruid-ingredi%C3%ABnten"/>
        <s v="OSRAM-Originele-64210L-H7-dieptelamp-stuk"/>
        <s v="Philips-Vision-Conventionele-binnenverlichting-signalering"/>
        <s v="HENDI-transparant-dispenser-herbruikbaar-polyethyleen"/>
        <s v="Esselte-Bovenlaadmechanisme-Meegeleverd-ColourBreeze-Assortiment"/>
        <s v="SPIRIT-TTS-402629-liniaal-transparant"/>
        <s v="Schneider-balpen-Zwart-kleur-schacht"/>
        <s v="Ends-Us-Novel-English-ebook" u="1"/>
        <s v="Housemaid-absolutely-addictive-psychological-jaw-dropping-ebook" u="1"/>
        <s v="Silent-Patient-record-breaking-multimillion-bestselling-ebook" u="1"/>
        <s v="Nightingale-Multi-Million-Bestseller-author-English-ebook" u="1"/>
        <s v="Fourth-Wing-DISCOVER-PHENOMENON-EVERYONE-ebook" u="1"/>
        <s v="Court-Thorns-Roses-breath-taking-BESTSELLING-ebook" u="1"/>
        <s v="Court-Mist-Fury-BESTSELLING-SENSATIONAL-ebook" u="1"/>
        <s v="ring-video-doorbell-pro-2" u="1"/>
        <s v="Iron-Flame-DISCOVER-PHENOMENON-EVERYONE-ebook" u="1"/>
        <s v="Things-Never-Got-Over-bestseller-ebook" u="1"/>
        <s v="Court-Wings-Ruin-BESTSELLING-SENSATIONAL-ebook" u="1"/>
        <s v="Housemaids-Secret-gripping-psychological-thriller-ebook" u="1"/>
        <s v="Starts-Us-highly-anticipated-English-ebook" u="1"/>
        <s v="Never-Lie-English-Freida-McFadden-ebook" u="1"/>
        <s v="ring-stick-up-cam-pro-plugin-white" u="1"/>
        <s v="ring-spotlight-cam-plus" u="1"/>
        <s v="ring-battery-video-doorbell-plus" u="1"/>
        <s v="kindle-2022" u="1"/>
        <s v="Throne-Glass-Sunday-best-selling-English-ebook" u="1"/>
        <s v="Haunting-Adeline-Mouse-Duet-English-ebook" u="1"/>
        <s v="Housemaid-Watching-absolutely-gripping-psychological-ebook" u="1"/>
        <s v="Twisted-Love-must-read-brothers-romance-ebook" u="1"/>
        <s v="Deal-Off-Campus-Book-English-ebook" u="1"/>
        <s v="ring-stick-up-cam-plug-in" u="1"/>
        <s v="fire-tv-stick-4k-max" u="1"/>
        <s v="ring-intercom-van-amazon-intercomupgrade-ontgrendelen-op-afstand-werkt-met-alexa-tweerichtingsspraak-compatibiliteit-controleren" u="1"/>
        <s v="Flawless-must-read-small-town-bestseller-Chestnut-ebook" u="1"/>
        <s v="Mile-High-Windy-City-English-ebook" u="1"/>
        <s v="Ring-geavanceerde-bewegingsdetectie-installatie-proefabonnement" u="1"/>
        <s v="binnencamera-ring-pan-tilt-indoor-camera-beveiligingscamera-voor-huisdieren-met-stekkeraansluiting-360-draaibaar-169-kantelbaar-handmatig-privacykapje-30-dagen-ring-protect" u="1"/>
        <s v="Reckless-must-read-small-town-bestseller-Chestnut-ebook" u="1"/>
        <s v="Zodiac-Academy-3-Reckoning-English-ebook" u="1"/>
        <s v="amazon-paperwhite-textiel-compatibel-generatie" u="1"/>
        <s v="Just-Summer-bestselling-story-English-ebook" u="1"/>
        <s v="ring-zonnelader-2de-generatie-voor-deurbellen-op-batterijen-video-doorbell-2de-generatie" u="1"/>
        <s v="Amazon-T28B69-Draadloze-Luna-controller" u="1"/>
        <s v="ring-zonnelader-2de-generatie-voor-deurbellen-op-batterijen-video-doorbell-3-video-doorbell-3-plus-video-doorbell-4" u="1"/>
        <s v="What-Lies-Between-Us-English-ebook" u="1"/>
        <s v="Play-Along-Windy-City-English-ebook" u="1"/>
        <s v="ring-indoor-camera-2e-generatie-van-amazon-plug-in-camera" u="1"/>
        <s v="Stoffen-hoes-voor-Kindle-compatibel" u="1"/>
        <s v="stekkeradapter-van-ring-2de-generatie" u="1"/>
        <s v="ring-oplaadstation-voor-ring-accu-met-snelle-koppeling" u="1"/>
        <s v="Blink-Video-Doorbell-Module-tweerichtings-audio" u="1"/>
        <s v="Powerless-TikTok-romantasy-Trilogy-English-ebook" u="1"/>
        <s v="Schroefloze-bevestiging-Ring-Video-Doorbell" u="1"/>
        <s v="ring-din-rail-transformator-2de-generatie-voor-bedrade-videodeurbellen" u="1"/>
        <s v="Recursion-Bestselling-Exciting-Thriller-English-ebook" u="1"/>
        <s v="Quicksilver-Fae-Alchemy-Book-English-ebook" u="1"/>
        <s v="blink-mini-2" u="1"/>
        <s v="Temptation-Kingston-Lane-Book-English-ebook" u="1"/>
        <s v="Reckless-romantasy-Powerless-Trilogy-English-ebook" u="1"/>
        <s v="metalen-verwisselbaar-voorpaneel-van-ring-grafiet" u="1"/>
        <s v="Al-het-blauw-van-hemel-ebook" u="1"/>
        <s v="nomade-Anya-Niewierra-ebook" u="1"/>
        <s v="Fall-Playing-Keeps-Book-English-ebook" u="1"/>
        <s v="Curse-True-Love-thrilling-English-ebook" u="1"/>
        <s v="Ashes-You-Single-Romance-English-ebook" u="1"/>
        <s v="Long-Island-Instant-Bestseller-English-ebook" u="1"/>
        <s v="alexa-voice-remote-3e-generatie-met-tv-besturingsfuncties-internationale-versie" u="1"/>
        <s v="NuPro-screenprotector-Kindle-Paperwhite-generatie" u="1"/>
        <s v="NuPro-screenprotector-Paperwhite-Signature-generatie" u="1"/>
        <s v="Camino-Anya-Niewierra-ebook" u="1"/>
        <s v="havermelkelite-Jonas-Kooyman-ebook" u="1"/>
        <s v="Five-Brothers-addictive-romance-English-ebook" u="1"/>
        <s v="Wild-Love-Discover-bestseller-obsession-ebook" u="1"/>
        <s v="All-unputdownable-mystery-Inheritance-Naturals-ebook" u="1"/>
        <s v="Camera-Lessons-Love-Book-English-ebook" u="1"/>
        <s v="Delicate-Escape-Sparrow-Falls-English-ebook" u="1"/>
        <s v="ends-us-Colleen-Hoover-ebook" u="1"/>
        <s v="Five-Survive-English-Holly-Jackson-ebook" u="1"/>
        <s v="Rom-Commers-instant-Times-bestseller-English-ebook" u="1"/>
        <s v="Je-bent-prachtig-Ann-Napolitano-ebook" u="1"/>
        <s v="Vos-VS-Michiel-ebook" u="1"/>
        <s v="Summer-Romance-must-read-story-English-ebook" u="1"/>
        <s v="starts-us-Colleen-Hoover-ebook" u="1"/>
        <s v="Masters-Death-spellbinding-fantasy-English-ebook" u="1"/>
        <s v="Cross-Line-Must-Read-Sizzling-Hot-Adrenaline-Fuelled-ebook" u="1"/>
        <s v="Spare-Room-absolute-must-have-proximity-ebook" u="1"/>
      </sharedItems>
    </cacheField>
    <cacheField name="title" numFmtId="0">
      <sharedItems longText="1"/>
    </cacheField>
    <cacheField name="rating" numFmtId="0">
      <sharedItems containsSemiMixedTypes="0" containsString="0" containsNumber="1" minValue="1" maxValue="5"/>
    </cacheField>
    <cacheField name="normal_rating" numFmtId="2">
      <sharedItems containsSemiMixedTypes="0" containsString="0" containsNumber="1" minValue="0" maxValue="1"/>
    </cacheField>
    <cacheField name="reviews" numFmtId="164">
      <sharedItems containsSemiMixedTypes="0" containsString="0" containsNumber="1" containsInteger="1" minValue="1" maxValue="465070"/>
    </cacheField>
    <cacheField name="normal_reviews" numFmtId="2">
      <sharedItems containsSemiMixedTypes="0" containsString="0" containsNumber="1" minValue="0" maxValue="1"/>
    </cacheField>
    <cacheField name="symbol" numFmtId="0">
      <sharedItems/>
    </cacheField>
    <cacheField name="value" numFmtId="43">
      <sharedItems containsSemiMixedTypes="0" containsString="0" containsNumber="1" minValue="0.23" maxValue="200"/>
    </cacheField>
    <cacheField name="normal_value" numFmtId="43">
      <sharedItems containsSemiMixedTypes="0" containsString="0" containsNumber="1" minValue="0" maxValue="1"/>
    </cacheField>
    <cacheField name="score (0-1000)" numFmtId="1">
      <sharedItems containsSemiMixedTypes="0" containsString="0" containsNumber="1" minValue="15.780647744906641" maxValue="788.43903676682623"/>
    </cacheField>
    <cacheField name="value_total" numFmtId="43">
      <sharedItems containsSemiMixedTypes="0" containsString="0" containsNumber="1" minValue="4.9800000000000004" maxValue="19060072.199999999"/>
    </cacheField>
    <cacheField name="image" numFmtId="0">
      <sharedItems/>
    </cacheField>
    <cacheField name="link" numFmtId="0">
      <sharedItems/>
    </cacheField>
    <cacheField name="dat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10">
  <r>
    <x v="0"/>
    <n v="10"/>
    <s v="B0CP7QXWPN"/>
    <x v="0"/>
    <s v="Hollyland Lark M2 Draadloze Lavalier Microfoon (2TX+3RX) voor Camera, iPhone, Android, PC, 48kHz/24 bit, Hi-Fi Audio, 40H Duur, ENC Noise Cancelling, 300m, Draadloze Microfoon voor Livestream, Vlog"/>
    <n v="4.5999999999999996"/>
    <n v="0.89999999999999991"/>
    <n v="738"/>
    <n v="1.5847110858818799E-3"/>
    <s v="€ "/>
    <n v="200"/>
    <n v="1"/>
    <n v="296.10929776011727"/>
    <n v="147600"/>
    <s v="https://images-eu.ssl-images-amazon.com/images/I/61vXwLemjJL._AC_UL300_SR300,200_.jpg"/>
    <s v="https://www.amazon.nl/Hollyland-Draadloze-Microfoon-Cancelling-Livestream/dp/B0CP7QXWPN/ref=zg_bs_g_musical-instruments_d_sccl_10/259-0005616-8157279?psc=1"/>
    <s v="2024-08-13"/>
  </r>
  <r>
    <x v="1"/>
    <s v="#24"/>
    <s v="B0CF5XVHMS"/>
    <x v="1"/>
    <s v="Seagate Exos 7E10 Enterprise Class 2TB interne harde schijf HDD (Refurbished)"/>
    <n v="4.3"/>
    <n v="0.82499999999999996"/>
    <n v="273"/>
    <n v="5.8485945096319037E-4"/>
    <s v="€ "/>
    <n v="198.9"/>
    <n v="0.99449366771787562"/>
    <n v="290.28281854514313"/>
    <n v="54299.700000000004"/>
    <s v="https://images-eu.ssl-images-amazon.com/images/I/81kL7ns+HGL._AC_UL300_SR300,200_.jpg"/>
    <s v="https://www.amazon.nl/Seagate-Enterprise-interne-schijf-Refurbished/dp/B0CF5XVHMS/ref=zg_bs_g_amazon-renewed_d_sccl_24/262-7248658-9211427?psc=1"/>
    <s v="2024-08-24"/>
  </r>
  <r>
    <x v="1"/>
    <s v="#4"/>
    <s v="B0CF5XVHMS"/>
    <x v="1"/>
    <s v="Seagate Exos 7E10 Enterprise Class 2TB interne harde schijf HDD (Refurbished)"/>
    <n v="4.3"/>
    <n v="0.82499999999999996"/>
    <n v="272"/>
    <n v="5.8270923239347279E-4"/>
    <s v="€ "/>
    <n v="198.9"/>
    <n v="0.99449366771787562"/>
    <n v="290.28131339214434"/>
    <n v="54100.800000000003"/>
    <s v="https://images-eu.ssl-images-amazon.com/images/I/81kL7ns+HGL._AC_UL300_SR300,200_.jpg"/>
    <s v="https://www.amazon.nl/Seagate-Enterprise-interne-schijf-Refurbished/dp/B0CF5XVHMS/ref=zg_bs_g_amazon-renewed_d_sccl_4/257-9895168-9699843?psc=1"/>
    <s v="2024-08-23"/>
  </r>
  <r>
    <x v="1"/>
    <s v="#24"/>
    <s v="B0CF5XVHMS"/>
    <x v="1"/>
    <s v="Seagate Exos 7E10 Enterprise Class 2TB interne harde schijf HDD (Refurbished)"/>
    <n v="4.3"/>
    <n v="0.82499999999999996"/>
    <n v="271"/>
    <n v="5.8055901382375521E-4"/>
    <s v="€ "/>
    <n v="198.9"/>
    <n v="0.99449366771787562"/>
    <n v="290.27980823914555"/>
    <n v="53901.9"/>
    <s v="https://images-eu.ssl-images-amazon.com/images/I/81kL7ns+HGL._AC_UL300_SR300,200_.jpg"/>
    <s v="https://www.amazon.nl/Seagate-Enterprise-interne-schijf-Refurbished/dp/B0CF5XVHMS/ref=zg_bs_g_amazon-renewed_d_sccl_24/258-8968264-0154149?psc=1"/>
    <s v="2024-08-20"/>
  </r>
  <r>
    <x v="1"/>
    <n v="19"/>
    <s v="B084SFH988"/>
    <x v="2"/>
    <s v="Apple iPad 7 32GB WiFi (Refurbished)"/>
    <n v="4.3"/>
    <n v="0.82499999999999996"/>
    <n v="245"/>
    <n v="5.2465333101109725E-4"/>
    <s v="€ "/>
    <n v="198.89"/>
    <n v="0.99444361015167437"/>
    <n v="290.22815986962638"/>
    <n v="48728.049999999996"/>
    <s v="https://images-eu.ssl-images-amazon.com/images/I/51R5SP8iuOL._AC_UL300_SR300,200_.jpg"/>
    <s v="https://www.amazon.nl/Apple-iPad-32GB-WiFi-Refurbished/dp/B084SFH988/ref=zg_bs_g_amazon-renewed_d_sccl_19/261-5245541-1936707?psc=1"/>
    <s v="2024-08-13"/>
  </r>
  <r>
    <x v="1"/>
    <s v="#15"/>
    <s v="B09JSNRYWD"/>
    <x v="3"/>
    <s v="Lenovo ThinkCentre M900 Tiny Mini PC, Intel Core i7-6700T 2,8 GHz, 16 GB RAM, 240 GB SSD, Display Port, Wi-Fi, Windows 10 Pro (refurbished)"/>
    <n v="4"/>
    <n v="0.75"/>
    <n v="166"/>
    <n v="3.5478606400340593E-4"/>
    <s v="€ "/>
    <n v="192.93"/>
    <n v="0.9646093006958002"/>
    <n v="278.90067541875243"/>
    <n v="32026.38"/>
    <s v="https://images-eu.ssl-images-amazon.com/images/I/61oON7Jlf6L._AC_UL300_SR300,200_.jpg"/>
    <s v="https://www.amazon.nl/Lenovo-ThinkCentre-M900-i7-6700T-refurbished/dp/B09JSNRYWD/ref=zg_bs_g_amazon-renewed_d_sccl_15/257-9895168-9699843?psc=1"/>
    <s v="2024-08-23"/>
  </r>
  <r>
    <x v="2"/>
    <s v="#16"/>
    <s v="B08N2QK2TG"/>
    <x v="4"/>
    <s v="Kindle Paperwhite Signature Edition (32 GB): met 6,8-inch scherm, draadloos opladen en schermverlichting die zich automatisch aanpast"/>
    <n v="4.5999999999999996"/>
    <n v="0.89999999999999991"/>
    <n v="333"/>
    <n v="7.1387256514624713E-4"/>
    <s v="€ "/>
    <n v="189.99"/>
    <n v="0.94989237623266765"/>
    <n v="282.97280485376928"/>
    <n v="63266.670000000006"/>
    <s v="https://images-eu.ssl-images-amazon.com/images/I/61D0SQZi1tL._AC_UL300_SR300,200_.jpg"/>
    <s v="https://www.amazon.nl/kindle-paperwhite-signature-edition-32-gb-met-68-inch-scherm-draadloos-opladen-en-schermverlichting-die-zich-automatisch-aanpast/dp/B08N2QK2TG/ref=zg_bs_g_electronics_d_sccl_16/261-2067267-6649312?psc=1"/>
    <s v="2024-08-24"/>
  </r>
  <r>
    <x v="2"/>
    <n v="24"/>
    <s v="B08N2QK2TG"/>
    <x v="4"/>
    <s v="Kindle Paperwhite Signature Edition (32 GB): met 6,8-inch scherm, draadloos opladen en schermverlichting die zich automatisch aanpast"/>
    <n v="4.5999999999999996"/>
    <n v="0.89999999999999991"/>
    <n v="326"/>
    <n v="6.9882103515822385E-4"/>
    <s v="€ "/>
    <n v="189.99"/>
    <n v="0.94989237623266765"/>
    <n v="282.96226878277764"/>
    <n v="61936.740000000005"/>
    <s v="https://images-eu.ssl-images-amazon.com/images/I/61D0SQZi1tL._AC_UL300_SR300,200_.jpg"/>
    <s v="https://www.amazon.nl/kindle-paperwhite-signature-edition-32-gb-met-68-inch-scherm-draadloos-opladen-en-schermverlichting-die-zich-automatisch-aanpast/dp/B08N2QK2TG/ref=zg_bs_g_electronics_d_sccl_24/259-3881098-9995119?psc=1"/>
    <s v="2024-08-13"/>
  </r>
  <r>
    <x v="3"/>
    <s v="#16"/>
    <s v="B0CG6QQ6L9"/>
    <x v="5"/>
    <s v="In Utero"/>
    <n v="4.5999999999999996"/>
    <n v="0.89999999999999991"/>
    <n v="64"/>
    <n v="1.3546376989220956E-4"/>
    <s v="€ "/>
    <n v="186.74"/>
    <n v="0.93362366721729995"/>
    <n v="278.50074144324952"/>
    <n v="11951.36"/>
    <s v="https://images-eu.ssl-images-amazon.com/images/I/81uy6ytY-mL._AC_UL300_SR300,200_.jpg"/>
    <s v="https://www.amazon.nl/Utero-Nirvana/dp/B0CG6QQ6L9/ref=zg_bs_g_music_d_sccl_16/259-6419296-1960723?psc=1"/>
    <s v="2024-08-24"/>
  </r>
  <r>
    <x v="1"/>
    <s v="#3"/>
    <s v="B08TJ2LGB8"/>
    <x v="6"/>
    <s v="Apple AirPods Pro (1e generatie) (Refurbished)"/>
    <n v="3.6"/>
    <n v="0.65"/>
    <n v="788"/>
    <n v="1.6922220143677604E-3"/>
    <s v="€ "/>
    <n v="180"/>
    <n v="0.89988486759773745"/>
    <n v="258.65577230949179"/>
    <n v="141840"/>
    <s v="https://images-eu.ssl-images-amazon.com/images/I/71eGsUPZm2L._AC_UL300_SR300,200_.jpg"/>
    <s v="https://www.amazon.nl/Apple-AirPods-Pro-generatie-Refurbished/dp/B08TJ2LGB8/ref=zg_bs_g_amazon-renewed_d_sccl_3/262-7248658-9211427?psc=1"/>
    <s v="2024-08-24"/>
  </r>
  <r>
    <x v="4"/>
    <s v="#19"/>
    <s v="B084PSXMQM"/>
    <x v="7"/>
    <s v="BISSELL SpotClean Pet Pro | Tapijtreiniger voor Huisdierenvlekken | Ideaal voor Trappen, Bekleding, Tapijten en Auto | Inclusief Accessoires | Met Krachtige Motor 750W | 84dB | 15585"/>
    <n v="4.4000000000000004"/>
    <n v="0.85000000000000009"/>
    <n v="14269"/>
    <n v="3.0679318552730886E-2"/>
    <s v="€ "/>
    <n v="179.99"/>
    <n v="0.89983481003153631"/>
    <n v="288.93422549479567"/>
    <n v="2568277.31"/>
    <s v="https://images-eu.ssl-images-amazon.com/images/I/61rb2huDbvL._AC_UL300_SR300,200_.jpg"/>
    <s v="https://www.amazon.nl/SpotClean-Tapijtreiniger-Huisdierenvlekken-Accessoires-15585/dp/B084PSXMQM/ref=zg_bs_g_home_d_sccl_19/262-8230611-3911359?psc=1"/>
    <s v="2024-08-23"/>
  </r>
  <r>
    <x v="1"/>
    <s v="#21"/>
    <s v="B07N9HM3ZR"/>
    <x v="8"/>
    <s v="Apple iPhone XR, 64GB, zwart (Refurbished)"/>
    <n v="4"/>
    <n v="0.75"/>
    <n v="2103"/>
    <n v="4.51975943354642E-3"/>
    <s v="€ "/>
    <n v="179.95"/>
    <n v="0.89963457976673167"/>
    <n v="265.57247654516539"/>
    <n v="378434.85"/>
    <s v="https://images-eu.ssl-images-amazon.com/images/I/51q8XIapLOL._AC_UL300_SR300,200_.jpg"/>
    <s v="https://www.amazon.nl/Apple-iPhone-64GB-zwart-Refurbished/dp/B07N9HM3ZR/ref=zg_bs_g_amazon-renewed_d_sccl_21/262-7248658-9211427?psc=1"/>
    <s v="2024-08-24"/>
  </r>
  <r>
    <x v="1"/>
    <s v="#29"/>
    <s v="B082P83VSD"/>
    <x v="9"/>
    <s v="Lenovo ThinkPad X270 Ultrabook 12,5 inch - Intel Core i5-6300U 2,4GHz 8GB 512GB SSD HDMI WiFi Webcam Windows 10 Pro 64bit (gereviseerd)"/>
    <n v="3.7"/>
    <n v="0.67500000000000004"/>
    <n v="12"/>
    <n v="2.3652404266893731E-5"/>
    <s v="€ "/>
    <n v="176.26"/>
    <n v="0.8811633378385143"/>
    <n v="254.05739114261539"/>
    <n v="2115.12"/>
    <s v="https://images-eu.ssl-images-amazon.com/images/I/41kOMFaJZvL._AC_UL300_SR300,200_.jpg"/>
    <s v="https://www.amazon.nl/Lenovo-ThinkPad-X270-Ultrabook-inch/dp/B082P83VSD/ref=zg_bs_g_amazon-renewed_d_sccl_29/258-8968264-0154149?psc=1"/>
    <s v="2024-08-20"/>
  </r>
  <r>
    <x v="2"/>
    <s v="#5"/>
    <s v="B09TMF6742"/>
    <x v="10"/>
    <s v="De nieuwe Kindle Paperwhite (16 GB): nu met een 6,8-inch display en instelbaar warm licht"/>
    <n v="4.5999999999999996"/>
    <n v="0.89999999999999991"/>
    <n v="333"/>
    <n v="7.1387256514624713E-4"/>
    <s v="€ "/>
    <n v="169.99"/>
    <n v="0.84977724383040498"/>
    <n v="257.94402175320363"/>
    <n v="56606.670000000006"/>
    <s v="https://images-eu.ssl-images-amazon.com/images/I/613xNdu+mnL._AC_UL300_SR300,200_.jpg"/>
    <s v="https://www.amazon.nl/nieuwe-Kindle-Paperwhite-16-instelbaar/dp/B09TMF6742/ref=zg_bs_g_electronics_d_sccl_5/261-2067267-6649312?psc=1"/>
    <s v="2024-08-24"/>
  </r>
  <r>
    <x v="2"/>
    <s v="#13"/>
    <s v="B09TMF6742"/>
    <x v="10"/>
    <s v="De nieuwe Kindle Paperwhite (16 GB): nu met een 6,8-inch display en instelbaar warm licht"/>
    <n v="4.5999999999999996"/>
    <n v="0.89999999999999991"/>
    <n v="332"/>
    <n v="7.1172234657652955E-4"/>
    <s v="€ "/>
    <n v="169.99"/>
    <n v="0.84977724383040498"/>
    <n v="257.94251660020484"/>
    <n v="56436.68"/>
    <s v="https://images-eu.ssl-images-amazon.com/images/I/613xNdu+mnL._AC_UL300_SR300,200_.jpg"/>
    <s v="https://www.amazon.nl/nieuwe-Kindle-Paperwhite-16-instelbaar/dp/B09TMF6742/ref=zg_bs_g_electronics_d_sccl_13/258-6704429-3525666?psc=1"/>
    <s v="2024-08-23"/>
  </r>
  <r>
    <x v="2"/>
    <s v="#8"/>
    <s v="B09TMF6742"/>
    <x v="10"/>
    <s v="De nieuwe Kindle Paperwhite (16 GB): nu met een 6,8-inch display en instelbaar warm licht"/>
    <n v="4.5999999999999996"/>
    <n v="0.89999999999999991"/>
    <n v="327"/>
    <n v="7.0097125372794143E-4"/>
    <s v="€ "/>
    <n v="169.99"/>
    <n v="0.84977724383040498"/>
    <n v="257.93499083521084"/>
    <n v="55586.73"/>
    <s v="https://images-eu.ssl-images-amazon.com/images/I/613xNdu+mnL._AC_UL300_SR300,200_.jpg"/>
    <s v="https://www.amazon.nl/nieuwe-Kindle-Paperwhite-16-instelbaar/dp/B09TMF6742/ref=zg_bs_g_electronics_d_sccl_8/261-9354037-6664658?psc=1"/>
    <s v="2024-08-20"/>
  </r>
  <r>
    <x v="2"/>
    <n v="10"/>
    <s v="B09TMF6742"/>
    <x v="10"/>
    <s v="De nieuwe Kindle Paperwhite (16 GB): nu met een 6,8-inch display en instelbaar warm licht"/>
    <n v="4.5999999999999996"/>
    <n v="0.89999999999999991"/>
    <n v="326"/>
    <n v="6.9882103515822385E-4"/>
    <s v="€ "/>
    <n v="169.99"/>
    <n v="0.84977724383040498"/>
    <n v="257.93348568221199"/>
    <n v="55416.740000000005"/>
    <s v="https://images-eu.ssl-images-amazon.com/images/I/613xNdu+mnL._AC_UL300_SR300,200_.jpg"/>
    <s v="https://www.amazon.nl/nieuwe-Kindle-Paperwhite-16-instelbaar/dp/B09TMF6742/ref=zg_bs_g_electronics_d_sccl_10/259-3881098-9995119?psc=1"/>
    <s v="2024-08-13"/>
  </r>
  <r>
    <x v="5"/>
    <s v="#15"/>
    <s v="B09F95W3RH"/>
    <x v="11"/>
    <s v="Adobe Creative Cloud All Apps | Student &amp; Teacher | 1 Jaar | PC/Mac | Key Card &amp; Download|Standard|1 Device|1 Year |"/>
    <n v="3.5"/>
    <n v="0.625"/>
    <n v="2"/>
    <n v="2.1502185697176119E-6"/>
    <s v="€ "/>
    <n v="169.99"/>
    <n v="0.84977724383040498"/>
    <n v="243.69581611060005"/>
    <n v="339.98"/>
    <s v="https://images-eu.ssl-images-amazon.com/images/I/71C+JwjCwqL._AC_UL300_SR300,200_.jpg"/>
    <s v="https://www.amazon.nl/Adobe-Creative-Student-Download-Standard/dp/B09F95W3RH/ref=zg_bs_g_software_d_sccl_15/260-0647746-9808825?psc=1"/>
    <s v="2024-08-23"/>
  </r>
  <r>
    <x v="5"/>
    <s v="#18"/>
    <s v="B09F95W3RH"/>
    <x v="11"/>
    <s v="Adobe Creative Cloud All Apps | Student &amp; Teacher | 1 Jaar | PC/Mac | Key Card &amp; Download|Standard|1 Device|1 Year |"/>
    <n v="3.5"/>
    <n v="0.625"/>
    <n v="2"/>
    <n v="2.1502185697176119E-6"/>
    <s v="€ "/>
    <n v="169.99"/>
    <n v="0.84977724383040498"/>
    <n v="243.69581611060005"/>
    <n v="339.98"/>
    <s v="https://images-eu.ssl-images-amazon.com/images/I/71C+JwjCwqL._AC_UL300_SR300,200_.jpg"/>
    <s v="https://www.amazon.nl/Adobe-Creative-Student-Download-Standard/dp/B09F95W3RH/ref=zg_bs_g_software_d_sccl_18/000-7658135-6085702?psc=1"/>
    <s v="2024-08-24"/>
  </r>
  <r>
    <x v="5"/>
    <s v="#7"/>
    <s v="B09F95W3RH"/>
    <x v="11"/>
    <s v="Adobe Creative Cloud All Apps | Student &amp; Teacher | 1 Jaar | PC/Mac | Key Card &amp; Download|Standard|1 Device|1 Year |"/>
    <n v="3"/>
    <n v="0.5"/>
    <n v="2"/>
    <n v="2.1502185697176119E-6"/>
    <s v="€ "/>
    <n v="169.99"/>
    <n v="0.84977724383040498"/>
    <n v="237.44581611060005"/>
    <n v="339.98"/>
    <s v="https://images-eu.ssl-images-amazon.com/images/I/71C+JwjCwqL._AC_UL300_SR300,200_.jpg"/>
    <s v="https://www.amazon.nl/Adobe-Creative-Student-Download-Standard/dp/B09F95W3RH/ref=zg_bs_g_software_d_sccl_7/261-8188750-0801556?psc=1"/>
    <s v="2024-08-20"/>
  </r>
  <r>
    <x v="1"/>
    <s v="#18"/>
    <s v="B0C5MYPB4H"/>
    <x v="12"/>
    <s v="Seagate Exos X18 14Tb HDD 512E/4KN SATA (Refurbished)"/>
    <n v="5"/>
    <n v="1"/>
    <n v="1"/>
    <n v="0"/>
    <s v="€ "/>
    <n v="169.9"/>
    <n v="0.84932672573459478"/>
    <n v="262.33168143364873"/>
    <n v="169.9"/>
    <s v="https://images-eu.ssl-images-amazon.com/images/I/61kQf6GAZKL._AC_UL300_SR300,200_.jpg"/>
    <s v="https://www.amazon.nl/Seagate-Exos-14Tb-512E-Refurbished/dp/B0C5MYPB4H/ref=zg_bs_g_amazon-renewed_d_sccl_18/262-7248658-9211427?psc=1"/>
    <s v="2024-08-24"/>
  </r>
  <r>
    <x v="1"/>
    <s v="#27"/>
    <s v="B08D39SX4M"/>
    <x v="13"/>
    <s v="iPhone SE 2nd generation (64 GB) - Zwart (Renewed)"/>
    <n v="4.2"/>
    <n v="0.8"/>
    <n v="2000"/>
    <n v="4.2982869208655064E-3"/>
    <s v="€ "/>
    <n v="169.89"/>
    <n v="0.84927666816839364"/>
    <n v="255.32796788670424"/>
    <n v="339780"/>
    <s v="https://images-eu.ssl-images-amazon.com/images/I/61Z2d-xWB0L._AC_UL300_SR300,200_.jpg"/>
    <s v="https://www.amazon.nl/iPhone-SE-2nd-generation-64/dp/B08D39SX4M/ref=zg_bs_g_amazon-renewed_d_sccl_27/258-8968264-0154149?psc=1"/>
    <s v="2024-08-20"/>
  </r>
  <r>
    <x v="1"/>
    <n v="23"/>
    <s v="B08D326ZPT"/>
    <x v="14"/>
    <s v="Apple iPhone SE 2e generatie, 64GB, wit (Refurbished)"/>
    <n v="4.0999999999999996"/>
    <n v="0.77499999999999991"/>
    <n v="1224"/>
    <n v="2.629717310764639E-3"/>
    <s v="€ "/>
    <n v="166.5"/>
    <n v="0.83230715322621018"/>
    <n v="248.66759042408779"/>
    <n v="203796"/>
    <s v="https://images-eu.ssl-images-amazon.com/images/I/71FEmBuwOjL._AC_UL300_SR300,200_.jpg"/>
    <s v="https://www.amazon.nl/Apple-iPhone-generatie-64GB-Refurbished/dp/B08D326ZPT/ref=zg_bs_g_amazon-renewed_d_sccl_23/261-5245541-1936707?psc=1"/>
    <s v="2024-08-13"/>
  </r>
  <r>
    <x v="1"/>
    <s v="#18"/>
    <s v="B07ZTBT59R"/>
    <x v="15"/>
    <s v="PC DELL 7010 SFF Intel Core i7 3770 3.40 GHz/RAM 16 GB / 1 TB SSD/DVD/WIN 10 Pro (bouw)"/>
    <n v="4.0999999999999996"/>
    <n v="0.77499999999999991"/>
    <n v="559"/>
    <n v="1.1998219619024273E-3"/>
    <s v="€ "/>
    <n v="166.12"/>
    <n v="0.83040496571056721"/>
    <n v="247.1911168009735"/>
    <n v="92861.08"/>
    <s v="https://images-eu.ssl-images-amazon.com/images/I/61JrdXcK+mL._AC_UL300_SR300,200_.jpg"/>
    <s v="https://www.amazon.nl/DELL-7010-Intel-Core-3770/dp/B07ZTBT59R/ref=zg_bs_g_amazon-renewed_d_sccl_18/257-9895168-9699843?psc=1"/>
    <s v="2024-08-23"/>
  </r>
  <r>
    <x v="1"/>
    <n v="14"/>
    <s v="B09QSZB5RY"/>
    <x v="16"/>
    <s v="Apple AirPods (3e generatie) (Refurbished)"/>
    <n v="4"/>
    <n v="0.75"/>
    <n v="407"/>
    <n v="8.7298873930535033E-4"/>
    <s v="€ "/>
    <n v="163.99"/>
    <n v="0.81974270410972627"/>
    <n v="243.0467681449453"/>
    <n v="66743.930000000008"/>
    <s v="https://images-eu.ssl-images-amazon.com/images/I/61p76v-H8wL._AC_UL300_SR300,200_.jpg"/>
    <s v="https://www.amazon.nl/Apple-AirPods-3e-generatie-Refurbished/dp/B09QSZB5RY/ref=zg_bs_g_amazon-renewed_d_sccl_14/261-5245541-1936707?psc=1"/>
    <s v="2024-08-13"/>
  </r>
  <r>
    <x v="6"/>
    <s v="#2"/>
    <s v="B09233YWMC"/>
    <x v="17"/>
    <s v="Eastpak TRANVERZ L Koffer, 27 L"/>
    <n v="4.7"/>
    <n v="0.92500000000000004"/>
    <n v="3995"/>
    <n v="8.587972967452142E-3"/>
    <s v="€ "/>
    <n v="162.69"/>
    <n v="0.8132352205035791"/>
    <n v="255.5703862031113"/>
    <n v="649946.55000000005"/>
    <s v="https://images-eu.ssl-images-amazon.com/images/I/61ioZwy-ZaL._AC_UL300_SR300,200_.jpg"/>
    <s v="https://www.amazon.nl/Eastpak-TRANVERZ-Koffer-79-121/dp/B09233YWMC/ref=zg_bs_g_fashion_d_sccl_2/261-3238171-6446202?psc=1"/>
    <s v="2024-08-20"/>
  </r>
  <r>
    <x v="1"/>
    <s v="#23"/>
    <s v="B08D39SX4M"/>
    <x v="13"/>
    <s v="iPhone SE 2nd generation (64 GB) - Zwart (Renewed)"/>
    <n v="4.2"/>
    <n v="0.8"/>
    <n v="2006"/>
    <n v="4.3111882322838116E-3"/>
    <s v="€ "/>
    <n v="162"/>
    <n v="0.8097812484357011"/>
    <n v="245.46314387152395"/>
    <n v="324972"/>
    <s v="https://images-eu.ssl-images-amazon.com/images/I/61Z2d-xWB0L._AC_UL300_SR300,200_.jpg"/>
    <s v="https://www.amazon.nl/iPhone-SE-2nd-generation-64/dp/B08D39SX4M/ref=zg_bs_g_amazon-renewed_d_sccl_23/257-9895168-9699843?psc=1"/>
    <s v="2024-08-23"/>
  </r>
  <r>
    <x v="1"/>
    <s v="#4"/>
    <s v="B07ZTBT59R"/>
    <x v="15"/>
    <s v="PC DELL 7010 SFF Intel Core i7 3770 3.40 GHz/RAM 16 GB / 1 TB SSD/DVD/WIN 10 Pro (bouw)"/>
    <n v="4.0999999999999996"/>
    <n v="0.77499999999999991"/>
    <n v="558"/>
    <n v="1.1976717433327098E-3"/>
    <s v="€ "/>
    <n v="161.16"/>
    <n v="0.80557641287480597"/>
    <n v="240.98247343903441"/>
    <n v="89927.28"/>
    <s v="https://images-eu.ssl-images-amazon.com/images/I/61JrdXcK+mL._AC_UL300_SR300,200_.jpg"/>
    <s v="https://www.amazon.nl/DELL-7010-Intel-Core-3770/dp/B07ZTBT59R/ref=zg_bs_g_amazon-renewed_d_sccl_4/258-8968264-0154149?psc=1"/>
    <s v="2024-08-20"/>
  </r>
  <r>
    <x v="1"/>
    <n v="11"/>
    <s v="B07ZTBT59R"/>
    <x v="15"/>
    <s v="PC DELL 7010 SFF Intel Core i7 3770 3.40 GHz/RAM 16 GB / 1 TB SSD/DVD/WIN 10 Pro (bouw)"/>
    <n v="4.0999999999999996"/>
    <n v="0.77499999999999991"/>
    <n v="553"/>
    <n v="1.1869206504841218E-3"/>
    <s v="€ "/>
    <n v="161.16"/>
    <n v="0.80557641287480597"/>
    <n v="240.97494767404038"/>
    <n v="89121.48"/>
    <s v="https://images-eu.ssl-images-amazon.com/images/I/61JrdXcK+mL._AC_UL300_SR300,200_.jpg"/>
    <s v="https://www.amazon.nl/DELL-7010-Intel-Core-3770/dp/B07ZTBT59R/ref=zg_bs_g_amazon-renewed_d_sccl_11/261-5245541-1936707?psc=1"/>
    <s v="2024-08-13"/>
  </r>
  <r>
    <x v="0"/>
    <s v="#29"/>
    <s v="B0011UB9CQ"/>
    <x v="18"/>
    <s v="beyerdynamic DT 990 PRO eenzijdig bekabelde over-ear studio-hoofdtelefoon voor mixing, mastering en editing met 250 Ohm"/>
    <n v="4.7"/>
    <n v="0.92500000000000004"/>
    <n v="15026"/>
    <n v="3.2307034010007118E-2"/>
    <s v="€ "/>
    <n v="159"/>
    <n v="0.79476397857536163"/>
    <n v="267.55591845084535"/>
    <n v="2389134"/>
    <s v="https://images-eu.ssl-images-amazon.com/images/I/71Kk9o5hDHL._AC_UL300_SR300,200_.jpg"/>
    <s v="https://www.amazon.nl/beyerdynamic-eenzijdig-bekabelde-studio-hoofdtelefoon-mastering/dp/B0011UB9CQ/ref=zg_bs_g_musical-instruments_d_sccl_29/261-4868335-6511020?psc=1"/>
    <s v="2024-08-24"/>
  </r>
  <r>
    <x v="1"/>
    <s v="#10"/>
    <s v="B0BBSFYYRZ"/>
    <x v="19"/>
    <s v="Lenovo, Klaar desktop-pc, Intel i5, RAM, 16 GB, SSD, 512 GB, Office-pakket 2021, Windows 11 Pro (Refurbished)"/>
    <n v="4.0999999999999996"/>
    <n v="0.77499999999999991"/>
    <n v="397"/>
    <n v="8.5148655360817432E-4"/>
    <s v="€ "/>
    <n v="159"/>
    <n v="0.79476397857536163"/>
    <n v="238.03703523136613"/>
    <n v="63123"/>
    <s v="https://images-eu.ssl-images-amazon.com/images/I/61CXTQSZQiL._AC_UL300_SR300,200_.jpg"/>
    <s v="https://www.amazon.nl/Lenovo-desktop-pc-Office-pakket-Windows-Refurbished/dp/B0BBSFYYRZ/ref=zg_bs_g_amazon-renewed_d_sccl_10/258-8968264-0154149?psc=1"/>
    <s v="2024-08-20"/>
  </r>
  <r>
    <x v="7"/>
    <s v="#29"/>
    <s v="B07SR4R8K1"/>
    <x v="20"/>
    <s v="Xbox Elite Wireless Controller Series 2 - Black"/>
    <n v="4.3"/>
    <n v="0.82499999999999996"/>
    <n v="30906"/>
    <n v="6.6452504897122788E-2"/>
    <s v="€ "/>
    <n v="158"/>
    <n v="0.78975822195524858"/>
    <n v="285.20630891679809"/>
    <n v="4883148"/>
    <s v="https://images-eu.ssl-images-amazon.com/images/I/71xks8yKCtL._AC_UL300_SR300,200_.jpg"/>
    <s v="https://www.amazon.nl/Xbox-Elite-Wireless-Controller-Black/dp/B07SR4R8K1/ref=zg_bs_g_videogames_d_sccl_29/257-1264862-1262333?psc=1"/>
    <s v="2024-08-23"/>
  </r>
  <r>
    <x v="0"/>
    <s v="#4"/>
    <s v="B0CP7QXWPN"/>
    <x v="0"/>
    <s v="Hollyland Lark M2 Draadloze Lavalier Microfoon (2TX+3RX) voor Camera, iPhone, Android, PC, 48kHz/24 bit, Hi-Fi Audio, 40H Duur, ENC Noise Cancelling, 300m, Draadloze Microfoon voor Livestream, Vlog"/>
    <n v="4.5999999999999996"/>
    <n v="0.89999999999999991"/>
    <n v="1000"/>
    <n v="2.1480683511478941E-3"/>
    <s v="€ "/>
    <n v="154.88"/>
    <n v="0.77414026130049551"/>
    <n v="240.03871317092739"/>
    <n v="154880"/>
    <s v="https://images-eu.ssl-images-amazon.com/images/I/61vXwLemjJL._AC_UL300_SR300,200_.jpg"/>
    <s v="https://www.amazon.nl/Hollyland-Draadloze-Microfoon-Cancelling-Livestream/dp/B0CP7QXWPN/ref=zg_bs_g_musical-instruments_d_sccl_4/261-4868335-6511020?psc=1"/>
    <s v="2024-08-24"/>
  </r>
  <r>
    <x v="0"/>
    <s v="#16"/>
    <s v="B0CP7QXWPN"/>
    <x v="0"/>
    <s v="Hollyland Lark M2 Draadloze Lavalier Microfoon (2TX+3RX) voor Camera, iPhone, Android, PC, 48kHz/24 bit, Hi-Fi Audio, 40H Duur, ENC Noise Cancelling, 300m, Draadloze Microfoon voor Livestream, Vlog"/>
    <n v="4.5999999999999996"/>
    <n v="0.89999999999999991"/>
    <n v="830"/>
    <n v="1.7825311942959001E-3"/>
    <s v="€ "/>
    <n v="154.88"/>
    <n v="0.77414026130049551"/>
    <n v="239.78283716113103"/>
    <n v="128550.39999999999"/>
    <s v="https://images-eu.ssl-images-amazon.com/images/I/61vXwLemjJL._AC_UL300_SR300,200_.jpg"/>
    <s v="https://www.amazon.nl/Hollyland-Draadloze-Microfoon-Cancelling-Livestream/dp/B0CP7QXWPN/ref=zg_bs_g_musical-instruments_d_sccl_16/258-2551158-3051103?psc=1"/>
    <s v="2024-08-23"/>
  </r>
  <r>
    <x v="0"/>
    <s v="#20"/>
    <s v="B0CP7QXWPN"/>
    <x v="0"/>
    <s v="Hollyland Lark M2 Draadloze Lavalier Microfoon (2TX+3RX) voor Camera, iPhone, Android, PC, 48kHz/24 bit, Hi-Fi Audio, 40H Duur, ENC Noise Cancelling, 300m, Draadloze Microfoon voor Livestream, Vlog"/>
    <n v="4.5999999999999996"/>
    <n v="0.89999999999999991"/>
    <n v="800"/>
    <n v="1.7180246372043718E-3"/>
    <s v="€ "/>
    <n v="154.88"/>
    <n v="0.77414026130049551"/>
    <n v="239.73768257116691"/>
    <n v="123904"/>
    <s v="https://images-eu.ssl-images-amazon.com/images/I/61vXwLemjJL._AC_UL300_SR300,200_.jpg"/>
    <s v="https://www.amazon.nl/Hollyland-Draadloze-Microfoon-Cancelling-Livestream/dp/B0CP7QXWPN/ref=zg_bs_g_musical-instruments_d_sccl_20/260-9066384-8693141?psc=1"/>
    <s v="2024-08-20"/>
  </r>
  <r>
    <x v="1"/>
    <s v="#7"/>
    <s v="B07HZ3MB19"/>
    <x v="21"/>
    <s v="Apple iPad 9.7 (5th Gen) 32GB Wi-Fi - Silver (Renewed)"/>
    <n v="4.4000000000000004"/>
    <n v="0.85000000000000009"/>
    <n v="251"/>
    <n v="5.3755464242940295E-4"/>
    <s v="€ "/>
    <n v="153.88999999999999"/>
    <n v="0.76918456224658349"/>
    <n v="235.17242881134649"/>
    <n v="38626.39"/>
    <s v="https://images-eu.ssl-images-amazon.com/images/I/61xLeRm-iRL._AC_UL300_SR300,200_.jpg"/>
    <s v="https://www.amazon.nl/Apple-iPad-9-7-32GB-Wi-Fi/dp/B07HZ3MB19/ref=zg_bs_g_amazon-renewed_d_sccl_7/258-8968264-0154149?psc=1"/>
    <s v="2024-08-20"/>
  </r>
  <r>
    <x v="6"/>
    <s v="#25"/>
    <s v="B009SIVCNO"/>
    <x v="22"/>
    <s v="Samsonite S'Cure - Spinner S handbagage, 55 cm, 34 L, rood (karmozijnrood)"/>
    <n v="4.5999999999999996"/>
    <n v="0.89999999999999991"/>
    <n v="15425"/>
    <n v="3.3164971219324442E-2"/>
    <s v="€ "/>
    <n v="152.9"/>
    <n v="0.76422886319267158"/>
    <n v="259.27269565169496"/>
    <n v="2358482.5"/>
    <s v="https://images-eu.ssl-images-amazon.com/images/I/81FVq2MFjFL._AC_UL300_SR300,200_.jpg"/>
    <s v="https://www.amazon.nl/Samsonite-SCure-Spinner-handbagage-karmozijnrood/dp/B009SIVCNO/ref=zg_bs_g_fashion_d_sccl_25/261-3238171-6446202?psc=1"/>
    <s v="2024-08-20"/>
  </r>
  <r>
    <x v="1"/>
    <s v="#20"/>
    <s v="B0BKQHQZX8"/>
    <x v="23"/>
    <s v="Dell, PC-desktop, klaar voor gebruik, computer PC, Intel i5, Ram 16 GB, SSD, 512 GB, Office-pakket 2021, Windows 11 Pro en wifi-stick (Refurbished)"/>
    <n v="4.0999999999999996"/>
    <n v="0.77499999999999991"/>
    <n v="136"/>
    <n v="2.902795069118776E-4"/>
    <s v="€ "/>
    <n v="152.24"/>
    <n v="0.76092506382339697"/>
    <n v="229.18446161068755"/>
    <n v="20704.64"/>
    <s v="https://images-eu.ssl-images-amazon.com/images/I/61pxrclVtFL._AC_UL300_SR300,200_.jpg"/>
    <s v="https://www.amazon.nl/Dell-PC-desktop-Office-pakket-wifi-stick-Refurbished/dp/B0BKQHQZX8/ref=zg_bs_g_amazon-renewed_d_sccl_20/257-9895168-9699843?psc=1"/>
    <s v="2024-08-23"/>
  </r>
  <r>
    <x v="1"/>
    <n v="13"/>
    <s v="B07KGJ736Y"/>
    <x v="24"/>
    <s v="2018 Apple iPad (9.7-inch, Wi-Fi, 32GB) Zilver (Refurbished)"/>
    <n v="4.5999999999999996"/>
    <n v="0.89999999999999991"/>
    <n v="245"/>
    <n v="5.2465333101109725E-4"/>
    <s v="€ "/>
    <n v="150.88999999999999"/>
    <n v="0.75416729238624414"/>
    <n v="233.90908042826879"/>
    <n v="36968.049999999996"/>
    <s v="https://images-eu.ssl-images-amazon.com/images/I/71cirz75PPL._AC_UL300_SR300,200_.jpg"/>
    <s v="https://www.amazon.nl/Apple-9-7-inch-Wi-Fi-Zilver-Refurbished/dp/B07KGJ736Y/ref=zg_bs_g_amazon-renewed_d_sccl_13/261-5245541-1936707?psc=1"/>
    <s v="2024-08-13"/>
  </r>
  <r>
    <x v="6"/>
    <s v="#10"/>
    <s v="B007WQJTJ8"/>
    <x v="25"/>
    <s v="Samsonite S'Cure Spinner L Koffer, 75 Cm, 102 L, Donkerblauw"/>
    <n v="4.5999999999999996"/>
    <n v="0.89999999999999991"/>
    <n v="15454"/>
    <n v="3.3227327557846256E-2"/>
    <s v="€ "/>
    <n v="150.19999999999999"/>
    <n v="0.75071332031836613"/>
    <n v="255.93745937008393"/>
    <n v="2321190.7999999998"/>
    <s v="https://images-eu.ssl-images-amazon.com/images/I/81vFZniri4L._AC_UL300_SR300,200_.jpg"/>
    <s v="https://www.amazon.nl/Samsonite-SCure-Spinner-Koffer-Donkerblauw/dp/B007WQJTJ8/ref=zg_bs_g_fashion_d_sccl_10/260-7122920-6298902?psc=1"/>
    <s v="2024-08-24"/>
  </r>
  <r>
    <x v="7"/>
    <s v="#18"/>
    <s v="B07JGCM9QM"/>
    <x v="26"/>
    <s v="Logitech G Saitek Farm Sim Controller, PC/Mac/PS4 + landbouwsimulator 19 Farming simulator bundel zwart"/>
    <n v="4.3"/>
    <n v="0.82499999999999996"/>
    <n v="4437"/>
    <n v="9.5383695752673265E-3"/>
    <s v="€ "/>
    <n v="149.99"/>
    <n v="0.74966211142814243"/>
    <n v="235.34238655972274"/>
    <n v="665505.63"/>
    <s v="https://images-eu.ssl-images-amazon.com/images/I/61dPleuUgmS._AC_UL300_SR300,200_.jpg"/>
    <s v="https://www.amazon.nl/Logitech-Controller-landbouwsimulator-Farming-simulator/dp/B07JGCM9QM/ref=zg_bs_g_videogames_d_sccl_18/259-9482331-2292552?psc=1"/>
    <s v="2024-08-24"/>
  </r>
  <r>
    <x v="0"/>
    <s v="#21"/>
    <s v="B093SQ1PVC"/>
    <x v="27"/>
    <s v="JYX karaoke machine met 2 draadloze microfoons, draagbare Bluetooth-luidspreker met bas/treble aanpassing, afstandsbediening, led-verlichting, ondersteunt TF/USB/AUX/FM/REC, voor kinderen/volwassenen"/>
    <n v="4.3"/>
    <n v="0.82499999999999996"/>
    <n v="3808"/>
    <n v="8.1858820949149477E-3"/>
    <s v="€ "/>
    <n v="149.99"/>
    <n v="0.74966211142814243"/>
    <n v="234.39564532347606"/>
    <n v="571161.92000000004"/>
    <s v="https://images-eu.ssl-images-amazon.com/images/I/81r0ZpIjfcL._AC_UL300_SR300,200_.jpg"/>
    <s v="https://www.amazon.nl/JYX-Bluetooth-luidspreker-afstandsbediening-led-verlichting-ondersteunt/dp/B093SQ1PVC/ref=zg_bs_g_musical-instruments_d_sccl_21/258-2551158-3051103?psc=1"/>
    <s v="2024-08-23"/>
  </r>
  <r>
    <x v="1"/>
    <s v="#27"/>
    <s v="B084WLXWXD"/>
    <x v="28"/>
    <s v="Seagate IronWolf 12 TB interne harde schijf van 3,5 inch (7200 rpm) voor NAS-systemen met 1-8 bay (256 MB cache, 180 TB/jaar werkbelasting, tot 210 MB/s) (Refurbished)"/>
    <n v="4.7"/>
    <n v="0.92500000000000004"/>
    <n v="16"/>
    <n v="3.2253278545764177E-5"/>
    <s v="€ "/>
    <n v="149.9"/>
    <n v="0.74921159333233223"/>
    <n v="233.57547562806511"/>
    <n v="2398.4"/>
    <s v="https://images-eu.ssl-images-amazon.com/images/I/71XV4XnDV-L._AC_UL300_SR300,200_.jpg"/>
    <s v="https://www.amazon.nl/Seagate-IronWolf-NAS-systemen-werkbelasting-Refurbished/dp/B084WLXWXD/ref=zg_bs_g_amazon-renewed_d_sccl_27/257-9895168-9699843?psc=1"/>
    <s v="2024-08-23"/>
  </r>
  <r>
    <x v="1"/>
    <s v="#22"/>
    <s v="B084WLXWXD"/>
    <x v="28"/>
    <s v="Seagate IronWolf 12 TB interne harde schijf van 3,5 inch (7200 rpm) voor NAS-systemen met 1-8 bay (256 MB cache, 180 TB/jaar werkbelasting, tot 210 MB/s) (Refurbished)"/>
    <n v="4.7"/>
    <n v="0.92500000000000004"/>
    <n v="15"/>
    <n v="3.0103059976046566E-5"/>
    <s v="€ "/>
    <n v="149.9"/>
    <n v="0.74921159333233223"/>
    <n v="233.57397047506629"/>
    <n v="2248.5"/>
    <s v="https://images-eu.ssl-images-amazon.com/images/I/71XV4XnDV-L._AC_UL300_SR300,200_.jpg"/>
    <s v="https://www.amazon.nl/Seagate-IronWolf-NAS-systemen-werkbelasting-Refurbished/dp/B084WLXWXD/ref=zg_bs_g_amazon-renewed_d_sccl_22/258-8968264-0154149?psc=1"/>
    <s v="2024-08-20"/>
  </r>
  <r>
    <x v="8"/>
    <n v="19"/>
    <s v="B0CWH2RPVS"/>
    <x v="29"/>
    <s v="LEGO Star Wars Imperial Star Destroyer Bouwbaar Ruimteschip Speelgoed voor Kinderen met Darth Vader en Cal Kestis, A New Hope Cadeau voor Jongens, Meisjes en Fans 75394"/>
    <n v="4.7"/>
    <n v="0.92500000000000004"/>
    <n v="7"/>
    <n v="1.2901311418305671E-5"/>
    <s v="€ "/>
    <n v="146.94"/>
    <n v="0.7343945537367973"/>
    <n v="229.85766935219215"/>
    <n v="1028.58"/>
    <s v="https://images-eu.ssl-images-amazon.com/images/I/81E-6WXteAL._AC_UL300_SR300,200_.jpg"/>
    <s v="https://www.amazon.nl/LEGO-Destroyer-Ruimteschip-Speelgoed-75394/dp/B0CWH2RPVS/ref=zg_bs_g_toys_d_sccl_19/259-6407152-4798233?psc=1"/>
    <s v="2024-08-13"/>
  </r>
  <r>
    <x v="1"/>
    <n v="22"/>
    <s v="B08D39SX4M"/>
    <x v="13"/>
    <s v="iPhone SE 2nd generation (64 GB) - Zwart (Renewed)"/>
    <n v="4.2"/>
    <n v="0.8"/>
    <n v="1989"/>
    <n v="4.2746345165986122E-3"/>
    <s v="€ "/>
    <n v="146.88999999999999"/>
    <n v="0.73414426590579163"/>
    <n v="226.52831063806696"/>
    <n v="292164.20999999996"/>
    <s v="https://images-eu.ssl-images-amazon.com/images/I/61Z2d-xWB0L._AC_UL300_SR300,200_.jpg"/>
    <s v="https://www.amazon.nl/iPhone-SE-2nd-generation-64/dp/B08D39SX4M/ref=zg_bs_g_amazon-renewed_d_sccl_22/261-5245541-1936707?psc=1"/>
    <s v="2024-08-13"/>
  </r>
  <r>
    <x v="1"/>
    <s v="#24"/>
    <s v="B07HZ3MB19"/>
    <x v="21"/>
    <s v="Apple iPad 9.7 (5th Gen) 32GB Wi-Fi - Silver (Renewed)"/>
    <n v="4.4000000000000004"/>
    <n v="0.85000000000000009"/>
    <n v="251"/>
    <n v="5.3755464242940295E-4"/>
    <s v="€ "/>
    <n v="145"/>
    <n v="0.7246833858937779"/>
    <n v="224.04713472314509"/>
    <n v="36395"/>
    <s v="https://images-eu.ssl-images-amazon.com/images/I/61xLeRm-iRL._AC_UL300_SR300,200_.jpg"/>
    <s v="https://www.amazon.nl/Apple-iPad-9-7-32GB-Wi-Fi/dp/B07HZ3MB19/ref=zg_bs_g_amazon-renewed_d_sccl_24/257-9895168-9699843?psc=1"/>
    <s v="2024-08-23"/>
  </r>
  <r>
    <x v="0"/>
    <n v="12"/>
    <s v="B00HVLUR86"/>
    <x v="30"/>
    <s v="Audio-Technica M50x Professionele monitorhoofdtelefoon Zwart"/>
    <n v="4.7"/>
    <n v="0.92500000000000004"/>
    <n v="28332"/>
    <n v="6.0917842298669658E-2"/>
    <s v="€ "/>
    <n v="143"/>
    <n v="0.71467187265355159"/>
    <n v="267.56045777245663"/>
    <n v="4051476"/>
    <s v="https://images-eu.ssl-images-amazon.com/images/I/71BR7ivLOAL._AC_UL300_SR300,200_.jpg"/>
    <s v="https://www.amazon.nl/Audio-Technica-M50x-Professionele-monitorhoofdtelefoon-Zwart/dp/B00HVLUR86/ref=zg_bs_g_musical-instruments_d_sccl_12/259-0005616-8157279?psc=1"/>
    <s v="2024-08-13"/>
  </r>
  <r>
    <x v="7"/>
    <n v="26"/>
    <s v="B07W5JKB8Z"/>
    <x v="31"/>
    <s v="Logitech G PRO X Wireless LIGHTSPEED Gaming Headset met Blue VO!CE-microfoonfiltertechnologie, PRO-G-drivers van 50mm, DTS Headphone: X 2.0, 20+ Uur Batterij, PC, PS5, PS4 en Switch - Zwart"/>
    <n v="4.4000000000000004"/>
    <n v="0.85000000000000009"/>
    <n v="6750"/>
    <n v="1.4511825127024163E-2"/>
    <s v="€ "/>
    <n v="139.9"/>
    <n v="0.69915402713120089"/>
    <n v="227.44678437171714"/>
    <n v="944325"/>
    <s v="https://images-eu.ssl-images-amazon.com/images/I/51Vqs9NufmL._AC_UL300_SR300,200_.jpg"/>
    <s v="https://www.amazon.nl/Logitech-LIGHTSPEED-CE-microfoonfiltertechnologie-PRO-G-drivers-Headphone/dp/B07W5JKB8Z/ref=zg_bs_g_videogames_d_sccl_26/261-5903002-6654014?psc=1"/>
    <s v="2024-08-13"/>
  </r>
  <r>
    <x v="9"/>
    <s v="#1"/>
    <s v="B0BBSJKW5B"/>
    <x v="32"/>
    <s v="Columbia Classics Collection Vol. 3 UHD - UHD &amp; BD) [Blu-ray] [14 Discs] [Region Free]"/>
    <n v="4.8"/>
    <n v="0.95"/>
    <n v="8"/>
    <n v="1.5051529988023283E-5"/>
    <s v="€ "/>
    <n v="137"/>
    <n v="0.68463733293287277"/>
    <n v="218.66986930420981"/>
    <n v="1096"/>
    <s v="https://images-eu.ssl-images-amazon.com/images/I/81ukE4x1-WL._AC_UL300_SR300,200_.jpg"/>
    <s v="https://www.amazon.nl/Columbia-Classics-Collection-Vol-UHD/dp/B0BBSJKW5B/ref=zg_bs_g_dvd_d_sccl_1/261-6086847-7284912?psc=1"/>
    <s v="2024-08-20"/>
  </r>
  <r>
    <x v="10"/>
    <n v="29"/>
    <s v="B0957VXHBS"/>
    <x v="33"/>
    <s v="TRESKO Bolderkar opvouwbaar met dak + koeltas &amp; zijdelingse rolgordijnen | Handkar met 3-punts gordelsysteem | Tuinwagen inklapbaar | Transportwagen met massief rubberen banden + rem + draagtas"/>
    <n v="4"/>
    <n v="0.75"/>
    <n v="324"/>
    <n v="6.9452059801878858E-4"/>
    <s v="€ "/>
    <n v="135.99"/>
    <n v="0.67958151874655859"/>
    <n v="207.8815441052528"/>
    <n v="44060.76"/>
    <s v="https://images-eu.ssl-images-amazon.com/images/I/91RRKs-0hLL._AC_UL300_SR300,200_.jpg"/>
    <s v="https://www.amazon.nl/TRESKO-zijdelingse-rolgordijnen-gordelsysteem-Transportwagen/dp/B0957VXHBS/ref=zg_bs_g_lawn-and-garden_d_sccl_29/262-2457170-4432007?psc=1"/>
    <s v="2024-08-13"/>
  </r>
  <r>
    <x v="1"/>
    <s v="#9"/>
    <s v="B0CFFKHZCR"/>
    <x v="34"/>
    <s v="Seagate Enterprise Capacity v7 ST12000NM0127 - harde schijf - 12 TB - intern - 3,5 inch - SATA 6 Gb/s - 7200 RPM - 256 MB cache (Refurbished)"/>
    <n v="4.3"/>
    <n v="0.82499999999999996"/>
    <n v="402"/>
    <n v="8.6223764645676233E-4"/>
    <s v="€ "/>
    <n v="134.9"/>
    <n v="0.67412524403063523"/>
    <n v="210.38487736017856"/>
    <n v="54229.8"/>
    <s v="https://images-eu.ssl-images-amazon.com/images/I/81OvSTN59UL._AC_UL300_SR300,200_.jpg"/>
    <s v="https://www.amazon.nl/Seagate-Enterprise-Capacity-ST12000NM0127-Refurbished/dp/B0CFFKHZCR/ref=zg_bs_g_amazon-renewed_d_sccl_9/262-7248658-9211427?psc=1"/>
    <s v="2024-08-24"/>
  </r>
  <r>
    <x v="1"/>
    <s v="#17"/>
    <s v="B0CFFKHZCR"/>
    <x v="34"/>
    <s v="Seagate Enterprise Capacity v7 ST12000NM0127 - harde schijf - 12 TB - intern - 3,5 inch - SATA 6 Gb/s - 7200 RPM - 256 MB cache (Refurbished)"/>
    <n v="4.3"/>
    <n v="0.82499999999999996"/>
    <n v="391"/>
    <n v="8.3858524218986862E-4"/>
    <s v="€ "/>
    <n v="134.9"/>
    <n v="0.67412524403063523"/>
    <n v="210.36832067719172"/>
    <n v="52745.9"/>
    <s v="https://images-eu.ssl-images-amazon.com/images/I/41XzJXS95wL._AC_UL300_SR300,200_.jpg"/>
    <s v="https://www.amazon.nl/Seagate-Enterprise-Capacity-ST12000NM0127-Refurbished/dp/B0CFFKHZCR/ref=zg_bs_g_amazon-renewed_d_sccl_17/258-8968264-0154149?psc=1"/>
    <s v="2024-08-20"/>
  </r>
  <r>
    <x v="1"/>
    <n v="24"/>
    <s v="B0CFFKHZCR"/>
    <x v="34"/>
    <s v="Seagate Enterprise Capacity v7 ST12000NM0127 - harde schijf - 12 TB - intern - 3,5 inch - SATA 6 Gb/s - 7200 RPM - 256 MB cache (Refurbished)"/>
    <n v="4.3"/>
    <n v="0.82499999999999996"/>
    <n v="359"/>
    <n v="7.6977824795890497E-4"/>
    <s v="€ "/>
    <n v="134.9"/>
    <n v="0.67412524403063523"/>
    <n v="210.32015578123003"/>
    <n v="48429.1"/>
    <s v="https://images-eu.ssl-images-amazon.com/images/I/41XzJXS95wL._AC_UL300_SR300,200_.jpg"/>
    <s v="https://www.amazon.nl/Seagate-Enterprise-Capacity-ST12000NM0127-Refurbished/dp/B0CFFKHZCR/ref=zg_bs_g_amazon-renewed_d_sccl_24/261-5245541-1936707?psc=1"/>
    <s v="2024-08-13"/>
  </r>
  <r>
    <x v="10"/>
    <s v="#21"/>
    <s v="B0C6173BW4"/>
    <x v="35"/>
    <s v="INKBIRD ISC-027BW Wi-Fi Bluetooth BBQ Temperatuurregelaar, Automatische Smoker Thermometer met 4 sondes voor Big Green Egg, Kamado Joe, Primo, Vision Grill, Akorn Kamado"/>
    <n v="4.4000000000000004"/>
    <n v="0.85000000000000009"/>
    <n v="231"/>
    <n v="4.945502710350507E-4"/>
    <s v="€ "/>
    <n v="132.99"/>
    <n v="0.66456424888621923"/>
    <n v="208.98724741127936"/>
    <n v="30720.690000000002"/>
    <s v="https://images-eu.ssl-images-amazon.com/images/I/611g4t+Ec+L._AC_UL300_SR300,200_.jpg"/>
    <s v="https://www.amazon.nl/ISC-027BW-Bluetooth-Temperatuurregelaar-Automatische-Thermometer/dp/B0C6173BW4/ref=zg_bs_g_lawn-and-garden_d_sccl_21/261-0081632-3690757?psc=1"/>
    <s v="2024-08-20"/>
  </r>
  <r>
    <x v="1"/>
    <s v="#2"/>
    <s v="B0CFLXRP1Q"/>
    <x v="36"/>
    <s v="HP Business Laptop Notebook ProBook X360 11 G3 Pentium N5000 4GB 128GB SSD 1366x768 Touchscreen Windows 10 (Blue) (Gereviseerd)"/>
    <n v="4.2"/>
    <n v="0.8"/>
    <n v="65"/>
    <n v="1.3761398846192716E-4"/>
    <s v="€ "/>
    <n v="132.99"/>
    <n v="0.66456424888621923"/>
    <n v="206.23739201347817"/>
    <n v="8644.35"/>
    <s v="https://images-eu.ssl-images-amazon.com/images/I/81anTDVW8yL._AC_UL300_SR300,200_.jpg"/>
    <s v="https://www.amazon.nl/HP-Business-Notebook-Touchscreen-Gereviseerd/dp/B0CFLXRP1Q/ref=zg_bs_g_amazon-renewed_d_sccl_2/262-7248658-9211427?psc=1"/>
    <s v="2024-08-24"/>
  </r>
  <r>
    <x v="1"/>
    <s v="#26"/>
    <s v="B07P6N3BLG"/>
    <x v="37"/>
    <s v="Seagate 12 TB ST12000DM0007 BarraCuda Pro 3.5inch 7200 RPM interne harde schijf (Refurbished)"/>
    <n v="4.2"/>
    <n v="0.8"/>
    <n v="56"/>
    <n v="1.1826202133446864E-4"/>
    <s v="€ "/>
    <n v="129.9"/>
    <n v="0.64909646093006967"/>
    <n v="202.35689864745154"/>
    <n v="7274.4000000000005"/>
    <s v="https://images-eu.ssl-images-amazon.com/images/I/617FpIw8APL._AC_UL300_SR300,200_.jpg"/>
    <s v="https://www.amazon.nl/Seagate-ST12000DM0007-BarraCuda-Pro-Refurbished/dp/B07P6N3BLG/ref=zg_bs_g_amazon-renewed_d_sccl_26/258-8968264-0154149?psc=1"/>
    <s v="2024-08-20"/>
  </r>
  <r>
    <x v="1"/>
    <s v="#14"/>
    <s v="B07YX526XT"/>
    <x v="38"/>
    <s v="Samsung Galaxy A40 64 GB Android Dual-SIM 5.9 Inch Smartphone (UK Version) , Smartphone, Zwart(Refurbished)"/>
    <n v="4"/>
    <n v="0.75"/>
    <n v="677"/>
    <n v="1.4535477531291056E-3"/>
    <s v="€ "/>
    <n v="129.88999999999999"/>
    <n v="0.64904640336386843"/>
    <n v="200.7790842681575"/>
    <n v="87935.529999999984"/>
    <s v="https://images-eu.ssl-images-amazon.com/images/I/91VEhm3hwmL._AC_UL300_SR300,200_.jpg"/>
    <s v="https://www.amazon.nl/Samsung-Android-Dual-SIM-Smartphone-Refurbished/dp/B07YX526XT/ref=zg_bs_g_amazon-renewed_d_sccl_14/257-9895168-9699843?psc=1"/>
    <s v="2024-08-23"/>
  </r>
  <r>
    <x v="1"/>
    <s v="#28"/>
    <s v="B07YX526XT"/>
    <x v="38"/>
    <s v="Samsung Galaxy A40 64 GB Android Dual-SIM 5.9 Inch Smartphone (UK Version) , Smartphone, Zwart(Refurbished)"/>
    <n v="4"/>
    <n v="0.75"/>
    <n v="677"/>
    <n v="1.4535477531291056E-3"/>
    <s v="€ "/>
    <n v="129.88999999999999"/>
    <n v="0.64904640336386843"/>
    <n v="200.7790842681575"/>
    <n v="87935.529999999984"/>
    <s v="https://images-eu.ssl-images-amazon.com/images/I/91VEhm3hwmL._AC_UL300_SR300,200_.jpg"/>
    <s v="https://www.amazon.nl/Samsung-Android-Dual-SIM-Smartphone-Refurbished/dp/B07YX526XT/ref=zg_bs_g_amazon-renewed_d_sccl_28/262-7248658-9211427?psc=1"/>
    <s v="2024-08-24"/>
  </r>
  <r>
    <x v="1"/>
    <s v="#7"/>
    <s v="B08TJ2LGB8"/>
    <x v="6"/>
    <s v="Apple AirPods Pro (1e generatie) (Refurbished)"/>
    <n v="3.6"/>
    <n v="0.65"/>
    <n v="788"/>
    <n v="1.6922220143677604E-3"/>
    <s v="€ "/>
    <n v="129"/>
    <n v="0.64459127997196775"/>
    <n v="194.83237540304938"/>
    <n v="101652"/>
    <s v="https://images-eu.ssl-images-amazon.com/images/I/71eGsUPZm2L._AC_UL300_SR300,200_.jpg"/>
    <s v="https://www.amazon.nl/Apple-AirPods-Pro-generatie-Refurbished/dp/B08TJ2LGB8/ref=zg_bs_g_amazon-renewed_d_sccl_7/257-9895168-9699843?psc=1"/>
    <s v="2024-08-23"/>
  </r>
  <r>
    <x v="7"/>
    <s v="#19"/>
    <s v="B0B42XQNMH"/>
    <x v="39"/>
    <s v="Razer Basilisk V3 Pro - Aanpasbare draadloze gamingmuis met Razer HyperScroll Tilt Wheel (Focus Pro 30K optische sensor, 13-zones Chroma verlichting, 10+1 programmeerbare knoppen) Zwart"/>
    <n v="4.4000000000000004"/>
    <n v="0.85000000000000009"/>
    <n v="27958"/>
    <n v="6.0113660553595273E-2"/>
    <s v="€ "/>
    <n v="127.42"/>
    <n v="0.63668218451218894"/>
    <n v="243.75010851556394"/>
    <n v="3562408.36"/>
    <s v="https://images-eu.ssl-images-amazon.com/images/I/610bc0SKZqL._AC_UL300_SR300,200_.jpg"/>
    <s v="https://www.amazon.nl/Razer-Basilisk-Pro-HyperScroll-programmeerbare/dp/B0B42XQNMH/ref=zg_bs_g_videogames_d_sccl_19/259-9482331-2292552?psc=1"/>
    <s v="2024-08-24"/>
  </r>
  <r>
    <x v="1"/>
    <s v="#19"/>
    <s v="B0D7MWP97P"/>
    <x v="40"/>
    <s v="soundcore by Anker Sleep Earbuds (Refurbished)"/>
    <n v="3"/>
    <n v="0.5"/>
    <n v="2"/>
    <n v="2.1502185697176119E-6"/>
    <s v="€ "/>
    <n v="119.99"/>
    <n v="0.59948941282474844"/>
    <n v="174.87385835918593"/>
    <n v="239.98"/>
    <s v="https://images-eu.ssl-images-amazon.com/images/I/410c51tHtvL._AC_UL300_SR300,200_.jpg"/>
    <s v="https://www.amazon.nl/soundcore-Anker-Sleep-Earbuds-Refurbished/dp/B0D7MWP97P/ref=zg_bs_g_amazon-renewed_d_sccl_19/258-8968264-0154149?psc=1"/>
    <s v="2024-08-20"/>
  </r>
  <r>
    <x v="11"/>
    <n v="17"/>
    <s v="B0D3HBSDYQ"/>
    <x v="41"/>
    <s v="Creality Official Space Pi Filament Droger Plus, 2 Rollen 3D Printer Filament Droger Box 360° Heteluchtverwarming, Verbeterde Filament Dehydrator Opbergdoos voor 1.75/2.85 mm PLA PETG ABS TPU Material"/>
    <n v="4.3"/>
    <n v="0.82499999999999996"/>
    <n v="129"/>
    <n v="2.7522797692385433E-4"/>
    <s v="€ "/>
    <n v="119"/>
    <n v="0.59453371377083641"/>
    <n v="190.07608802655579"/>
    <n v="15351"/>
    <s v="https://images-eu.ssl-images-amazon.com/images/I/61OvtV5d+EL._AC_UL300_SR300,200_.jpg"/>
    <s v="https://www.amazon.nl/Creality-Heteluchtverwarming-Verbeterde-Dehydrator-Opbergdoos/dp/B0D3HBSDYQ/ref=zg_bs_g_industrial_d_sccl_17/260-3008445-5393520?psc=1"/>
    <s v="2024-08-13"/>
  </r>
  <r>
    <x v="2"/>
    <s v="#24"/>
    <s v="B07PZR3PVB"/>
    <x v="42"/>
    <s v="Apple AirPods (2nd generation) Airpods met oplaadcase"/>
    <n v="4.5999999999999996"/>
    <n v="0.89999999999999991"/>
    <n v="160236"/>
    <n v="0.34454027251870151"/>
    <s v="€ "/>
    <n v="118.95"/>
    <n v="0.59428342593983075"/>
    <n v="434.74904724804873"/>
    <n v="19060072.199999999"/>
    <s v="https://images-eu.ssl-images-amazon.com/images/I/51dJbfqnuBL._AC_UL300_SR300,200_.jpg"/>
    <s v="https://www.amazon.nl/Apple-AirPods-generation-Airpods-oplaadcase/dp/B07PZR3PVB/ref=zg_bs_g_electronics_d_sccl_24/258-6704429-3525666?psc=1"/>
    <s v="2024-08-23"/>
  </r>
  <r>
    <x v="7"/>
    <n v="16"/>
    <s v="B0CSY8PD63"/>
    <x v="43"/>
    <s v="BOBOVR S3 Pro Strap Accessoires, hoofdairconditioner en 10000mAh Hot Swap-batterij compatibel met Meta Quest 3"/>
    <n v="4.5999999999999996"/>
    <n v="0.89999999999999991"/>
    <n v="357"/>
    <n v="7.6547781081946981E-4"/>
    <s v="€ "/>
    <n v="115.99"/>
    <n v="0.57946638634429581"/>
    <n v="190.40243105364758"/>
    <n v="41408.43"/>
    <s v="https://images-eu.ssl-images-amazon.com/images/I/61vO214eTVL._AC_UL300_SR300,200_.jpg"/>
    <s v="https://www.amazon.nl/BOBOVR-Pro-Accessoires-hoofdairconditioner-Swap-batterij/dp/B0CSY8PD63/ref=zg_bs_g_videogames_d_sccl_16/261-5903002-6654014?psc=1"/>
    <s v="2024-08-13"/>
  </r>
  <r>
    <x v="12"/>
    <s v="#2"/>
    <s v="B08F3PBLCL"/>
    <x v="44"/>
    <s v="TEXAS INSTRUMENTS TI-84 Plus CE-T Python Edition grafische rekenmachine"/>
    <n v="4.7"/>
    <n v="0.92500000000000004"/>
    <n v="163"/>
    <n v="3.4833540829425313E-4"/>
    <s v="€ "/>
    <n v="114.19"/>
    <n v="0.57045602442809229"/>
    <n v="189.10784089282907"/>
    <n v="18612.97"/>
    <s v="https://images-eu.ssl-images-amazon.com/images/I/61hAFvr3TAL._AC_UL300_SR300,200_.jpg"/>
    <s v="https://www.amazon.nl/TEXAS-INSTRUMENTS-Python-grafische-rekenmachine/dp/B08F3PBLCL/ref=zg_bs_g_office-products_d_sccl_2/260-3058647-6614909?psc=1"/>
    <s v="2024-08-23"/>
  </r>
  <r>
    <x v="12"/>
    <s v="#4"/>
    <s v="B08F3PBLCL"/>
    <x v="44"/>
    <s v="TEXAS INSTRUMENTS TI-84 Plus CE-T Python Edition grafische rekenmachine"/>
    <n v="4.7"/>
    <n v="0.92500000000000004"/>
    <n v="163"/>
    <n v="3.4833540829425313E-4"/>
    <s v="€ "/>
    <n v="114.19"/>
    <n v="0.57045602442809229"/>
    <n v="189.10784089282907"/>
    <n v="18612.97"/>
    <s v="https://images-eu.ssl-images-amazon.com/images/I/61hAFvr3TAL._AC_UL300_SR300,200_.jpg"/>
    <s v="https://www.amazon.nl/TEXAS-INSTRUMENTS-Python-grafische-rekenmachine/dp/B08F3PBLCL/ref=zg_bs_g_office-products_d_sccl_4/257-8502977-7427010?psc=1"/>
    <s v="2024-08-24"/>
  </r>
  <r>
    <x v="4"/>
    <s v="#7"/>
    <s v="B08WJBVM5G"/>
    <x v="45"/>
    <s v="Philips Essential Airfryer XL - 6.2 L Pan, Friteuse Zonder Olie, Rapid Air-Technologie, HomeID App (HD9270/90)"/>
    <n v="4.5"/>
    <n v="0.875"/>
    <n v="21589"/>
    <n v="4.6418918483063801E-2"/>
    <s v="€ "/>
    <n v="109.99"/>
    <n v="0.5494318466236171"/>
    <n v="213.60120459404894"/>
    <n v="2374574.11"/>
    <s v="https://images-eu.ssl-images-amazon.com/images/I/51SxgTzpaXL._AC_UL300_SR300,200_.jpg"/>
    <s v="https://www.amazon.nl/Philips-Essential-Airfryer-XL-Air-Technologie/dp/B08WJBVM5G/ref=zg_bs_g_home_d_sccl_7/259-4675495-8221808?psc=1"/>
    <s v="2024-08-24"/>
  </r>
  <r>
    <x v="4"/>
    <s v="#10"/>
    <s v="B08WJBVM5G"/>
    <x v="45"/>
    <s v="Philips Essential Airfryer XL - 6.2 L Pan, Friteuse Zonder Olie, Rapid Air-Technologie, HomeID App (HD9270/90)"/>
    <n v="4.5"/>
    <n v="0.875"/>
    <n v="21572"/>
    <n v="4.6382364767378607E-2"/>
    <s v="€ "/>
    <n v="109.99"/>
    <n v="0.5494318466236171"/>
    <n v="213.5756169930693"/>
    <n v="2372704.2799999998"/>
    <s v="https://images-eu.ssl-images-amazon.com/images/I/51SxgTzpaXL._AC_UL300_SR300,200_.jpg"/>
    <s v="https://www.amazon.nl/Philips-Essential-Airfryer-XL-Air-Technologie/dp/B08WJBVM5G/ref=zg_bs_g_home_d_sccl_10/262-8230611-3911359?psc=1"/>
    <s v="2024-08-23"/>
  </r>
  <r>
    <x v="5"/>
    <n v="28"/>
    <s v="B076VQ4Y4J"/>
    <x v="46"/>
    <s v="Laplink PCmover Ultimate 11 with Ethernet Cable (1 Use) - The easiest way to move to a new PC!"/>
    <n v="4.0999999999999996"/>
    <n v="0.77499999999999991"/>
    <n v="3303"/>
    <n v="7.1000217172075544E-3"/>
    <s v="€ "/>
    <n v="106.68"/>
    <n v="0.53286279221104271"/>
    <n v="176.93571325480596"/>
    <n v="352364.04000000004"/>
    <s v="https://images-eu.ssl-images-amazon.com/images/I/51MC+P+rEpL._AC_UL300_SR300,200_.jpg"/>
    <s v="https://www.amazon.nl/Laplink-PCmover-Ultimate-Ethernet-Cable/dp/B076VQ4Y4J/ref=zg_bs_g_software_d_sccl_28/261-4723706-8763214?psc=1"/>
    <s v="2024-08-13"/>
  </r>
  <r>
    <x v="1"/>
    <s v="#22"/>
    <s v="B08Z77QT43"/>
    <x v="47"/>
    <s v="HGST Ultrastar He8 Helium (HUH728080ALE601) 8TB 7200RPM 128MB Cache SATA 6.0Gb/s 3.5&quot; Enterprise harde schijf (Refurbished)"/>
    <n v="5"/>
    <n v="1"/>
    <n v="1"/>
    <n v="0"/>
    <s v="€ "/>
    <n v="104.9"/>
    <n v="0.52395254542724135"/>
    <n v="180.98813635681032"/>
    <n v="104.9"/>
    <s v="https://images-eu.ssl-images-amazon.com/images/I/61f8vPmwT8L._AC_UL300_SR300,200_.jpg"/>
    <s v="https://www.amazon.nl/HGST-Ultrastar-HUH728080ALE601-Enterprise-Refurbished/dp/B08Z77QT43/ref=zg_bs_g_amazon-renewed_d_sccl_22/257-9895168-9699843?psc=1"/>
    <s v="2024-08-23"/>
  </r>
  <r>
    <x v="13"/>
    <s v="#19"/>
    <s v="B0BQ2XZB1H"/>
    <x v="48"/>
    <s v="Feandrea grote krabpaal, 206 cm hoog, XXL krabpaal, met 13 krabpalen, 2 platforms, 2 grotten, mand, hangmat, pluche ballen, kattenkrabpaal met meerdere verdiepingen, beige PCT190M01"/>
    <n v="4.7"/>
    <n v="0.92500000000000004"/>
    <n v="8096"/>
    <n v="1.7406019321864068E-2"/>
    <s v="€ "/>
    <n v="102.99"/>
    <n v="0.51439155028282513"/>
    <n v="187.03210109601116"/>
    <n v="833807.03999999992"/>
    <s v="https://images-eu.ssl-images-amazon.com/images/I/717pcSnTTfL._AC_UL300_SR300,200_.jpg"/>
    <s v="https://www.amazon.nl/Feandrea-krabpalen-platforms-kattenkrabpaal-verdiepingen/dp/B0BQ2XZB1H/ref=zg_bs_g_pet-supplies_d_sccl_19/259-9557610-0863512?psc=1"/>
    <s v="2024-08-23"/>
  </r>
  <r>
    <x v="13"/>
    <s v="#27"/>
    <s v="B08MPV5Y7G"/>
    <x v="49"/>
    <s v="Feandrea grote krabpaal, 206 cm hoog, XXL krabpaal, met 13 krabpalen, 2 platforms, 2 grotten, mand, hangmat, pluche ballen, kattenkrabpaal met meerdere verdiepingen, lichtgrijs PCT190W01"/>
    <n v="4.7"/>
    <n v="0.92500000000000004"/>
    <n v="8056"/>
    <n v="1.7320010579075364E-2"/>
    <s v="€ "/>
    <n v="102.99"/>
    <n v="0.51439155028282513"/>
    <n v="186.97189497605905"/>
    <n v="829687.44"/>
    <s v="https://images-eu.ssl-images-amazon.com/images/I/81M2jXvopbL._AC_UL300_SR300,200_.jpg"/>
    <s v="https://www.amazon.nl/Feandrea-krabpalen-kattenkrabpaal-verdiepingen-lichtgrijs/dp/B08MPV5Y7G/ref=zg_bs_g_pet-supplies_d_sccl_27/261-9328959-2837037?psc=1"/>
    <s v="2024-08-20"/>
  </r>
  <r>
    <x v="0"/>
    <s v="#9"/>
    <s v="B07W7KHQLR"/>
    <x v="50"/>
    <s v="Blue Yeti X Professionele Condensator USB-Microfoon voor Opname, Streaming, Gaming, Podcasting op PC en Mac, Desktop Mic met High-Res Metering, LED Verlichting, Blue VO!CE Effecten - Zwart"/>
    <n v="3.6"/>
    <n v="0.65"/>
    <n v="18"/>
    <n v="3.6553715685199398E-5"/>
    <s v="€ "/>
    <n v="102.99"/>
    <n v="0.51439155028282513"/>
    <n v="161.12347517168593"/>
    <n v="1853.82"/>
    <s v="https://images-eu.ssl-images-amazon.com/images/I/61yw+MkDwpL._AC_UL300_SR300,200_.jpg"/>
    <s v="https://www.amazon.nl/Professionele-Condensator-USB-Microfoon-Podcasting-Verlichting/dp/B07W7KHQLR/ref=zg_bs_g_musical-instruments_d_sccl_9/258-2551158-3051103?psc=1"/>
    <s v="2024-08-23"/>
  </r>
  <r>
    <x v="0"/>
    <s v="#26"/>
    <s v="B07W7KHQLR"/>
    <x v="50"/>
    <s v="Blue Yeti X Professionele Condensator USB-Microfoon voor Opname, Streaming, Gaming, Podcasting op PC en Mac, Desktop Mic met High-Res Metering, LED Verlichting, Blue VO!CE Effecten - Zwart"/>
    <n v="3.6"/>
    <n v="0.65"/>
    <n v="18"/>
    <n v="3.6553715685199398E-5"/>
    <s v="€ "/>
    <n v="102.99"/>
    <n v="0.51439155028282513"/>
    <n v="161.12347517168593"/>
    <n v="1853.82"/>
    <s v="https://images-eu.ssl-images-amazon.com/images/I/61yw+MkDwpL._AC_UL300_SR300,200_.jpg"/>
    <s v="https://www.amazon.nl/Professionele-Condensator-USB-Microfoon-Podcasting-Verlichting/dp/B07W7KHQLR/ref=zg_bs_g_musical-instruments_d_sccl_26/261-4868335-6511020?psc=1"/>
    <s v="2024-08-24"/>
  </r>
  <r>
    <x v="2"/>
    <s v="#6"/>
    <s v="B0936LWNHQ"/>
    <x v="51"/>
    <s v="Apple AirTag - 4 stuks"/>
    <n v="4.8"/>
    <n v="0.95"/>
    <n v="7513"/>
    <n v="1.6152441895718701E-2"/>
    <s v="€ "/>
    <n v="102.95"/>
    <n v="0.5141913200180207"/>
    <n v="187.35453933150825"/>
    <n v="773463.35"/>
    <s v="https://images-eu.ssl-images-amazon.com/images/I/51MMe3lSXeL._AC_UL300_SR300,200_.jpg"/>
    <s v="https://www.amazon.nl/Apple-MX542ZY-A-AirTag-stuks/dp/B0936LWNHQ/ref=zg_bs_g_electronics_d_sccl_6/261-2067267-6649312?psc=1"/>
    <s v="2024-08-24"/>
  </r>
  <r>
    <x v="2"/>
    <s v="#8"/>
    <s v="B0936LWNHQ"/>
    <x v="51"/>
    <s v="Apple AirTag - 4 stuks"/>
    <n v="4.8"/>
    <n v="0.95"/>
    <n v="7503"/>
    <n v="1.6130939710021525E-2"/>
    <s v="€ "/>
    <n v="102.95"/>
    <n v="0.5141913200180207"/>
    <n v="187.33948780152025"/>
    <n v="772433.85"/>
    <s v="https://images-eu.ssl-images-amazon.com/images/I/51MMe3lSXeL._AC_UL300_SR300,200_.jpg"/>
    <s v="https://www.amazon.nl/Apple-MX542ZY-A-AirTag-stuks/dp/B0936LWNHQ/ref=zg_bs_g_electronics_d_sccl_8/258-6704429-3525666?psc=1"/>
    <s v="2024-08-23"/>
  </r>
  <r>
    <x v="2"/>
    <s v="#7"/>
    <s v="B0936LWNHQ"/>
    <x v="51"/>
    <s v="Apple AirTag - 4 stuks"/>
    <n v="4.8"/>
    <n v="0.95"/>
    <n v="7476"/>
    <n v="1.6072883808639148E-2"/>
    <s v="€ "/>
    <n v="102.95"/>
    <n v="0.5141913200180207"/>
    <n v="187.29884867055259"/>
    <n v="769654.20000000007"/>
    <s v="https://images-eu.ssl-images-amazon.com/images/I/51MMe3lSXeL._AC_UL300_SR300,200_.jpg"/>
    <s v="https://www.amazon.nl/Apple-MX542ZY-A-AirTag-stuks/dp/B0936LWNHQ/ref=zg_bs_g_electronics_d_sccl_7/261-9354037-6664658?psc=1"/>
    <s v="2024-08-20"/>
  </r>
  <r>
    <x v="2"/>
    <n v="8"/>
    <s v="B0936LWNHQ"/>
    <x v="51"/>
    <s v="Apple AirTag - 4 stuks"/>
    <n v="4.8"/>
    <n v="0.95"/>
    <n v="7411"/>
    <n v="1.5933119601607502E-2"/>
    <s v="€ "/>
    <n v="102.95"/>
    <n v="0.5141913200180207"/>
    <n v="187.20101372563042"/>
    <n v="762962.45000000007"/>
    <s v="https://images-eu.ssl-images-amazon.com/images/I/51MMe3lSXeL._AC_UL300_SR300,200_.jpg"/>
    <s v="https://www.amazon.nl/Apple-MX542ZY-A-AirTag-stuks/dp/B0936LWNHQ/ref=zg_bs_g_electronics_d_sccl_8/259-3881098-9995119?psc=1"/>
    <s v="2024-08-13"/>
  </r>
  <r>
    <x v="4"/>
    <n v="1"/>
    <s v="B0CYTKSFMN"/>
    <x v="52"/>
    <s v="Philips Statief Ventilator Serie 3000. Krachtig &amp; Ultrastil met SilentWings-Technologie. 19 dB. 2-in-1 tafel- &amp; staande ventilator. Kantelt &amp; Roteert. App-bediening. 12 uur timer. Zwart (CX3550/01)"/>
    <n v="4.5"/>
    <n v="0.875"/>
    <n v="416"/>
    <n v="8.9234070643280888E-4"/>
    <s v="€ "/>
    <n v="99.99"/>
    <n v="0.49937428042248577"/>
    <n v="169.2182086001244"/>
    <n v="41595.839999999997"/>
    <s v="https://images-eu.ssl-images-amazon.com/images/I/61hAfu2QYuL._AC_UL300_SR300,200_.jpg"/>
    <s v="https://www.amazon.nl/Ventilator-SilentWings-Technologie-ventilator-App-bediening-CX3550/dp/B0CYTKSFMN/ref=zg_bs_g_home_d_sccl_1/262-4562718-6089802?psc=1"/>
    <s v="2024-08-13"/>
  </r>
  <r>
    <x v="1"/>
    <s v="#23"/>
    <s v="B07PJM2K9P"/>
    <x v="53"/>
    <s v="Intel Core i7-5820K desktopprocessor (6-cores, 3,3 GHz, 15 MB cache, Hyper-draadtechnologie) (Refurbished)"/>
    <n v="3.8"/>
    <n v="0.7"/>
    <n v="6"/>
    <n v="1.0751092848588058E-5"/>
    <s v="€ "/>
    <n v="99.99"/>
    <n v="0.49937428042248577"/>
    <n v="159.85109587061547"/>
    <n v="599.93999999999994"/>
    <s v="https://images-eu.ssl-images-amazon.com/images/I/91V9JAiC6DL._AC_UL300_SR300,200_.jpg"/>
    <s v="https://www.amazon.nl/Intel-i7-5820K-desktopprocessor-Hyper-draadtechnologie-Refurbished/dp/B07PJM2K9P/ref=zg_bs_g_amazon-renewed_d_sccl_23/258-8968264-0154149?psc=1"/>
    <s v="2024-08-20"/>
  </r>
  <r>
    <x v="0"/>
    <s v="#10"/>
    <s v="B08G8WH435"/>
    <x v="54"/>
    <s v="HyperX QuadCast S - RGB USB-condensatormicrofoon voor pc, PS4 en Mac, anti-vibratie schokbevestiging, popfilter, gaming, streaming, podcasts, Twitch, YouTube, Discord, zwart"/>
    <n v="4.7"/>
    <n v="0.92500000000000004"/>
    <n v="15686"/>
    <n v="3.3726178266020743E-2"/>
    <s v="€ "/>
    <n v="99"/>
    <n v="0.49441858136857381"/>
    <n v="193.46297012835797"/>
    <n v="1552914"/>
    <s v="https://images-eu.ssl-images-amazon.com/images/I/616gyWldRTL._AC_UL300_SR300,200_.jpg"/>
    <s v="https://www.amazon.nl/HyperX-QuadCast-USB-condensatormicrofoon-anti-vibratie-schokbevestiging/dp/B08G8WH435/ref=zg_bs_g_musical-instruments_d_sccl_10/260-9066384-8693141?psc=1"/>
    <s v="2024-08-20"/>
  </r>
  <r>
    <x v="12"/>
    <n v="3"/>
    <s v="B06Y1YYB25"/>
    <x v="55"/>
    <s v="Casio FX CG 50"/>
    <n v="4.7"/>
    <n v="0.92500000000000004"/>
    <n v="2740"/>
    <n v="5.8894486624565387E-3"/>
    <s v="€ "/>
    <n v="98.99"/>
    <n v="0.49436852380237267"/>
    <n v="173.96474501431274"/>
    <n v="271232.59999999998"/>
    <s v="https://images-eu.ssl-images-amazon.com/images/I/71zdZ79qmZL._AC_UL300_SR300,200_.jpg"/>
    <s v="https://www.amazon.nl/Casio-FX-CG50-FX-CG-50/dp/B06Y1YYB25/ref=zg_bs_g_office-products_d_sccl_3/261-0256962-7416967?psc=1"/>
    <s v="2024-08-13"/>
  </r>
  <r>
    <x v="1"/>
    <s v="#28"/>
    <s v="B085RY6Z1C"/>
    <x v="56"/>
    <s v="HP Prodesk 600 G1 DM Business PC Ultra Slim Intel Core i5 4590T 8 GB RAM 500 GB HDD 24 maanden WLAN-standaard (Refurbished)"/>
    <n v="4.2"/>
    <n v="0.8"/>
    <n v="505"/>
    <n v="1.0837101591376764E-3"/>
    <s v="€ "/>
    <n v="98"/>
    <n v="0.48941282474846071"/>
    <n v="163.11180329851155"/>
    <n v="49490"/>
    <s v="https://images-eu.ssl-images-amazon.com/images/I/711-oFfQunL._AC_UL300_SR300,200_.jpg"/>
    <s v="https://www.amazon.nl/HP-Prodesk-Business-WLAN-standaard-Refurbished/dp/B085RY6Z1C/ref=zg_bs_g_amazon-renewed_d_sccl_28/258-8968264-0154149?psc=1"/>
    <s v="2024-08-20"/>
  </r>
  <r>
    <x v="12"/>
    <s v="#5"/>
    <s v="B06Y1YYB25"/>
    <x v="55"/>
    <s v="Casio FX CG 50"/>
    <n v="4.7"/>
    <n v="0.92500000000000004"/>
    <n v="2752"/>
    <n v="5.9152512852931501E-3"/>
    <s v="€ "/>
    <n v="96.89"/>
    <n v="0.48385643490013514"/>
    <n v="171.35478462473898"/>
    <n v="266641.28000000003"/>
    <s v="https://images-eu.ssl-images-amazon.com/images/I/71grpdzj+fL._AC_UL300_SR300,200_.jpg"/>
    <s v="https://www.amazon.nl/Casio-FX-CG50-FX-CG-50/dp/B06Y1YYB25/ref=zg_bs_g_office-products_d_sccl_5/260-3058647-6614909?psc=1"/>
    <s v="2024-08-23"/>
  </r>
  <r>
    <x v="12"/>
    <s v="#2"/>
    <s v="B06Y1YYB25"/>
    <x v="55"/>
    <s v="Casio FX CG 50"/>
    <n v="4.7"/>
    <n v="0.92500000000000004"/>
    <n v="2752"/>
    <n v="5.9152512852931501E-3"/>
    <s v="€ "/>
    <n v="96.89"/>
    <n v="0.48385643490013514"/>
    <n v="171.35478462473898"/>
    <n v="266641.28000000003"/>
    <s v="https://images-eu.ssl-images-amazon.com/images/I/71zdZ79qmZL._AC_UL300_SR300,200_.jpg"/>
    <s v="https://www.amazon.nl/Casio-FX-CG50-FX-CG-50/dp/B06Y1YYB25/ref=zg_bs_g_office-products_d_sccl_2/257-8502977-7427010?psc=1"/>
    <s v="2024-08-24"/>
  </r>
  <r>
    <x v="12"/>
    <s v="#2"/>
    <s v="B06Y1YYB25"/>
    <x v="55"/>
    <s v="Casio FX CG 50"/>
    <n v="4.7"/>
    <n v="0.92500000000000004"/>
    <n v="2749"/>
    <n v="5.9088006295839974E-3"/>
    <s v="€ "/>
    <n v="96.89"/>
    <n v="0.48385643490013514"/>
    <n v="171.35026916574259"/>
    <n v="266350.61"/>
    <s v="https://images-eu.ssl-images-amazon.com/images/I/71zdZ79qmZL._AC_UL300_SR300,200_.jpg"/>
    <s v="https://www.amazon.nl/Casio-FX-CG50-FX-CG-50/dp/B06Y1YYB25/ref=zg_bs_g_office-products_d_sccl_2/262-7788062-8980449?psc=1"/>
    <s v="2024-08-20"/>
  </r>
  <r>
    <x v="1"/>
    <n v="25"/>
    <s v="B07F1S9GXS"/>
    <x v="57"/>
    <s v="HP EliteDesk 800 G1 USDT Intel Core i5 256GB SSD harde schijf 8GB geheugen Win 10 Pro DVD brander C8N28AV Ultra Slim PC Mini Computer (gereviseerd)"/>
    <n v="4"/>
    <n v="0.75"/>
    <n v="334"/>
    <n v="7.1602278371596471E-4"/>
    <s v="€ "/>
    <n v="95.5"/>
    <n v="0.47689843319817787"/>
    <n v="157.22582424814567"/>
    <n v="31897"/>
    <s v="https://images-eu.ssl-images-amazon.com/images/I/71mLoTzBssS._AC_UL300_SR300,200_.jpg"/>
    <s v="https://www.amazon.nl/HP-EliteDesk-geheugen-C8N28AV-gereviseerd/dp/B07F1S9GXS/ref=zg_bs_g_amazon-renewed_d_sccl_25/261-5245541-1936707?psc=1"/>
    <s v="2024-08-13"/>
  </r>
  <r>
    <x v="9"/>
    <n v="24"/>
    <s v="B00E65SHKU"/>
    <x v="58"/>
    <s v="Fall Of Eagles"/>
    <n v="4.4000000000000004"/>
    <n v="0.85000000000000009"/>
    <n v="313"/>
    <n v="6.7086819375189487E-4"/>
    <s v="€ "/>
    <n v="95.44"/>
    <n v="0.47659808780097107"/>
    <n v="162.11912968586913"/>
    <n v="29872.719999999998"/>
    <s v="https://images-eu.ssl-images-amazon.com/images/I/71zMeRxqDpL._AC_UL300_SR300,200_.jpg"/>
    <s v="https://www.amazon.nl/Fall-Eagles-Patrick-Stewart/dp/B00E65SHKU/ref=zg_bs_g_dvd_d_sccl_24/257-4182183-3777808?psc=1"/>
    <s v="2024-08-13"/>
  </r>
  <r>
    <x v="0"/>
    <s v="#19"/>
    <s v="B00N1YPXW2"/>
    <x v="59"/>
    <s v="Blue Yeti USB Microfoon voor Opname, Streaming, Gaming, Podcasting, Condensator-Mic voor Laptop of Computer, PC en Mac, Blue VO!CE Effecten, Verstelbare Standaard, Plug and Play - Zwart"/>
    <n v="4.5999999999999996"/>
    <n v="0.89999999999999991"/>
    <n v="32617"/>
    <n v="7.0131528869909629E-2"/>
    <s v="€ "/>
    <n v="94.99"/>
    <n v="0.47434549732192016"/>
    <n v="212.67844453941674"/>
    <n v="3098288.8299999996"/>
    <s v="https://images-eu.ssl-images-amazon.com/images/I/61egnO8q6ZL._AC_UL300_SR300,200_.jpg"/>
    <s v="https://www.amazon.nl/Microfoon-Streaming-Podcasting-Condensator-Mic-Verstelbare/dp/B00N1YPXW2/ref=zg_bs_g_musical-instruments_d_sccl_19/261-4868335-6511020?psc=1"/>
    <s v="2024-08-24"/>
  </r>
  <r>
    <x v="0"/>
    <s v="#24"/>
    <s v="B00N1YPXW2"/>
    <x v="59"/>
    <s v="Blue Yeti USB Microfoon voor Opname, Streaming, Gaming, Podcasting, Condensator-Mic voor Laptop of Computer, PC en Mac, Blue VO!CE Effecten, Verstelbare Standaard, Plug and Play - Zwart"/>
    <n v="4.5999999999999996"/>
    <n v="0.89999999999999991"/>
    <n v="32614"/>
    <n v="7.012507821420047E-2"/>
    <s v="€ "/>
    <n v="94.99"/>
    <n v="0.47434549732192016"/>
    <n v="212.67392908042038"/>
    <n v="3098003.86"/>
    <s v="https://images-eu.ssl-images-amazon.com/images/I/61egnO8q6ZL._AC_UL300_SR300,200_.jpg"/>
    <s v="https://www.amazon.nl/Microfoon-Streaming-Podcasting-Condensator-Mic-Verstelbare/dp/B00N1YPXW2/ref=zg_bs_g_musical-instruments_d_sccl_24/258-2551158-3051103?psc=1"/>
    <s v="2024-08-23"/>
  </r>
  <r>
    <x v="0"/>
    <s v="#22"/>
    <s v="B09737ZXMK"/>
    <x v="60"/>
    <s v="Elgato Wave Mic Arm, premium arm voor uitzendingen met kabelgoten, bureauklem, 1/4&quot; adapters, volledig verstelbaar, perfect voor podcasts, streamen, gamen, thuiskantoor, opnemen"/>
    <n v="4.8"/>
    <n v="0.95"/>
    <n v="2123"/>
    <n v="4.5627638049407721E-3"/>
    <s v="€ "/>
    <n v="91"/>
    <n v="0.45437252840766879"/>
    <n v="164.28706676537576"/>
    <n v="193193"/>
    <s v="https://images-eu.ssl-images-amazon.com/images/I/51rxFnwjmxL._AC_UL300_SR300,200_.jpg"/>
    <s v="https://www.amazon.nl/Elgato-uitzendingen-kabelgoten-verstelbaar-thuiskantoor/dp/B09737ZXMK/ref=zg_bs_g_musical-instruments_d_sccl_22/261-4868335-6511020?psc=1"/>
    <s v="2024-08-24"/>
  </r>
  <r>
    <x v="0"/>
    <s v="#13"/>
    <s v="B097376LKF"/>
    <x v="61"/>
    <s v="Elgato Wave Mic Arm LP, premium microfoonarm met laag profiel en kabelgoten, bureauklem, veelzijdige bevestiging en volledig verstelbaar, perfect voor podcasts, streamen, gamen, thuiskantoor"/>
    <n v="4.7"/>
    <n v="0.92500000000000004"/>
    <n v="3497"/>
    <n v="7.5171641197327712E-3"/>
    <s v="€ "/>
    <n v="91"/>
    <n v="0.45437252840766879"/>
    <n v="165.10514698573016"/>
    <n v="318227"/>
    <s v="https://images-eu.ssl-images-amazon.com/images/I/51Bj5bGMDLL._AC_UL300_SR300,200_.jpg"/>
    <s v="https://www.amazon.nl/Elgato-microfoonarm-veelzijdige-bevestiging-thuiskantoor/dp/B097376LKF/ref=zg_bs_g_musical-instruments_d_sccl_13/258-2551158-3051103?psc=1"/>
    <s v="2024-08-23"/>
  </r>
  <r>
    <x v="10"/>
    <s v="#6"/>
    <s v="B08M9QW3LB"/>
    <x v="62"/>
    <s v="Gardena wandslangenbox RollUp S (turquoise) 15 m: Flexibele besproeiing voor kleine tuinen, zwenkbare slanghaspel, met wandhouder, systeemdelen en spuit, incl. 15 m Gardena slang (18600-20)"/>
    <n v="4.7"/>
    <n v="0.92500000000000004"/>
    <n v="410"/>
    <n v="8.7943939501450318E-4"/>
    <s v="€ "/>
    <n v="89.29"/>
    <n v="0.44581268458727535"/>
    <n v="158.31877872332899"/>
    <n v="36608.9"/>
    <s v="https://images-eu.ssl-images-amazon.com/images/I/61hUUEipzIL._AC_UL300_SR300,200_.jpg"/>
    <s v="https://www.amazon.nl/Gardena-wandslangenbox-RollUp-turquoise-systeemdelen/dp/B08M9QW3LB/ref=zg_bs_g_lawn-and-garden_d_sccl_6/261-8373874-2674244?psc=1"/>
    <s v="2024-08-24"/>
  </r>
  <r>
    <x v="4"/>
    <n v="8"/>
    <s v="B0BWS9FY8K"/>
    <x v="63"/>
    <s v="Philips torenventilator 5000 Series met draaifunctie, 105cm, afstandsbediening, timer, 3 snelheden, 3 standen, 40W, krachtig en stille luchtstroom, geschikt voor aromatherapie, donkergrijs (CX5535/11)"/>
    <n v="4.4000000000000004"/>
    <n v="0.85000000000000009"/>
    <n v="819"/>
    <n v="1.7588787900290064E-3"/>
    <s v="€ "/>
    <n v="89"/>
    <n v="0.44436101516744253"/>
    <n v="154.82146894488093"/>
    <n v="72891"/>
    <s v="https://images-eu.ssl-images-amazon.com/images/I/51qZY+IasXL._AC_UL300_SR300,200_.jpg"/>
    <s v="https://www.amazon.nl/torenventilator-draaifunctie-afstandsbediening-luchtstroom-aromatherapie/dp/B0BWS9FY8K/ref=zg_bs_g_home_d_sccl_8/262-4562718-6089802?psc=1"/>
    <s v="2024-08-13"/>
  </r>
  <r>
    <x v="4"/>
    <n v="18"/>
    <s v="B08D9HYZMS"/>
    <x v="64"/>
    <s v="Philips Airfryer 3000 Series L, 4.1L (0.8Kg), 13-in-1 Airfryer, 90% Minder Vet Met Rapid Air-technologie, Digitaal, HomeID-app (HD9252/90)"/>
    <n v="4.5"/>
    <n v="0.875"/>
    <n v="21379"/>
    <n v="4.5967372583423108E-2"/>
    <s v="€ "/>
    <n v="88"/>
    <n v="0.43935525854732937"/>
    <n v="185.76597544522852"/>
    <n v="1881352"/>
    <s v="https://images-eu.ssl-images-amazon.com/images/I/51+Qh4nCwDL._AC_UL300_SR300,200_.jpg"/>
    <s v="https://www.amazon.nl/Airfryer-Air-technologie-HomeID-app-HD9252-90/dp/B08D9HYZMS/ref=zg_bs_g_home_d_sccl_18/262-4562718-6089802?psc=1"/>
    <s v="2024-08-13"/>
  </r>
  <r>
    <x v="14"/>
    <s v="#29"/>
    <s v="B095K6BQK4"/>
    <x v="65"/>
    <s v="Scorprotect Armaflex Armacell isolatie, XG rubber, zelfklevend, isolatiedikte 19 mm, 1000 x 6000 mm, 6 m² + rode handschoenen + Scorprotect®-sleutelkoord"/>
    <n v="4.7"/>
    <n v="0.92500000000000004"/>
    <n v="930"/>
    <n v="1.9975530512676616E-3"/>
    <s v="€ "/>
    <n v="88"/>
    <n v="0.43935525854732937"/>
    <n v="157.48710177271971"/>
    <n v="81840"/>
    <s v="https://images-eu.ssl-images-amazon.com/images/I/71jAhQaz2sL._AC_UL300_SR300,200_.jpg"/>
    <s v="https://www.amazon.nl/Scorprotect-zelfklevend-isolatiedikte-handschoenen-Scorprotect%C2%AE-sleutelkoord/dp/B095K6BQK4/ref=zg_bs_g_hi_d_sccl_29/261-9362115-4150166?psc=1"/>
    <s v="2024-08-20"/>
  </r>
  <r>
    <x v="0"/>
    <s v="#17"/>
    <s v="B0BPC32YZ1"/>
    <x v="66"/>
    <s v="Akai Professionele APC Mini MK2 - USB MIDI-padcontroller voor het starten van clips met Ableton Live Lite, 64 RGB-pads, drum- en notenmodi en MIDIMixer"/>
    <n v="4.5"/>
    <n v="0.875"/>
    <n v="1711"/>
    <n v="3.6768737542171161E-3"/>
    <s v="€ "/>
    <n v="88"/>
    <n v="0.43935525854732937"/>
    <n v="156.16262626478434"/>
    <n v="150568"/>
    <s v="https://images-eu.ssl-images-amazon.com/images/I/81WawIM64QL._AC_UL300_SR300,200_.jpg"/>
    <s v="https://www.amazon.nl/Akai-Professionele-APC-Mini-MIDI-padcontroller/dp/B0BPC32YZ1/ref=zg_bs_g_musical-instruments_d_sccl_17/260-9066384-8693141?psc=1"/>
    <s v="2024-08-20"/>
  </r>
  <r>
    <x v="7"/>
    <n v="29"/>
    <s v="B07TLX61W7"/>
    <x v="31"/>
    <s v="Logitech G PRO X Wireless LIGHTSPEED Wired Gaming Headset met Blue VO!CE-microfoonfiltertechnologie, PRO-G-drivers van 50mm, DTS Headphone: X 2.0, batteria da 20+ Uur, PC, PS5, PS4 e Switch - Zwart"/>
    <n v="4.4000000000000004"/>
    <n v="0.85000000000000009"/>
    <n v="21383"/>
    <n v="4.5975973457701977E-2"/>
    <s v="€ "/>
    <n v="86.99"/>
    <n v="0.43429944436101509"/>
    <n v="183.25804251064514"/>
    <n v="1860107.17"/>
    <s v="https://images-eu.ssl-images-amazon.com/images/I/71D+WSKaxHL._AC_UL300_SR300,200_.jpg"/>
    <s v="https://www.amazon.nl/Logitech-LIGHTSPEED-CE-microfoonfiltertechnologie-PRO-G-drivers-Headphone/dp/B07TLX61W7/ref=zg_bs_g_videogames_d_sccl_29/261-5903002-6654014?psc=1"/>
    <s v="2024-08-13"/>
  </r>
  <r>
    <x v="14"/>
    <s v="#3"/>
    <s v="B09377VH3T"/>
    <x v="67"/>
    <s v="eufy Security, Draadloze videodeurbel (op batterij) met 2K HD, geen maandelijkse kosten, geïntegreerde AI voor menselijke detectie, tweerichtingsaudio, eenvoudige zelfinstallatie"/>
    <n v="4"/>
    <n v="0.75"/>
    <n v="3861"/>
    <n v="8.2998436791099812E-3"/>
    <s v="€ "/>
    <n v="84.99"/>
    <n v="0.42428793112078883"/>
    <n v="149.38187335557421"/>
    <n v="328146.38999999996"/>
    <s v="https://images-eu.ssl-images-amazon.com/images/I/71mQEBoemPL._AC_UL300_SR300,200_.jpg"/>
    <s v="https://www.amazon.nl/eufy-Security-ge%C3%AFntegreerde-tweerichtingsaudio-zelfinstallatie/dp/B09377VH3T/ref=zg_bs_g_hi_d_sccl_3/258-1493429-7337810?psc=1"/>
    <s v="2024-08-24"/>
  </r>
  <r>
    <x v="14"/>
    <s v="#20"/>
    <s v="B09377VH3T"/>
    <x v="67"/>
    <s v="eufy Security, Draadloze videodeurbel (op batterij) met 2K HD, geen maandelijkse kosten, geïntegreerde AI voor menselijke detectie, tweerichtingsaudio, eenvoudige zelfinstallatie"/>
    <n v="4"/>
    <n v="0.75"/>
    <n v="3858"/>
    <n v="8.2933930234008295E-3"/>
    <s v="€ "/>
    <n v="84.99"/>
    <n v="0.42428793112078883"/>
    <n v="149.37735789657779"/>
    <n v="327891.42"/>
    <s v="https://images-eu.ssl-images-amazon.com/images/I/71mQEBoemPL._AC_UL300_SR300,200_.jpg"/>
    <s v="https://www.amazon.nl/eufy-Security-ge%C3%AFntegreerde-tweerichtingsaudio-zelfinstallatie/dp/B09377VH3T/ref=zg_bs_g_hi_d_sccl_20/258-7276995-4990612?psc=1"/>
    <s v="2024-08-23"/>
  </r>
  <r>
    <x v="1"/>
    <s v="#10"/>
    <s v="B0861BM5ZK"/>
    <x v="68"/>
    <s v="Microsoft Surface Pro Type Cover - Zwart (Gerenoveerd)"/>
    <n v="4"/>
    <n v="0.75"/>
    <n v="74"/>
    <n v="1.5696595558938565E-4"/>
    <s v="€ "/>
    <n v="80.89"/>
    <n v="0.40376432897832504"/>
    <n v="138.55095841349385"/>
    <n v="5985.86"/>
    <s v="https://images-eu.ssl-images-amazon.com/images/I/71Pi2qvB5SL._AC_UL300_SR300,200_.jpg"/>
    <s v="https://www.amazon.nl/Microsoft-Surface-Pro-Type-Cover/dp/B0861BM5ZK/ref=zg_bs_g_amazon-renewed_d_sccl_10/257-9895168-9699843?psc=1"/>
    <s v="2024-08-23"/>
  </r>
  <r>
    <x v="1"/>
    <s v="#13"/>
    <s v="B0861BM5ZK"/>
    <x v="68"/>
    <s v="Microsoft Surface Pro Type Cover - Zwart (Gerenoveerd)"/>
    <n v="4"/>
    <n v="0.75"/>
    <n v="74"/>
    <n v="1.5696595558938565E-4"/>
    <s v="€ "/>
    <n v="80.89"/>
    <n v="0.40376432897832504"/>
    <n v="138.55095841349385"/>
    <n v="5985.86"/>
    <s v="https://images-eu.ssl-images-amazon.com/images/I/71Pi2qvB5SL._AC_UL300_SR300,200_.jpg"/>
    <s v="https://www.amazon.nl/Microsoft-Surface-Pro-Type-Cover/dp/B0861BM5ZK/ref=zg_bs_g_amazon-renewed_d_sccl_13/262-7248658-9211427?psc=1"/>
    <s v="2024-08-24"/>
  </r>
  <r>
    <x v="1"/>
    <s v="#14"/>
    <s v="B0861BM5ZK"/>
    <x v="68"/>
    <s v="Microsoft Surface Pro Type Cover - Zwart (Gerenoveerd)"/>
    <n v="4"/>
    <n v="0.75"/>
    <n v="72"/>
    <n v="1.5266551844995044E-4"/>
    <s v="€ "/>
    <n v="80.89"/>
    <n v="0.40376432897832504"/>
    <n v="138.54794810749624"/>
    <n v="5824.08"/>
    <s v="https://images-eu.ssl-images-amazon.com/images/I/71Pi2qvB5SL._AC_UL300_SR300,200_.jpg"/>
    <s v="https://www.amazon.nl/Microsoft-Surface-Pro-Type-Cover/dp/B0861BM5ZK/ref=zg_bs_g_amazon-renewed_d_sccl_14/258-8968264-0154149?psc=1"/>
    <s v="2024-08-20"/>
  </r>
  <r>
    <x v="11"/>
    <s v="#23"/>
    <s v="B07R6SQZVP"/>
    <x v="69"/>
    <s v="STANLEY SXWTD-FT585 Opvouwbare steekwagen, 2-in-1, multifunctionele steekwagen en platformwagen in één, 137 kg"/>
    <n v="4.4000000000000004"/>
    <n v="0.85000000000000009"/>
    <n v="7563"/>
    <n v="1.6259952824204581E-2"/>
    <s v="€ "/>
    <n v="79.989999999999995"/>
    <n v="0.39925914802022316"/>
    <n v="153.696753981999"/>
    <n v="604964.37"/>
    <s v="https://images-eu.ssl-images-amazon.com/images/I/610RPv-VZeL._AC_UL300_SR300,200_.jpg"/>
    <s v="https://www.amazon.nl/SXWTD-FT585-Opvouwbare-steekwagen-multifunctionele-platformwagen/dp/B07R6SQZVP/ref=zg_bs_g_industrial_d_sccl_23/260-7928361-5870536?psc=1"/>
    <s v="2024-08-20"/>
  </r>
  <r>
    <x v="11"/>
    <n v="11"/>
    <s v="B07R6SQZVP"/>
    <x v="69"/>
    <s v="STANLEY SXWTD-FT585 Opvouwbare steekwagen, 2-in-1, multifunctionele steekwagen en platformwagen in één, 137 kg"/>
    <n v="4.4000000000000004"/>
    <n v="0.85000000000000009"/>
    <n v="7543"/>
    <n v="1.6216948452810229E-2"/>
    <s v="€ "/>
    <n v="79.989999999999995"/>
    <n v="0.39925914802022316"/>
    <n v="153.66665092202297"/>
    <n v="603364.56999999995"/>
    <s v="https://images-eu.ssl-images-amazon.com/images/I/610RPv-VZeL._AC_UL300_SR300,200_.jpg"/>
    <s v="https://www.amazon.nl/SXWTD-FT585-Opvouwbare-steekwagen-multifunctionele-platformwagen/dp/B07R6SQZVP/ref=zg_bs_g_industrial_d_sccl_11/260-3008445-5393520?psc=1"/>
    <s v="2024-08-13"/>
  </r>
  <r>
    <x v="8"/>
    <n v="29"/>
    <s v="B06WP9LK15"/>
    <x v="70"/>
    <s v="AquaPlay - Mountainlake Waterbaan - 42-delig - Afmetingen - 126 x 88 cm - Blauw - Vanaf 3 jaar"/>
    <n v="4.5"/>
    <n v="0.875"/>
    <n v="2456"/>
    <n v="5.2787865886567368E-3"/>
    <s v="€ "/>
    <n v="79.989999999999995"/>
    <n v="0.39925914802022316"/>
    <n v="147.2599376171155"/>
    <n v="196455.43999999997"/>
    <s v="https://images-eu.ssl-images-amazon.com/images/I/71WH04KkC+L._AC_UL300_SR300,200_.jpg"/>
    <s v="https://www.amazon.nl/AquaPlay-Mountainlake-Waterbaan-42-delig-Afmetingen/dp/B06WP9LK15/ref=zg_bs_g_toys_d_sccl_29/259-6407152-4798233?psc=1"/>
    <s v="2024-08-13"/>
  </r>
  <r>
    <x v="4"/>
    <n v="10"/>
    <s v="B06W9LSS3V"/>
    <x v="71"/>
    <s v="Honeywell QuietSet-torenventilator voor de hele kamer (5 snelheidsinstellingen, oscillatie van 80°, timerfunctie, functie voor automatisch uitschakelen van lichten, afstandsbediening) HYF260"/>
    <n v="4.2"/>
    <n v="0.8"/>
    <n v="7105"/>
    <n v="1.5275152719273915E-2"/>
    <s v="€ "/>
    <n v="79.989999999999995"/>
    <n v="0.39925914802022316"/>
    <n v="150.50739390854753"/>
    <n v="568328.94999999995"/>
    <s v="https://images-eu.ssl-images-amazon.com/images/I/61dh9cVbuML._AC_UL300_SR300,200_.jpg"/>
    <s v="https://www.amazon.nl/Honeywell-QuietSet-torenventilator-snelheidsinstellingen-timerfunctie-afstandsbediening/dp/B06W9LSS3V/ref=zg_bs_g_home_d_sccl_10/262-4562718-6089802?psc=1"/>
    <s v="2024-08-13"/>
  </r>
  <r>
    <x v="15"/>
    <n v="22"/>
    <s v="B00Y9ZNNBA"/>
    <x v="72"/>
    <s v="Douwe Egberts Filterkoffie Aroma Rood (3 Kilogram - Intensiteit 05/09 - Medium Roast Koffie) - 6 x 500 gram"/>
    <n v="5"/>
    <n v="1"/>
    <n v="2"/>
    <n v="2.1502185697176119E-6"/>
    <s v="€ "/>
    <n v="77.180000000000007"/>
    <n v="0.38519297191770535"/>
    <n v="146.29974813242512"/>
    <n v="154.36000000000001"/>
    <s v="https://images-eu.ssl-images-amazon.com/images/I/81Pm7p5kBgL._AC_UL300_SR300,200_.jpg"/>
    <s v="https://www.amazon.nl/Douwe-Egberts-Filterkoffie-Aroma-Kilogram/dp/B00Y9ZNNBA/ref=zg_bs_g_grocery_d_sccl_22/259-9205890-7865611?psc=1"/>
    <s v="2024-08-13"/>
  </r>
  <r>
    <x v="0"/>
    <s v="#11"/>
    <s v="B097376LKF"/>
    <x v="61"/>
    <s v="Elgato Wave Mic Arm LP, premium microfoonarm met laag profiel en kabelgoten, bureauklem, veelzijdige bevestiging en volledig verstelbaar, perfect voor podcasts, streamen, gamen, thuiskantoor"/>
    <n v="4.7"/>
    <n v="0.92500000000000004"/>
    <n v="3491"/>
    <n v="7.5042628083144651E-3"/>
    <s v="€ "/>
    <n v="77"/>
    <n v="0.38429193572608494"/>
    <n v="147.57596789734137"/>
    <n v="268807"/>
    <s v="https://images-eu.ssl-images-amazon.com/images/I/51Bj5bGMDLL._AC_UL300_SR300,200_.jpg"/>
    <s v="https://www.amazon.nl/Elgato-microfoonarm-veelzijdige-bevestiging-thuiskantoor/dp/B097376LKF/ref=zg_bs_g_musical-instruments_d_sccl_11/260-9066384-8693141?psc=1"/>
    <s v="2024-08-20"/>
  </r>
  <r>
    <x v="15"/>
    <s v="#12"/>
    <s v="B08W7SVJLR"/>
    <x v="73"/>
    <s v="Olijfolie 5 liter uit Kreta, Griekenland &quot;Nikolaos&quot; Premium Kwaliteit 0,3% / Koudgeperst, Extra Vierge - Extra Natuurlijk &quot;Supervers - Rijk aan Polyfenolen // Houdbaarheidsdatum: Januari 2026"/>
    <n v="4.7"/>
    <n v="0.92500000000000004"/>
    <n v="905"/>
    <n v="1.9437975870247211E-3"/>
    <s v="€ "/>
    <n v="76.900000000000006"/>
    <n v="0.38379136006407366"/>
    <n v="143.55849832693573"/>
    <n v="69594.5"/>
    <s v="https://images-eu.ssl-images-amazon.com/images/I/41ixabC86iL._AC_UL300_SR300,200_.jpg"/>
    <s v="https://www.amazon.nl/Olijfolie-Griekenland-Nikolaos-Kwaliteit-Koudgeperst/dp/B08W7SVJLR/ref=zg_bs_g_grocery_d_sccl_12/259-2691272-8489730?psc=1"/>
    <s v="2024-08-20"/>
  </r>
  <r>
    <x v="2"/>
    <s v="#25"/>
    <s v="B0BHKNK6FC"/>
    <x v="74"/>
    <s v="CORSAIR VENGEANCE RGB DDR5 32GB (2x16GB) DDR5 6000MHz CL36 AMD EXPO Intel XMP iCUE Compatibel Computergeheugen – Grijs (CMH32GX5M2D6000Z36K)"/>
    <n v="4.5999999999999996"/>
    <n v="0.89999999999999991"/>
    <n v="140"/>
    <n v="2.9888038119074803E-4"/>
    <s v="€ "/>
    <n v="75.989999999999995"/>
    <n v="0.37923612153977065"/>
    <n v="140.0182466517762"/>
    <n v="10638.599999999999"/>
    <s v="https://images-eu.ssl-images-amazon.com/images/I/71O+5BneBVL._AC_UL300_SR300,200_.jpg"/>
    <s v="https://www.amazon.nl/Corsair-Geoptimaliseerd-RGB-Verlichting-Spanningsregeling-Compatibiliteit/dp/B0BHKNK6FC/ref=zg_bs_g_electronics_d_sccl_25/258-6704429-3525666?psc=1"/>
    <s v="2024-08-23"/>
  </r>
  <r>
    <x v="7"/>
    <s v="#9"/>
    <s v="B07QKC4WWD"/>
    <x v="75"/>
    <s v="Logitech G502 LIGHTSPEED, Draadloze Gaming Muis, Hero 25K Sensor, 25.600 DPI, RGB, Aanpasbare Gewichten, 11 Programmeerbare Knoppen, On-Board Geheugen, Lange Batterijduur, Pc/Mac - Zwart"/>
    <n v="4.7"/>
    <n v="0.92500000000000004"/>
    <n v="14858"/>
    <n v="3.1945797290294557E-2"/>
    <s v="€ "/>
    <n v="74.989999999999995"/>
    <n v="0.37423036491965755"/>
    <n v="162.16964933312059"/>
    <n v="1114201.42"/>
    <s v="https://images-eu.ssl-images-amazon.com/images/I/718b9wK3eaL._AC_UL300_SR300,200_.jpg"/>
    <s v="https://www.amazon.nl/Logitech-LIGHTSPEED-Aanpasbare-Programmeerbare-Batterijduur/dp/B07QKC4WWD/ref=zg_bs_g_videogames_d_sccl_9/259-9482331-2292552?psc=1"/>
    <s v="2024-08-24"/>
  </r>
  <r>
    <x v="7"/>
    <s v="#2"/>
    <s v="B07QKC4WWD"/>
    <x v="75"/>
    <s v="Logitech G502 LIGHTSPEED, Draadloze Gaming Muis, Hero 25K Sensor, 25.600 DPI, RGB, Aanpasbare Gewichten, 11 Programmeerbare Knoppen, On-Board Geheugen, Lange Batterijduur, Pc/Mac - Zwart"/>
    <n v="4.7"/>
    <n v="0.92500000000000004"/>
    <n v="14854"/>
    <n v="3.1937196416015688E-2"/>
    <s v="€ "/>
    <n v="74.989999999999995"/>
    <n v="0.37423036491965755"/>
    <n v="162.16362872112538"/>
    <n v="1113901.46"/>
    <s v="https://images-eu.ssl-images-amazon.com/images/I/718b9wK3eaL._AC_UL300_SR300,200_.jpg"/>
    <s v="https://www.amazon.nl/Logitech-LIGHTSPEED-Aanpasbare-Programmeerbare-Batterijduur/dp/B07QKC4WWD/ref=zg_bs_g_videogames_d_sccl_2/257-1264862-1262333?psc=1"/>
    <s v="2024-08-23"/>
  </r>
  <r>
    <x v="0"/>
    <s v="#23"/>
    <s v="B07ZPBFVKK"/>
    <x v="76"/>
    <s v="Audio Technica ATR2100X-USB Cardioïde Dynamische USB/XLR-microfoon Dubbele aansluiting USB/XLR Bevat drie kabels: USB-C naar USB-C, USB-C naar USB-A en XLRF naar XLRM en standaardklem (zwart)"/>
    <n v="4.4000000000000004"/>
    <n v="0.85000000000000009"/>
    <n v="1591"/>
    <n v="3.418847525851003E-3"/>
    <s v="€ "/>
    <n v="74.64"/>
    <n v="0.37247835010261798"/>
    <n v="138.01278079375021"/>
    <n v="118752.24"/>
    <s v="https://images-eu.ssl-images-amazon.com/images/I/71U65404XvL._AC_UL300_SR300,200_.jpg"/>
    <s v="https://www.amazon.nl/ATR2100X-USB-Cardio%C3%AFde-Dynamische-XLR-microfoon-aansluiting/dp/B07ZPBFVKK/ref=zg_bs_g_musical-instruments_d_sccl_23/261-4868335-6511020?psc=1"/>
    <s v="2024-08-24"/>
  </r>
  <r>
    <x v="7"/>
    <s v="#16"/>
    <s v="B094WLFGD3"/>
    <x v="77"/>
    <s v="DualSense Wireless Controller - Midnight Black (PS5)"/>
    <n v="4.5999999999999996"/>
    <n v="0.89999999999999991"/>
    <n v="18078"/>
    <n v="3.886950108478527E-2"/>
    <s v="€ "/>
    <n v="73.989999999999995"/>
    <n v="0.3692246082995444"/>
    <n v="164.51480283423578"/>
    <n v="1337591.22"/>
    <s v="https://images-eu.ssl-images-amazon.com/images/I/4138Y2OYBEL._AC_UL300_SR300,200_.jpg"/>
    <s v="https://www.amazon.nl/DualSense-Wireless-Controller-Midnight-Black/dp/B094WLFGD3/ref=zg_bs_g_videogames_d_sccl_16/259-9482331-2292552?psc=1"/>
    <s v="2024-08-24"/>
  </r>
  <r>
    <x v="7"/>
    <s v="#22"/>
    <s v="B094WLFGD3"/>
    <x v="77"/>
    <s v="DualSense Wireless Controller - Midnight Black (PS5)"/>
    <n v="4.5999999999999996"/>
    <n v="0.89999999999999991"/>
    <n v="18072"/>
    <n v="3.8856599773366959E-2"/>
    <s v="€ "/>
    <n v="73.989999999999995"/>
    <n v="0.3692246082995444"/>
    <n v="164.50577191624296"/>
    <n v="1337147.2799999998"/>
    <s v="https://images-eu.ssl-images-amazon.com/images/I/4138Y2OYBEL._AC_UL300_SR300,200_.jpg"/>
    <s v="https://www.amazon.nl/DualSense-Wireless-Controller-Midnight-Black/dp/B094WLFGD3/ref=zg_bs_g_videogames_d_sccl_22/257-1264862-1262333?psc=1"/>
    <s v="2024-08-23"/>
  </r>
  <r>
    <x v="1"/>
    <s v="#2"/>
    <s v="B092MP3CDM"/>
    <x v="78"/>
    <s v="Seagate IronWolf Pro, 4TB, NAS, interne harde schijf, HDD, CMR 3,5&quot; SATA 6GB/s, cache 256 MB, RAID-geheugen (Refurbished)"/>
    <n v="4.5"/>
    <n v="0.875"/>
    <n v="226"/>
    <n v="4.8379917818646264E-4"/>
    <s v="€ "/>
    <n v="73.900000000000006"/>
    <n v="0.36877409020373431"/>
    <n v="136.28218197566412"/>
    <n v="16701.400000000001"/>
    <s v="https://images-eu.ssl-images-amazon.com/images/I/61CZnVwKRFL._AC_UL300_SR300,200_.jpg"/>
    <s v="https://www.amazon.nl/Seagate-IronWolf-interne-RAID-geheugen-Refurbished/dp/B092MP3CDM/ref=zg_bs_g_amazon-renewed_d_sccl_2/257-9895168-9699843?psc=1"/>
    <s v="2024-08-23"/>
  </r>
  <r>
    <x v="1"/>
    <n v="28"/>
    <s v="B092MP3CDM"/>
    <x v="78"/>
    <s v="Seagate IronWolf Pro, 4TB, NAS, interne harde schijf, HDD, CMR 3,5&quot; SATA 6GB/s, cache 256 MB, RAID-geheugen (Refurbished)"/>
    <n v="4.5"/>
    <n v="0.875"/>
    <n v="203"/>
    <n v="4.3434415108295759E-4"/>
    <s v="€ "/>
    <n v="73.900000000000006"/>
    <n v="0.36877409020373431"/>
    <n v="136.24756345669164"/>
    <n v="15001.7"/>
    <s v="https://images-eu.ssl-images-amazon.com/images/I/61CZnVwKRFL._AC_UL300_SR300,200_.jpg"/>
    <s v="https://www.amazon.nl/Seagate-IronWolf-interne-RAID-geheugen-Refurbished/dp/B092MP3CDM/ref=zg_bs_g_amazon-renewed_d_sccl_28/261-5245541-1936707?psc=1"/>
    <s v="2024-08-13"/>
  </r>
  <r>
    <x v="1"/>
    <s v="#7"/>
    <s v="B092MP3CDM"/>
    <x v="78"/>
    <s v="Seagate IronWolf Pro, 4TB, NAS, interne harde schijf, HDD, CMR 3,5&quot; SATA 6GB/s, cache 256 MB, RAID-geheugen (Refurbished)"/>
    <n v="4.4000000000000004"/>
    <n v="0.85000000000000009"/>
    <n v="227"/>
    <n v="4.8594939675618027E-4"/>
    <s v="€ "/>
    <n v="73.900000000000006"/>
    <n v="0.36877409020373431"/>
    <n v="135.03368712866293"/>
    <n v="16775.300000000003"/>
    <s v="https://images-eu.ssl-images-amazon.com/images/I/61CZnVwKRFL._AC_UL300_SR300,200_.jpg"/>
    <s v="https://www.amazon.nl/Seagate-IronWolf-interne-RAID-geheugen-Refurbished/dp/B092MP3CDM/ref=zg_bs_g_amazon-renewed_d_sccl_7/262-7248658-9211427?psc=1"/>
    <s v="2024-08-24"/>
  </r>
  <r>
    <x v="9"/>
    <s v="#16"/>
    <s v="B004OBZLT6"/>
    <x v="79"/>
    <s v="Jag: The Complete Seasons 1-10"/>
    <n v="4.7"/>
    <n v="0.92500000000000004"/>
    <n v="766"/>
    <n v="1.644917205833973E-3"/>
    <s v="€ "/>
    <n v="72.45"/>
    <n v="0.36151574310457024"/>
    <n v="137.78037782022633"/>
    <n v="55496.700000000004"/>
    <s v="https://images-eu.ssl-images-amazon.com/images/I/91uQZT29BPL._AC_UL300_SR300,200_.jpg"/>
    <s v="https://www.amazon.nl/Jag-Complete-David-James-Elliott/dp/B004OBZLT6/ref=zg_bs_g_dvd_d_sccl_16/261-9844612-7896047?psc=1"/>
    <s v="2024-08-23"/>
  </r>
  <r>
    <x v="7"/>
    <n v="12"/>
    <s v="B094WLFGD3"/>
    <x v="77"/>
    <s v="DualSense Wireless Controller - Midnight Black (PS5)"/>
    <n v="4.5999999999999996"/>
    <n v="0.89999999999999991"/>
    <n v="17930"/>
    <n v="3.8551268736467061E-2"/>
    <s v="€ "/>
    <n v="69.989999999999995"/>
    <n v="0.34920158181909189"/>
    <n v="159.28628357029993"/>
    <n v="1254920.7"/>
    <s v="https://images-eu.ssl-images-amazon.com/images/I/4138Y2OYBEL._AC_UL300_SR300,200_.jpg"/>
    <s v="https://www.amazon.nl/DualSense-Wireless-Controller-Midnight-Black/dp/B094WLFGD3/ref=zg_bs_g_videogames_d_sccl_12/261-5903002-6654014?psc=1"/>
    <s v="2024-08-13"/>
  </r>
  <r>
    <x v="0"/>
    <n v="14"/>
    <s v="B0CMDB6QK5"/>
    <x v="80"/>
    <s v="FIFINE XLR Streaming Microfoon, met arm, voor podcasts, studio, USB, dynamische microfoon, gaming, pc, met mute-knop, voor PS4/5, Mac, mixer, geluidskaarten"/>
    <n v="4.5"/>
    <n v="0.875"/>
    <n v="188"/>
    <n v="4.020908725371934E-4"/>
    <s v="€ "/>
    <n v="69.989999999999995"/>
    <n v="0.34920158181909189"/>
    <n v="131.331859065549"/>
    <n v="13158.119999999999"/>
    <s v="https://images-eu.ssl-images-amazon.com/images/I/61RPIhnpyOL._AC_UL300_SR300,200_.jpg"/>
    <s v="https://www.amazon.nl/FIFINE-Streaming-Microfoon-dynamische-geluidskaarten/dp/B0CMDB6QK5/ref=zg_bs_g_musical-instruments_d_sccl_14/259-0005616-8157279?psc=1"/>
    <s v="2024-08-13"/>
  </r>
  <r>
    <x v="14"/>
    <s v="#21"/>
    <s v="B0D4ZGG6JZ"/>
    <x v="81"/>
    <s v="Philips Hue Indoor LED Strip 3 Meter - 1 Pack - Solo Lightstrip Basisset - Bedien de Ledstrip met Hue App - Ledstrips Werken met Alexa, Google Assistant en Apple HomeKit"/>
    <n v="4.5"/>
    <n v="0.875"/>
    <n v="62"/>
    <n v="1.3116333275277431E-4"/>
    <s v="€ "/>
    <n v="69.989999999999995"/>
    <n v="0.34920158181909189"/>
    <n v="131.14220978769993"/>
    <n v="4339.38"/>
    <s v="https://images-eu.ssl-images-amazon.com/images/I/61ckdT7kfzL._AC_UL300_SR300,200_.jpg"/>
    <s v="https://www.amazon.nl/Philips-Hue-Indoor-Strip-Meter/dp/B0D4ZGG6JZ/ref=zg_bs_g_hi_d_sccl_21/261-9362115-4150166?psc=1"/>
    <s v="2024-08-20"/>
  </r>
  <r>
    <x v="9"/>
    <s v="#24"/>
    <s v="B08CWM7K61"/>
    <x v="82"/>
    <s v="JAMES BOND COLLECTION 1-24 BluRay (NL Versie)"/>
    <n v="3.9"/>
    <n v="0.72499999999999998"/>
    <n v="2"/>
    <n v="2.1502185697176119E-6"/>
    <s v="€ "/>
    <n v="68.849999999999994"/>
    <n v="0.34349501927216292"/>
    <n v="122.12525997103953"/>
    <n v="137.69999999999999"/>
    <s v="https://images-eu.ssl-images-amazon.com/images/I/61VrYVVUQFL._AC_UL300_SR300,200_.jpg"/>
    <s v="https://www.amazon.nl/JAMES-BOND-COLLECTION-BluRay-Versie/dp/B08CWM7K61/ref=zg_bs_g_dvd_d_sccl_24/259-6784967-0538411?psc=1"/>
    <s v="2024-08-24"/>
  </r>
  <r>
    <x v="7"/>
    <s v="#13"/>
    <s v="B08H99BPJN"/>
    <x v="83"/>
    <s v="DualSense Wireless Controller - White (PS5)"/>
    <n v="4.5999999999999996"/>
    <n v="0.89999999999999991"/>
    <n v="43935"/>
    <n v="9.4467702641973558E-2"/>
    <s v="€ "/>
    <n v="68"/>
    <n v="0.33924012614506677"/>
    <n v="195.93742338564817"/>
    <n v="2987580"/>
    <s v="https://images-eu.ssl-images-amazon.com/images/I/71lkbBa83uL._AC_UL300_SR300,200_.jpg"/>
    <s v="https://www.amazon.nl/DualSense-Wireless-Controller-White-PS5/dp/B08H99BPJN/ref=zg_bs_g_videogames_d_sccl_13/259-9482331-2292552?psc=1"/>
    <s v="2024-08-24"/>
  </r>
  <r>
    <x v="7"/>
    <s v="#7"/>
    <s v="B08H99BPJN"/>
    <x v="83"/>
    <s v="DualSense Wireless Controller - White (PS5)"/>
    <n v="4.5999999999999996"/>
    <n v="0.89999999999999991"/>
    <n v="43895"/>
    <n v="9.4381693899184854E-2"/>
    <s v="€ "/>
    <n v="68"/>
    <n v="0.33924012614506677"/>
    <n v="195.87721726569606"/>
    <n v="2984860"/>
    <s v="https://images-eu.ssl-images-amazon.com/images/I/71lkbBa83uL._AC_UL300_SR300,200_.jpg"/>
    <s v="https://www.amazon.nl/DualSense-Wireless-Controller-White-PS5/dp/B08H99BPJN/ref=zg_bs_g_videogames_d_sccl_7/257-1264862-1262333?psc=1"/>
    <s v="2024-08-23"/>
  </r>
  <r>
    <x v="7"/>
    <n v="15"/>
    <s v="B08H99BPJN"/>
    <x v="83"/>
    <s v="DualSense Wireless Controller - White (PS5)"/>
    <n v="4.5999999999999996"/>
    <n v="0.89999999999999991"/>
    <n v="43690"/>
    <n v="9.3940899092392741E-2"/>
    <s v="€ "/>
    <n v="68"/>
    <n v="0.33924012614506677"/>
    <n v="195.56866090094161"/>
    <n v="2970920"/>
    <s v="https://images-eu.ssl-images-amazon.com/images/I/71lkbBa83uL._AC_UL300_SR300,200_.jpg"/>
    <s v="https://www.amazon.nl/DualSense-Wireless-Controller-White-PS5/dp/B08H99BPJN/ref=zg_bs_g_videogames_d_sccl_15/261-5903002-6654014?psc=1"/>
    <s v="2024-08-13"/>
  </r>
  <r>
    <x v="7"/>
    <s v="#20"/>
    <s v="B072BZ66JL"/>
    <x v="84"/>
    <s v="Nintendo 250037 Joy Con Paar Controleur, Neon Groen/Neon Roze (Nintendo Switch)"/>
    <n v="4.7"/>
    <n v="0.92500000000000004"/>
    <n v="28884"/>
    <n v="6.2104762949153784E-2"/>
    <s v="€ "/>
    <n v="67.95"/>
    <n v="0.33898983831406115"/>
    <n v="174.47079364292296"/>
    <n v="1962667.8"/>
    <s v="https://images-eu.ssl-images-amazon.com/images/I/51w2wvz7siL._AC_UL300_SR300,200_.jpg"/>
    <s v="https://www.amazon.nl/Nintendo-250037-Controleur-Groen-Switch/dp/B072BZ66JL/ref=zg_bs_g_videogames_d_sccl_20/259-9482331-2292552?psc=1"/>
    <s v="2024-08-24"/>
  </r>
  <r>
    <x v="7"/>
    <s v="#7"/>
    <s v="B072BZ66JL"/>
    <x v="84"/>
    <s v="Nintendo 250037 Joy Con Paar Controleur, Neon Groen/Neon Roze (Nintendo Switch)"/>
    <n v="4.7"/>
    <n v="0.92500000000000004"/>
    <n v="28869"/>
    <n v="6.2072509670608018E-2"/>
    <s v="€ "/>
    <n v="67.95"/>
    <n v="0.33898983831406115"/>
    <n v="174.44821634794093"/>
    <n v="1961648.55"/>
    <s v="https://images-eu.ssl-images-amazon.com/images/I/51w2wvz7siL._AC_UL300_SR300,200_.jpg"/>
    <s v="https://www.amazon.nl/Nintendo-250037-Controleur-Groen-Switch/dp/B072BZ66JL/ref=zg_bs_g_videogames_d_sccl_7/260-0951053-1765258?psc=1"/>
    <s v="2024-08-20"/>
  </r>
  <r>
    <x v="7"/>
    <n v="13"/>
    <s v="B072BZ66JL"/>
    <x v="84"/>
    <s v="Nintendo 250037 Joy Con Paar Controleur, Neon Groen/Neon Roze (Nintendo Switch)"/>
    <n v="4.7"/>
    <n v="0.92500000000000004"/>
    <n v="28846"/>
    <n v="6.2023054643504515E-2"/>
    <s v="€ "/>
    <n v="67.95"/>
    <n v="0.33898983831406115"/>
    <n v="174.41359782896845"/>
    <n v="1960085.7000000002"/>
    <s v="https://images-eu.ssl-images-amazon.com/images/I/51w2wvz7siL._AC_UL300_SR300,200_.jpg"/>
    <s v="https://www.amazon.nl/Nintendo-250037-Controleur-Groen-Switch/dp/B072BZ66JL/ref=zg_bs_g_videogames_d_sccl_13/261-5903002-6654014?psc=1"/>
    <s v="2024-08-13"/>
  </r>
  <r>
    <x v="16"/>
    <s v="#30"/>
    <s v="B0BLW7GKXD"/>
    <x v="85"/>
    <s v="Pampers Baby - Dry Maat 4, 204 Luiers, 9kg - 14kg, Met een Stop &amp; Protect pocket aan de achterkant van de luier om tot 100% lekvrije nachten te bieden"/>
    <n v="4.7"/>
    <n v="0.92500000000000004"/>
    <n v="3060"/>
    <n v="6.5775186047661747E-3"/>
    <s v="€ "/>
    <n v="67.2"/>
    <n v="0.33523552084897629"/>
    <n v="134.66314323558041"/>
    <n v="205632"/>
    <s v="https://images-eu.ssl-images-amazon.com/images/I/71kh-ZcEngL._AC_UL300_SR300,200_.jpg"/>
    <s v="https://www.amazon.nl/Pampers-Baby-Protect-achterkant-lekvrije/dp/B0BLW7GKXD/ref=zg_bs_g_baby-products_d_sccl_30/261-0994946-0650857?psc=1"/>
    <s v="2024-08-20"/>
  </r>
  <r>
    <x v="7"/>
    <s v="#22"/>
    <s v="B08H99BPJN"/>
    <x v="83"/>
    <s v="DualSense Wireless Controller - White (PS5)"/>
    <n v="4.5999999999999996"/>
    <n v="0.89999999999999991"/>
    <n v="43849"/>
    <n v="9.4282783844977847E-2"/>
    <s v="€ "/>
    <n v="67"/>
    <n v="0.33423436952495367"/>
    <n v="194.55654107272292"/>
    <n v="2937883"/>
    <s v="https://images-eu.ssl-images-amazon.com/images/I/71lkbBa83uL._AC_UL300_SR300,200_.jpg"/>
    <s v="https://www.amazon.nl/DualSense-Wireless-Controller-White-PS5/dp/B08H99BPJN/ref=zg_bs_g_videogames_d_sccl_22/260-0951053-1765258?psc=1"/>
    <s v="2024-08-20"/>
  </r>
  <r>
    <x v="7"/>
    <s v="#29"/>
    <s v="B09QCVD7QF"/>
    <x v="86"/>
    <s v="Razer DeathAdder V2 Pro met oplaaddock- Ergonomische draadloze gamingmuis (HyperSpeed draadloos, 2e generatie optische schakelaars, optische focus + 20K sensor, Speedflex kabel) Zwart"/>
    <n v="3.6"/>
    <n v="0.65"/>
    <n v="222"/>
    <n v="4.7519830390759221E-4"/>
    <s v="€ "/>
    <n v="65.48"/>
    <n v="0.32662561946238172"/>
    <n v="114.48904367833073"/>
    <n v="14536.560000000001"/>
    <s v="https://images-eu.ssl-images-amazon.com/images/I/61poHZoS3NL._AC_UL300_SR300,200_.jpg"/>
    <s v="https://www.amazon.nl/Razer-DeathAdder-oplaaddock-Ergonomische-schakelaars/dp/B09QCVD7QF/ref=zg_bs_g_videogames_d_sccl_29/259-9482331-2292552?psc=1"/>
    <s v="2024-08-24"/>
  </r>
  <r>
    <x v="17"/>
    <s v="#15"/>
    <s v="B06XP21DK6"/>
    <x v="87"/>
    <s v="Stoplock Pro Elite stuurslot voor in de auto HG 150-00 - veilige en robuuste anti-diefstal stang - universele pasvorm - inclusief 2 sleutels en draagtas"/>
    <n v="4.5"/>
    <n v="0.875"/>
    <n v="17754"/>
    <n v="3.8172830268196761E-2"/>
    <s v="€ "/>
    <n v="64.989999999999995"/>
    <n v="0.32417279871852622"/>
    <n v="151.51418086736928"/>
    <n v="1153832.46"/>
    <s v="https://images-eu.ssl-images-amazon.com/images/I/811bm3eHTaL._AC_UL300_SR300,200_.jpg"/>
    <s v="https://www.amazon.nl/Stoplock-Elite-stuurslot-HG-150-00/dp/B06XP21DK6/ref=zg_bs_g_automotive_d_sccl_15/259-1095227-3716842?psc=1"/>
    <s v="2024-08-24"/>
  </r>
  <r>
    <x v="11"/>
    <s v="#25"/>
    <s v="B0B8S6CH3H"/>
    <x v="88"/>
    <s v="Laboratoriumvoeding 0-30V / 0-10A Variabele DC-desktopvoeding 4-cijferig LED-display，5V/2A USB-poort, grof- en fijnafstellingen Jesverty SPS-3010N"/>
    <n v="4.5"/>
    <n v="0.875"/>
    <n v="1853"/>
    <n v="3.982204791117017E-3"/>
    <s v="€ "/>
    <n v="64.98"/>
    <n v="0.32412274115232514"/>
    <n v="127.5682286418632"/>
    <n v="120407.94"/>
    <s v="https://images-eu.ssl-images-amazon.com/images/I/61GYAV88AwL._AC_UL300_SR300,200_.jpg"/>
    <s v="https://www.amazon.nl/Laboratoriumvoeding-DC-desktopvoeding-LED-display%EF%BC%8C5V-fijnafstellingen-Jesverty/dp/B0B8S6CH3H/ref=zg_bs_g_industrial_d_sccl_25/262-7069242-6040528?psc=1"/>
    <s v="2024-08-23"/>
  </r>
  <r>
    <x v="4"/>
    <n v="27"/>
    <s v="B0BSXFFCXQ"/>
    <x v="89"/>
    <s v="BRITA waterfilter MAXTRA PRO ALL-IN-1 12-Pack - NIEUW vervangt MAXTRA+ - Originele filter die PFAS*, kalk en onzuiverheden vermindert uit kraanwater, voor zacht of middelhard water gebieden"/>
    <n v="4.7"/>
    <n v="0.92500000000000004"/>
    <n v="70233"/>
    <n v="0.15101415058840731"/>
    <s v="€ "/>
    <n v="64.56"/>
    <n v="0.32202032337187764"/>
    <n v="232.46498625485452"/>
    <n v="4534242.4800000004"/>
    <s v="https://images-eu.ssl-images-amazon.com/images/I/71vs7pmFdrL._AC_UL300_SR300,200_.jpg"/>
    <s v="https://www.amazon.nl/BRITA-waterfilter-MAXTRA-ALL-12-Pack/dp/B0BSXFFCXQ/ref=zg_bs_g_home_d_sccl_27/262-4562718-6089802?psc=1"/>
    <s v="2024-08-13"/>
  </r>
  <r>
    <x v="3"/>
    <n v="11"/>
    <s v="B07GGPT67F"/>
    <x v="90"/>
    <s v="The Jimi Hendrix Experience - Electric Ladyland"/>
    <n v="4.7"/>
    <n v="0.92500000000000004"/>
    <n v="867"/>
    <n v="1.8620892813754517E-3"/>
    <s v="€ "/>
    <n v="63.99"/>
    <n v="0.31916704209841318"/>
    <n v="127.34522302156611"/>
    <n v="55479.33"/>
    <s v="https://images-eu.ssl-images-amazon.com/images/I/81Ja-pzOAnL._AC_UL300_SR300,200_.jpg"/>
    <s v="https://www.amazon.nl/Jimi-Hendrix-Experience-Electric-Ladyland/dp/B07GGPT67F/ref=zg_bs_g_music_d_sccl_11/262-3130189-5545746?psc=1"/>
    <s v="2024-08-13"/>
  </r>
  <r>
    <x v="7"/>
    <n v="9"/>
    <s v="B01N4ND1T2"/>
    <x v="91"/>
    <s v="Nintendo 250006 Pro Controleur, Zwart (Nintendo Switch)"/>
    <n v="4.8"/>
    <n v="0.95"/>
    <n v="51053"/>
    <n v="0.10977295842122352"/>
    <s v="€ "/>
    <n v="63.95"/>
    <n v="0.31896681183360864"/>
    <n v="204.08277385325863"/>
    <n v="3264839.35"/>
    <s v="https://images-eu.ssl-images-amazon.com/images/I/61xhzvDIRKL._AC_UL300_SR300,200_.jpg"/>
    <s v="https://www.amazon.nl/Nintendo-250006-Controleur-Zwart-Switch/dp/B01N4ND1T2/ref=zg_bs_g_videogames_d_sccl_9/261-5903002-6654014?psc=1"/>
    <s v="2024-08-13"/>
  </r>
  <r>
    <x v="8"/>
    <s v="#28"/>
    <s v="B0CFW274ZS"/>
    <x v="92"/>
    <s v="LEGO Icons McLaren MP4/4 en Ayrton Senna Minifiguur, Huis of Kantoor Decoratie, Cadeau voor Man of Vrouw en Alle Fans van Coole Model Auto's, Creatieve Hobby &amp; Bouwpakket voor Volwassenen 10330"/>
    <n v="4.8"/>
    <n v="0.95"/>
    <n v="647"/>
    <n v="1.3890411960375772E-3"/>
    <s v="€ "/>
    <n v="62.97"/>
    <n v="0.31406117034589776"/>
    <n v="126.98762142370073"/>
    <n v="40741.589999999997"/>
    <s v="https://images-eu.ssl-images-amazon.com/images/I/81GjUvIYkYL._AC_UL300_SR300,200_.jpg"/>
    <s v="https://www.amazon.nl/LEGO-Minifiguur-Bouwpakket-Volwassenen-10330/dp/B0CFW274ZS/ref=zg_bs_g_toys_d_sccl_28/262-9459416-9885805?psc=1"/>
    <s v="2024-08-20"/>
  </r>
  <r>
    <x v="6"/>
    <s v="#20"/>
    <s v="B075ZXMT14"/>
    <x v="93"/>
    <s v="Skechers dames Uno Stand On AirSneaker"/>
    <n v="4.5999999999999996"/>
    <n v="0.89999999999999991"/>
    <n v="19279"/>
    <n v="4.1451913587016123E-2"/>
    <s v="€ "/>
    <n v="62.9"/>
    <n v="0.31371076738248987"/>
    <n v="152.44403135653374"/>
    <n v="1212649.0999999999"/>
    <s v="https://images-eu.ssl-images-amazon.com/images/I/71ArFp7g5bL._AC_UL300_SR300,200_.jpg"/>
    <s v="https://www.amazon.nl/Skechers-Vrouwen-Uno-Stand-Sneaker/dp/B075ZXMT14/ref=zg_bs_g_fashion_d_sccl_20/261-7171866-9764612?psc=1"/>
    <s v="2024-08-23"/>
  </r>
  <r>
    <x v="3"/>
    <n v="3"/>
    <s v="B0CGD9ZQ5X"/>
    <x v="94"/>
    <s v="Diamonds and Pearls - Reissue"/>
    <n v="4.7"/>
    <n v="0.92500000000000004"/>
    <n v="187"/>
    <n v="3.9994065396747582E-4"/>
    <s v="€ "/>
    <n v="62.41"/>
    <n v="0.31125794663863443"/>
    <n v="124.34444511743585"/>
    <n v="11670.67"/>
    <s v="https://images-eu.ssl-images-amazon.com/images/I/6166Fn0PdBL._AC_UL300_SR300,200_.jpg"/>
    <s v="https://www.amazon.nl/Diamonds-Pearls-Prince-New-Power/dp/B0CGD9ZQ5X/ref=zg_bs_g_music_d_sccl_3/262-3130189-5545746?psc=1"/>
    <s v="2024-08-13"/>
  </r>
  <r>
    <x v="16"/>
    <s v="#6"/>
    <s v="B0BLW6DCM1"/>
    <x v="95"/>
    <s v="Pampers Baby-Dry Pants Maat 5, 160 Luierbroekjes, 12kg-17kg, 360° Pasvorm Om Openingen En Lekken Te Helpen Voorkomen, Maandbox"/>
    <n v="4.7"/>
    <n v="0.92500000000000004"/>
    <n v="2541"/>
    <n v="5.4615551670827338E-3"/>
    <s v="€ "/>
    <n v="60.14"/>
    <n v="0.29989487911097762"/>
    <n v="125.04680839470234"/>
    <n v="152815.74"/>
    <s v="https://images-eu.ssl-images-amazon.com/images/I/81eflqhe1cL._AC_UL300_SR300,200_.jpg"/>
    <s v="https://www.amazon.nl/Pampers-Luierbroekjes-12kg-17kg-Openingen-Voorkomen/dp/B0BLW6DCM1/ref=zg_bs_g_baby-products_d_sccl_6/261-0994946-0650857?psc=1"/>
    <s v="2024-08-20"/>
  </r>
  <r>
    <x v="9"/>
    <n v="13"/>
    <s v="B00I7TXG7U"/>
    <x v="96"/>
    <s v="Werner Herzog Collection"/>
    <n v="4.7"/>
    <n v="0.92500000000000004"/>
    <n v="214"/>
    <n v="4.5799655534985129E-4"/>
    <s v="€ "/>
    <n v="60.01"/>
    <n v="0.29924413075036288"/>
    <n v="121.38163027633563"/>
    <n v="12842.14"/>
    <s v="https://images-eu.ssl-images-amazon.com/images/I/91DaMkZhLuL._AC_UL300_SR300,200_.jpg"/>
    <s v="https://www.amazon.nl/Werner-Herzog-Collection-Peter-Brumm/dp/B00I7TXG7U/ref=zg_bs_g_dvd_d_sccl_13/257-4182183-3777808?psc=1"/>
    <s v="2024-08-13"/>
  </r>
  <r>
    <x v="4"/>
    <s v="#14"/>
    <s v="B07M8J4ZXK"/>
    <x v="97"/>
    <s v="Philips L'OR Barista Koffiezetapparaat voor Capsules, 1-2 Kopjes Tegelijkertijd, Geschikt voor Nespresso Capsules, Echte Expressokwaliteit, Zwart (LM8012/60)"/>
    <n v="4.5"/>
    <n v="0.875"/>
    <n v="12030"/>
    <n v="2.5864979175133151E-2"/>
    <s v="€ "/>
    <n v="59.99"/>
    <n v="0.29914401561796067"/>
    <n v="136.64148932708338"/>
    <n v="721679.70000000007"/>
    <s v="https://images-eu.ssl-images-amazon.com/images/I/61QnE6GYiSL._AC_UL300_SR300,200_.jpg"/>
    <s v="https://www.amazon.nl/Koffiezetapparaat-Tegelijkertijd-Expressokwaliteit-LM8012-60/dp/B07M8J4ZXK/ref=zg_bs_g_home_d_sccl_14/259-4675495-8221808?psc=1"/>
    <s v="2024-08-24"/>
  </r>
  <r>
    <x v="4"/>
    <s v="#30"/>
    <s v="B07M8J4ZXK"/>
    <x v="97"/>
    <s v="Philips L'OR Barista Koffiezetapparaat voor Capsules, 1-2 Kopjes Tegelijkertijd, Geschikt voor Nespresso Capsules, Echte Expressokwaliteit, Zwart (LM8012/60)"/>
    <n v="4.5"/>
    <n v="0.875"/>
    <n v="12025"/>
    <n v="2.5854228082284565E-2"/>
    <s v="€ "/>
    <n v="59.99"/>
    <n v="0.29914401561796067"/>
    <n v="136.63396356208938"/>
    <n v="721379.75"/>
    <s v="https://images-eu.ssl-images-amazon.com/images/I/61QnE6GYiSL._AC_UL300_SR300,200_.jpg"/>
    <s v="https://www.amazon.nl/Koffiezetapparaat-Tegelijkertijd-Expressokwaliteit-LM8012-60/dp/B07M8J4ZXK/ref=zg_bs_g_home_d_sccl_30/262-8230611-3911359?psc=1"/>
    <s v="2024-08-23"/>
  </r>
  <r>
    <x v="6"/>
    <s v="#7"/>
    <s v="B082N4CW4B"/>
    <x v="98"/>
    <s v="Skechers heren Uno Stand on AirSneaker"/>
    <n v="4.5999999999999996"/>
    <n v="0.89999999999999991"/>
    <n v="9636"/>
    <n v="2.0717355919229189E-2"/>
    <s v="€ "/>
    <n v="59.99"/>
    <n v="0.29914401561796067"/>
    <n v="134.2881530479506"/>
    <n v="578063.64"/>
    <s v="https://images-eu.ssl-images-amazon.com/images/I/71E-K37BdsL._AC_UL300_SR300,200_.jpg"/>
    <s v="https://www.amazon.nl/Skechers-Heren-Stand-Sneaker-marineblauw/dp/B082N4CW4B/ref=zg_bs_g_fashion_d_sccl_7/260-7122920-6298902?psc=1"/>
    <s v="2024-08-24"/>
  </r>
  <r>
    <x v="6"/>
    <s v="#7"/>
    <s v="B082N4CW4B"/>
    <x v="98"/>
    <s v="Skechers heren Uno Stand on AirSneaker"/>
    <n v="4.5999999999999996"/>
    <n v="0.89999999999999991"/>
    <n v="9595"/>
    <n v="2.0629196957870768E-2"/>
    <s v="€ "/>
    <n v="59.99"/>
    <n v="0.29914401561796067"/>
    <n v="134.2264417749997"/>
    <n v="575604.05000000005"/>
    <s v="https://images-eu.ssl-images-amazon.com/images/I/71E-K37BdsL._AC_UL300_SR300,200_.jpg"/>
    <s v="https://www.amazon.nl/Skechers-Heren-Stand-Sneaker-marineblauw/dp/B082N4CW4B/ref=zg_bs_g_fashion_d_sccl_7/261-7171866-9764612?psc=1"/>
    <s v="2024-08-23"/>
  </r>
  <r>
    <x v="6"/>
    <s v="#14"/>
    <s v="B082N4HQLF"/>
    <x v="99"/>
    <s v="Skechers heren Uno Stand on AirSneaker"/>
    <n v="4.5999999999999996"/>
    <n v="0.89999999999999991"/>
    <n v="9571"/>
    <n v="2.0577591712197543E-2"/>
    <s v="€ "/>
    <n v="59.99"/>
    <n v="0.29914401561796067"/>
    <n v="134.19031810302846"/>
    <n v="574164.29"/>
    <s v="https://images-eu.ssl-images-amazon.com/images/I/71E-K37BdsL._AC_UL300_SR300,200_.jpg"/>
    <s v="https://www.amazon.nl/Skechers-Stand-Sneakers-Marineblauw-Durabuck/dp/B082N4HQLF/ref=zg_bs_g_fashion_d_sccl_14/261-3238171-6446202?psc=1"/>
    <s v="2024-08-20"/>
  </r>
  <r>
    <x v="0"/>
    <s v="#11"/>
    <s v="B0C4KVBBZM"/>
    <x v="100"/>
    <s v="Fifine XLR Dynamische microfoon voor streaming, podcast, studio; USB microfoon gaming PC, met mute-knop, voor PS4/5 Mac, mixer, geluidskaarten"/>
    <n v="4.7"/>
    <n v="0.92500000000000004"/>
    <n v="518"/>
    <n v="1.1116630005440053E-3"/>
    <s v="€ "/>
    <n v="59.99"/>
    <n v="0.29914401561796067"/>
    <n v="121.81416800487098"/>
    <n v="31074.82"/>
    <s v="https://images-eu.ssl-images-amazon.com/images/I/61b8-3KARZL._AC_UL300_SR300,200_.jpg"/>
    <s v="https://www.amazon.nl/Dynamische-microfoon-streaming-mute-knop-geluidskaarten/dp/B0C4KVBBZM/ref=zg_bs_g_musical-instruments_d_sccl_11/261-4868335-6511020?psc=1"/>
    <s v="2024-08-24"/>
  </r>
  <r>
    <x v="1"/>
    <s v="#19"/>
    <s v="B0B7X6PWMR"/>
    <x v="101"/>
    <s v="SteelSeries Arctis Nova 1P - Multi-systeem gamingheadset - HiFi-drivers - 360° ruimtelijke audio - Memory Foam-oorkussens - Ultralichtgewicht - PS5, PS4, PC, Switch, Xbox - Vit, Kabel, Wit"/>
    <n v="4.0999999999999996"/>
    <n v="0.77499999999999991"/>
    <n v="2286"/>
    <n v="4.9132494318047427E-3"/>
    <s v="€ "/>
    <n v="59.99"/>
    <n v="0.29914401561796067"/>
    <n v="116.97527850675348"/>
    <n v="137137.14000000001"/>
    <s v="https://images-eu.ssl-images-amazon.com/images/I/71TPbq1yStL._AC_UL300_SR300,200_.jpg"/>
    <s v="https://www.amazon.nl/SteelSeries-Arctis-Nova-1P-Ultralichtgewicht/dp/B0B7X6PWMR/ref=zg_bs_g_amazon-renewed_d_sccl_19/257-9895168-9699843?psc=1"/>
    <s v="2024-08-23"/>
  </r>
  <r>
    <x v="18"/>
    <s v="#2"/>
    <s v="B0CB147GKD"/>
    <x v="102"/>
    <s v="NICETY Acrylstiften voor stenen, waterbestendig, 136 kleuren, multimarkers, acrylmarkers, glasverfstiften voor steen, stof, hout, canvas, glas, keramiek, 0,7 mm"/>
    <n v="4.2"/>
    <n v="0.8"/>
    <n v="159"/>
    <n v="3.3973453401538265E-4"/>
    <s v="€ "/>
    <n v="59.99"/>
    <n v="0.29914401561796067"/>
    <n v="115.02381807830095"/>
    <n v="9538.41"/>
    <s v="https://images-eu.ssl-images-amazon.com/images/I/81-kqE2AT6L._AC_UL300_SR300,200_.jpg"/>
    <s v="https://www.amazon.nl/NICETY-Acrylstiften-waterbestendig-multimarkers-glasverfstiften/dp/B0CB147GKD/ref=zg_bs_g_arts-crafts_d_sccl_2/262-7994615-8496353?psc=1"/>
    <s v="2024-08-24"/>
  </r>
  <r>
    <x v="18"/>
    <s v="#3"/>
    <s v="B0CB147GKD"/>
    <x v="102"/>
    <s v="NICETY Acrylstiften voor stenen, waterbestendig, 136 kleuren, multimarkers, acrylmarkers, glasverfstiften voor steen, stof, hout, canvas, glas, keramiek, 0,7 mm"/>
    <n v="4.2"/>
    <n v="0.8"/>
    <n v="158"/>
    <n v="3.3758431544566507E-4"/>
    <s v="€ "/>
    <n v="59.99"/>
    <n v="0.29914401561796067"/>
    <n v="115.02231292530215"/>
    <n v="9478.42"/>
    <s v="https://images-eu.ssl-images-amazon.com/images/I/81-kqE2AT6L._AC_UL300_SR300,200_.jpg"/>
    <s v="https://www.amazon.nl/NICETY-Acrylstiften-waterbestendig-multimarkers-glasverfstiften/dp/B0CB147GKD/ref=zg_bs_g_arts-crafts_d_sccl_3/261-2431783-7862535?psc=1"/>
    <s v="2024-08-23"/>
  </r>
  <r>
    <x v="18"/>
    <s v="#3"/>
    <s v="B0CB147GKD"/>
    <x v="102"/>
    <s v="NICETY Acrylstiften voor stenen, waterbestendig, 136 kleuren, multimarkers, acrylmarkers, glasverfstiften voor steen, stof, hout, canvas, glas, keramiek, 0,7 mm"/>
    <n v="4.2"/>
    <n v="0.8"/>
    <n v="154"/>
    <n v="3.2898344116679459E-4"/>
    <s v="€ "/>
    <n v="59.99"/>
    <n v="0.29914401561796067"/>
    <n v="115.01629231330693"/>
    <n v="9238.4600000000009"/>
    <s v="https://images-eu.ssl-images-amazon.com/images/I/81-kqE2AT6L._AC_UL300_SR300,200_.jpg"/>
    <s v="https://www.amazon.nl/NICETY-Acrylstiften-waterbestendig-multimarkers-glasverfstiften/dp/B0CB147GKD/ref=zg_bs_g_arts-crafts_d_sccl_3/259-4643637-1691527?psc=1"/>
    <s v="2024-08-20"/>
  </r>
  <r>
    <x v="18"/>
    <n v="3"/>
    <s v="B0CB147GKD"/>
    <x v="102"/>
    <s v="NICETY Acrylstiften voor stenen, waterbestendig, 136 kleuren, multimarkers, acrylmarkers, glasverfstiften voor steen, stof, hout, canvas, glas, keramiek, 0,7 mm"/>
    <n v="4.2"/>
    <n v="0.8"/>
    <n v="138"/>
    <n v="2.9457994405131282E-4"/>
    <s v="€ "/>
    <n v="59.99"/>
    <n v="0.29914401561796067"/>
    <n v="114.9922098653261"/>
    <n v="8278.6200000000008"/>
    <s v="https://images-eu.ssl-images-amazon.com/images/I/81-kqE2AT6L._AC_UL300_SR300,200_.jpg"/>
    <s v="https://www.amazon.nl/NICETY-Acrylstiften-waterbestendig-multimarkers-glasverfstiften/dp/B0CB147GKD/ref=zg_bs_g_arts-crafts_d_sccl_3/260-8969796-5034915?psc=1"/>
    <s v="2024-08-13"/>
  </r>
  <r>
    <x v="5"/>
    <n v="16"/>
    <s v="B0BSGYHB89"/>
    <x v="103"/>
    <s v="MAGIX Video Saver! 2023 - Video's eenvoudig digitaliseren | Video's digitaliseren | Videobewerkingssoftware | Videobewerkingssoftware voor Windows 10/11 PC"/>
    <n v="3.3"/>
    <n v="0.57499999999999996"/>
    <n v="34"/>
    <n v="7.0957212800681189E-5"/>
    <s v="€ "/>
    <n v="59.99"/>
    <n v="0.29914401561796067"/>
    <n v="103.58567395345064"/>
    <n v="2039.66"/>
    <s v="https://images-eu.ssl-images-amazon.com/images/I/51gIDAxZ9eL._AC_UL300_SR300,200_.jpg"/>
    <s v="https://www.amazon.nl/MAGIX-Video-Saver-2023-Videobewerkingssoftware/dp/B0BSGYHB89/ref=zg_bs_g_software_d_sccl_16/261-4723706-8763214?psc=1"/>
    <s v="2024-08-13"/>
  </r>
  <r>
    <x v="7"/>
    <s v="#21"/>
    <s v="B08JW624NN"/>
    <x v="104"/>
    <s v="Xbox Controller Bundel met + USB-C kabel"/>
    <n v="4.5"/>
    <n v="0.875"/>
    <n v="13570"/>
    <n v="2.9176315772498275E-2"/>
    <s v="€ "/>
    <n v="59.72"/>
    <n v="0.29779246133053011"/>
    <n v="138.6215363733813"/>
    <n v="810400.4"/>
    <s v="https://images-eu.ssl-images-amazon.com/images/I/51nrvacJ3hL._AC_UL300_SR300,200_.jpg"/>
    <s v="https://www.amazon.nl/Xbox-Controller-Bundel-USB-C-kabel/dp/B08JW624NN/ref=zg_bs_g_videogames_d_sccl_21/259-9482331-2292552?psc=1"/>
    <s v="2024-08-24"/>
  </r>
  <r>
    <x v="7"/>
    <n v="27"/>
    <s v="B08JW624NN"/>
    <x v="104"/>
    <s v="Xbox Controller Bundel met + USB-C kabel"/>
    <n v="4.5"/>
    <n v="0.875"/>
    <n v="13489"/>
    <n v="2.900214806835115E-2"/>
    <s v="€ "/>
    <n v="59.72"/>
    <n v="0.29779246133053011"/>
    <n v="138.49961898047835"/>
    <n v="805563.08"/>
    <s v="https://images-eu.ssl-images-amazon.com/images/I/51nrvacJ3hL._AC_UL300_SR300,200_.jpg"/>
    <s v="https://www.amazon.nl/Xbox-Controller-Bundel-USB-C-kabel/dp/B08JW624NN/ref=zg_bs_g_videogames_d_sccl_27/261-5903002-6654014?psc=1"/>
    <s v="2024-08-13"/>
  </r>
  <r>
    <x v="0"/>
    <s v="#25"/>
    <s v="B0CCVBQRFX"/>
    <x v="105"/>
    <s v="TONOR USB/XLR Microfoon, Dynamic Studio PC Mic van Broadcast-kwaliteit met Boom Arm voor Podcasting Opname Gaming Muziek Streaming Zingen Voice-Over Ruisonderdrukking, met 3,5 mm Jack, TD510+"/>
    <n v="4.4000000000000004"/>
    <n v="0.85000000000000009"/>
    <n v="750"/>
    <n v="1.6105137087184913E-3"/>
    <s v="€ "/>
    <n v="59.49"/>
    <n v="0.29664113730790409"/>
    <n v="117.78764392307897"/>
    <n v="44617.5"/>
    <s v="https://images-eu.ssl-images-amazon.com/images/I/61EZnm+ijZL._AC_UL300_SR300,200_.jpg"/>
    <s v="https://www.amazon.nl/TONOR-Broadcast-kwaliteit-Podcasting-Ruisonderdrukking-TD510/dp/B0CCVBQRFX/ref=zg_bs_g_musical-instruments_d_sccl_25/258-2551158-3051103?psc=1"/>
    <s v="2024-08-23"/>
  </r>
  <r>
    <x v="9"/>
    <s v="#30"/>
    <s v="B01JGQ0724"/>
    <x v="106"/>
    <s v="The World At War"/>
    <n v="4.8"/>
    <n v="0.95"/>
    <n v="158"/>
    <n v="3.3758431544566507E-4"/>
    <s v="€ "/>
    <n v="59.44"/>
    <n v="0.29639084947689842"/>
    <n v="121.83402139003657"/>
    <n v="9391.52"/>
    <s v="https://images-eu.ssl-images-amazon.com/images/I/71tqujbDALL._AC_UL300_SR300,200_.jpg"/>
    <s v="https://www.amazon.nl/World-At-War-Peter-Tiffin/dp/B01JGQ0724/ref=zg_bs_g_dvd_d_sccl_30/261-9844612-7896047?psc=1"/>
    <s v="2024-08-23"/>
  </r>
  <r>
    <x v="16"/>
    <s v="#1"/>
    <s v="B0BLW2PTYN"/>
    <x v="107"/>
    <s v="Pampers Premium Protection Maat 4, Luiers 174 Luiers, 9kg - 14kg, Dubbele Bescherming: Voor De Huid En Tegen Lekken, Maandbox"/>
    <n v="4.7"/>
    <n v="0.92500000000000004"/>
    <n v="7026"/>
    <n v="1.5105285452266222E-2"/>
    <s v="€ "/>
    <n v="59.39"/>
    <n v="0.29614056164589275"/>
    <n v="130.85884022805953"/>
    <n v="417274.14"/>
    <s v="https://images-eu.ssl-images-amazon.com/images/I/811fZ00aGVL._AC_UL300_SR300,200_.jpg"/>
    <s v="https://www.amazon.nl/Pampers-Premium-Protection-Maat-Luiers/dp/B0BLW2PTYN/ref=zg_bs_g_baby-products_d_sccl_1/261-0994946-0650857?psc=1"/>
    <s v="2024-08-20"/>
  </r>
  <r>
    <x v="9"/>
    <s v="#3"/>
    <s v="B003WOLF3C"/>
    <x v="108"/>
    <s v="Sharpe: Classic Collection"/>
    <n v="4.7"/>
    <n v="0.92500000000000004"/>
    <n v="818"/>
    <n v="1.7567285714592889E-3"/>
    <s v="€ "/>
    <n v="59.33"/>
    <n v="0.29584021624868601"/>
    <n v="121.43976406219301"/>
    <n v="48531.939999999995"/>
    <s v="https://images-eu.ssl-images-amazon.com/images/I/71UFOFQuR5L._AC_UL300_SR300,200_.jpg"/>
    <s v="https://www.amazon.nl/Sharpe-Classic-Collection-Sean-Bean/dp/B003WOLF3C/ref=zg_bs_g_dvd_d_sccl_3/261-9844612-7896047?psc=1"/>
    <s v="2024-08-23"/>
  </r>
  <r>
    <x v="8"/>
    <s v="#12"/>
    <s v="B0CFVZG5TR"/>
    <x v="109"/>
    <s v="LEGO ǀ Disney Stitch Bouwpakket voor Kinderen, Set met Bouwbaar Speelgoed IJsje en Bloem, plus Draaibaar Figuur, Leuk Cadeau voor Meisjes, Jongens en Fans van de Film Lilo en Stitch 43249"/>
    <n v="4.8"/>
    <n v="0.95"/>
    <n v="577"/>
    <n v="1.2385258961573444E-3"/>
    <s v="€ "/>
    <n v="58.09"/>
    <n v="0.28963307803974575"/>
    <n v="120.77523763724658"/>
    <n v="33517.93"/>
    <s v="https://images-eu.ssl-images-amazon.com/images/I/81S5K23aXML._AC_UL300_SR300,200_.jpg"/>
    <s v="https://www.amazon.nl/LEGO-Bouwpakket-Speelgoed-Draaibaar-43249/dp/B0CFVZG5TR/ref=zg_bs_g_toys_d_sccl_12/262-9459416-9885805?psc=1"/>
    <s v="2024-08-20"/>
  </r>
  <r>
    <x v="7"/>
    <s v="#24"/>
    <s v="B087VLP2RT"/>
    <x v="110"/>
    <s v="Xbox Wireless Controller – Robot White"/>
    <n v="4.5999999999999996"/>
    <n v="0.89999999999999991"/>
    <n v="89181"/>
    <n v="0.19175649204741663"/>
    <s v="€ "/>
    <n v="58"/>
    <n v="0.28918255994393555"/>
    <n v="251.52518441917547"/>
    <n v="5172498"/>
    <s v="https://images-eu.ssl-images-amazon.com/images/I/4124E39mhbL._AC_UL300_SR300,200_.jpg"/>
    <s v="https://www.amazon.nl/Xbox-Wireless-Controller-Robot-White/dp/B087VLP2RT/ref=zg_bs_g_videogames_d_sccl_24/260-0951053-1765258?psc=1"/>
    <s v="2024-08-20"/>
  </r>
  <r>
    <x v="19"/>
    <n v="30"/>
    <s v="B07PM54P4N"/>
    <x v="111"/>
    <s v="Polar H10 Hartslag Sensor – ANT + , Bluetooth - Waterdichte Hartslagsensor met Borstband - Ingebouwd geheugen, Software updates - Werkt met Fitness apps, Fietscomputers en Sporthorloges"/>
    <n v="4.4000000000000004"/>
    <n v="0.85000000000000009"/>
    <n v="34240"/>
    <n v="7.362133360856131E-2"/>
    <s v="€ "/>
    <n v="57.59"/>
    <n v="0.28713019972968917"/>
    <n v="165.81748345841524"/>
    <n v="1971881.6"/>
    <s v="https://images-eu.ssl-images-amazon.com/images/I/61KVJoI7jnL._AC_UL300_SR300,200_.jpg"/>
    <s v="https://www.amazon.nl/Polar-Hartslag-Sensor-Hartslagsensor-Fietscomputers/dp/B07PM54P4N/ref=zg_bs_g_sports_d_sccl_30/259-7131235-4558823?psc=1"/>
    <s v="2024-08-13"/>
  </r>
  <r>
    <x v="7"/>
    <s v="#15"/>
    <s v="B07SDFLVKD"/>
    <x v="112"/>
    <s v="Xbox Wireless Controller – Carbon Black"/>
    <n v="4.5999999999999996"/>
    <n v="0.89999999999999991"/>
    <n v="89382"/>
    <n v="0.19218868597992986"/>
    <s v="€ "/>
    <n v="57.5"/>
    <n v="0.28667968163387897"/>
    <n v="251.20200059442067"/>
    <n v="5139465"/>
    <s v="https://images-eu.ssl-images-amazon.com/images/I/710KQDrOyYL._AC_UL300_SR300,200_.jpg"/>
    <s v="https://www.amazon.nl/Xbox-Wireless-Controller-Carbon-Black/dp/B07SDFLVKD/ref=zg_bs_g_videogames_d_sccl_15/259-9482331-2292552?psc=1"/>
    <s v="2024-08-24"/>
  </r>
  <r>
    <x v="7"/>
    <s v="#24"/>
    <s v="B07SDFLVKD"/>
    <x v="112"/>
    <s v="Xbox Wireless Controller – Carbon Black"/>
    <n v="4.5999999999999996"/>
    <n v="0.89999999999999991"/>
    <n v="89333"/>
    <n v="0.19208332527001371"/>
    <s v="€ "/>
    <n v="57.5"/>
    <n v="0.28667968163387897"/>
    <n v="251.12824809747934"/>
    <n v="5136647.5"/>
    <s v="https://images-eu.ssl-images-amazon.com/images/I/710KQDrOyYL._AC_UL300_SR300,200_.jpg"/>
    <s v="https://www.amazon.nl/Xbox-Wireless-Controller-Carbon-Black/dp/B07SDFLVKD/ref=zg_bs_g_videogames_d_sccl_24/257-1264862-1262333?psc=1"/>
    <s v="2024-08-23"/>
  </r>
  <r>
    <x v="16"/>
    <n v="7"/>
    <s v="B0BLW6DCPK"/>
    <x v="113"/>
    <s v="Pampers Maat 5 Luiers (11-16 kg), Harmonie, 152 Luiers, Maandbox, Zachte Bescherming Voor De Huid En Plantaardige Bestanddelen"/>
    <n v="4.7"/>
    <n v="0.92500000000000004"/>
    <n v="2260"/>
    <n v="4.8573437489920854E-3"/>
    <s v="€ "/>
    <n v="57.5"/>
    <n v="0.28667968163387897"/>
    <n v="121.32006103276422"/>
    <n v="129950"/>
    <s v="https://images-eu.ssl-images-amazon.com/images/I/81p1pEFp+RL._AC_UL300_SR300,200_.jpg"/>
    <s v="https://www.amazon.nl/Pampers-Harmonie-Bescherming-Plantaardige-Bestanddelen/dp/B0BLW6DCPK/ref=zg_bs_g_baby-products_d_sccl_7/260-6077962-3445865?psc=1"/>
    <s v="2024-08-13"/>
  </r>
  <r>
    <x v="16"/>
    <s v="#13"/>
    <s v="B0BLW62TT9"/>
    <x v="114"/>
    <s v="Pampers Premium Protection Pants Maat 6, 132 Luierbroekjes, 15kg+, Ons beste comfort met 3x bescherming tegen lekken, Maandbox"/>
    <n v="4.7"/>
    <n v="0.92500000000000004"/>
    <n v="920"/>
    <n v="1.9760508655704851E-3"/>
    <s v="€ "/>
    <n v="56.98"/>
    <n v="0.28407668819142012"/>
    <n v="118.65240765375437"/>
    <n v="52421.599999999999"/>
    <s v="https://images-eu.ssl-images-amazon.com/images/I/81IG14H+4UL._AC_UL300_SR300,200_.jpg"/>
    <s v="https://www.amazon.nl/Pampers-Protection-Luierbroekjes-bescherming-Maandbox/dp/B0BLW62TT9/ref=zg_bs_g_baby-products_d_sccl_13/259-3811823-5769644?psc=1"/>
    <s v="2024-08-24"/>
  </r>
  <r>
    <x v="16"/>
    <s v="#11"/>
    <s v="B0BLW62TT9"/>
    <x v="114"/>
    <s v="Pampers Premium Protection Pants Maat 6, 132 Luierbroekjes, 15kg+, Ons beste comfort met 3x bescherming tegen lekken, Maandbox"/>
    <n v="4.7"/>
    <n v="0.92500000000000004"/>
    <n v="919"/>
    <n v="1.9739006470007674E-3"/>
    <s v="€ "/>
    <n v="56.98"/>
    <n v="0.28407668819142012"/>
    <n v="118.65090250075558"/>
    <n v="52364.619999999995"/>
    <s v="https://images-eu.ssl-images-amazon.com/images/I/81IG14H+4UL._AC_UL300_SR300,200_.jpg"/>
    <s v="https://www.amazon.nl/Pampers-Protection-Luierbroekjes-bescherming-Maandbox/dp/B0BLW62TT9/ref=zg_bs_g_baby-products_d_sccl_11/261-1323213-2047524?psc=1"/>
    <s v="2024-08-23"/>
  </r>
  <r>
    <x v="6"/>
    <s v="#17"/>
    <s v="B07H5WMGHW"/>
    <x v="115"/>
    <s v="Skechers dames Uno Stand On AirSneaker"/>
    <n v="4.5999999999999996"/>
    <n v="0.89999999999999991"/>
    <n v="19321"/>
    <n v="4.1542222766944262E-2"/>
    <s v="€ "/>
    <n v="55.99"/>
    <n v="0.27912098913750816"/>
    <n v="143.85980322123802"/>
    <n v="1081782.79"/>
    <s v="https://images-eu.ssl-images-amazon.com/images/I/51E3YNiSQVL._AC_UL300_SR300,200_.jpg"/>
    <s v="https://www.amazon.nl/Skechers-73690-Laag-Top-voor-dames/dp/B07H5WMGHW/ref=zg_bs_g_fashion_d_sccl_17/260-7122920-6298902?psc=1"/>
    <s v="2024-08-24"/>
  </r>
  <r>
    <x v="10"/>
    <s v="#27"/>
    <s v="B01CTMOHEG"/>
    <x v="116"/>
    <s v="Forever Speed Super ECO vijverpomp filterpomp energiebesparende waterpomp koivijver beeklooppomp (3000-12000L/H 5200L/H)"/>
    <n v="4.5"/>
    <n v="0.875"/>
    <n v="4740"/>
    <n v="1.0189885801891762E-2"/>
    <s v="€ "/>
    <n v="55.99"/>
    <n v="0.27912098913750816"/>
    <n v="120.66316734570127"/>
    <n v="265392.60000000003"/>
    <s v="https://images-eu.ssl-images-amazon.com/images/I/61-XVTzlqUL._AC_UL300_SR300,200_.jpg"/>
    <s v="https://www.amazon.nl/Forever-Speed-energiebesparende-beeklooppomp-3000-12000L/dp/B01CTMOHEG/ref=zg_bs_g_lawn-and-garden_d_sccl_27/261-0081632-3690757?psc=1"/>
    <s v="2024-08-20"/>
  </r>
  <r>
    <x v="9"/>
    <s v="#7"/>
    <s v="B089M61MG8"/>
    <x v="117"/>
    <s v="Spongebob Squarepants: The Next 100 Episodes"/>
    <n v="4.8"/>
    <n v="0.95"/>
    <n v="1383"/>
    <n v="2.9716020633497394E-3"/>
    <s v="€ "/>
    <n v="55.78"/>
    <n v="0.2780697802472844"/>
    <n v="119.09756650616592"/>
    <n v="77143.740000000005"/>
    <s v="https://images-eu.ssl-images-amazon.com/images/I/71AiJ3c0SRL._AC_UL300_SR300,200_.jpg"/>
    <s v="https://www.amazon.nl/Spongebob-Squarepants-Next-100-Episodes/dp/B089M61MG8/ref=zg_bs_g_dvd_d_sccl_7/261-9844612-7896047?psc=1"/>
    <s v="2024-08-23"/>
  </r>
  <r>
    <x v="20"/>
    <s v="#17"/>
    <s v="B0BS747TYL"/>
    <x v="118"/>
    <s v="De authentieke Philips OneBlade vervangende mesjes voor OneBlade elektrisch scheerapparaat en trimmer, duurzaam roestvrij staal, trimmen, stylen en scheren, 5 stuks, model QP250/50"/>
    <n v="4.7"/>
    <n v="0.92500000000000004"/>
    <n v="5807"/>
    <n v="1.2484169015780455E-2"/>
    <s v="€ "/>
    <n v="54.99"/>
    <n v="0.274115232517395"/>
    <n v="123.51772644039508"/>
    <n v="319326.93"/>
    <s v="https://images-eu.ssl-images-amazon.com/images/I/71gSO8tnSpL._AC_UL300_SR300,200_.jpg"/>
    <s v="https://www.amazon.nl/authentieke-vervangende-elektrisch-scheerapparaat-QP250/dp/B0BS747TYL/ref=zg_bs_g_beauty_d_sccl_17/262-1482117-9677809?psc=1"/>
    <s v="2024-08-20"/>
  </r>
  <r>
    <x v="20"/>
    <n v="9"/>
    <s v="B0BS747TYL"/>
    <x v="118"/>
    <s v="De authentieke Philips OneBlade vervangende mesjes voor OneBlade elektrisch scheerapparaat en trimmer, duurzaam roestvrij staal, trimmen, stylen en scheren, 5 stuks, model QP250/50"/>
    <n v="4.7"/>
    <n v="0.92500000000000004"/>
    <n v="5630"/>
    <n v="1.2103580328940437E-2"/>
    <s v="€ "/>
    <n v="54.99"/>
    <n v="0.274115232517395"/>
    <n v="123.25131435960706"/>
    <n v="309593.7"/>
    <s v="https://images-eu.ssl-images-amazon.com/images/I/71Bq12JBgmL._AC_UL300_SR300,200_.jpg"/>
    <s v="https://www.amazon.nl/authentieke-vervangende-elektrisch-scheerapparaat-QP250/dp/B0BS747TYL/ref=zg_bs_g_beauty_d_sccl_9/262-4595555-1638557?psc=1"/>
    <s v="2024-08-13"/>
  </r>
  <r>
    <x v="4"/>
    <s v="#3"/>
    <s v="B09WMX82WG"/>
    <x v="119"/>
    <s v="Tefal E492S2 Virtuoso 2-delige pannenset, 24 + 28 cm, hoogwaardig premium roestvrij staal, ongeseald, geborstelde afwerking, geschikt voor inductie, ovenbestendig tot 250 °C, roestvrij staal"/>
    <n v="4.4000000000000004"/>
    <n v="0.85000000000000009"/>
    <n v="525"/>
    <n v="1.1267145305320285E-3"/>
    <s v="€ "/>
    <n v="54.99"/>
    <n v="0.274115232517395"/>
    <n v="111.81750830072119"/>
    <n v="28869.75"/>
    <s v="https://images-eu.ssl-images-amazon.com/images/I/51eM5OSkW1L._AC_UL300_SR300,200_.jpg"/>
    <s v="https://www.amazon.nl/Tefal-E492S2-hoogwaardig-geborstelde-ovenbestendig/dp/B09WMX82WG/ref=zg_bs_g_home_d_sccl_3/259-4675495-8221808?psc=1"/>
    <s v="2024-08-24"/>
  </r>
  <r>
    <x v="4"/>
    <s v="#9"/>
    <s v="B09WMX82WG"/>
    <x v="119"/>
    <s v="Tefal E492S2 Virtuoso 2-delige pannenset, 24 + 28 cm, hoogwaardig premium roestvrij staal, ongeseald, geborstelde afwerking, geschikt voor inductie, ovenbestendig tot 250 °C, roestvrij staal"/>
    <n v="4.4000000000000004"/>
    <n v="0.85000000000000009"/>
    <n v="523"/>
    <n v="1.1224140933925933E-3"/>
    <s v="€ "/>
    <n v="54.99"/>
    <n v="0.274115232517395"/>
    <n v="111.81449799472357"/>
    <n v="28759.77"/>
    <s v="https://images-eu.ssl-images-amazon.com/images/I/51eM5OSkW1L._AC_UL300_SR300,200_.jpg"/>
    <s v="https://www.amazon.nl/Tefal-E492S2-hoogwaardig-geborstelde-ovenbestendig/dp/B09WMX82WG/ref=zg_bs_g_home_d_sccl_9/262-8230611-3911359?psc=1"/>
    <s v="2024-08-23"/>
  </r>
  <r>
    <x v="6"/>
    <n v="22"/>
    <s v="B098JZHCL3"/>
    <x v="120"/>
    <s v="Cabin Max Anode - Handbagagekoffer, lichtgewicht, harde schaal, 4 wielen, Zwart, 45x36x20 cm Easyjet Cabine Reisbagage"/>
    <n v="4.5999999999999996"/>
    <n v="0.89999999999999991"/>
    <n v="8934"/>
    <n v="1.9207902483287426E-2"/>
    <s v="€ "/>
    <n v="54.95"/>
    <n v="0.27391500225259052"/>
    <n v="126.92428230144881"/>
    <n v="490923.30000000005"/>
    <s v="https://images-eu.ssl-images-amazon.com/images/I/71LAaZp-VnL._AC_UL300_SR300,200_.jpg"/>
    <s v="https://www.amazon.nl/Cabin-Max-Anode-Handbagagekoffer-lichtgewicht/dp/B098JZHCL3/ref=zg_bs_g_fashion_d_sccl_22/259-2989150-5902262?psc=1"/>
    <s v="2024-08-13"/>
  </r>
  <r>
    <x v="17"/>
    <s v="#1"/>
    <s v="B08HQHW4LS"/>
    <x v="121"/>
    <s v="Bosch elektrische fietspomp / luchtpomp / minicompressor EasyPump (3,0 Ah accu, 3,6 volt, automatische stopfunctie, 150 psi, 10,3 bar, led, oplaadbaar via USB-C-kabel, in kartonnen doos)"/>
    <n v="4.5"/>
    <n v="0.875"/>
    <n v="14765"/>
    <n v="3.1745826963310818E-2"/>
    <s v="€ "/>
    <n v="54.39"/>
    <n v="0.27111177854532714"/>
    <n v="133.75002351064936"/>
    <n v="803068.35"/>
    <s v="https://images-eu.ssl-images-amazon.com/images/I/61FAAS+1pbL._AC_UL300_SR300,200_.jpg"/>
    <s v="https://www.amazon.nl/Bosch-elektrische-minicompressor-automatische-stopfunctie/dp/B08HQHW4LS/ref=zg_bs_g_automotive_d_sccl_1/259-1095227-3716842?psc=1"/>
    <s v="2024-08-24"/>
  </r>
  <r>
    <x v="17"/>
    <s v="#1"/>
    <s v="B08HQHW4LS"/>
    <x v="121"/>
    <s v="Bosch elektrische fietspomp / luchtpomp / minicompressor EasyPump (3,0 Ah accu, 3,6 volt, automatische stopfunctie, 150 psi, 10,3 bar, led, oplaadbaar via USB-C-kabel, in kartonnen doos)"/>
    <n v="4.5"/>
    <n v="0.875"/>
    <n v="14752"/>
    <n v="3.1717874121904494E-2"/>
    <s v="€ "/>
    <n v="54.39"/>
    <n v="0.27111177854532714"/>
    <n v="133.73045652166493"/>
    <n v="802361.28"/>
    <s v="https://images-eu.ssl-images-amazon.com/images/I/61FAAS+1pbL._AC_UL300_SR300,200_.jpg"/>
    <s v="https://www.amazon.nl/Bosch-elektrische-minicompressor-automatische-stopfunctie/dp/B08HQHW4LS/ref=zg_bs_g_automotive_d_sccl_1/261-8624658-7933257?psc=1"/>
    <s v="2024-08-23"/>
  </r>
  <r>
    <x v="17"/>
    <s v="#1"/>
    <s v="B08HQHW4LS"/>
    <x v="121"/>
    <s v="Bosch elektrische fietspomp / luchtpomp / minicompressor EasyPump (3,0 Ah accu, 3,6 volt, automatische stopfunctie, 150 psi, 10,3 bar, led, oplaadbaar via USB-C-kabel, in kartonnen doos)"/>
    <n v="4.5"/>
    <n v="0.875"/>
    <n v="14687"/>
    <n v="3.1578109914872844E-2"/>
    <s v="€ "/>
    <n v="54.39"/>
    <n v="0.27111177854532714"/>
    <n v="133.63262157674276"/>
    <n v="798825.93"/>
    <s v="https://images-eu.ssl-images-amazon.com/images/I/61FAAS+1pbL._AC_UL300_SR300,200_.jpg"/>
    <s v="https://www.amazon.nl/Bosch-elektrische-minicompressor-automatische-stopfunctie/dp/B08HQHW4LS/ref=zg_bs_g_automotive_d_sccl_1/258-2348173-8568520?psc=1"/>
    <s v="2024-08-20"/>
  </r>
  <r>
    <x v="17"/>
    <n v="1"/>
    <s v="B08HQHW4LS"/>
    <x v="122"/>
    <s v="Bosch elektrische fietspomp / luchtpomp / minicompressor EasyPump (3,0 Ah accu, 3,6 volt, automatische stopfunctie, 150 psi, 10,3 bar, led, oplaadbaar via USB-C-kabel, in kartonnen doos)"/>
    <n v="4.5"/>
    <n v="0.875"/>
    <n v="14485"/>
    <n v="3.1143765763789889E-2"/>
    <s v="€ "/>
    <n v="54.39"/>
    <n v="0.27111177854532714"/>
    <n v="133.32858067098471"/>
    <n v="787839.15"/>
    <s v="https://images-eu.ssl-images-amazon.com/images/I/61FAAS+1pbL._AC_UL300_SR300,200_.jpg"/>
    <s v="https://www.amazon.nl/Bosch-elektrische-fietspomp-luchtpomp-minicompressor/dp/B08HQHW4LS/ref=zg_bs_g_automotive_d_sccl_1/258-5822495-2383767?psc=1"/>
    <s v="2024-08-13"/>
  </r>
  <r>
    <x v="16"/>
    <n v="5"/>
    <s v="B0BLW7GKXD"/>
    <x v="123"/>
    <s v="Pampers Baby - Dry Maat 4, 204 Luiers, 9kg - 14kg, Met een Stop &amp; Protect pocket aan de achterkant van de luier om tot 100% lekvrije nachten te bieden"/>
    <n v="4.7"/>
    <n v="0.92500000000000004"/>
    <n v="3028"/>
    <n v="6.5087116105352113E-3"/>
    <s v="€ "/>
    <n v="53.99"/>
    <n v="0.2691094758972819"/>
    <n v="118.08346710169512"/>
    <n v="163481.72"/>
    <s v="https://images-eu.ssl-images-amazon.com/images/I/71kh-ZcEngL._AC_UL300_SR300,200_.jpg"/>
    <s v="https://www.amazon.nl/Pampers-Luiers-Protect-Achterkant-Bescherming/dp/B0BLW7GKXD/ref=zg_bs_g_baby-products_d_sccl_5/260-6077962-3445865?psc=1"/>
    <s v="2024-08-13"/>
  </r>
  <r>
    <x v="4"/>
    <s v="#19"/>
    <s v="B09MJ69SG3"/>
    <x v="124"/>
    <s v="nutribullet Original 600, elektrische blender, shredder, smoothiemaker, multifunctionele blender, vermogen 600 watt, grijs, NB603DG"/>
    <n v="4.5999999999999996"/>
    <n v="0.89999999999999991"/>
    <n v="1067"/>
    <n v="2.2921329953189741E-3"/>
    <s v="€ "/>
    <n v="53.9"/>
    <n v="0.2686589578014717"/>
    <n v="113.76923254709121"/>
    <n v="57511.299999999996"/>
    <s v="https://images-eu.ssl-images-amazon.com/images/I/51lXWF7qnVL._AC_UL300_SR300,200_.jpg"/>
    <s v="https://www.amazon.nl/nutribullet-Original-elektrische-smoothiemaker-multifunctionele/dp/B09MJ69SG3/ref=zg_bs_g_home_d_sccl_19/259-4675495-8221808?psc=1"/>
    <s v="2024-08-24"/>
  </r>
  <r>
    <x v="4"/>
    <s v="#10"/>
    <s v="B0BX49FQF8"/>
    <x v="125"/>
    <s v="Philips Luchtreiniger 600-Serie. Ultrastil en energie-efficiënt. Voor mensen met een allergie. HEPA-filter verwijdert 99,97% van de verontreinigende stoffen. Voor ruimtes tot 44m2. App-bediening. Wit (AC0650/10)"/>
    <n v="4.3"/>
    <n v="0.82499999999999996"/>
    <n v="2318"/>
    <n v="4.9820564260357062E-3"/>
    <s v="€ "/>
    <n v="53.63"/>
    <n v="0.26730740351404114"/>
    <n v="111.56429037673527"/>
    <n v="124314.34000000001"/>
    <s v="https://images-eu.ssl-images-amazon.com/images/I/61MRO3ynTwL._AC_UL300_SR300,200_.jpg"/>
    <s v="https://www.amazon.nl/Luchtreiniger-energie-effici%C3%ABnt-verontreinigende-App-bediening-AC0650/dp/B0BX49FQF8/ref=zg_bs_g_home_d_sccl_10/259-4675495-8221808?psc=1"/>
    <s v="2024-08-24"/>
  </r>
  <r>
    <x v="4"/>
    <s v="#2"/>
    <s v="B0BX49FQF8"/>
    <x v="125"/>
    <s v="Philips Luchtreiniger 600-Serie. Ultrastil en energie-efficiënt. Voor mensen met een allergie. HEPA-filter verwijdert 99,97% van de verontreinigende stoffen. Voor ruimtes tot 44m2. App-bediening. Wit (AC0650/10)"/>
    <n v="4.3"/>
    <n v="0.82499999999999996"/>
    <n v="2312"/>
    <n v="4.9691551146174009E-3"/>
    <s v="€ "/>
    <n v="53.63"/>
    <n v="0.26730740351404114"/>
    <n v="111.55525945874247"/>
    <n v="123992.56000000001"/>
    <s v="https://images-eu.ssl-images-amazon.com/images/I/61MRO3ynTwL._AC_UL300_SR300,200_.jpg"/>
    <s v="https://www.amazon.nl/Luchtreiniger-energie-effici%C3%ABnt-verontreinigende-App-bediening-AC0650/dp/B0BX49FQF8/ref=zg_bs_g_home_d_sccl_2/262-8230611-3911359?psc=1"/>
    <s v="2024-08-23"/>
  </r>
  <r>
    <x v="13"/>
    <s v="#25"/>
    <s v="B00Y9SSYJS"/>
    <x v="126"/>
    <s v="Pro Plan Hond Medium Adult Hondenvoer, Hondenbrokken met Kip, 14kg"/>
    <n v="4.5999999999999996"/>
    <n v="0.89999999999999991"/>
    <n v="1738"/>
    <n v="3.7349296555994915E-3"/>
    <s v="€ "/>
    <n v="53.49"/>
    <n v="0.26660659758722532"/>
    <n v="114.26610015572597"/>
    <n v="92965.62000000001"/>
    <s v="https://images-eu.ssl-images-amazon.com/images/I/81yf9Hew+uL._AC_UL300_SR300,200_.jpg"/>
    <s v="https://www.amazon.nl/Pro-Plan-Medium-Hondenvoer-Hondenbrokken/dp/B00Y9SSYJS/ref=zg_bs_g_pet-supplies_d_sccl_25/259-9557610-0863512?psc=1"/>
    <s v="2024-08-23"/>
  </r>
  <r>
    <x v="4"/>
    <s v="#29"/>
    <s v="B075F78KDV"/>
    <x v="127"/>
    <s v="Kärcher Window Vac WV 2 Black Edition, accuduur: 35 min, LED-indicatie laadstatus, 2 zuigmondstukken, spuitfles met microvezelhoes, 20 ml ruitenreinigerconcentraat"/>
    <n v="4.5"/>
    <n v="0.875"/>
    <n v="32511"/>
    <n v="6.9903605701519558E-2"/>
    <s v="€ "/>
    <n v="53.4"/>
    <n v="0.26615607949141512"/>
    <n v="159.22154386391745"/>
    <n v="1736087.4"/>
    <s v="https://images-eu.ssl-images-amazon.com/images/I/61u4Q34S7cL._AC_UL300_SR300,200_.jpg"/>
    <s v="https://www.amazon.nl/K%C3%A4rcher-Window-Black-accuduur-ruitenreinigerconcentraat/dp/B075F78KDV/ref=zg_bs_g_home_d_sccl_29/262-9191264-0507433?psc=1"/>
    <s v="2024-08-20"/>
  </r>
  <r>
    <x v="5"/>
    <s v="#1"/>
    <s v="B0C3RGT2CX"/>
    <x v="128"/>
    <s v="Hengqiyuan Opvouwbaar Klamboe voor Baby's Geen Bodeminstallatie,190×160×80cm"/>
    <n v="1.6"/>
    <n v="0.15000000000000002"/>
    <n v="3"/>
    <n v="4.3004371394352238E-6"/>
    <s v="€ "/>
    <n v="53.22"/>
    <n v="0.26525504329979477"/>
    <n v="73.816771130946293"/>
    <n v="159.66"/>
    <s v="https://images-eu.ssl-images-amazon.com/images/I/51Rul9YES+L._AC_UL300_SR300,200_.jpg"/>
    <s v="https://www.amazon.nl/Hengqiyuan-Opvouwbaar-Klamboe-Bodeminstallatie-190%C3%97160%C3%9780cm/dp/B0C3RGT2CX/ref=zg_bs_g_software_d_sccl_1/261-8188750-0801556?psc=1"/>
    <s v="2024-08-20"/>
  </r>
  <r>
    <x v="5"/>
    <s v="#6"/>
    <s v="B0C3RGT2CX"/>
    <x v="128"/>
    <s v="Hengqiyuan Opvouwbaar Klamboe voor Baby's Geen Bodeminstallatie,190×160×80cm"/>
    <n v="1.6"/>
    <n v="0.15000000000000002"/>
    <n v="3"/>
    <n v="4.3004371394352238E-6"/>
    <s v="€ "/>
    <n v="53.22"/>
    <n v="0.26525504329979477"/>
    <n v="73.816771130946293"/>
    <n v="159.66"/>
    <s v="https://images-eu.ssl-images-amazon.com/images/I/51Rul9YES+L._AC_UL300_SR300,200_.jpg"/>
    <s v="https://www.amazon.nl/Hengqiyuan-Opvouwbaar-Klamboe-Bodeminstallatie-190%C3%97160%C3%9780cm/dp/B0C3RGT2CX/ref=zg_bs_g_software_d_sccl_6/260-0647746-9808825?psc=1"/>
    <s v="2024-08-23"/>
  </r>
  <r>
    <x v="5"/>
    <s v="#9"/>
    <s v="B0C3RGT2CX"/>
    <x v="128"/>
    <s v="Hengqiyuan Opvouwbaar Klamboe voor Baby's Geen Bodeminstallatie,190×160×80cm"/>
    <n v="1.6"/>
    <n v="0.15000000000000002"/>
    <n v="3"/>
    <n v="4.3004371394352238E-6"/>
    <s v="€ "/>
    <n v="53.22"/>
    <n v="0.26525504329979477"/>
    <n v="73.816771130946293"/>
    <n v="159.66"/>
    <s v="https://images-eu.ssl-images-amazon.com/images/I/51Rul9YES+L._AC_UL300_SR300,200_.jpg"/>
    <s v="https://www.amazon.nl/Hengqiyuan-Opvouwbaar-Klamboe-Bodeminstallatie-190%C3%97160%C3%9780cm/dp/B0C3RGT2CX/ref=zg_bs_g_software_d_sccl_9/000-7658135-6085702?psc=1"/>
    <s v="2024-08-24"/>
  </r>
  <r>
    <x v="3"/>
    <s v="#3"/>
    <s v="B08D4Y27X3"/>
    <x v="129"/>
    <s v="Ultravox - Vienna: 40Th Anniversary"/>
    <n v="4.8"/>
    <n v="0.95"/>
    <n v="307"/>
    <n v="6.5796688233358918E-4"/>
    <s v="€ "/>
    <n v="52.99"/>
    <n v="0.26410371927716875"/>
    <n v="113.9865066369257"/>
    <n v="16267.93"/>
    <s v="https://images-eu.ssl-images-amazon.com/images/I/81jIb6yL20L._AC_UL300_SR300,200_.jpg"/>
    <s v="https://www.amazon.nl/Ultravox-Vienna-40Th-Anniversary/dp/B08D4Y27X3/ref=zg_bs_g_music_d_sccl_3/259-6576177-4102460?psc=1"/>
    <s v="2024-08-20"/>
  </r>
  <r>
    <x v="16"/>
    <s v="#24"/>
    <s v="B0BLW6K6F9"/>
    <x v="130"/>
    <s v="Pampers Maat 5 Luierbroekjes (12-17 kg), Harmonie, 144 Luiers, Maandbox, Zachte Bescherming Voor De Huid En Plantaardige Bestanddelen"/>
    <n v="4.8"/>
    <n v="0.95"/>
    <n v="637"/>
    <n v="1.3675390103404011E-3"/>
    <s v="€ "/>
    <n v="52.9"/>
    <n v="0.26365320118135854"/>
    <n v="114.37057760257792"/>
    <n v="33697.299999999996"/>
    <s v="https://images-eu.ssl-images-amazon.com/images/I/91-K0YZzdNL._AC_UL300_SR300,200_.jpg"/>
    <s v="https://www.amazon.nl/Pampers-Luierbroekjes-Bescherming-Plantaardige-Bestanddelen/dp/B0BLW6K6F9/ref=zg_bs_g_baby-products_d_sccl_24/259-3811823-5769644?psc=1"/>
    <s v="2024-08-24"/>
  </r>
  <r>
    <x v="16"/>
    <s v="#17"/>
    <s v="B0BLW6K6F9"/>
    <x v="130"/>
    <s v="Pampers Maat 5 Luierbroekjes (12-17 kg), Harmonie, 144 Luiers, Maandbox, Zachte Bescherming Voor De Huid En Plantaardige Bestanddelen"/>
    <n v="4.8"/>
    <n v="0.95"/>
    <n v="636"/>
    <n v="1.3653887917706835E-3"/>
    <s v="€ "/>
    <n v="52.9"/>
    <n v="0.26365320118135854"/>
    <n v="114.36907244957911"/>
    <n v="33644.400000000001"/>
    <s v="https://images-eu.ssl-images-amazon.com/images/I/91-K0YZzdNL._AC_UL300_SR300,200_.jpg"/>
    <s v="https://www.amazon.nl/Pampers-Luierbroekjes-Bescherming-Plantaardige-Bestanddelen/dp/B0BLW6K6F9/ref=zg_bs_g_baby-products_d_sccl_17/261-1323213-2047524?psc=1"/>
    <s v="2024-08-23"/>
  </r>
  <r>
    <x v="15"/>
    <s v="#22"/>
    <s v="B081ZLL9F3"/>
    <x v="131"/>
    <s v="Douwe Egberts Koffiecups Lungo Intens Voordeelverpakking (200 Koffie Capsules - Geschikt voor Nespresso* Koffiemachines - Intensiteit 8/12 - UTZ Gecertificeerd) - 10 x 20 Cups"/>
    <n v="4.8"/>
    <n v="0.95"/>
    <n v="80"/>
    <n v="1.6986726700769133E-4"/>
    <s v="€ "/>
    <n v="52.9"/>
    <n v="0.26365320118135854"/>
    <n v="113.53220738224502"/>
    <n v="4232"/>
    <s v="https://images-eu.ssl-images-amazon.com/images/I/81cBIRYjd2L._AC_UL300_SR300,200_.jpg"/>
    <s v="https://www.amazon.nl/Douwe-Egberts-Koffiecups-Voordeelverpakking-Capsules/dp/B081ZLL9F3/ref=zg_bs_g_grocery_d_sccl_22/261-5054072-9375847?psc=1"/>
    <s v="2024-08-23"/>
  </r>
  <r>
    <x v="15"/>
    <s v="#25"/>
    <s v="B081ZLL9F3"/>
    <x v="131"/>
    <s v="Douwe Egberts Koffiecups Lungo Intens Voordeelverpakking (200 Koffie Capsules - Geschikt voor Nespresso* Koffiemachines - Intensiteit 8/12 - UTZ Gecertificeerd) - 10 x 20 Cups"/>
    <n v="4.8"/>
    <n v="0.95"/>
    <n v="80"/>
    <n v="1.6986726700769133E-4"/>
    <s v="€ "/>
    <n v="52.9"/>
    <n v="0.26365320118135854"/>
    <n v="113.53220738224502"/>
    <n v="4232"/>
    <s v="https://images-eu.ssl-images-amazon.com/images/I/81cBIRYjd2L._AC_UL300_SR300,200_.jpg"/>
    <s v="https://www.amazon.nl/Douwe-Egberts-Koffiecups-Voordeelverpakking-Capsules/dp/B081ZLL9F3/ref=zg_bs_g_grocery_d_sccl_25/261-4510118-0685135?psc=1"/>
    <s v="2024-08-24"/>
  </r>
  <r>
    <x v="15"/>
    <s v="#5"/>
    <s v="B081ZLL9F3"/>
    <x v="131"/>
    <s v="Douwe Egberts Koffiecups Lungo Intens Voordeelverpakking (200 Koffie Capsules - Geschikt voor Nespresso* Koffiemachines - Intensiteit 8/12 - UTZ Gecertificeerd) - 10 x 20 Cups"/>
    <n v="4.8"/>
    <n v="0.95"/>
    <n v="79"/>
    <n v="1.6771704843797372E-4"/>
    <s v="€ "/>
    <n v="52.9"/>
    <n v="0.26365320118135854"/>
    <n v="113.53070222924622"/>
    <n v="4179.0999999999995"/>
    <s v="https://images-eu.ssl-images-amazon.com/images/I/81cBIRYjd2L._AC_UL300_SR300,200_.jpg"/>
    <s v="https://www.amazon.nl/Douwe-Egberts-Koffiecups-Voordeelverpakking-Capsules/dp/B081ZLL9F3/ref=zg_bs_g_grocery_d_sccl_5/259-2691272-8489730?psc=1"/>
    <s v="2024-08-20"/>
  </r>
  <r>
    <x v="15"/>
    <n v="20"/>
    <s v="B00JCU9PYQ"/>
    <x v="132"/>
    <s v="Douwe Egberts Koffiecups Lungo Original (200 Capsules - Geschikt voor Nespresso* Koffiemachines - Intensiteit 06/12 - Medium Roast Koffie - UTZ Gecertificeerd) - 10 x 20 Cups"/>
    <n v="4.5999999999999996"/>
    <n v="0.89999999999999991"/>
    <n v="36"/>
    <n v="7.5257649940116417E-5"/>
    <s v="€ "/>
    <n v="52.89"/>
    <n v="0.26360314361515741"/>
    <n v="110.95346625874744"/>
    <n v="1904.04"/>
    <s v="https://images-eu.ssl-images-amazon.com/images/I/815nQlLWGmL._AC_UL300_SR300,200_.jpg"/>
    <s v="https://www.amazon.nl/Douwe-Egberts-Koffiecups-Original-Capsules/dp/B00JCU9PYQ/ref=zg_bs_g_grocery_d_sccl_20/259-9205890-7865611?psc=1"/>
    <s v="2024-08-13"/>
  </r>
  <r>
    <x v="16"/>
    <s v="#11"/>
    <s v="B0BLW6K6F9"/>
    <x v="130"/>
    <s v="Pampers Maat 5 Luierbroekjes (12-17 kg), Harmonie, 144 Luiers, Maandbox, Zachte Bescherming Voor De Huid En Plantaardige Bestanddelen"/>
    <n v="4.8"/>
    <n v="0.95"/>
    <n v="630"/>
    <n v="1.3524874803523778E-3"/>
    <s v="€ "/>
    <n v="52.6"/>
    <n v="0.26215147419532464"/>
    <n v="113.98460978507782"/>
    <n v="33138"/>
    <s v="https://images-eu.ssl-images-amazon.com/images/I/91-K0YZzdNL._AC_UL300_SR300,200_.jpg"/>
    <s v="https://www.amazon.nl/Pampers-Luierbroekjes-Bescherming-Plantaardige-Bestanddelen/dp/B0BLW6K6F9/ref=zg_bs_g_baby-products_d_sccl_11/261-0994946-0650857?psc=1"/>
    <s v="2024-08-20"/>
  </r>
  <r>
    <x v="9"/>
    <n v="7"/>
    <s v="B0B457G5JW"/>
    <x v="133"/>
    <s v="Breaking Bad - L'integrale E"/>
    <n v="4.5999999999999996"/>
    <n v="0.89999999999999991"/>
    <n v="6670"/>
    <n v="1.4339807641446753E-2"/>
    <s v="€ "/>
    <n v="52.05"/>
    <n v="0.25939830805426239"/>
    <n v="119.88744236257833"/>
    <n v="347173.5"/>
    <s v="https://images-eu.ssl-images-amazon.com/images/I/81ywbG-8vVL._AC_UL300_SR300,200_.jpg"/>
    <s v="https://www.amazon.nl/Breaking-Bad-Lintegrale-George-Mastras/dp/B0B457G5JW/ref=zg_bs_g_dvd_d_sccl_7/257-4182183-3777808?psc=1"/>
    <s v="2024-08-13"/>
  </r>
  <r>
    <x v="6"/>
    <s v="#3"/>
    <s v="B003OSUDOS"/>
    <x v="134"/>
    <s v="Eastpak OUT OF OFFICE Rugzak, 27 L"/>
    <n v="4.7"/>
    <n v="0.92500000000000004"/>
    <n v="19402"/>
    <n v="4.1716390471091387E-2"/>
    <s v="€ "/>
    <n v="52"/>
    <n v="0.25914802022325673"/>
    <n v="140.23847838557816"/>
    <n v="1008904"/>
    <s v="https://images-eu.ssl-images-amazon.com/images/I/81rNfsqlqFL._AC_UL300_SR300,200_.jpg"/>
    <s v="https://www.amazon.nl/Eastpak-OUT-OFFICE-Rugzak-27/dp/B003OSUDOS/ref=zg_bs_g_fashion_d_sccl_3/261-3238171-6446202?psc=1"/>
    <s v="2024-08-20"/>
  </r>
  <r>
    <x v="15"/>
    <n v="5"/>
    <s v="B081ZL7NMR"/>
    <x v="135"/>
    <s v="Douwe Egberts Koffiecups Espresso Krachtig Voordeelverpakking (200 Koffie Capsules - Geschikt voor Nespresso* Koffiemachines - Intensiteit 10/12 - UTZ Gecertificeerd) - 10 x 20 Cups"/>
    <n v="4.5"/>
    <n v="0.875"/>
    <n v="48"/>
    <n v="1.0106027277672776E-4"/>
    <s v="€ "/>
    <n v="51.89"/>
    <n v="0.25859738699504431"/>
    <n v="108.47008893970479"/>
    <n v="2490.7200000000003"/>
    <s v="https://images-eu.ssl-images-amazon.com/images/I/81cciAvrZ0L._AC_UL300_SR300,200_.jpg"/>
    <s v="https://www.amazon.nl/Douwe-Egberts-Koffiecups-Espresso-Voordeelverpakking/dp/B081ZL7NMR/ref=zg_bs_g_grocery_d_sccl_5/259-9205890-7865611?psc=1"/>
    <s v="2024-08-13"/>
  </r>
  <r>
    <x v="11"/>
    <s v="#1"/>
    <s v="B094XXJMT6"/>
    <x v="136"/>
    <s v="eSUN Droogkast voor 3D Printer Filament, eBOX Lite Filament Opbergdoos, Spoelhouder, Houd Filament Droog, Stofdicht en Vochtbestendig"/>
    <n v="4.3"/>
    <n v="0.82499999999999996"/>
    <n v="17115"/>
    <n v="3.6798840602147206E-2"/>
    <s v="€ "/>
    <n v="50.99"/>
    <n v="0.25409220603694249"/>
    <n v="130.53223993073868"/>
    <n v="872693.85"/>
    <s v="https://images-eu.ssl-images-amazon.com/images/I/618dWl0PuuL._AC_UL300_SR300,200_.jpg"/>
    <s v="https://www.amazon.nl/eSUN-Droogkast-Opbergdoos-Spoelhouder-Vochtbestendig/dp/B094XXJMT6/ref=zg_bs_g_industrial_d_sccl_1/259-5715736-5644436?psc=1"/>
    <s v="2024-08-24"/>
  </r>
  <r>
    <x v="15"/>
    <s v="#7"/>
    <s v="B081ZL7Y2T"/>
    <x v="131"/>
    <s v="Douwe Egberts Koffiecups Lungo Intens Voordeelverpakking (200 Capsules - Geschikt voor Nespresso* Koffiemachines - Intensiteit 08/12 - Donker Gebrande Koffie - UTZ Gecertificeerd) - (5 x 40 Capsules)"/>
    <n v="4.7"/>
    <n v="0.92500000000000004"/>
    <n v="51"/>
    <n v="1.0751092848588059E-4"/>
    <s v="€ "/>
    <n v="50.99"/>
    <n v="0.25409220603694249"/>
    <n v="109.84830915917574"/>
    <n v="2600.4900000000002"/>
    <s v="https://images-eu.ssl-images-amazon.com/images/I/71gyF0PQ2aL._AC_UL300_SR300,200_.jpg"/>
    <s v="https://www.amazon.nl/Douwe-Egberts-Koffiecups-Voordeelverpakking-Capsules/dp/B081ZL7Y2T/ref=zg_bs_g_grocery_d_sccl_7/259-2691272-8489730?psc=1"/>
    <s v="2024-08-20"/>
  </r>
  <r>
    <x v="15"/>
    <s v="#13"/>
    <s v="B081ZL7Y2T"/>
    <x v="131"/>
    <s v="Douwe Egberts Koffiecups Lungo Intens Voordeelverpakking (200 Capsules - Geschikt voor Nespresso* Koffiemachines - Intensiteit 08/12 - Donker Gebrande Koffie - UTZ Gecertificeerd) - (5 x 40 Capsules)"/>
    <n v="4.7"/>
    <n v="0.92500000000000004"/>
    <n v="51"/>
    <n v="1.0751092848588059E-4"/>
    <s v="€ "/>
    <n v="50.99"/>
    <n v="0.25409220603694249"/>
    <n v="109.84830915917574"/>
    <n v="2600.4900000000002"/>
    <s v="https://images-eu.ssl-images-amazon.com/images/I/71gyF0PQ2aL._AC_UL300_SR300,200_.jpg"/>
    <s v="https://www.amazon.nl/Douwe-Egberts-Koffiecups-Voordeelverpakking-Capsules/dp/B081ZL7Y2T/ref=zg_bs_g_grocery_d_sccl_13/261-5054072-9375847?psc=1"/>
    <s v="2024-08-23"/>
  </r>
  <r>
    <x v="15"/>
    <s v="#20"/>
    <s v="B081ZL7Y2T"/>
    <x v="131"/>
    <s v="Douwe Egberts Koffiecups Lungo Intens Voordeelverpakking (200 Capsules - Geschikt voor Nespresso* Koffiemachines - Intensiteit 08/12 - Donker Gebrande Koffie - UTZ Gecertificeerd) - (5 x 40 Capsules)"/>
    <n v="4.7"/>
    <n v="0.92500000000000004"/>
    <n v="51"/>
    <n v="1.0751092848588059E-4"/>
    <s v="€ "/>
    <n v="50.99"/>
    <n v="0.25409220603694249"/>
    <n v="109.84830915917574"/>
    <n v="2600.4900000000002"/>
    <s v="https://images-eu.ssl-images-amazon.com/images/I/71gyF0PQ2aL._AC_UL300_SR300,200_.jpg"/>
    <s v="https://www.amazon.nl/Douwe-Egberts-Koffiecups-Voordeelverpakking-Capsules/dp/B081ZL7Y2T/ref=zg_bs_g_grocery_d_sccl_20/261-4510118-0685135?psc=1"/>
    <s v="2024-08-24"/>
  </r>
  <r>
    <x v="15"/>
    <n v="19"/>
    <s v="B081ZL7Y2T"/>
    <x v="131"/>
    <s v="Douwe Egberts Koffiecups Lungo Intens Voordeelverpakking (200 Capsules - Geschikt voor Nespresso* Koffiemachines - Intensiteit 08/12 - Donker Gebrande Koffie - UTZ Gecertificeerd) - (5 x 40 Capsules)"/>
    <n v="4.7"/>
    <n v="0.92500000000000004"/>
    <n v="51"/>
    <n v="1.0751092848588059E-4"/>
    <s v="€ "/>
    <n v="50.99"/>
    <n v="0.25409220603694249"/>
    <n v="109.84830915917574"/>
    <n v="2600.4900000000002"/>
    <s v="https://images-eu.ssl-images-amazon.com/images/I/71gyF0PQ2aL._AC_UL300_SR300,200_.jpg"/>
    <s v="https://www.amazon.nl/Douwe-Egberts-Koffiecups-Voordeelverpakking-Capsules/dp/B081ZL7Y2T/ref=zg_bs_g_grocery_d_sccl_19/259-9205890-7865611?psc=1"/>
    <s v="2024-08-13"/>
  </r>
  <r>
    <x v="8"/>
    <s v="#30"/>
    <s v="B0CTKVT384"/>
    <x v="137"/>
    <s v="Magic: The Gathering Bloomburrow-bundel - 9 Play-boosters, 30 Landkaarten + exclusieve accessoires (Engelse Versie)"/>
    <n v="4.5"/>
    <n v="0.875"/>
    <n v="120"/>
    <n v="2.5587600979639578E-4"/>
    <s v="€ "/>
    <n v="50.85"/>
    <n v="0.25339140011012667"/>
    <n v="107.27696323438914"/>
    <n v="6102"/>
    <s v="https://images-eu.ssl-images-amazon.com/images/I/81c7TfyODAL._AC_UL300_SR300,200_.jpg"/>
    <s v="https://www.amazon.nl/Magic-Bloomburrow-bundel-Play-boosters-Landkaarten-accessoires/dp/B0CTKVT384/ref=zg_bs_g_toys_d_sccl_30/262-9459416-9885805?psc=1"/>
    <s v="2024-08-20"/>
  </r>
  <r>
    <x v="16"/>
    <s v="#1"/>
    <s v="B0BLW52TM3"/>
    <x v="107"/>
    <s v="Pampers Premium Protection Maat 5, Luiers 152 Luiers, 11kg - 16kg, Dubbele Bescherming: Voor De Huid En Tegen Lekken, Maandbox"/>
    <n v="4.7"/>
    <n v="0.92500000000000004"/>
    <n v="7071"/>
    <n v="1.5202045287903516E-2"/>
    <s v="€ "/>
    <n v="50.79"/>
    <n v="0.25309105471291987"/>
    <n v="120.16419537976243"/>
    <n v="359136.08999999997"/>
    <s v="https://images-eu.ssl-images-amazon.com/images/I/813BWAJEAZL._AC_UL300_SR300,200_.jpg"/>
    <s v="https://www.amazon.nl/Pampers-Premium-Protection-Maat-Luiers/dp/B0BLW52TM3/ref=zg_bs_g_baby-products_d_sccl_1/259-3811823-5769644?psc=1"/>
    <s v="2024-08-24"/>
  </r>
  <r>
    <x v="16"/>
    <s v="#1"/>
    <s v="B0BLW52TM3"/>
    <x v="107"/>
    <s v="Pampers Premium Protection Maat 5, Luiers 152 Luiers, 11kg - 16kg, Dubbele Bescherming: Voor De Huid En Tegen Lekken, Maandbox"/>
    <n v="4.7"/>
    <n v="0.92500000000000004"/>
    <n v="7066"/>
    <n v="1.5191294195054928E-2"/>
    <s v="€ "/>
    <n v="50.79"/>
    <n v="0.25309105471291987"/>
    <n v="120.15666961476842"/>
    <n v="358882.14"/>
    <s v="https://images-eu.ssl-images-amazon.com/images/I/813BWAJEAZL._AC_UL300_SR300,200_.jpg"/>
    <s v="https://www.amazon.nl/Pampers-Premium-Protection-Maat-Luiers/dp/B0BLW52TM3/ref=zg_bs_g_baby-products_d_sccl_1/261-1323213-2047524?psc=1"/>
    <s v="2024-08-23"/>
  </r>
  <r>
    <x v="8"/>
    <n v="25"/>
    <s v="B0CFVZG5TR"/>
    <x v="109"/>
    <s v="LEGO ǀ Disney Stitch Bouwpakket voor Kinderen, Set met Bouwbaar Speelgoed IJsje en Bloem, plus Draaibaar Figuur, Leuk Cadeau voor Meisjes, Jongens en Fans van de Film Lilo en Stitch 43249"/>
    <n v="4.8"/>
    <n v="0.95"/>
    <n v="546"/>
    <n v="1.1718691204960984E-3"/>
    <s v="€ "/>
    <n v="50.79"/>
    <n v="0.25309105471291987"/>
    <n v="111.59307206257724"/>
    <n v="27731.34"/>
    <s v="https://images-eu.ssl-images-amazon.com/images/I/81S5K23aXML._AC_UL300_SR300,200_.jpg"/>
    <s v="https://www.amazon.nl/LEGO-Bouwpakket-Speelgoed-Draaibaar-43249/dp/B0CFVZG5TR/ref=zg_bs_g_toys_d_sccl_25/259-6407152-4798233?psc=1"/>
    <s v="2024-08-13"/>
  </r>
  <r>
    <x v="17"/>
    <n v="12"/>
    <s v="B0C813PVBZ"/>
    <x v="138"/>
    <s v="Castrol EDGE 5W-30 LL, 5L"/>
    <n v="4.8"/>
    <n v="0.95"/>
    <n v="1627"/>
    <n v="3.4962553943608367E-3"/>
    <s v="€ "/>
    <n v="50.76"/>
    <n v="0.25294088201431647"/>
    <n v="113.1825992796317"/>
    <n v="82586.51999999999"/>
    <s v="https://images-eu.ssl-images-amazon.com/images/I/81HwaxSMtaL._AC_UL300_SR300,200_.jpg"/>
    <s v="https://www.amazon.nl/Castrol-EDGE-5W-30-LL-5L/dp/B0C813PVBZ/ref=zg_bs_g_automotive_d_sccl_12/258-5822495-2383767?psc=1"/>
    <s v="2024-08-13"/>
  </r>
  <r>
    <x v="6"/>
    <s v="#27"/>
    <s v="B0916N9623"/>
    <x v="139"/>
    <s v="Levi's 511™ Slim Jeans heren"/>
    <n v="4.4000000000000004"/>
    <n v="0.85000000000000009"/>
    <n v="32568"/>
    <n v="7.0026168159993463E-2"/>
    <s v="€ "/>
    <n v="50"/>
    <n v="0.2491365069830305"/>
    <n v="153.80244445775304"/>
    <n v="1628400"/>
    <s v="https://images-eu.ssl-images-amazon.com/images/I/81uIdne8kJL._AC_UL300_SR300,200_.jpg"/>
    <s v="https://www.amazon.nl/Levis-511TM-Jeans-heren-Tabor/dp/B0916N9623/ref=zg_bs_g_fashion_d_sccl_27/261-3238171-6446202?psc=1"/>
    <s v="2024-08-20"/>
  </r>
  <r>
    <x v="21"/>
    <s v="#1"/>
    <s v="B07W4875CZ"/>
    <x v="140"/>
    <s v="Amazon.nl-Cadeaubon"/>
    <n v="4.5"/>
    <n v="0.875"/>
    <n v="804"/>
    <n v="1.7266255114832423E-3"/>
    <s v="€ "/>
    <n v="50"/>
    <n v="0.2491365069830305"/>
    <n v="107.24276460379589"/>
    <n v="40200"/>
    <s v="https://images-eu.ssl-images-amazon.com/images/I/41mHCpnc0tL._AC_UL300_SR300,200_.jpg"/>
    <s v="https://www.amazon.nl/Amazon-307_nl_Email-Amazon-nl-Cadeaubon/dp/B07W4875CZ/ref=zg_bs_g_gift-cards_d_sccl_1/261-2045020-0912043?psc=1"/>
    <s v="2024-08-23"/>
  </r>
  <r>
    <x v="21"/>
    <s v="#3"/>
    <s v="B07W6D728D"/>
    <x v="140"/>
    <s v="Amazon.nl-Cadeaubon"/>
    <n v="4.5"/>
    <n v="0.875"/>
    <n v="804"/>
    <n v="1.7266255114832423E-3"/>
    <s v="€ "/>
    <n v="50"/>
    <n v="0.2491365069830305"/>
    <n v="107.24276460379589"/>
    <n v="40200"/>
    <s v="https://images-eu.ssl-images-amazon.com/images/I/41r4lFwLQFL._AC_UL300_SR300,200_.jpg"/>
    <s v="https://www.amazon.nl/Amazon-307_nl_Email-Amazon-nl-Cadeaubon/dp/B07W6D728D/ref=zg_bs_g_gift-cards_d_sccl_3/261-2045020-0912043?psc=1"/>
    <s v="2024-08-23"/>
  </r>
  <r>
    <x v="21"/>
    <s v="#5"/>
    <s v="B0CHFFLQ9K"/>
    <x v="141"/>
    <s v="Amazon.nl-Cadeaubon"/>
    <n v="4.5"/>
    <n v="0.875"/>
    <n v="804"/>
    <n v="1.7266255114832423E-3"/>
    <s v="€ "/>
    <n v="50"/>
    <n v="0.2491365069830305"/>
    <n v="107.24276460379589"/>
    <n v="40200"/>
    <s v="https://images-eu.ssl-images-amazon.com/images/I/51LEpIC3++L._AC_UL300_SR300,200_.jpg"/>
    <s v="https://www.amazon.nl/Amazon-307_nl_Email-Amazon-nl-Birthday-e-cadeaubon/dp/B0CHFFLQ9K/ref=zg_bs_g_gift-cards_d_sccl_5/261-2045020-0912043?psc=1"/>
    <s v="2024-08-23"/>
  </r>
  <r>
    <x v="21"/>
    <s v="#6"/>
    <s v="B0CHFDDR49"/>
    <x v="141"/>
    <s v="Amazon.nl-Cadeaubon"/>
    <n v="4.5"/>
    <n v="0.875"/>
    <n v="804"/>
    <n v="1.7266255114832423E-3"/>
    <s v="€ "/>
    <n v="50"/>
    <n v="0.2491365069830305"/>
    <n v="107.24276460379589"/>
    <n v="40200"/>
    <s v="https://images-eu.ssl-images-amazon.com/images/I/51ptyJQY6aL._AC_UL300_SR300,200_.jpg"/>
    <s v="https://www.amazon.nl/Amazon-307_nl_Email-Amazon-nl-Birthday-e-cadeaubon/dp/B0CHFDDR49/ref=zg_bs_g_gift-cards_d_sccl_6/261-2045020-0912043?psc=1"/>
    <s v="2024-08-23"/>
  </r>
  <r>
    <x v="21"/>
    <s v="#8"/>
    <s v="B07W5DMZGR"/>
    <x v="140"/>
    <s v="Amazon.nl-Cadeaubon"/>
    <n v="4.5"/>
    <n v="0.875"/>
    <n v="804"/>
    <n v="1.7266255114832423E-3"/>
    <s v="€ "/>
    <n v="50"/>
    <n v="0.2491365069830305"/>
    <n v="107.24276460379589"/>
    <n v="40200"/>
    <s v="https://images-eu.ssl-images-amazon.com/images/I/318bH6MwWsL._AC_UL300_SR300,200_.jpg"/>
    <s v="https://www.amazon.nl/Amazon-307_nl_Email-Amazon-nl-Cadeaubon/dp/B07W5DMZGR/ref=zg_bs_g_gift-cards_d_sccl_8/261-2045020-0912043?psc=1"/>
    <s v="2024-08-23"/>
  </r>
  <r>
    <x v="21"/>
    <s v="#10"/>
    <s v="B0CHFDDM3Z"/>
    <x v="142"/>
    <s v="Amazon.nl-Cadeaubon"/>
    <n v="4.5"/>
    <n v="0.875"/>
    <n v="804"/>
    <n v="1.7266255114832423E-3"/>
    <s v="€ "/>
    <n v="50"/>
    <n v="0.2491365069830305"/>
    <n v="107.24276460379589"/>
    <n v="40200"/>
    <s v="https://images-eu.ssl-images-amazon.com/images/I/41nTeMbYYsL._AC_UL300_SR300,200_.jpg"/>
    <s v="https://www.amazon.nl/Amazon-307_nl_Email-Amazon-nl-Bravocado-e-cadeaubon/dp/B0CHFDDM3Z/ref=zg_bs_g_gift-cards_d_sccl_10/261-2045020-0912043?psc=1"/>
    <s v="2024-08-23"/>
  </r>
  <r>
    <x v="21"/>
    <s v="#11"/>
    <s v="B08DS71VJT"/>
    <x v="140"/>
    <s v="Amazon.nl-Cadeaubon"/>
    <n v="4.5"/>
    <n v="0.875"/>
    <n v="804"/>
    <n v="1.7266255114832423E-3"/>
    <s v="€ "/>
    <n v="50"/>
    <n v="0.2491365069830305"/>
    <n v="107.24276460379589"/>
    <n v="40200"/>
    <s v="https://images-eu.ssl-images-amazon.com/images/I/5195cGfL8DL._AC_UL300_SR300,200_.jpg"/>
    <s v="https://www.amazon.nl/Amazon-307_nl_Email-Amazon-nl-Cadeaubon/dp/B08DS71VJT/ref=zg_bs_g_gift-cards_d_sccl_11/261-2045020-0912043?psc=1"/>
    <s v="2024-08-23"/>
  </r>
  <r>
    <x v="21"/>
    <s v="#12"/>
    <s v="B0CHFDDDXK"/>
    <x v="143"/>
    <s v="Amazon.nl-Cadeaubon"/>
    <n v="4.5"/>
    <n v="0.875"/>
    <n v="804"/>
    <n v="1.7266255114832423E-3"/>
    <s v="€ "/>
    <n v="50"/>
    <n v="0.2491365069830305"/>
    <n v="107.24276460379589"/>
    <n v="40200"/>
    <s v="https://images-eu.ssl-images-amazon.com/images/I/51L7HrluS8L._AC_UL300_SR300,200_.jpg"/>
    <s v="https://www.amazon.nl/Amazon-307_nl_Email-Amazon-nl-thanks-e-cadeaubon/dp/B0CHFDDDXK/ref=zg_bs_g_gift-cards_d_sccl_12/261-2045020-0912043?psc=1"/>
    <s v="2024-08-23"/>
  </r>
  <r>
    <x v="21"/>
    <s v="#13"/>
    <s v="B0C4LL78BT"/>
    <x v="144"/>
    <s v="Amazon.nl-Cadeaubon"/>
    <n v="4.5"/>
    <n v="0.875"/>
    <n v="804"/>
    <n v="1.7266255114832423E-3"/>
    <s v="€ "/>
    <n v="50"/>
    <n v="0.2491365069830305"/>
    <n v="107.24276460379589"/>
    <n v="40200"/>
    <s v="https://images-eu.ssl-images-amazon.com/images/I/51UXnvaKD1L._AC_UL300_SR300,200_.jpg"/>
    <s v="https://www.amazon.nl/Amazon-307_nl_Email-Birthday-sunflower/dp/B0C4LL78BT/ref=zg_bs_g_gift-cards_d_sccl_13/261-2045020-0912043?psc=1"/>
    <s v="2024-08-23"/>
  </r>
  <r>
    <x v="21"/>
    <s v="#14"/>
    <s v="B0CHFCWLF1"/>
    <x v="145"/>
    <s v="Amazon.nl-Cadeaubon"/>
    <n v="4.5"/>
    <n v="0.875"/>
    <n v="804"/>
    <n v="1.7266255114832423E-3"/>
    <s v="€ "/>
    <n v="50"/>
    <n v="0.2491365069830305"/>
    <n v="107.24276460379589"/>
    <n v="40200"/>
    <s v="https://images-eu.ssl-images-amazon.com/images/I/41p7zO62rQL._AC_UL300_SR300,200_.jpg"/>
    <s v="https://www.amazon.nl/Amazon-nl-Birthday-flamingo-upload-toevoegen/dp/B0CHFCWLF1/ref=zg_bs_g_gift-cards_d_sccl_14/261-2045020-0912043?psc=1"/>
    <s v="2024-08-23"/>
  </r>
  <r>
    <x v="21"/>
    <s v="#15"/>
    <s v="B086NC4WNK"/>
    <x v="140"/>
    <s v="Amazon.nl-Cadeaubon"/>
    <n v="4.5"/>
    <n v="0.875"/>
    <n v="804"/>
    <n v="1.7266255114832423E-3"/>
    <s v="€ "/>
    <n v="50"/>
    <n v="0.2491365069830305"/>
    <n v="107.24276460379589"/>
    <n v="40200"/>
    <s v="https://images-eu.ssl-images-amazon.com/images/I/51WQ9Gg8nuL._AC_UL300_SR300,200_.jpg"/>
    <s v="https://www.amazon.nl/Amazon-307_nl_Email-Amazon-nl-Cadeaubon/dp/B086NC4WNK/ref=zg_bs_g_gift-cards_d_sccl_15/261-2045020-0912043?psc=1"/>
    <s v="2024-08-23"/>
  </r>
  <r>
    <x v="21"/>
    <s v="#16"/>
    <s v="B0B2V7CM9H"/>
    <x v="146"/>
    <s v="Amazon.nl-Cadeaubon"/>
    <n v="4.5"/>
    <n v="0.875"/>
    <n v="804"/>
    <n v="1.7266255114832423E-3"/>
    <s v="€ "/>
    <n v="50"/>
    <n v="0.2491365069830305"/>
    <n v="107.24276460379589"/>
    <n v="40200"/>
    <s v="https://images-eu.ssl-images-amazon.com/images/I/51Mo7ilcuHL._AC_UL300_SR300,200_.jpg"/>
    <s v="https://www.amazon.nl/Amazon-307_nl_Email-Amazon-nl-Cadeaubon-heel-erg/dp/B0B2V7CM9H/ref=zg_bs_g_gift-cards_d_sccl_16/261-2045020-0912043?psc=1"/>
    <s v="2024-08-23"/>
  </r>
  <r>
    <x v="21"/>
    <s v="#18"/>
    <s v="B08N25P2GF"/>
    <x v="140"/>
    <s v="Amazon.nl-Cadeaubon"/>
    <n v="4.5"/>
    <n v="0.875"/>
    <n v="804"/>
    <n v="1.7266255114832423E-3"/>
    <s v="€ "/>
    <n v="50"/>
    <n v="0.2491365069830305"/>
    <n v="107.24276460379589"/>
    <n v="40200"/>
    <s v="https://images-eu.ssl-images-amazon.com/images/I/41PVZikJdiL._AC_UL300_SR300,200_.jpg"/>
    <s v="https://www.amazon.nl/Amazon-307_nl_Email-Amazon-nl-Cadeaubon/dp/B08N25P2GF/ref=zg_bs_g_gift-cards_d_sccl_18/261-2045020-0912043?psc=1"/>
    <s v="2024-08-23"/>
  </r>
  <r>
    <x v="21"/>
    <s v="#19"/>
    <s v="B0B2VCZK7L"/>
    <x v="147"/>
    <s v="Amazon.nl-Cadeaubon"/>
    <n v="4.5"/>
    <n v="0.875"/>
    <n v="804"/>
    <n v="1.7266255114832423E-3"/>
    <s v="€ "/>
    <n v="50"/>
    <n v="0.2491365069830305"/>
    <n v="107.24276460379589"/>
    <n v="40200"/>
    <s v="https://images-eu.ssl-images-amazon.com/images/I/51hEyXjEfsL._AC_UL300_SR300,200_.jpg"/>
    <s v="https://www.amazon.nl/Amazon-307_nl_Email-Amazon-nl-Cadeaubon-yay/dp/B0B2VCZK7L/ref=zg_bs_g_gift-cards_d_sccl_19/261-2045020-0912043?psc=1"/>
    <s v="2024-08-23"/>
  </r>
  <r>
    <x v="21"/>
    <s v="#20"/>
    <s v="B0C4LH1Q8Q"/>
    <x v="148"/>
    <s v="Amazon.nl-Cadeaubon"/>
    <n v="4.5"/>
    <n v="0.875"/>
    <n v="804"/>
    <n v="1.7266255114832423E-3"/>
    <s v="€ "/>
    <n v="50"/>
    <n v="0.2491365069830305"/>
    <n v="107.24276460379589"/>
    <n v="40200"/>
    <s v="https://images-eu.ssl-images-amazon.com/images/I/41hQhbcCw8L._AC_UL300_SR300,200_.jpg"/>
    <s v="https://www.amazon.nl/Onze-dankbaarheid-uiten-Upload-video/dp/B0C4LH1Q8Q/ref=zg_bs_g_gift-cards_d_sccl_20/261-2045020-0912043?psc=1"/>
    <s v="2024-08-23"/>
  </r>
  <r>
    <x v="21"/>
    <s v="#21"/>
    <s v="B0CHFCHXKD"/>
    <x v="149"/>
    <s v="Amazon.nl-Cadeaubon"/>
    <n v="4.5"/>
    <n v="0.875"/>
    <n v="804"/>
    <n v="1.7266255114832423E-3"/>
    <s v="€ "/>
    <n v="50"/>
    <n v="0.2491365069830305"/>
    <n v="107.24276460379589"/>
    <n v="40200"/>
    <s v="https://images-eu.ssl-images-amazon.com/images/I/51C1mLlhaCL._AC_UL300_SR300,200_.jpg"/>
    <s v="https://www.amazon.nl/Amazon-307_nl_Email-Amazon-nl-Gefeliciteerd-e-cadeaubon/dp/B0CHFCHXKD/ref=zg_bs_g_gift-cards_d_sccl_21/261-2045020-0912043?psc=1"/>
    <s v="2024-08-23"/>
  </r>
  <r>
    <x v="21"/>
    <s v="#22"/>
    <s v="B0C4LH2NNZ"/>
    <x v="150"/>
    <s v="Amazon.nl-Cadeaubon"/>
    <n v="4.5"/>
    <n v="0.875"/>
    <n v="804"/>
    <n v="1.7266255114832423E-3"/>
    <s v="€ "/>
    <n v="50"/>
    <n v="0.2491365069830305"/>
    <n v="107.24276460379589"/>
    <n v="40200"/>
    <s v="https://images-eu.ssl-images-amazon.com/images/I/51tIczadVNL._AC_UL300_SR300,200_.jpg"/>
    <s v="https://www.amazon.nl/Amazon-307_nl_Email-Birthday-balloons/dp/B0C4LH2NNZ/ref=zg_bs_g_gift-cards_d_sccl_22/261-2045020-0912043?psc=1"/>
    <s v="2024-08-23"/>
  </r>
  <r>
    <x v="21"/>
    <s v="#23"/>
    <s v="B086NJM71Y"/>
    <x v="140"/>
    <s v="Amazon.nl-Cadeaubon"/>
    <n v="4.5"/>
    <n v="0.875"/>
    <n v="804"/>
    <n v="1.7266255114832423E-3"/>
    <s v="€ "/>
    <n v="50"/>
    <n v="0.2491365069830305"/>
    <n v="107.24276460379589"/>
    <n v="40200"/>
    <s v="https://images-eu.ssl-images-amazon.com/images/I/41ixzj2GC7L._AC_UL300_SR300,200_.jpg"/>
    <s v="https://www.amazon.nl/Amazon-307_nl_Email-Amazon-nl-Cadeaubon/dp/B086NJM71Y/ref=zg_bs_g_gift-cards_d_sccl_23/261-2045020-0912043?psc=1"/>
    <s v="2024-08-23"/>
  </r>
  <r>
    <x v="21"/>
    <s v="#24"/>
    <s v="B0CHFFHK2Q"/>
    <x v="151"/>
    <s v="Amazon.nl-Cadeaubon"/>
    <n v="4.5"/>
    <n v="0.875"/>
    <n v="804"/>
    <n v="1.7266255114832423E-3"/>
    <s v="€ "/>
    <n v="50"/>
    <n v="0.2491365069830305"/>
    <n v="107.24276460379589"/>
    <n v="40200"/>
    <s v="https://images-eu.ssl-images-amazon.com/images/I/418Ocqg-NML._AC_UL300_SR300,200_.jpg"/>
    <s v="https://www.amazon.nl/Amazon-307_nl_Email-Amazon-nl-balloon-e-cadeaubon/dp/B0CHFFHK2Q/ref=zg_bs_g_gift-cards_d_sccl_24/261-2045020-0912043?psc=1"/>
    <s v="2024-08-23"/>
  </r>
  <r>
    <x v="21"/>
    <s v="#25"/>
    <s v="B0B2VV3K21"/>
    <x v="152"/>
    <s v="Amazon.nl-Cadeaubon"/>
    <n v="4.5"/>
    <n v="0.875"/>
    <n v="804"/>
    <n v="1.7266255114832423E-3"/>
    <s v="€ "/>
    <n v="50"/>
    <n v="0.2491365069830305"/>
    <n v="107.24276460379589"/>
    <n v="40200"/>
    <s v="https://images-eu.ssl-images-amazon.com/images/I/51uv0ykUcXL._AC_UL300_SR300,200_.jpg"/>
    <s v="https://www.amazon.nl/Amazon-307_nl_Email-Amazon-nl-Cadeaubon-topper-noto/dp/B0B2VV3K21/ref=zg_bs_g_gift-cards_d_sccl_25/261-2045020-0912043?psc=1"/>
    <s v="2024-08-23"/>
  </r>
  <r>
    <x v="21"/>
    <s v="#26"/>
    <s v="B0C4LJKYGB"/>
    <x v="153"/>
    <s v="Amazon.nl-Cadeaubon"/>
    <n v="4.5"/>
    <n v="0.875"/>
    <n v="804"/>
    <n v="1.7266255114832423E-3"/>
    <s v="€ "/>
    <n v="50"/>
    <n v="0.2491365069830305"/>
    <n v="107.24276460379589"/>
    <n v="40200"/>
    <s v="https://images-eu.ssl-images-amazon.com/images/I/41ymz0ZTlVL._AC_UL300_SR300,200_.jpg"/>
    <s v="https://www.amazon.nl/Amazon-307_nl_Email-Big-difference/dp/B0C4LJKYGB/ref=zg_bs_g_gift-cards_d_sccl_26/261-2045020-0912043?psc=1"/>
    <s v="2024-08-23"/>
  </r>
  <r>
    <x v="21"/>
    <s v="#27"/>
    <s v="B086NJMMDJ"/>
    <x v="140"/>
    <s v="Amazon.nl-Cadeaubon"/>
    <n v="4.5"/>
    <n v="0.875"/>
    <n v="804"/>
    <n v="1.7266255114832423E-3"/>
    <s v="€ "/>
    <n v="50"/>
    <n v="0.2491365069830305"/>
    <n v="107.24276460379589"/>
    <n v="40200"/>
    <s v="https://images-eu.ssl-images-amazon.com/images/I/415pWiobAdL._AC_UL300_SR300,200_.jpg"/>
    <s v="https://www.amazon.nl/Amazon-307_nl_Email-Amazon-nl-Cadeaubon/dp/B086NJMMDJ/ref=zg_bs_g_gift-cards_d_sccl_27/261-2045020-0912043?psc=1"/>
    <s v="2024-08-23"/>
  </r>
  <r>
    <x v="21"/>
    <s v="#28"/>
    <s v="B086NF6LZ7"/>
    <x v="140"/>
    <s v="Amazon.nl-Cadeaubon"/>
    <n v="4.5"/>
    <n v="0.875"/>
    <n v="804"/>
    <n v="1.7266255114832423E-3"/>
    <s v="€ "/>
    <n v="50"/>
    <n v="0.2491365069830305"/>
    <n v="107.24276460379589"/>
    <n v="40200"/>
    <s v="https://images-eu.ssl-images-amazon.com/images/I/415p857SVoL._AC_UL300_SR300,200_.jpg"/>
    <s v="https://www.amazon.nl/Amazon-307_nl_Email-Amazon-nl-Cadeaubon/dp/B086NF6LZ7/ref=zg_bs_g_gift-cards_d_sccl_28/261-2045020-0912043?psc=1"/>
    <s v="2024-08-23"/>
  </r>
  <r>
    <x v="21"/>
    <s v="#29"/>
    <s v="B0BTMDV9J1"/>
    <x v="154"/>
    <s v="Amazon.nl-Cadeaubon"/>
    <n v="4.5"/>
    <n v="0.875"/>
    <n v="804"/>
    <n v="1.7266255114832423E-3"/>
    <s v="€ "/>
    <n v="50"/>
    <n v="0.2491365069830305"/>
    <n v="107.24276460379589"/>
    <n v="40200"/>
    <s v="https://images-eu.ssl-images-amazon.com/images/I/51WUXY8qeyL._AC_UL300_SR300,200_.jpg"/>
    <s v="https://www.amazon.nl/Amazon-307_nl_Email-speciaal-voor-jou/dp/B0BTMDV9J1/ref=zg_bs_g_gift-cards_d_sccl_29/261-2045020-0912043?psc=1"/>
    <s v="2024-08-23"/>
  </r>
  <r>
    <x v="21"/>
    <s v="#30"/>
    <s v="B0C4LL6C8P"/>
    <x v="155"/>
    <s v="Amazon.nl-Cadeaubon"/>
    <n v="4.5"/>
    <n v="0.875"/>
    <n v="804"/>
    <n v="1.7266255114832423E-3"/>
    <s v="€ "/>
    <n v="50"/>
    <n v="0.2491365069830305"/>
    <n v="107.24276460379589"/>
    <n v="40200"/>
    <s v="https://images-eu.ssl-images-amazon.com/images/I/518vx8iZuZL._AC_UL300_SR300,200_.jpg"/>
    <s v="https://www.amazon.nl/Amazon-307_nl_Email-All-you-do/dp/B0C4LL6C8P/ref=zg_bs_g_gift-cards_d_sccl_30/261-2045020-0912043?psc=1"/>
    <s v="2024-08-23"/>
  </r>
  <r>
    <x v="21"/>
    <s v="#1"/>
    <s v="B0CHFFLQ9K"/>
    <x v="141"/>
    <s v="Amazon.nl-Cadeaubon"/>
    <n v="4.5"/>
    <n v="0.875"/>
    <n v="804"/>
    <n v="1.7266255114832423E-3"/>
    <s v="€ "/>
    <n v="50"/>
    <n v="0.2491365069830305"/>
    <n v="107.24276460379589"/>
    <n v="40200"/>
    <s v="https://images-eu.ssl-images-amazon.com/images/I/51LEpIC3++L._AC_UL300_SR300,200_.jpg"/>
    <s v="https://www.amazon.nl/Amazon-307_nl_Email-Amazon-nl-Birthday-e-cadeaubon/dp/B0CHFFLQ9K/ref=zg_bs_g_gift-cards_d_sccl_1/261-2764958-5175163?psc=1"/>
    <s v="2024-08-24"/>
  </r>
  <r>
    <x v="21"/>
    <s v="#2"/>
    <s v="B07W4875CZ"/>
    <x v="140"/>
    <s v="Amazon.nl-Cadeaubon"/>
    <n v="4.5"/>
    <n v="0.875"/>
    <n v="804"/>
    <n v="1.7266255114832423E-3"/>
    <s v="€ "/>
    <n v="50"/>
    <n v="0.2491365069830305"/>
    <n v="107.24276460379589"/>
    <n v="40200"/>
    <s v="https://images-eu.ssl-images-amazon.com/images/I/41mHCpnc0tL._AC_UL300_SR300,200_.jpg"/>
    <s v="https://www.amazon.nl/Amazon-307_nl_Email-Amazon-nl-Cadeaubon/dp/B07W4875CZ/ref=zg_bs_g_gift-cards_d_sccl_2/261-2764958-5175163?psc=1"/>
    <s v="2024-08-24"/>
  </r>
  <r>
    <x v="21"/>
    <s v="#3"/>
    <s v="B07W6D728D"/>
    <x v="140"/>
    <s v="Amazon.nl-Cadeaubon"/>
    <n v="4.5"/>
    <n v="0.875"/>
    <n v="804"/>
    <n v="1.7266255114832423E-3"/>
    <s v="€ "/>
    <n v="50"/>
    <n v="0.2491365069830305"/>
    <n v="107.24276460379589"/>
    <n v="40200"/>
    <s v="https://images-eu.ssl-images-amazon.com/images/I/41r4lFwLQFL._AC_UL300_SR300,200_.jpg"/>
    <s v="https://www.amazon.nl/Amazon-307_nl_Email-Amazon-nl-Cadeaubon/dp/B07W6D728D/ref=zg_bs_g_gift-cards_d_sccl_3/261-2764958-5175163?psc=1"/>
    <s v="2024-08-24"/>
  </r>
  <r>
    <x v="21"/>
    <s v="#6"/>
    <s v="B0CHFDDR49"/>
    <x v="141"/>
    <s v="Amazon.nl-Cadeaubon"/>
    <n v="4.5"/>
    <n v="0.875"/>
    <n v="804"/>
    <n v="1.7266255114832423E-3"/>
    <s v="€ "/>
    <n v="50"/>
    <n v="0.2491365069830305"/>
    <n v="107.24276460379589"/>
    <n v="40200"/>
    <s v="https://images-eu.ssl-images-amazon.com/images/I/51ptyJQY6aL._AC_UL300_SR300,200_.jpg"/>
    <s v="https://www.amazon.nl/Amazon-307_nl_Email-Amazon-nl-Birthday-e-cadeaubon/dp/B0CHFDDR49/ref=zg_bs_g_gift-cards_d_sccl_6/261-2764958-5175163?psc=1"/>
    <s v="2024-08-24"/>
  </r>
  <r>
    <x v="21"/>
    <s v="#8"/>
    <s v="B07W5DMZGR"/>
    <x v="140"/>
    <s v="Amazon.nl-Cadeaubon"/>
    <n v="4.5"/>
    <n v="0.875"/>
    <n v="804"/>
    <n v="1.7266255114832423E-3"/>
    <s v="€ "/>
    <n v="50"/>
    <n v="0.2491365069830305"/>
    <n v="107.24276460379589"/>
    <n v="40200"/>
    <s v="https://images-eu.ssl-images-amazon.com/images/I/318bH6MwWsL._AC_UL300_SR300,200_.jpg"/>
    <s v="https://www.amazon.nl/Amazon-307_nl_Email-Amazon-nl-Cadeaubon/dp/B07W5DMZGR/ref=zg_bs_g_gift-cards_d_sccl_8/261-2764958-5175163?psc=1"/>
    <s v="2024-08-24"/>
  </r>
  <r>
    <x v="21"/>
    <s v="#9"/>
    <s v="B0C4LH2NNZ"/>
    <x v="150"/>
    <s v="Amazon.nl-Cadeaubon"/>
    <n v="4.5"/>
    <n v="0.875"/>
    <n v="804"/>
    <n v="1.7266255114832423E-3"/>
    <s v="€ "/>
    <n v="50"/>
    <n v="0.2491365069830305"/>
    <n v="107.24276460379589"/>
    <n v="40200"/>
    <s v="https://images-eu.ssl-images-amazon.com/images/I/51tIczadVNL._AC_UL300_SR300,200_.jpg"/>
    <s v="https://www.amazon.nl/Amazon-307_nl_Email-Birthday-balloons/dp/B0C4LH2NNZ/ref=zg_bs_g_gift-cards_d_sccl_9/261-2764958-5175163?psc=1"/>
    <s v="2024-08-24"/>
  </r>
  <r>
    <x v="21"/>
    <s v="#12"/>
    <s v="B0CHG2KXYG"/>
    <x v="156"/>
    <s v="Amazon.nl-Cadeaubon"/>
    <n v="4.5"/>
    <n v="0.875"/>
    <n v="804"/>
    <n v="1.7266255114832423E-3"/>
    <s v="€ "/>
    <n v="50"/>
    <n v="0.2491365069830305"/>
    <n v="107.24276460379589"/>
    <n v="40200"/>
    <s v="https://images-eu.ssl-images-amazon.com/images/I/41X7v18q0+L._AC_UL300_SR300,200_.jpg"/>
    <s v="https://www.amazon.nl/Amazon-307_nl_Email-Amazon-nl-kleintje-e-cadeaubon/dp/B0CHG2KXYG/ref=zg_bs_g_gift-cards_d_sccl_12/261-2764958-5175163?psc=1"/>
    <s v="2024-08-24"/>
  </r>
  <r>
    <x v="21"/>
    <s v="#13"/>
    <s v="B0B2VCZK7L"/>
    <x v="147"/>
    <s v="Amazon.nl-Cadeaubon"/>
    <n v="4.5"/>
    <n v="0.875"/>
    <n v="804"/>
    <n v="1.7266255114832423E-3"/>
    <s v="€ "/>
    <n v="50"/>
    <n v="0.2491365069830305"/>
    <n v="107.24276460379589"/>
    <n v="40200"/>
    <s v="https://images-eu.ssl-images-amazon.com/images/I/51hEyXjEfsL._AC_UL300_SR300,200_.jpg"/>
    <s v="https://www.amazon.nl/Amazon-307_nl_Email-Amazon-nl-Cadeaubon-yay/dp/B0B2VCZK7L/ref=zg_bs_g_gift-cards_d_sccl_13/261-2764958-5175163?psc=1"/>
    <s v="2024-08-24"/>
  </r>
  <r>
    <x v="21"/>
    <s v="#14"/>
    <s v="B0CHFDDM3Z"/>
    <x v="142"/>
    <s v="Amazon.nl-Cadeaubon"/>
    <n v="4.5"/>
    <n v="0.875"/>
    <n v="804"/>
    <n v="1.7266255114832423E-3"/>
    <s v="€ "/>
    <n v="50"/>
    <n v="0.2491365069830305"/>
    <n v="107.24276460379589"/>
    <n v="40200"/>
    <s v="https://images-eu.ssl-images-amazon.com/images/I/41nTeMbYYsL._AC_UL300_SR300,200_.jpg"/>
    <s v="https://www.amazon.nl/Amazon-307_nl_Email-Amazon-nl-Bravocado-e-cadeaubon/dp/B0CHFDDM3Z/ref=zg_bs_g_gift-cards_d_sccl_14/261-2764958-5175163?psc=1"/>
    <s v="2024-08-24"/>
  </r>
  <r>
    <x v="21"/>
    <s v="#15"/>
    <s v="B0CHFGP3F8"/>
    <x v="157"/>
    <s v="Amazon.nl-Cadeaubon"/>
    <n v="4.5"/>
    <n v="0.875"/>
    <n v="804"/>
    <n v="1.7266255114832423E-3"/>
    <s v="€ "/>
    <n v="50"/>
    <n v="0.2491365069830305"/>
    <n v="107.24276460379589"/>
    <n v="40200"/>
    <s v="https://images-eu.ssl-images-amazon.com/images/I/51jnc33yE2L._AC_UL300_SR300,200_.jpg"/>
    <s v="https://www.amazon.nl/Amazon-307_nl_Email-Amazon-nl-Proficiat-e-cadeaubon/dp/B0CHFGP3F8/ref=zg_bs_g_gift-cards_d_sccl_15/261-2764958-5175163?psc=1"/>
    <s v="2024-08-24"/>
  </r>
  <r>
    <x v="21"/>
    <s v="#16"/>
    <s v="B0C4LG8TNX"/>
    <x v="158"/>
    <s v="Amazon.nl-Cadeaubon"/>
    <n v="4.5"/>
    <n v="0.875"/>
    <n v="804"/>
    <n v="1.7266255114832423E-3"/>
    <s v="€ "/>
    <n v="50"/>
    <n v="0.2491365069830305"/>
    <n v="107.24276460379589"/>
    <n v="40200"/>
    <s v="https://images-eu.ssl-images-amazon.com/images/I/514bQJK4c8L._AC_UL300_SR300,200_.jpg"/>
    <s v="https://www.amazon.nl/Amazon-307_nl_Email-Happy-couple/dp/B0C4LG8TNX/ref=zg_bs_g_gift-cards_d_sccl_16/261-2764958-5175163?psc=1"/>
    <s v="2024-08-24"/>
  </r>
  <r>
    <x v="21"/>
    <s v="#17"/>
    <s v="B0CHFDDDXK"/>
    <x v="143"/>
    <s v="Amazon.nl-Cadeaubon"/>
    <n v="4.5"/>
    <n v="0.875"/>
    <n v="804"/>
    <n v="1.7266255114832423E-3"/>
    <s v="€ "/>
    <n v="50"/>
    <n v="0.2491365069830305"/>
    <n v="107.24276460379589"/>
    <n v="40200"/>
    <s v="https://images-eu.ssl-images-amazon.com/images/I/51L7HrluS8L._AC_UL300_SR300,200_.jpg"/>
    <s v="https://www.amazon.nl/Amazon-307_nl_Email-Amazon-nl-thanks-e-cadeaubon/dp/B0CHFDDDXK/ref=zg_bs_g_gift-cards_d_sccl_17/261-2764958-5175163?psc=1"/>
    <s v="2024-08-24"/>
  </r>
  <r>
    <x v="21"/>
    <s v="#18"/>
    <s v="B0CHFCLM3Z"/>
    <x v="159"/>
    <s v="Amazon.nl-Cadeaubon"/>
    <n v="4.5"/>
    <n v="0.875"/>
    <n v="804"/>
    <n v="1.7266255114832423E-3"/>
    <s v="€ "/>
    <n v="50"/>
    <n v="0.2491365069830305"/>
    <n v="107.24276460379589"/>
    <n v="40200"/>
    <s v="https://images-eu.ssl-images-amazon.com/images/I/51Q3W4m01EL._AC_UL300_SR300,200_.jpg"/>
    <s v="https://www.amazon.nl/Amazon-nl-Heel-erg-bedankt-e-cadeaubon/dp/B0CHFCLM3Z/ref=zg_bs_g_gift-cards_d_sccl_18/261-2764958-5175163?psc=1"/>
    <s v="2024-08-24"/>
  </r>
  <r>
    <x v="21"/>
    <s v="#20"/>
    <s v="B0CHFFHK2Q"/>
    <x v="151"/>
    <s v="Amazon.nl-Cadeaubon"/>
    <n v="4.5"/>
    <n v="0.875"/>
    <n v="804"/>
    <n v="1.7266255114832423E-3"/>
    <s v="€ "/>
    <n v="50"/>
    <n v="0.2491365069830305"/>
    <n v="107.24276460379589"/>
    <n v="40200"/>
    <s v="https://images-eu.ssl-images-amazon.com/images/I/418Ocqg-NML._AC_UL300_SR300,200_.jpg"/>
    <s v="https://www.amazon.nl/Amazon-307_nl_Email-Amazon-nl-balloon-e-cadeaubon/dp/B0CHFFHK2Q/ref=zg_bs_g_gift-cards_d_sccl_20/261-2764958-5175163?psc=1"/>
    <s v="2024-08-24"/>
  </r>
  <r>
    <x v="21"/>
    <s v="#21"/>
    <s v="B0BTMDV9J1"/>
    <x v="154"/>
    <s v="Amazon.nl-Cadeaubon"/>
    <n v="4.5"/>
    <n v="0.875"/>
    <n v="804"/>
    <n v="1.7266255114832423E-3"/>
    <s v="€ "/>
    <n v="50"/>
    <n v="0.2491365069830305"/>
    <n v="107.24276460379589"/>
    <n v="40200"/>
    <s v="https://images-eu.ssl-images-amazon.com/images/I/51WUXY8qeyL._AC_UL300_SR300,200_.jpg"/>
    <s v="https://www.amazon.nl/Amazon-307_nl_Email-speciaal-voor-jou/dp/B0BTMDV9J1/ref=zg_bs_g_gift-cards_d_sccl_21/261-2764958-5175163?psc=1"/>
    <s v="2024-08-24"/>
  </r>
  <r>
    <x v="21"/>
    <s v="#22"/>
    <s v="B0C4LL78BT"/>
    <x v="144"/>
    <s v="Amazon.nl-Cadeaubon"/>
    <n v="4.5"/>
    <n v="0.875"/>
    <n v="804"/>
    <n v="1.7266255114832423E-3"/>
    <s v="€ "/>
    <n v="50"/>
    <n v="0.2491365069830305"/>
    <n v="107.24276460379589"/>
    <n v="40200"/>
    <s v="https://images-eu.ssl-images-amazon.com/images/I/51UXnvaKD1L._AC_UL300_SR300,200_.jpg"/>
    <s v="https://www.amazon.nl/Amazon-307_nl_Email-Birthday-sunflower/dp/B0C4LL78BT/ref=zg_bs_g_gift-cards_d_sccl_22/261-2764958-5175163?psc=1"/>
    <s v="2024-08-24"/>
  </r>
  <r>
    <x v="21"/>
    <s v="#23"/>
    <s v="B08N25P2GF"/>
    <x v="140"/>
    <s v="Amazon.nl-Cadeaubon"/>
    <n v="4.5"/>
    <n v="0.875"/>
    <n v="804"/>
    <n v="1.7266255114832423E-3"/>
    <s v="€ "/>
    <n v="50"/>
    <n v="0.2491365069830305"/>
    <n v="107.24276460379589"/>
    <n v="40200"/>
    <s v="https://images-eu.ssl-images-amazon.com/images/I/41PVZikJdiL._AC_UL300_SR300,200_.jpg"/>
    <s v="https://www.amazon.nl/Amazon-307_nl_Email-Amazon-nl-Cadeaubon/dp/B08N25P2GF/ref=zg_bs_g_gift-cards_d_sccl_23/261-2764958-5175163?psc=1"/>
    <s v="2024-08-24"/>
  </r>
  <r>
    <x v="21"/>
    <s v="#24"/>
    <s v="B0CHFCWLF1"/>
    <x v="145"/>
    <s v="Amazon.nl-Cadeaubon"/>
    <n v="4.5"/>
    <n v="0.875"/>
    <n v="804"/>
    <n v="1.7266255114832423E-3"/>
    <s v="€ "/>
    <n v="50"/>
    <n v="0.2491365069830305"/>
    <n v="107.24276460379589"/>
    <n v="40200"/>
    <s v="https://images-eu.ssl-images-amazon.com/images/I/41p7zO62rQL._AC_UL300_SR300,200_.jpg"/>
    <s v="https://www.amazon.nl/Amazon-nl-Birthday-flamingo-upload-toevoegen/dp/B0CHFCWLF1/ref=zg_bs_g_gift-cards_d_sccl_24/261-2764958-5175163?psc=1"/>
    <s v="2024-08-24"/>
  </r>
  <r>
    <x v="21"/>
    <s v="#25"/>
    <s v="B07W5DNTVP"/>
    <x v="140"/>
    <s v="Amazon.nl-Cadeaubon"/>
    <n v="4.5"/>
    <n v="0.875"/>
    <n v="804"/>
    <n v="1.7266255114832423E-3"/>
    <s v="€ "/>
    <n v="50"/>
    <n v="0.2491365069830305"/>
    <n v="107.24276460379589"/>
    <n v="40200"/>
    <s v="https://images-eu.ssl-images-amazon.com/images/I/31xQqHSECVL._AC_UL300_SR300,200_.jpg"/>
    <s v="https://www.amazon.nl/Amazon-307_nl_Email-Amazon-nl-Cadeaubon/dp/B07W5DNTVP/ref=zg_bs_g_gift-cards_d_sccl_25/261-2764958-5175163?psc=1"/>
    <s v="2024-08-24"/>
  </r>
  <r>
    <x v="21"/>
    <s v="#26"/>
    <s v="B08DS76JYY"/>
    <x v="140"/>
    <s v="Amazon.nl-Cadeaubon"/>
    <n v="4.5"/>
    <n v="0.875"/>
    <n v="804"/>
    <n v="1.7266255114832423E-3"/>
    <s v="€ "/>
    <n v="50"/>
    <n v="0.2491365069830305"/>
    <n v="107.24276460379589"/>
    <n v="40200"/>
    <s v="https://images-eu.ssl-images-amazon.com/images/I/51YMgIPfN5L._AC_UL300_SR300,200_.jpg"/>
    <s v="https://www.amazon.nl/Amazon-307_nl_Email-Amazon-nl-Cadeaubon/dp/B08DS76JYY/ref=zg_bs_g_gift-cards_d_sccl_26/261-2764958-5175163?psc=1"/>
    <s v="2024-08-24"/>
  </r>
  <r>
    <x v="21"/>
    <s v="#27"/>
    <s v="B0B9XS3HY5"/>
    <x v="160"/>
    <s v="Amazon.nl-Cadeaubon"/>
    <n v="4.5"/>
    <n v="0.875"/>
    <n v="804"/>
    <n v="1.7266255114832423E-3"/>
    <s v="€ "/>
    <n v="50"/>
    <n v="0.2491365069830305"/>
    <n v="107.24276460379589"/>
    <n v="40200"/>
    <s v="https://images-eu.ssl-images-amazon.com/images/I/51u0h4jd-VL._AC_UL300_SR300,200_.jpg"/>
    <s v="https://www.amazon.nl/Amazon-307_nl_Email-Not-just-vintage/dp/B0B9XS3HY5/ref=zg_bs_g_gift-cards_d_sccl_27/261-2764958-5175163?psc=1"/>
    <s v="2024-08-24"/>
  </r>
  <r>
    <x v="21"/>
    <s v="#28"/>
    <s v="B086NC4WNK"/>
    <x v="140"/>
    <s v="Amazon.nl-Cadeaubon"/>
    <n v="4.5"/>
    <n v="0.875"/>
    <n v="804"/>
    <n v="1.7266255114832423E-3"/>
    <s v="€ "/>
    <n v="50"/>
    <n v="0.2491365069830305"/>
    <n v="107.24276460379589"/>
    <n v="40200"/>
    <s v="https://images-eu.ssl-images-amazon.com/images/I/51WQ9Gg8nuL._AC_UL300_SR300,200_.jpg"/>
    <s v="https://www.amazon.nl/Amazon-307_nl_Email-Amazon-nl-Cadeaubon/dp/B086NC4WNK/ref=zg_bs_g_gift-cards_d_sccl_28/261-2764958-5175163?psc=1"/>
    <s v="2024-08-24"/>
  </r>
  <r>
    <x v="21"/>
    <s v="#29"/>
    <s v="B0B2V7CM9H"/>
    <x v="146"/>
    <s v="Amazon.nl-Cadeaubon"/>
    <n v="4.5"/>
    <n v="0.875"/>
    <n v="804"/>
    <n v="1.7266255114832423E-3"/>
    <s v="€ "/>
    <n v="50"/>
    <n v="0.2491365069830305"/>
    <n v="107.24276460379589"/>
    <n v="40200"/>
    <s v="https://images-eu.ssl-images-amazon.com/images/I/51Mo7ilcuHL._AC_UL300_SR300,200_.jpg"/>
    <s v="https://www.amazon.nl/Amazon-307_nl_Email-Amazon-nl-Cadeaubon-heel-erg/dp/B0B2V7CM9H/ref=zg_bs_g_gift-cards_d_sccl_29/261-2764958-5175163?psc=1"/>
    <s v="2024-08-24"/>
  </r>
  <r>
    <x v="21"/>
    <s v="#30"/>
    <s v="B0C4LG8MB4"/>
    <x v="161"/>
    <s v="Amazon.nl-Cadeaubon"/>
    <n v="4.5"/>
    <n v="0.875"/>
    <n v="804"/>
    <n v="1.7266255114832423E-3"/>
    <s v="€ "/>
    <n v="50"/>
    <n v="0.2491365069830305"/>
    <n v="107.24276460379589"/>
    <n v="40200"/>
    <s v="https://images-eu.ssl-images-amazon.com/images/I/51l1k7Ao23L._AC_UL300_SR300,200_.jpg"/>
    <s v="https://www.amazon.nl/Amazon-307_nl_Email-All-the-best/dp/B0C4LG8MB4/ref=zg_bs_g_gift-cards_d_sccl_30/261-2764958-5175163?psc=1"/>
    <s v="2024-08-24"/>
  </r>
  <r>
    <x v="21"/>
    <s v="#1"/>
    <s v="B07W4875CZ"/>
    <x v="140"/>
    <s v="Amazon.nl-Cadeaubon"/>
    <n v="4.5"/>
    <n v="0.875"/>
    <n v="802"/>
    <n v="1.722325074343807E-3"/>
    <s v="€ "/>
    <n v="50"/>
    <n v="0.2491365069830305"/>
    <n v="107.2397542977983"/>
    <n v="40100"/>
    <s v="https://images-eu.ssl-images-amazon.com/images/I/41mHCpnc0tL._AC_UL300_SR300,200_.jpg"/>
    <s v="https://www.amazon.nl/Amazon-307_nl_Email-Amazon-nl-Cadeaubon/dp/B07W4875CZ/ref=zg_bs_g_gift-cards_d_sccl_1/259-9935938-2094262?psc=1"/>
    <s v="2024-08-20"/>
  </r>
  <r>
    <x v="21"/>
    <s v="#2"/>
    <s v="B07W6D728D"/>
    <x v="140"/>
    <s v="Amazon.nl-Cadeaubon"/>
    <n v="4.5"/>
    <n v="0.875"/>
    <n v="802"/>
    <n v="1.722325074343807E-3"/>
    <s v="€ "/>
    <n v="50"/>
    <n v="0.2491365069830305"/>
    <n v="107.2397542977983"/>
    <n v="40100"/>
    <s v="https://images-eu.ssl-images-amazon.com/images/I/41r4lFwLQFL._AC_UL300_SR300,200_.jpg"/>
    <s v="https://www.amazon.nl/Amazon-307_nl_Email-Amazon-nl-Cadeaubon/dp/B07W6D728D/ref=zg_bs_g_gift-cards_d_sccl_2/259-9935938-2094262?psc=1"/>
    <s v="2024-08-20"/>
  </r>
  <r>
    <x v="21"/>
    <s v="#3"/>
    <s v="B0CHFFLQ9K"/>
    <x v="141"/>
    <s v="Amazon.nl-Cadeaubon"/>
    <n v="4.5"/>
    <n v="0.875"/>
    <n v="802"/>
    <n v="1.722325074343807E-3"/>
    <s v="€ "/>
    <n v="50"/>
    <n v="0.2491365069830305"/>
    <n v="107.2397542977983"/>
    <n v="40100"/>
    <s v="https://images-eu.ssl-images-amazon.com/images/I/51LEpIC3++L._AC_UL300_SR300,200_.jpg"/>
    <s v="https://www.amazon.nl/Amazon-307_nl_Email-Amazon-nl-Birthday-e-cadeaubon/dp/B0CHFFLQ9K/ref=zg_bs_g_gift-cards_d_sccl_3/259-9935938-2094262?psc=1"/>
    <s v="2024-08-20"/>
  </r>
  <r>
    <x v="21"/>
    <s v="#6"/>
    <s v="B08N25P2GF"/>
    <x v="140"/>
    <s v="Amazon.nl-Cadeaubon"/>
    <n v="4.5"/>
    <n v="0.875"/>
    <n v="802"/>
    <n v="1.722325074343807E-3"/>
    <s v="€ "/>
    <n v="50"/>
    <n v="0.2491365069830305"/>
    <n v="107.2397542977983"/>
    <n v="40100"/>
    <s v="https://images-eu.ssl-images-amazon.com/images/I/41PVZikJdiL._AC_UL300_SR300,200_.jpg"/>
    <s v="https://www.amazon.nl/Amazon-307_nl_Email-Amazon-nl-Cadeaubon/dp/B08N25P2GF/ref=zg_bs_g_gift-cards_d_sccl_6/259-9935938-2094262?psc=1"/>
    <s v="2024-08-20"/>
  </r>
  <r>
    <x v="21"/>
    <s v="#7"/>
    <s v="B0CHFDDR49"/>
    <x v="141"/>
    <s v="Amazon.nl-Cadeaubon"/>
    <n v="4.5"/>
    <n v="0.875"/>
    <n v="802"/>
    <n v="1.722325074343807E-3"/>
    <s v="€ "/>
    <n v="50"/>
    <n v="0.2491365069830305"/>
    <n v="107.2397542977983"/>
    <n v="40100"/>
    <s v="https://images-eu.ssl-images-amazon.com/images/I/51ptyJQY6aL._AC_UL300_SR300,200_.jpg"/>
    <s v="https://www.amazon.nl/Amazon-307_nl_Email-Amazon-nl-Birthday-e-cadeaubon/dp/B0CHFDDR49/ref=zg_bs_g_gift-cards_d_sccl_7/259-9935938-2094262?psc=1"/>
    <s v="2024-08-20"/>
  </r>
  <r>
    <x v="21"/>
    <s v="#9"/>
    <s v="B0C4LH2NNZ"/>
    <x v="150"/>
    <s v="Amazon.nl-Cadeaubon"/>
    <n v="4.5"/>
    <n v="0.875"/>
    <n v="802"/>
    <n v="1.722325074343807E-3"/>
    <s v="€ "/>
    <n v="50"/>
    <n v="0.2491365069830305"/>
    <n v="107.2397542977983"/>
    <n v="40100"/>
    <s v="https://images-eu.ssl-images-amazon.com/images/I/51tIczadVNL._AC_UL300_SR300,200_.jpg"/>
    <s v="https://www.amazon.nl/Amazon-307_nl_Email-Birthday-balloons/dp/B0C4LH2NNZ/ref=zg_bs_g_gift-cards_d_sccl_9/259-9935938-2094262?psc=1"/>
    <s v="2024-08-20"/>
  </r>
  <r>
    <x v="21"/>
    <s v="#10"/>
    <s v="B0CHFDDDXK"/>
    <x v="143"/>
    <s v="Amazon.nl-Cadeaubon"/>
    <n v="4.5"/>
    <n v="0.875"/>
    <n v="802"/>
    <n v="1.722325074343807E-3"/>
    <s v="€ "/>
    <n v="50"/>
    <n v="0.2491365069830305"/>
    <n v="107.2397542977983"/>
    <n v="40100"/>
    <s v="https://images-eu.ssl-images-amazon.com/images/I/51L7HrluS8L._AC_UL300_SR300,200_.jpg"/>
    <s v="https://www.amazon.nl/Amazon-307_nl_Email-Amazon-nl-thanks-e-cadeaubon/dp/B0CHFDDDXK/ref=zg_bs_g_gift-cards_d_sccl_10/259-9935938-2094262?psc=1"/>
    <s v="2024-08-20"/>
  </r>
  <r>
    <x v="21"/>
    <s v="#11"/>
    <s v="B0CHFGP3F8"/>
    <x v="157"/>
    <s v="Amazon.nl-Cadeaubon"/>
    <n v="4.5"/>
    <n v="0.875"/>
    <n v="802"/>
    <n v="1.722325074343807E-3"/>
    <s v="€ "/>
    <n v="50"/>
    <n v="0.2491365069830305"/>
    <n v="107.2397542977983"/>
    <n v="40100"/>
    <s v="https://images-eu.ssl-images-amazon.com/images/I/51jnc33yE2L._AC_UL300_SR300,200_.jpg"/>
    <s v="https://www.amazon.nl/Amazon-307_nl_Email-Amazon-nl-Proficiat-e-cadeaubon/dp/B0CHFGP3F8/ref=zg_bs_g_gift-cards_d_sccl_11/259-9935938-2094262?psc=1"/>
    <s v="2024-08-20"/>
  </r>
  <r>
    <x v="21"/>
    <s v="#12"/>
    <s v="B0CHFDDM3Z"/>
    <x v="142"/>
    <s v="Amazon.nl-Cadeaubon"/>
    <n v="4.5"/>
    <n v="0.875"/>
    <n v="802"/>
    <n v="1.722325074343807E-3"/>
    <s v="€ "/>
    <n v="50"/>
    <n v="0.2491365069830305"/>
    <n v="107.2397542977983"/>
    <n v="40100"/>
    <s v="https://images-eu.ssl-images-amazon.com/images/I/41nTeMbYYsL._AC_UL300_SR300,200_.jpg"/>
    <s v="https://www.amazon.nl/Amazon-307_nl_Email-Amazon-nl-Bravocado-e-cadeaubon/dp/B0CHFDDM3Z/ref=zg_bs_g_gift-cards_d_sccl_12/259-9935938-2094262?psc=1"/>
    <s v="2024-08-20"/>
  </r>
  <r>
    <x v="21"/>
    <s v="#13"/>
    <s v="B0CHFF7G52"/>
    <x v="162"/>
    <s v="Amazon.nl-Cadeaubon"/>
    <n v="4.5"/>
    <n v="0.875"/>
    <n v="802"/>
    <n v="1.722325074343807E-3"/>
    <s v="€ "/>
    <n v="50"/>
    <n v="0.2491365069830305"/>
    <n v="107.2397542977983"/>
    <n v="40100"/>
    <s v="https://images-eu.ssl-images-amazon.com/images/I/41ism-UOahL._AC_UL300_SR300,200_.jpg"/>
    <s v="https://www.amazon.nl/Amazon-nl-Welkom-kleintje-upload-toevoegen/dp/B0CHFF7G52/ref=zg_bs_g_gift-cards_d_sccl_13/259-9935938-2094262?psc=1"/>
    <s v="2024-08-20"/>
  </r>
  <r>
    <x v="21"/>
    <s v="#15"/>
    <s v="B0C4LL78BT"/>
    <x v="144"/>
    <s v="Amazon.nl-Cadeaubon"/>
    <n v="4.5"/>
    <n v="0.875"/>
    <n v="802"/>
    <n v="1.722325074343807E-3"/>
    <s v="€ "/>
    <n v="50"/>
    <n v="0.2491365069830305"/>
    <n v="107.2397542977983"/>
    <n v="40100"/>
    <s v="https://images-eu.ssl-images-amazon.com/images/I/51UXnvaKD1L._AC_UL300_SR300,200_.jpg"/>
    <s v="https://www.amazon.nl/Amazon-307_nl_Email-Birthday-sunflower/dp/B0C4LL78BT/ref=zg_bs_g_gift-cards_d_sccl_15/259-9935938-2094262?psc=1"/>
    <s v="2024-08-20"/>
  </r>
  <r>
    <x v="21"/>
    <s v="#16"/>
    <s v="B0CHFCWLF1"/>
    <x v="145"/>
    <s v="Amazon.nl-Cadeaubon"/>
    <n v="4.5"/>
    <n v="0.875"/>
    <n v="802"/>
    <n v="1.722325074343807E-3"/>
    <s v="€ "/>
    <n v="50"/>
    <n v="0.2491365069830305"/>
    <n v="107.2397542977983"/>
    <n v="40100"/>
    <s v="https://images-eu.ssl-images-amazon.com/images/I/41p7zO62rQL._AC_UL300_SR300,200_.jpg"/>
    <s v="https://www.amazon.nl/Amazon-nl-Birthday-flamingo-upload-toevoegen/dp/B0CHFCWLF1/ref=zg_bs_g_gift-cards_d_sccl_16/259-9935938-2094262?psc=1"/>
    <s v="2024-08-20"/>
  </r>
  <r>
    <x v="21"/>
    <s v="#17"/>
    <s v="B0CHFFHK2Q"/>
    <x v="151"/>
    <s v="Amazon.nl-Cadeaubon"/>
    <n v="4.5"/>
    <n v="0.875"/>
    <n v="802"/>
    <n v="1.722325074343807E-3"/>
    <s v="€ "/>
    <n v="50"/>
    <n v="0.2491365069830305"/>
    <n v="107.2397542977983"/>
    <n v="40100"/>
    <s v="https://images-eu.ssl-images-amazon.com/images/I/418Ocqg-NML._AC_UL300_SR300,200_.jpg"/>
    <s v="https://www.amazon.nl/Amazon-307_nl_Email-Amazon-nl-balloon-e-cadeaubon/dp/B0CHFFHK2Q/ref=zg_bs_g_gift-cards_d_sccl_17/259-9935938-2094262?psc=1"/>
    <s v="2024-08-20"/>
  </r>
  <r>
    <x v="21"/>
    <s v="#18"/>
    <s v="B0B2V7CM9H"/>
    <x v="146"/>
    <s v="Amazon.nl-Cadeaubon"/>
    <n v="4.5"/>
    <n v="0.875"/>
    <n v="802"/>
    <n v="1.722325074343807E-3"/>
    <s v="€ "/>
    <n v="50"/>
    <n v="0.2491365069830305"/>
    <n v="107.2397542977983"/>
    <n v="40100"/>
    <s v="https://images-eu.ssl-images-amazon.com/images/I/51Mo7ilcuHL._AC_UL300_SR300,200_.jpg"/>
    <s v="https://www.amazon.nl/Amazon-307_nl_Email-Amazon-nl-Cadeaubon-heel-erg/dp/B0B2V7CM9H/ref=zg_bs_g_gift-cards_d_sccl_18/259-9935938-2094262?psc=1"/>
    <s v="2024-08-20"/>
  </r>
  <r>
    <x v="21"/>
    <s v="#19"/>
    <s v="B0CHFCHXKD"/>
    <x v="149"/>
    <s v="Amazon.nl-Cadeaubon"/>
    <n v="4.5"/>
    <n v="0.875"/>
    <n v="802"/>
    <n v="1.722325074343807E-3"/>
    <s v="€ "/>
    <n v="50"/>
    <n v="0.2491365069830305"/>
    <n v="107.2397542977983"/>
    <n v="40100"/>
    <s v="https://images-eu.ssl-images-amazon.com/images/I/51C1mLlhaCL._AC_UL300_SR300,200_.jpg"/>
    <s v="https://www.amazon.nl/Amazon-307_nl_Email-Amazon-nl-Gefeliciteerd-e-cadeaubon/dp/B0CHFCHXKD/ref=zg_bs_g_gift-cards_d_sccl_19/259-9935938-2094262?psc=1"/>
    <s v="2024-08-20"/>
  </r>
  <r>
    <x v="21"/>
    <s v="#21"/>
    <s v="B0C4LG8MB4"/>
    <x v="161"/>
    <s v="Amazon.nl-Cadeaubon"/>
    <n v="4.5"/>
    <n v="0.875"/>
    <n v="802"/>
    <n v="1.722325074343807E-3"/>
    <s v="€ "/>
    <n v="50"/>
    <n v="0.2491365069830305"/>
    <n v="107.2397542977983"/>
    <n v="40100"/>
    <s v="https://images-eu.ssl-images-amazon.com/images/I/51l1k7Ao23L._AC_UL300_SR300,200_.jpg"/>
    <s v="https://www.amazon.nl/Amazon-307_nl_Email-All-the-best/dp/B0C4LG8MB4/ref=zg_bs_g_gift-cards_d_sccl_21/259-9935938-2094262?psc=1"/>
    <s v="2024-08-20"/>
  </r>
  <r>
    <x v="21"/>
    <s v="#22"/>
    <s v="B083MY81LT"/>
    <x v="140"/>
    <s v="Amazon.nl-Cadeaubon"/>
    <n v="4.5"/>
    <n v="0.875"/>
    <n v="802"/>
    <n v="1.722325074343807E-3"/>
    <s v="€ "/>
    <n v="50"/>
    <n v="0.2491365069830305"/>
    <n v="107.2397542977983"/>
    <n v="40100"/>
    <s v="https://images-eu.ssl-images-amazon.com/images/I/41I5tl7+7oL._AC_UL300_SR300,200_.jpg"/>
    <s v="https://www.amazon.nl/Amazon-307_NL_Email-Amazon-nl-Cadeaubon/dp/B083MY81LT/ref=zg_bs_g_gift-cards_d_sccl_22/259-9935938-2094262?psc=1"/>
    <s v="2024-08-20"/>
  </r>
  <r>
    <x v="21"/>
    <s v="#23"/>
    <s v="B07W5DMZGR"/>
    <x v="140"/>
    <s v="Amazon.nl-Cadeaubon"/>
    <n v="4.5"/>
    <n v="0.875"/>
    <n v="802"/>
    <n v="1.722325074343807E-3"/>
    <s v="€ "/>
    <n v="50"/>
    <n v="0.2491365069830305"/>
    <n v="107.2397542977983"/>
    <n v="40100"/>
    <s v="https://images-eu.ssl-images-amazon.com/images/I/318bH6MwWsL._AC_UL300_SR300,200_.jpg"/>
    <s v="https://www.amazon.nl/Amazon-307_nl_Email-Amazon-nl-Cadeaubon/dp/B07W5DMZGR/ref=zg_bs_g_gift-cards_d_sccl_23/259-9935938-2094262?psc=1"/>
    <s v="2024-08-20"/>
  </r>
  <r>
    <x v="21"/>
    <s v="#24"/>
    <s v="B08DS7WCND"/>
    <x v="140"/>
    <s v="Amazon.nl-Cadeaubon"/>
    <n v="4.5"/>
    <n v="0.875"/>
    <n v="802"/>
    <n v="1.722325074343807E-3"/>
    <s v="€ "/>
    <n v="50"/>
    <n v="0.2491365069830305"/>
    <n v="107.2397542977983"/>
    <n v="40100"/>
    <s v="https://images-eu.ssl-images-amazon.com/images/I/41j11iqNo3L._AC_UL300_SR300,200_.jpg"/>
    <s v="https://www.amazon.nl/Amazon-307_nl_Email-Amazon-nl-Cadeaubon/dp/B08DS7WCND/ref=zg_bs_g_gift-cards_d_sccl_24/259-9935938-2094262?psc=1"/>
    <s v="2024-08-20"/>
  </r>
  <r>
    <x v="21"/>
    <s v="#25"/>
    <s v="B0B9XS3HY5"/>
    <x v="160"/>
    <s v="Amazon.nl-Cadeaubon"/>
    <n v="4.5"/>
    <n v="0.875"/>
    <n v="802"/>
    <n v="1.722325074343807E-3"/>
    <s v="€ "/>
    <n v="50"/>
    <n v="0.2491365069830305"/>
    <n v="107.2397542977983"/>
    <n v="40100"/>
    <s v="https://images-eu.ssl-images-amazon.com/images/I/51u0h4jd-VL._AC_UL300_SR300,200_.jpg"/>
    <s v="https://www.amazon.nl/Amazon-307_nl_Email-Not-just-vintage/dp/B0B9XS3HY5/ref=zg_bs_g_gift-cards_d_sccl_25/259-9935938-2094262?psc=1"/>
    <s v="2024-08-20"/>
  </r>
  <r>
    <x v="21"/>
    <s v="#26"/>
    <s v="B0BTMDV9J1"/>
    <x v="154"/>
    <s v="Amazon.nl-Cadeaubon"/>
    <n v="4.5"/>
    <n v="0.875"/>
    <n v="802"/>
    <n v="1.722325074343807E-3"/>
    <s v="€ "/>
    <n v="50"/>
    <n v="0.2491365069830305"/>
    <n v="107.2397542977983"/>
    <n v="40100"/>
    <s v="https://images-eu.ssl-images-amazon.com/images/I/51WUXY8qeyL._AC_UL300_SR300,200_.jpg"/>
    <s v="https://www.amazon.nl/Amazon-307_nl_Email-speciaal-voor-jou/dp/B0BTMDV9J1/ref=zg_bs_g_gift-cards_d_sccl_26/259-9935938-2094262?psc=1"/>
    <s v="2024-08-20"/>
  </r>
  <r>
    <x v="21"/>
    <s v="#27"/>
    <s v="B0B2V38JHZ"/>
    <x v="163"/>
    <s v="Amazon.nl-Cadeaubon"/>
    <n v="4.5"/>
    <n v="0.875"/>
    <n v="802"/>
    <n v="1.722325074343807E-3"/>
    <s v="€ "/>
    <n v="50"/>
    <n v="0.2491365069830305"/>
    <n v="107.2397542977983"/>
    <n v="40100"/>
    <s v="https://images-eu.ssl-images-amazon.com/images/I/51mtXHCgpZL._AC_UL300_SR300,200_.jpg"/>
    <s v="https://www.amazon.nl/Amazon-307_nl_Email-Amazon-nl-Cadeaubon-gefeliciteerd/dp/B0B2V38JHZ/ref=zg_bs_g_gift-cards_d_sccl_27/259-9935938-2094262?psc=1"/>
    <s v="2024-08-20"/>
  </r>
  <r>
    <x v="21"/>
    <s v="#28"/>
    <s v="B08N241LXN"/>
    <x v="140"/>
    <s v="Amazon.nl-Cadeaubon"/>
    <n v="4.5"/>
    <n v="0.875"/>
    <n v="802"/>
    <n v="1.722325074343807E-3"/>
    <s v="€ "/>
    <n v="50"/>
    <n v="0.2491365069830305"/>
    <n v="107.2397542977983"/>
    <n v="40100"/>
    <s v="https://images-eu.ssl-images-amazon.com/images/I/41r1t8AjiuL._AC_UL300_SR300,200_.jpg"/>
    <s v="https://www.amazon.nl/Amazon-307_nl_Email-Amazon-nl-Cadeaubon/dp/B08N241LXN/ref=zg_bs_g_gift-cards_d_sccl_28/259-9935938-2094262?psc=1"/>
    <s v="2024-08-20"/>
  </r>
  <r>
    <x v="21"/>
    <s v="#29"/>
    <s v="B08N23KPGR"/>
    <x v="140"/>
    <s v="Amazon.nl-Cadeaubon"/>
    <n v="4.5"/>
    <n v="0.875"/>
    <n v="802"/>
    <n v="1.722325074343807E-3"/>
    <s v="€ "/>
    <n v="50"/>
    <n v="0.2491365069830305"/>
    <n v="107.2397542977983"/>
    <n v="40100"/>
    <s v="https://images-eu.ssl-images-amazon.com/images/I/51zgbgwpDlL._AC_UL300_SR300,200_.jpg"/>
    <s v="https://www.amazon.nl/Amazon-307_nl_Email-Amazon-nl-Cadeaubon/dp/B08N23KPGR/ref=zg_bs_g_gift-cards_d_sccl_29/259-9935938-2094262?psc=1"/>
    <s v="2024-08-20"/>
  </r>
  <r>
    <x v="21"/>
    <s v="#30"/>
    <s v="B0CHFDBZYZ"/>
    <x v="164"/>
    <s v="Amazon.nl-Cadeaubon"/>
    <n v="4.5"/>
    <n v="0.875"/>
    <n v="802"/>
    <n v="1.722325074343807E-3"/>
    <s v="€ "/>
    <n v="50"/>
    <n v="0.2491365069830305"/>
    <n v="107.2397542977983"/>
    <n v="40100"/>
    <s v="https://images-eu.ssl-images-amazon.com/images/I/41YcNUZlLSL._AC_UL300_SR300,200_.jpg"/>
    <s v="https://www.amazon.nl/Amazon-nl-Bedankt-bloemen-Jouw-upload/dp/B0CHFDBZYZ/ref=zg_bs_g_gift-cards_d_sccl_30/259-9935938-2094262?psc=1"/>
    <s v="2024-08-20"/>
  </r>
  <r>
    <x v="21"/>
    <n v="1"/>
    <s v="B07W4875CZ"/>
    <x v="140"/>
    <s v="Amazon.nl-Cadeaubon"/>
    <n v="4.5"/>
    <n v="0.875"/>
    <n v="800"/>
    <n v="1.7180246372043718E-3"/>
    <s v="€ "/>
    <n v="50"/>
    <n v="0.2491365069830305"/>
    <n v="107.23674399180069"/>
    <n v="40000"/>
    <s v="https://images-eu.ssl-images-amazon.com/images/I/41mHCpnc0tL._AC_UL300_SR300,200_.jpg"/>
    <s v="https://www.amazon.nl/Amazon-307_nl_Email-Amazon-nl-Cadeaubon/dp/B07W4875CZ/ref=zg_bs_g_gift-cards_d_sccl_1/259-0101200-5059442?psc=1"/>
    <s v="2024-08-13"/>
  </r>
  <r>
    <x v="21"/>
    <n v="4"/>
    <s v="B07W6D728D"/>
    <x v="140"/>
    <s v="Amazon.nl-Cadeaubon"/>
    <n v="4.5"/>
    <n v="0.875"/>
    <n v="800"/>
    <n v="1.7180246372043718E-3"/>
    <s v="€ "/>
    <n v="50"/>
    <n v="0.2491365069830305"/>
    <n v="107.23674399180069"/>
    <n v="40000"/>
    <s v="https://images-eu.ssl-images-amazon.com/images/I/41r4lFwLQFL._AC_UL300_SR300,200_.jpg"/>
    <s v="https://www.amazon.nl/Amazon-307_nl_Email-Amazon-nl-Cadeaubon/dp/B07W6D728D/ref=zg_bs_g_gift-cards_d_sccl_4/259-0101200-5059442?psc=1"/>
    <s v="2024-08-13"/>
  </r>
  <r>
    <x v="21"/>
    <n v="6"/>
    <s v="B0CHFDDR49"/>
    <x v="141"/>
    <s v="Amazon.nl-Cadeaubon"/>
    <n v="4.5"/>
    <n v="0.875"/>
    <n v="800"/>
    <n v="1.7180246372043718E-3"/>
    <s v="€ "/>
    <n v="50"/>
    <n v="0.2491365069830305"/>
    <n v="107.23674399180069"/>
    <n v="40000"/>
    <s v="https://images-eu.ssl-images-amazon.com/images/I/51ptyJQY6aL._AC_UL300_SR300,200_.jpg"/>
    <s v="https://www.amazon.nl/Amazon-307_nl_Email-Amazon-nl-Birthday-e-cadeaubon/dp/B0CHFDDR49/ref=zg_bs_g_gift-cards_d_sccl_6/259-0101200-5059442?psc=1"/>
    <s v="2024-08-13"/>
  </r>
  <r>
    <x v="21"/>
    <n v="7"/>
    <s v="B0CHFFLQ9K"/>
    <x v="141"/>
    <s v="Amazon.nl-Cadeaubon"/>
    <n v="4.5"/>
    <n v="0.875"/>
    <n v="800"/>
    <n v="1.7180246372043718E-3"/>
    <s v="€ "/>
    <n v="50"/>
    <n v="0.2491365069830305"/>
    <n v="107.23674399180069"/>
    <n v="40000"/>
    <s v="https://images-eu.ssl-images-amazon.com/images/I/51LEpIC3++L._AC_UL300_SR300,200_.jpg"/>
    <s v="https://www.amazon.nl/Amazon-307_nl_Email-Amazon-nl-Birthday-e-cadeaubon/dp/B0CHFFLQ9K/ref=zg_bs_g_gift-cards_d_sccl_7/259-0101200-5059442?psc=1"/>
    <s v="2024-08-13"/>
  </r>
  <r>
    <x v="21"/>
    <n v="8"/>
    <s v="B0CHFDDM3Z"/>
    <x v="142"/>
    <s v="Amazon.nl-Cadeaubon"/>
    <n v="4.5"/>
    <n v="0.875"/>
    <n v="800"/>
    <n v="1.7180246372043718E-3"/>
    <s v="€ "/>
    <n v="50"/>
    <n v="0.2491365069830305"/>
    <n v="107.23674399180069"/>
    <n v="40000"/>
    <s v="https://images-eu.ssl-images-amazon.com/images/I/41nTeMbYYsL._AC_UL300_SR300,200_.jpg"/>
    <s v="https://www.amazon.nl/Amazon-307_nl_Email-Amazon-nl-Bravocado-e-cadeaubon/dp/B0CHFDDM3Z/ref=zg_bs_g_gift-cards_d_sccl_8/259-0101200-5059442?psc=1"/>
    <s v="2024-08-13"/>
  </r>
  <r>
    <x v="21"/>
    <n v="9"/>
    <s v="B0CHFCWLF1"/>
    <x v="145"/>
    <s v="Amazon.nl-Cadeaubon"/>
    <n v="4.5"/>
    <n v="0.875"/>
    <n v="800"/>
    <n v="1.7180246372043718E-3"/>
    <s v="€ "/>
    <n v="50"/>
    <n v="0.2491365069830305"/>
    <n v="107.23674399180069"/>
    <n v="40000"/>
    <s v="https://images-eu.ssl-images-amazon.com/images/I/41p7zO62rQL._AC_UL300_SR300,200_.jpg"/>
    <s v="https://www.amazon.nl/Amazon-nl-Birthday-flamingo-upload-toevoegen/dp/B0CHFCWLF1/ref=zg_bs_g_gift-cards_d_sccl_9/259-0101200-5059442?psc=1"/>
    <s v="2024-08-13"/>
  </r>
  <r>
    <x v="21"/>
    <n v="11"/>
    <s v="B0B2VCZK7L"/>
    <x v="147"/>
    <s v="Amazon.nl-Cadeaubon"/>
    <n v="4.5"/>
    <n v="0.875"/>
    <n v="800"/>
    <n v="1.7180246372043718E-3"/>
    <s v="€ "/>
    <n v="50"/>
    <n v="0.2491365069830305"/>
    <n v="107.23674399180069"/>
    <n v="40000"/>
    <s v="https://images-eu.ssl-images-amazon.com/images/I/51hEyXjEfsL._AC_UL300_SR300,200_.jpg"/>
    <s v="https://www.amazon.nl/Amazon-307_nl_Email-Amazon-nl-Cadeaubon-yay/dp/B0B2VCZK7L/ref=zg_bs_g_gift-cards_d_sccl_11/259-0101200-5059442?psc=1"/>
    <s v="2024-08-13"/>
  </r>
  <r>
    <x v="21"/>
    <n v="12"/>
    <s v="B0CHFCHXKD"/>
    <x v="149"/>
    <s v="Amazon.nl-Cadeaubon"/>
    <n v="4.5"/>
    <n v="0.875"/>
    <n v="800"/>
    <n v="1.7180246372043718E-3"/>
    <s v="€ "/>
    <n v="50"/>
    <n v="0.2491365069830305"/>
    <n v="107.23674399180069"/>
    <n v="40000"/>
    <s v="https://images-eu.ssl-images-amazon.com/images/I/51C1mLlhaCL._AC_UL300_SR300,200_.jpg"/>
    <s v="https://www.amazon.nl/Amazon-307_nl_Email-Amazon-nl-Gefeliciteerd-e-cadeaubon/dp/B0CHFCHXKD/ref=zg_bs_g_gift-cards_d_sccl_12/259-0101200-5059442?psc=1"/>
    <s v="2024-08-13"/>
  </r>
  <r>
    <x v="21"/>
    <n v="13"/>
    <s v="B08N25P2GF"/>
    <x v="140"/>
    <s v="Amazon.nl-Cadeaubon"/>
    <n v="4.5"/>
    <n v="0.875"/>
    <n v="800"/>
    <n v="1.7180246372043718E-3"/>
    <s v="€ "/>
    <n v="50"/>
    <n v="0.2491365069830305"/>
    <n v="107.23674399180069"/>
    <n v="40000"/>
    <s v="https://images-eu.ssl-images-amazon.com/images/I/41PVZikJdiL._AC_UL300_SR300,200_.jpg"/>
    <s v="https://www.amazon.nl/Amazon-307_nl_Email-Amazon-nl-Cadeaubon/dp/B08N25P2GF/ref=zg_bs_g_gift-cards_d_sccl_13/259-0101200-5059442?psc=1"/>
    <s v="2024-08-13"/>
  </r>
  <r>
    <x v="21"/>
    <n v="14"/>
    <s v="B07W5DMZGR"/>
    <x v="140"/>
    <s v="Amazon.nl-Cadeaubon"/>
    <n v="4.5"/>
    <n v="0.875"/>
    <n v="800"/>
    <n v="1.7180246372043718E-3"/>
    <s v="€ "/>
    <n v="50"/>
    <n v="0.2491365069830305"/>
    <n v="107.23674399180069"/>
    <n v="40000"/>
    <s v="https://images-eu.ssl-images-amazon.com/images/I/318bH6MwWsL._AC_UL300_SR300,200_.jpg"/>
    <s v="https://www.amazon.nl/Amazon-307_nl_Email-Amazon-nl-Cadeaubon/dp/B07W5DMZGR/ref=zg_bs_g_gift-cards_d_sccl_14/259-0101200-5059442?psc=1"/>
    <s v="2024-08-13"/>
  </r>
  <r>
    <x v="21"/>
    <n v="15"/>
    <s v="B0CHFDDDXK"/>
    <x v="143"/>
    <s v="Amazon.nl-Cadeaubon"/>
    <n v="4.5"/>
    <n v="0.875"/>
    <n v="800"/>
    <n v="1.7180246372043718E-3"/>
    <s v="€ "/>
    <n v="50"/>
    <n v="0.2491365069830305"/>
    <n v="107.23674399180069"/>
    <n v="40000"/>
    <s v="https://images-eu.ssl-images-amazon.com/images/I/51L7HrluS8L._AC_UL300_SR300,200_.jpg"/>
    <s v="https://www.amazon.nl/Amazon-307_nl_Email-Amazon-nl-thanks-e-cadeaubon/dp/B0CHFDDDXK/ref=zg_bs_g_gift-cards_d_sccl_15/259-0101200-5059442?psc=1"/>
    <s v="2024-08-13"/>
  </r>
  <r>
    <x v="21"/>
    <n v="16"/>
    <s v="B0B2VGHSQP"/>
    <x v="165"/>
    <s v="Amazon.nl-Cadeaubon"/>
    <n v="4.5"/>
    <n v="0.875"/>
    <n v="800"/>
    <n v="1.7180246372043718E-3"/>
    <s v="€ "/>
    <n v="50"/>
    <n v="0.2491365069830305"/>
    <n v="107.23674399180069"/>
    <n v="40000"/>
    <s v="https://images-eu.ssl-images-amazon.com/images/I/51BHG2ZlduL._AC_UL300_SR300,200_.jpg"/>
    <s v="https://www.amazon.nl/Amazon-307_nl_Email-Amazon-nl-Cadeaubon-vandaag-draait/dp/B0B2VGHSQP/ref=zg_bs_g_gift-cards_d_sccl_16/259-0101200-5059442?psc=1"/>
    <s v="2024-08-13"/>
  </r>
  <r>
    <x v="21"/>
    <n v="17"/>
    <s v="B0C4LG8TNX"/>
    <x v="158"/>
    <s v="Amazon.nl-Cadeaubon"/>
    <n v="4.5"/>
    <n v="0.875"/>
    <n v="800"/>
    <n v="1.7180246372043718E-3"/>
    <s v="€ "/>
    <n v="50"/>
    <n v="0.2491365069830305"/>
    <n v="107.23674399180069"/>
    <n v="40000"/>
    <s v="https://images-eu.ssl-images-amazon.com/images/I/514bQJK4c8L._AC_UL300_SR300,200_.jpg"/>
    <s v="https://www.amazon.nl/Amazon-307_nl_Email-Happy-couple/dp/B0C4LG8TNX/ref=zg_bs_g_gift-cards_d_sccl_17/259-0101200-5059442?psc=1"/>
    <s v="2024-08-13"/>
  </r>
  <r>
    <x v="21"/>
    <n v="18"/>
    <s v="B0B2VRYXM7"/>
    <x v="166"/>
    <s v="Amazon.nl-Cadeaubon"/>
    <n v="4.5"/>
    <n v="0.875"/>
    <n v="800"/>
    <n v="1.7180246372043718E-3"/>
    <s v="€ "/>
    <n v="50"/>
    <n v="0.2491365069830305"/>
    <n v="107.23674399180069"/>
    <n v="40000"/>
    <s v="https://images-eu.ssl-images-amazon.com/images/I/51m55sKtNLL._AC_UL300_SR300,200_.jpg"/>
    <s v="https://www.amazon.nl/Amazon-307_nl_Email-Amazon-nl-Cadeaubon-mini-you/dp/B0B2VRYXM7/ref=zg_bs_g_gift-cards_d_sccl_18/259-0101200-5059442?psc=1"/>
    <s v="2024-08-13"/>
  </r>
  <r>
    <x v="21"/>
    <n v="19"/>
    <s v="B0CHG2KXYG"/>
    <x v="156"/>
    <s v="Amazon.nl-Cadeaubon"/>
    <n v="4.5"/>
    <n v="0.875"/>
    <n v="800"/>
    <n v="1.7180246372043718E-3"/>
    <s v="€ "/>
    <n v="50"/>
    <n v="0.2491365069830305"/>
    <n v="107.23674399180069"/>
    <n v="40000"/>
    <s v="https://images-eu.ssl-images-amazon.com/images/I/41X7v18q0+L._AC_UL300_SR300,200_.jpg"/>
    <s v="https://www.amazon.nl/Amazon-307_nl_Email-Amazon-nl-kleintje-e-cadeaubon/dp/B0CHG2KXYG/ref=zg_bs_g_gift-cards_d_sccl_19/259-0101200-5059442?psc=1"/>
    <s v="2024-08-13"/>
  </r>
  <r>
    <x v="21"/>
    <n v="21"/>
    <s v="B0CHFGP3GD"/>
    <x v="167"/>
    <s v="Amazon.nl-Cadeaubon"/>
    <n v="4.5"/>
    <n v="0.875"/>
    <n v="800"/>
    <n v="1.7180246372043718E-3"/>
    <s v="€ "/>
    <n v="50"/>
    <n v="0.2491365069830305"/>
    <n v="107.23674399180069"/>
    <n v="40000"/>
    <s v="https://images-eu.ssl-images-amazon.com/images/I/51ST1ig+1EL._AC_UL300_SR300,200_.jpg"/>
    <s v="https://www.amazon.nl/Amazon-nl-Goed-gedaan-1-e-cadeaubon/dp/B0CHFGP3GD/ref=zg_bs_g_gift-cards_d_sccl_21/259-0101200-5059442?psc=1"/>
    <s v="2024-08-13"/>
  </r>
  <r>
    <x v="21"/>
    <n v="22"/>
    <s v="B0B2VV3K21"/>
    <x v="152"/>
    <s v="Amazon.nl-Cadeaubon"/>
    <n v="4.5"/>
    <n v="0.875"/>
    <n v="800"/>
    <n v="1.7180246372043718E-3"/>
    <s v="€ "/>
    <n v="50"/>
    <n v="0.2491365069830305"/>
    <n v="107.23674399180069"/>
    <n v="40000"/>
    <s v="https://images-eu.ssl-images-amazon.com/images/I/51uv0ykUcXL._AC_UL300_SR300,200_.jpg"/>
    <s v="https://www.amazon.nl/Amazon-307_nl_Email-Amazon-nl-Cadeaubon-topper-noto/dp/B0B2VV3K21/ref=zg_bs_g_gift-cards_d_sccl_22/259-0101200-5059442?psc=1"/>
    <s v="2024-08-13"/>
  </r>
  <r>
    <x v="21"/>
    <n v="24"/>
    <s v="B0CHFF7G52"/>
    <x v="162"/>
    <s v="Amazon.nl-Cadeaubon"/>
    <n v="4.5"/>
    <n v="0.875"/>
    <n v="800"/>
    <n v="1.7180246372043718E-3"/>
    <s v="€ "/>
    <n v="50"/>
    <n v="0.2491365069830305"/>
    <n v="107.23674399180069"/>
    <n v="40000"/>
    <s v="https://images-eu.ssl-images-amazon.com/images/I/41ism-UOahL._AC_UL300_SR300,200_.jpg"/>
    <s v="https://www.amazon.nl/Amazon-nl-Welkom-kleintje-upload-toevoegen/dp/B0CHFF7G52/ref=zg_bs_g_gift-cards_d_sccl_24/259-0101200-5059442?psc=1"/>
    <s v="2024-08-13"/>
  </r>
  <r>
    <x v="21"/>
    <n v="25"/>
    <s v="B086NJM71Y"/>
    <x v="140"/>
    <s v="Amazon.nl-Cadeaubon"/>
    <n v="4.5"/>
    <n v="0.875"/>
    <n v="800"/>
    <n v="1.7180246372043718E-3"/>
    <s v="€ "/>
    <n v="50"/>
    <n v="0.2491365069830305"/>
    <n v="107.23674399180069"/>
    <n v="40000"/>
    <s v="https://images-eu.ssl-images-amazon.com/images/I/41ixzj2GC7L._AC_UL300_SR300,200_.jpg"/>
    <s v="https://www.amazon.nl/Amazon-307_nl_Email-Amazon-nl-Cadeaubon/dp/B086NJM71Y/ref=zg_bs_g_gift-cards_d_sccl_25/259-0101200-5059442?psc=1"/>
    <s v="2024-08-13"/>
  </r>
  <r>
    <x v="21"/>
    <n v="26"/>
    <s v="B0C4LL78BT"/>
    <x v="144"/>
    <s v="Amazon.nl-Cadeaubon"/>
    <n v="4.5"/>
    <n v="0.875"/>
    <n v="800"/>
    <n v="1.7180246372043718E-3"/>
    <s v="€ "/>
    <n v="50"/>
    <n v="0.2491365069830305"/>
    <n v="107.23674399180069"/>
    <n v="40000"/>
    <s v="https://images-eu.ssl-images-amazon.com/images/I/51UXnvaKD1L._AC_UL300_SR300,200_.jpg"/>
    <s v="https://www.amazon.nl/Amazon-307_nl_Email-Birthday-sunflower/dp/B0C4LL78BT/ref=zg_bs_g_gift-cards_d_sccl_26/259-0101200-5059442?psc=1"/>
    <s v="2024-08-13"/>
  </r>
  <r>
    <x v="21"/>
    <n v="27"/>
    <s v="B0CHFCLM5F"/>
    <x v="143"/>
    <s v="Amazon.nl-Cadeaubon"/>
    <n v="4.5"/>
    <n v="0.875"/>
    <n v="800"/>
    <n v="1.7180246372043718E-3"/>
    <s v="€ "/>
    <n v="50"/>
    <n v="0.2491365069830305"/>
    <n v="107.23674399180069"/>
    <n v="40000"/>
    <s v="https://images-eu.ssl-images-amazon.com/images/I/41SO8iwZ81L._AC_UL300_SR300,200_.jpg"/>
    <s v="https://www.amazon.nl/Amazon-307_nl_Email-Amazon-nl-thanks-e-cadeaubon/dp/B0CHFCLM5F/ref=zg_bs_g_gift-cards_d_sccl_27/259-0101200-5059442?psc=1"/>
    <s v="2024-08-13"/>
  </r>
  <r>
    <x v="21"/>
    <n v="28"/>
    <s v="B0B2VRYXQ2"/>
    <x v="168"/>
    <s v="Amazon.nl-Cadeaubon"/>
    <n v="4.5"/>
    <n v="0.875"/>
    <n v="800"/>
    <n v="1.7180246372043718E-3"/>
    <s v="€ "/>
    <n v="50"/>
    <n v="0.2491365069830305"/>
    <n v="107.23674399180069"/>
    <n v="40000"/>
    <s v="https://images-eu.ssl-images-amazon.com/images/I/51f+VczsCSL._AC_UL300_SR300,200_.jpg"/>
    <s v="https://www.amazon.nl/Amazon-307_nl_Email-Amazon-nl-Cadeaubon-fijne-verjaardag/dp/B0B2VRYXQ2/ref=zg_bs_g_gift-cards_d_sccl_28/259-0101200-5059442?psc=1"/>
    <s v="2024-08-13"/>
  </r>
  <r>
    <x v="21"/>
    <n v="30"/>
    <s v="B0C4LG8MB4"/>
    <x v="161"/>
    <s v="Amazon.nl-Cadeaubon"/>
    <n v="4.5"/>
    <n v="0.875"/>
    <n v="800"/>
    <n v="1.7180246372043718E-3"/>
    <s v="€ "/>
    <n v="50"/>
    <n v="0.2491365069830305"/>
    <n v="107.23674399180069"/>
    <n v="40000"/>
    <s v="https://images-eu.ssl-images-amazon.com/images/I/51l1k7Ao23L._AC_UL300_SR300,200_.jpg"/>
    <s v="https://www.amazon.nl/Amazon-307_nl_Email-All-the-best/dp/B0C4LG8MB4/ref=zg_bs_g_gift-cards_d_sccl_30/259-0101200-5059442?psc=1"/>
    <s v="2024-08-13"/>
  </r>
  <r>
    <x v="7"/>
    <s v="#25"/>
    <s v="B08DG7FB61"/>
    <x v="169"/>
    <s v="SanDisk MicroSDXC-Kaart Voor Nintendo Switch 512 GB (V30, U3, C10, A1, Leessnelheden Tot 100 MB/s, Van Meerdere Games)"/>
    <n v="4.8"/>
    <n v="0.95"/>
    <n v="310513"/>
    <n v="0.66766866852015505"/>
    <s v="€ "/>
    <n v="49.99"/>
    <n v="0.24908644941682936"/>
    <n v="577.13968031831587"/>
    <n v="15522544.870000001"/>
    <s v="https://images-eu.ssl-images-amazon.com/images/I/81ZrBWEQ1WL._AC_UL300_SR300,200_.jpg"/>
    <s v="https://www.amazon.nl/SanDisk-MicroSDXC-Kaart-Nintendo-Leessnelheden-Meerdere/dp/B08DG7FB61/ref=zg_bs_g_videogames_d_sccl_25/257-1264862-1262333?psc=1"/>
    <s v="2024-08-23"/>
  </r>
  <r>
    <x v="14"/>
    <s v="#1"/>
    <s v="B09324G52L"/>
    <x v="170"/>
    <s v="Ring Videodeurbel op batterij (Video Doorbell 2de generatie) | 1080p HD-video, geavanceerde bewegingsdetectie, en eenvoudige installatie | Ring Protect-proefperiode (30 dagen gratis)"/>
    <n v="4.3"/>
    <n v="0.82499999999999996"/>
    <n v="4231"/>
    <n v="9.0954245499054974E-3"/>
    <s v="€ "/>
    <n v="49.99"/>
    <n v="0.24908644941682936"/>
    <n v="109.88840953914119"/>
    <n v="211507.69"/>
    <s v="https://images-eu.ssl-images-amazon.com/images/I/51-h3v2rpZL._AC_UL300_SR300,200_.jpg"/>
    <s v="https://www.amazon.nl/ring-video-doorbell/dp/B09324G52L/ref=zg_bs_g_hi_d_sccl_1/261-9362115-4150166?psc=1"/>
    <s v="2024-08-20"/>
  </r>
  <r>
    <x v="14"/>
    <s v="#1"/>
    <s v="B09324G52L"/>
    <x v="170"/>
    <s v="Ring Videodeurbel op batterij (Video Doorbell 2de generatie) | 1080p HD-video, geavanceerde bewegingsdetectie, en eenvoudige installatie | Ring Protect-proefperiode (30 dagen gratis)"/>
    <n v="4.3"/>
    <n v="0.82499999999999996"/>
    <n v="4231"/>
    <n v="9.0954245499054974E-3"/>
    <s v="€ "/>
    <n v="49.99"/>
    <n v="0.24908644941682936"/>
    <n v="109.88840953914119"/>
    <n v="211507.69"/>
    <s v="https://images-eu.ssl-images-amazon.com/images/I/51-h3v2rpZL._AC_UL300_SR300,200_.jpg"/>
    <s v="https://www.amazon.nl/ring-video-doorbell/dp/B09324G52L/ref=zg_bs_g_hi_d_sccl_1/258-7276995-4990612?psc=1"/>
    <s v="2024-08-23"/>
  </r>
  <r>
    <x v="14"/>
    <s v="#1"/>
    <s v="B09324G52L"/>
    <x v="170"/>
    <s v="Ring Videodeurbel op batterij (Video Doorbell 2de generatie) | 1080p HD-video, geavanceerde bewegingsdetectie, en eenvoudige installatie | Ring Protect-proefperiode (30 dagen gratis)"/>
    <n v="4.3"/>
    <n v="0.82499999999999996"/>
    <n v="4231"/>
    <n v="9.0954245499054974E-3"/>
    <s v="€ "/>
    <n v="49.99"/>
    <n v="0.24908644941682936"/>
    <n v="109.88840953914119"/>
    <n v="211507.69"/>
    <s v="https://images-eu.ssl-images-amazon.com/images/I/51-h3v2rpZL._AC_UL300_SR300,200_.jpg"/>
    <s v="https://www.amazon.nl/ring-video-doorbell/dp/B09324G52L/ref=zg_bs_g_hi_d_sccl_1/258-1493429-7337810?psc=1"/>
    <s v="2024-08-24"/>
  </r>
  <r>
    <x v="11"/>
    <s v="#26"/>
    <s v="B0BJPTFQJ5"/>
    <x v="171"/>
    <s v="Lehmann Loden hydraulische garagekrik, 2500 kg draagvermogen, rubberen pad, bandenwissel, olieverversing, voor huis en werkplaats, 2 ton draagkracht"/>
    <n v="4.4000000000000004"/>
    <n v="0.85000000000000009"/>
    <n v="151"/>
    <n v="3.2253278545764179E-4"/>
    <s v="€ "/>
    <n v="49.99"/>
    <n v="0.24908644941682936"/>
    <n v="104.99738530402769"/>
    <n v="7548.4900000000007"/>
    <s v="https://images-eu.ssl-images-amazon.com/images/I/71FoupdJh1L._AC_UL300_SR300,200_.jpg"/>
    <s v="https://www.amazon.nl/hydraulische-draagvermogen-bandenwissel-olieverversing-draagkracht/dp/B0BJPTFQJ5/ref=zg_bs_g_industrial_d_sccl_26/259-5715736-5644436?psc=1"/>
    <s v="2024-08-24"/>
  </r>
  <r>
    <x v="7"/>
    <s v="#20"/>
    <s v="B0CPY7H952"/>
    <x v="172"/>
    <s v="8Bitdo Ultimate 2.4G Wireless Controller, Hall Effect Joystick Update, Gaming Controller with Charging Dock for PC, Android, Steam Deck &amp; Apple (Purple)"/>
    <n v="4.4000000000000004"/>
    <n v="0.85000000000000009"/>
    <n v="149"/>
    <n v="3.1823234831820652E-4"/>
    <s v="€ "/>
    <n v="49.99"/>
    <n v="0.24908644941682936"/>
    <n v="104.99437499803011"/>
    <n v="7448.51"/>
    <s v="https://images-eu.ssl-images-amazon.com/images/I/61mXV9pLdVL._AC_UL300_SR300,200_.jpg"/>
    <s v="https://www.amazon.nl/8Bitdo-Ultimate-Wireless-Controller-Joystick/dp/B0CPY7H952/ref=zg_bs_g_videogames_d_sccl_20/257-1264862-1262333?psc=1"/>
    <s v="2024-08-23"/>
  </r>
  <r>
    <x v="5"/>
    <s v="#6"/>
    <s v="B0D66TBLP7"/>
    <x v="173"/>
    <s v="MAGIX Music Maker 2025 Premium - MUZIEK MADE EASY | Audiosoftware | Muziekprogramma | voor Windows 10/11 | 1 PC volledige licentie voor 2 apparaten in een praktische verzenddoos"/>
    <n v="4.3"/>
    <n v="0.82499999999999996"/>
    <n v="62"/>
    <n v="1.3116333275277431E-4"/>
    <s v="€ "/>
    <n v="49.99"/>
    <n v="0.24908644941682936"/>
    <n v="103.61342668713428"/>
    <n v="3099.38"/>
    <s v="https://images-eu.ssl-images-amazon.com/images/I/61s+7h6DuJL._AC_UL300_SR300,200_.jpg"/>
    <s v="https://www.amazon.nl/MAGIX-Music-Maker-2025-Premium/dp/B0D66TBLP7/ref=zg_bs_g_software_d_sccl_6/000-7658135-6085702?psc=1"/>
    <s v="2024-08-24"/>
  </r>
  <r>
    <x v="5"/>
    <s v="#3"/>
    <s v="B0D66TBLP7"/>
    <x v="173"/>
    <s v="MAGIX Music Maker 2025 Premium - MUZIEK MADE EASY | Audiosoftware | Muziekprogramma | voor Windows 10/11 | 1 PC volledige licentie voor 2 apparaten in een praktische verzenddoos"/>
    <n v="4.3"/>
    <n v="0.82499999999999996"/>
    <n v="61"/>
    <n v="1.2901311418305671E-4"/>
    <s v="€ "/>
    <n v="49.99"/>
    <n v="0.24908644941682936"/>
    <n v="103.61192153413548"/>
    <n v="3049.3900000000003"/>
    <s v="https://images-eu.ssl-images-amazon.com/images/I/61s+7h6DuJL._AC_UL300_SR300,200_.jpg"/>
    <s v="https://www.amazon.nl/MAGIX-Music-Maker-2025-Premium/dp/B0D66TBLP7/ref=zg_bs_g_software_d_sccl_3/260-0647746-9808825?psc=1"/>
    <s v="2024-08-23"/>
  </r>
  <r>
    <x v="5"/>
    <s v="#2"/>
    <s v="B0BWYW8M2M"/>
    <x v="174"/>
    <s v="SOUND FORGE Audio Studio 17 - Het multitalent voor opnemen, bewerken, restaureren en masteren | software voor audiobewerking | muziekproductie | voor Windows 10/11 PC | licentie voor 1 pc"/>
    <n v="3.8"/>
    <n v="0.7"/>
    <n v="63"/>
    <n v="1.3331355132249192E-4"/>
    <s v="€ "/>
    <n v="49.99"/>
    <n v="0.24908644941682936"/>
    <n v="97.364931840133096"/>
    <n v="3149.3700000000003"/>
    <s v="https://images-eu.ssl-images-amazon.com/images/I/61+YWcjwA4L._AC_UL300_SR300,200_.jpg"/>
    <s v="https://www.amazon.nl/SOUND-FORGE-Audio-Studio-17/dp/B0BWYW8M2M/ref=zg_bs_g_software_d_sccl_2/260-0647746-9808825?psc=1"/>
    <s v="2024-08-23"/>
  </r>
  <r>
    <x v="5"/>
    <s v="#5"/>
    <s v="B0BWYW8M2M"/>
    <x v="174"/>
    <s v="SOUND FORGE Audio Studio 17 - Het multitalent voor opnemen, bewerken, restaureren en masteren | software voor audiobewerking | muziekproductie | voor Windows 10/11 PC | licentie voor 1 pc"/>
    <n v="3.8"/>
    <n v="0.7"/>
    <n v="63"/>
    <n v="1.3331355132249192E-4"/>
    <s v="€ "/>
    <n v="49.99"/>
    <n v="0.24908644941682936"/>
    <n v="97.364931840133096"/>
    <n v="3149.3700000000003"/>
    <s v="https://images-eu.ssl-images-amazon.com/images/I/61+YWcjwA4L._AC_UL300_SR300,200_.jpg"/>
    <s v="https://www.amazon.nl/SOUND-FORGE-Audio-Studio-17/dp/B0BWYW8M2M/ref=zg_bs_g_software_d_sccl_5/000-7658135-6085702?psc=1"/>
    <s v="2024-08-24"/>
  </r>
  <r>
    <x v="5"/>
    <s v="#28"/>
    <s v="B0C3RF4BQZ"/>
    <x v="175"/>
    <s v="Hengqiyuan Opvouwbaar Klamboe voor Baby's Geen Bodeminstallatie,190×100×80cm"/>
    <n v="1.6"/>
    <n v="0.15000000000000002"/>
    <n v="3"/>
    <n v="4.3004371394352238E-6"/>
    <s v="€ "/>
    <n v="49.99"/>
    <n v="0.24908644941682936"/>
    <n v="69.77462266020494"/>
    <n v="149.97"/>
    <s v="https://images-eu.ssl-images-amazon.com/images/I/51Rul9YES+L._AC_UL300_SR300,200_.jpg"/>
    <s v="https://www.amazon.nl/Hengqiyuan-Opvouwbaar-Klamboe-Bodeminstallatie-190%C3%97100%C3%9780cm/dp/B0C3RF4BQZ/ref=zg_bs_g_software_d_sccl_28/261-8188750-0801556?psc=1"/>
    <s v="2024-08-20"/>
  </r>
  <r>
    <x v="5"/>
    <n v="17"/>
    <s v="B0C3RF4BQZ"/>
    <x v="175"/>
    <s v="Hengqiyuan Opvouwbaar Klamboe voor Baby's Geen Bodeminstallatie,190×100×80cm"/>
    <n v="1.6"/>
    <n v="0.15000000000000002"/>
    <n v="3"/>
    <n v="4.3004371394352238E-6"/>
    <s v="€ "/>
    <n v="49.99"/>
    <n v="0.24908644941682936"/>
    <n v="69.77462266020494"/>
    <n v="149.97"/>
    <s v="https://images-eu.ssl-images-amazon.com/images/I/51Rul9YES+L._AC_UL300_SR300,200_.jpg"/>
    <s v="https://www.amazon.nl/Hengqiyuan-Opvouwbaar-Klamboe-Bodeminstallatie-190%C3%97100%C3%9780cm/dp/B0C3RF4BQZ/ref=zg_bs_g_software_d_sccl_17/261-4723706-8763214?psc=1"/>
    <s v="2024-08-13"/>
  </r>
  <r>
    <x v="6"/>
    <s v="#19"/>
    <s v="B0BRQGKMNV"/>
    <x v="176"/>
    <s v="Cabin Max Anode 40x30x20 Handbagagekoffer, licht, harde buitenkant 2 Wheel (WizzAir, Vueling, Volotea)"/>
    <n v="4.5999999999999996"/>
    <n v="0.89999999999999991"/>
    <n v="9017"/>
    <n v="1.9386370624573986E-2"/>
    <s v="€ "/>
    <n v="49.95"/>
    <n v="0.24888621915202486"/>
    <n v="120.79201422520799"/>
    <n v="450399.15"/>
    <s v="https://images-eu.ssl-images-amazon.com/images/I/411giPoznNL._AC_UL300_SR300,200_.jpg"/>
    <s v="https://www.amazon.nl/Cabin-Max-40x30x20-Handbagagekoffer-buitenkant/dp/B0BRQGKMNV/ref=zg_bs_g_fashion_d_sccl_19/261-3238171-6446202?psc=1"/>
    <s v="2024-08-20"/>
  </r>
  <r>
    <x v="4"/>
    <s v="#17"/>
    <s v="B0CNTW8B7M"/>
    <x v="177"/>
    <s v="Stanley Quencher H2.0 FlowState Tumbler 1.2L - 11 Uur Koud - 48 Uur met ijs - Beker met Rietje, Handvat en Deksel - Vaatwasmachinebestendig - Thermosbeker voor Koude of Warme dranken - Black Tonal"/>
    <n v="4.3"/>
    <n v="0.82499999999999996"/>
    <n v="93"/>
    <n v="1.9782010841402027E-4"/>
    <s v="€ "/>
    <n v="49.95"/>
    <n v="0.24888621915202486"/>
    <n v="103.61002886389603"/>
    <n v="4645.3500000000004"/>
    <s v="https://images-eu.ssl-images-amazon.com/images/I/51CAro4UqDL._AC_UL300_SR300,200_.jpg"/>
    <s v="https://www.amazon.nl/Stanley-Quencher-FlowState-Tumbler-Vaatwasmachinebestendig/dp/B0CNTW8B7M/ref=zg_bs_g_home_d_sccl_17/259-4675495-8221808?psc=1"/>
    <s v="2024-08-24"/>
  </r>
  <r>
    <x v="4"/>
    <s v="#17"/>
    <s v="B0CNTWY3VM"/>
    <x v="177"/>
    <s v="Stanley Quencher H2.0 FlowState Tumbler 1.2L - 11 Uur Koud - 48 Uur met ijs - Beker met Rietje, Handvat en Deksel - Vaatwasmachinebestendig - Thermosbeker voor Koude of Warme dranken - Rose Quartz"/>
    <n v="4"/>
    <n v="0.75"/>
    <n v="225"/>
    <n v="4.8164895961674506E-4"/>
    <s v="€ "/>
    <n v="49.95"/>
    <n v="0.24888621915202486"/>
    <n v="100.05870905973794"/>
    <n v="11238.75"/>
    <s v="https://images-eu.ssl-images-amazon.com/images/I/51Kb0iVGD-L._AC_UL300_SR300,200_.jpg"/>
    <s v="https://www.amazon.nl/Stanley-Quencher-FlowState-Tumbler-Vaatwasmachinebestendig/dp/B0CNTWY3VM/ref=zg_bs_g_home_d_sccl_17/262-8230611-3911359?psc=1"/>
    <s v="2024-08-23"/>
  </r>
  <r>
    <x v="4"/>
    <s v="#17"/>
    <s v="B0CNTWY3VM"/>
    <x v="177"/>
    <s v="Stanley Quencher H2.0 FlowState Tumbler 1.2L - 11 Uur Koud - 48 Uur met ijs - Beker met Rietje, Handvat en Deksel - Vaatwasmachinebestendig - Thermosbeker voor Koude of Warme dranken - Rose Quartz"/>
    <n v="4"/>
    <n v="0.75"/>
    <n v="200"/>
    <n v="4.2789349537380474E-4"/>
    <s v="€ "/>
    <n v="49.95"/>
    <n v="0.24888621915202486"/>
    <n v="100.02108023476788"/>
    <n v="9990"/>
    <s v="https://images-eu.ssl-images-amazon.com/images/I/51Kb0iVGD-L._AC_UL300_SR300,200_.jpg"/>
    <s v="https://www.amazon.nl/Stanley-Quencher-FlowState-Tumbler-Vaatwasmachinebestendig/dp/B0CNTWY3VM/ref=zg_bs_g_home_d_sccl_17/262-9191264-0507433?psc=1"/>
    <s v="2024-08-20"/>
  </r>
  <r>
    <x v="4"/>
    <n v="2"/>
    <s v="B0CNTWY3VM"/>
    <x v="177"/>
    <s v="Stanley Quencher H2.0 FlowState Tumbler 1.2L - 11 Uur Koud - 48 Uur met ijs - Beker met Rietje, Handvat en Deksel - Vaatwasmachinebestendig - Thermosbeker voor Koude of Warme dranken - Rose Quartz"/>
    <n v="3.8"/>
    <n v="0.7"/>
    <n v="151"/>
    <n v="3.2253278545764179E-4"/>
    <s v="€ "/>
    <n v="49.95"/>
    <n v="0.24888621915202486"/>
    <n v="97.447327737826555"/>
    <n v="7542.4500000000007"/>
    <s v="https://images-eu.ssl-images-amazon.com/images/I/51Kb0iVGD-L._AC_UL300_SR300,200_.jpg"/>
    <s v="https://www.amazon.nl/Stanley-Quencher-FlowState-Tumbler-Vaatwasmachinebestendig/dp/B0CNTWY3VM/ref=zg_bs_g_home_d_sccl_2/262-4562718-6089802?psc=1"/>
    <s v="2024-08-13"/>
  </r>
  <r>
    <x v="8"/>
    <s v="#15"/>
    <s v="B003FW0YZG"/>
    <x v="178"/>
    <s v="Hot Wheels pakket met 50 auto's met een schaal van 1:64, voertuigen afzonderlijk verpakt, cadeau voor verzamelaars en kinderen vanaf 3 jaar, V6697"/>
    <n v="4.5999999999999996"/>
    <n v="0.89999999999999991"/>
    <n v="13656"/>
    <n v="2.936123456949399E-2"/>
    <s v="€ "/>
    <n v="49.05"/>
    <n v="0.24438103819392301"/>
    <n v="126.64812374712653"/>
    <n v="669826.79999999993"/>
    <s v="https://images-eu.ssl-images-amazon.com/images/I/71w-07xvdKL._AC_UL300_SR300,200_.jpg"/>
    <s v="https://www.amazon.nl/Hot-Wheels-pakket-autos-schaal/dp/B003FW0YZG/ref=zg_bs_g_toys_d_sccl_15/260-0981126-0066039?psc=1"/>
    <s v="2024-08-24"/>
  </r>
  <r>
    <x v="8"/>
    <s v="#9"/>
    <s v="B003FW0YZG"/>
    <x v="178"/>
    <s v="Hot Wheels pakket met 50 auto's met een schaal van 1:64, voertuigen afzonderlijk verpakt, cadeau voor verzamelaars en kinderen vanaf 3 jaar, V6697"/>
    <n v="4.5999999999999996"/>
    <n v="0.89999999999999991"/>
    <n v="13654"/>
    <n v="2.9356934132354552E-2"/>
    <s v="€ "/>
    <n v="49.05"/>
    <n v="0.24438103819392301"/>
    <n v="126.64511344112894"/>
    <n v="669728.69999999995"/>
    <s v="https://images-eu.ssl-images-amazon.com/images/I/71w-07xvdKL._AC_UL300_SR300,200_.jpg"/>
    <s v="https://www.amazon.nl/Hot-Wheels-pakket-autos-schaal/dp/B003FW0YZG/ref=zg_bs_g_toys_d_sccl_9/258-2113335-2289643?psc=1"/>
    <s v="2024-08-23"/>
  </r>
  <r>
    <x v="16"/>
    <n v="1"/>
    <s v="B0BLW52TM3"/>
    <x v="179"/>
    <s v="Pampers Premium Protection Maat 5, Luiers 152 Luiers, 11kg - 16kg, Dubbele Bescherming: Voor De Huid En Tegen Lekken, Maandbox"/>
    <n v="4.7"/>
    <n v="0.92500000000000004"/>
    <n v="6953"/>
    <n v="1.4948319496676837E-2"/>
    <s v="€ "/>
    <n v="48.99"/>
    <n v="0.24408069279671624"/>
    <n v="117.73399684685285"/>
    <n v="340627.47000000003"/>
    <s v="https://images-eu.ssl-images-amazon.com/images/I/813BWAJEAZL._AC_UL300_SR300,200_.jpg"/>
    <s v="https://www.amazon.nl/Pampers-Protection-Maandbox-Bescherming-Gevoelige/dp/B0BLW52TM3/ref=zg_bs_g_baby-products_d_sccl_1/260-6077962-3445865?psc=1"/>
    <s v="2024-08-13"/>
  </r>
  <r>
    <x v="20"/>
    <s v="#2"/>
    <s v="B0BS747TYL"/>
    <x v="118"/>
    <s v="De authentieke Philips OneBlade vervangende mesjes voor OneBlade elektrisch scheerapparaat en trimmer, duurzaam roestvrij staal, trimmen, stylen en scheren, 5 stuks, model QP250/50"/>
    <n v="4.7"/>
    <n v="0.92500000000000004"/>
    <n v="5901"/>
    <n v="1.268628956133391E-2"/>
    <s v="€ "/>
    <n v="48.99"/>
    <n v="0.24408069279671624"/>
    <n v="116.15057589211281"/>
    <n v="289089.99"/>
    <s v="https://images-eu.ssl-images-amazon.com/images/I/71gSO8tnSpL._AC_UL300_SR300,200_.jpg"/>
    <s v="https://www.amazon.nl/authentieke-vervangende-elektrisch-scheerapparaat-QP250/dp/B0BS747TYL/ref=zg_bs_g_beauty_d_sccl_2/259-4385836-3099736?psc=1"/>
    <s v="2024-08-24"/>
  </r>
  <r>
    <x v="20"/>
    <s v="#5"/>
    <s v="B0BS747TYL"/>
    <x v="118"/>
    <s v="De authentieke Philips OneBlade vervangende mesjes voor OneBlade elektrisch scheerapparaat en trimmer, duurzaam roestvrij staal, trimmen, stylen en scheren, 5 stuks, model QP250/50"/>
    <n v="4.7"/>
    <n v="0.92500000000000004"/>
    <n v="5881"/>
    <n v="1.2643285189939558E-2"/>
    <s v="€ "/>
    <n v="48.99"/>
    <n v="0.24408069279671624"/>
    <n v="116.12047283213676"/>
    <n v="288110.19"/>
    <s v="https://images-eu.ssl-images-amazon.com/images/I/71gSO8tnSpL._AC_UL300_SR300,200_.jpg"/>
    <s v="https://www.amazon.nl/authentieke-vervangende-elektrisch-scheerapparaat-QP250/dp/B0BS747TYL/ref=zg_bs_g_beauty_d_sccl_5/262-5602407-7512934?psc=1"/>
    <s v="2024-08-23"/>
  </r>
  <r>
    <x v="13"/>
    <s v="#22"/>
    <s v="B08HP5GW4F"/>
    <x v="180"/>
    <s v="FELIX Elke Dag Feest met Zalm, Rund, Kip, Tonijn Kattenvoer nat 85g (120 Portiezakje; 10,2kg)"/>
    <n v="4.7"/>
    <n v="0.92500000000000004"/>
    <n v="4004"/>
    <n v="8.6073249345796007E-3"/>
    <s v="€ "/>
    <n v="48.99"/>
    <n v="0.24408069279671624"/>
    <n v="113.29530065338477"/>
    <n v="196155.96000000002"/>
    <s v="https://images-eu.ssl-images-amazon.com/images/I/81Kxe8ffFJL._AC_UL300_SR300,200_.jpg"/>
    <s v="https://www.amazon.nl/FELIX-Feest-Tonijn-Kattenvoer-Portiezakje/dp/B08HP5GW4F/ref=zg_bs_g_pet-supplies_d_sccl_22/259-9557610-0863512?psc=1"/>
    <s v="2024-08-23"/>
  </r>
  <r>
    <x v="13"/>
    <s v="#30"/>
    <s v="B08HP5GW4F"/>
    <x v="180"/>
    <s v="FELIX Elke Dag Feest met Zalm, Rund, Kip, Tonijn Kattenvoer nat 85g (120 Portiezakje; 10,2kg)"/>
    <n v="4.7"/>
    <n v="0.92500000000000004"/>
    <n v="4001"/>
    <n v="8.6008742788704472E-3"/>
    <s v="€ "/>
    <n v="48.99"/>
    <n v="0.24408069279671624"/>
    <n v="113.29078519438838"/>
    <n v="196008.99000000002"/>
    <s v="https://images-eu.ssl-images-amazon.com/images/I/81Kxe8ffFJL._AC_UL300_SR300,200_.jpg"/>
    <s v="https://www.amazon.nl/FELIX-Feest-Tonijn-Kattenvoer-Portiezakje/dp/B08HP5GW4F/ref=zg_bs_g_pet-supplies_d_sccl_30/261-9328959-2837037?psc=1"/>
    <s v="2024-08-20"/>
  </r>
  <r>
    <x v="13"/>
    <n v="9"/>
    <s v="B08HP5GW4F"/>
    <x v="180"/>
    <s v="FELIX Elke Dag Feest met Zalm, Rund, Kip, Tonijn Kattenvoer nat 85g (120 Portiezakje; 10,2kg)"/>
    <n v="4.7"/>
    <n v="0.92500000000000004"/>
    <n v="3980"/>
    <n v="8.5557196889063779E-3"/>
    <s v="€ "/>
    <n v="48.99"/>
    <n v="0.24408069279671624"/>
    <n v="113.25917698141352"/>
    <n v="194980.2"/>
    <s v="https://images-eu.ssl-images-amazon.com/images/I/81Kxe8ffFJL._AC_UL300_SR300,200_.jpg"/>
    <s v="https://www.amazon.nl/FELIX-Feest-Tonijn-Kattenvoer-Portiezakje/dp/B08HP5GW4F/ref=zg_bs_g_pet-supplies_d_sccl_9/261-7997847-2431911?psc=1"/>
    <s v="2024-08-13"/>
  </r>
  <r>
    <x v="17"/>
    <s v="#26"/>
    <s v="B0CTN1GRDC"/>
    <x v="181"/>
    <s v="GADLANE Autodaktas, 400 l, waterdichte dakkoffer voor auto's met/zonder dakdrager met 6 stevige riemen, antislipmat en opbergtas"/>
    <n v="4.2"/>
    <n v="0.8"/>
    <n v="32"/>
    <n v="6.665677566124596E-5"/>
    <s v="€ "/>
    <n v="48.49"/>
    <n v="0.24157781448665966"/>
    <n v="100.4411133646278"/>
    <n v="1551.68"/>
    <s v="https://images-eu.ssl-images-amazon.com/images/I/71BFwz0ss6L._AC_UL300_SR300,200_.jpg"/>
    <s v="https://www.amazon.nl/GADLANE-Autodaktas-waterdichte-dakkoffer-antislipmat/dp/B0CTN1GRDC/ref=zg_bs_g_automotive_d_sccl_26/258-2348173-8568520?psc=1"/>
    <s v="2024-08-20"/>
  </r>
  <r>
    <x v="10"/>
    <n v="24"/>
    <s v="B0D72SBNV5"/>
    <x v="182"/>
    <s v="Elektrische grastrimmer, draadloos, draagbaar, 24 V, met 3 soorten messen, intrekbare vouw voor het snijden van tuingras en landbouwgrond (twee batterijen)"/>
    <n v="2.9"/>
    <n v="0.47499999999999998"/>
    <n v="6"/>
    <n v="1.0751092848588058E-5"/>
    <s v="€ "/>
    <n v="47.99"/>
    <n v="0.23907493617660311"/>
    <n v="83.52625980914479"/>
    <n v="287.94"/>
    <s v="https://images-eu.ssl-images-amazon.com/images/I/71H-JjEr5sL._AC_UL300_SR300,200_.jpg"/>
    <s v="https://www.amazon.nl/Elektrische-grastrimmer-intrekbare-landbouwgrond-batterijen/dp/B0D72SBNV5/ref=zg_bs_g_lawn-and-garden_d_sccl_24/262-2457170-4432007?psc=1"/>
    <s v="2024-08-13"/>
  </r>
  <r>
    <x v="7"/>
    <s v="#5"/>
    <s v="B06Y1W5KY7"/>
    <x v="183"/>
    <s v="Nintendo Switch - Nintendo Switch Mario Kart 8 Deluxe - NL Versie"/>
    <n v="4.8"/>
    <n v="0.95"/>
    <n v="164"/>
    <n v="3.5048562686397071E-4"/>
    <s v="€ "/>
    <n v="47.95"/>
    <n v="0.23887470591179857"/>
    <n v="107.46401641675443"/>
    <n v="7863.8"/>
    <s v="https://images-eu.ssl-images-amazon.com/images/I/91M0VylkI6L._AC_UL300_SR300,200_.jpg"/>
    <s v="https://www.amazon.nl/Nintendo-Switch-Mario-Deluxe-Versie/dp/B06Y1W5KY7/ref=zg_bs_g_videogames_d_sccl_5/259-9482331-2292552?psc=1"/>
    <s v="2024-08-24"/>
  </r>
  <r>
    <x v="7"/>
    <s v="#4"/>
    <s v="B06Y1W5KY7"/>
    <x v="183"/>
    <s v="Nintendo Switch - Nintendo Switch Mario Kart 8 Deluxe - NL Versie"/>
    <n v="4.8"/>
    <n v="0.95"/>
    <n v="163"/>
    <n v="3.4833540829425313E-4"/>
    <s v="€ "/>
    <n v="47.95"/>
    <n v="0.23887470591179857"/>
    <n v="107.46251126375562"/>
    <n v="7815.85"/>
    <s v="https://images-eu.ssl-images-amazon.com/images/I/91M0VylkI6L._AC_UL300_SR300,200_.jpg"/>
    <s v="https://www.amazon.nl/Nintendo-Switch-Mario-Deluxe-Versie/dp/B06Y1W5KY7/ref=zg_bs_g_videogames_d_sccl_4/260-0951053-1765258?psc=1"/>
    <s v="2024-08-20"/>
  </r>
  <r>
    <x v="7"/>
    <s v="#6"/>
    <s v="B06Y1W5KY7"/>
    <x v="183"/>
    <s v="Nintendo Switch - Nintendo Switch Mario Kart 8 Deluxe - NL Versie"/>
    <n v="4.8"/>
    <n v="0.95"/>
    <n v="163"/>
    <n v="3.4833540829425313E-4"/>
    <s v="€ "/>
    <n v="47.95"/>
    <n v="0.23887470591179857"/>
    <n v="107.46251126375562"/>
    <n v="7815.85"/>
    <s v="https://images-eu.ssl-images-amazon.com/images/I/91M0VylkI6L._AC_UL300_SR300,200_.jpg"/>
    <s v="https://www.amazon.nl/Nintendo-Switch-Mario-Deluxe-Versie/dp/B06Y1W5KY7/ref=zg_bs_g_videogames_d_sccl_6/257-1264862-1262333?psc=1"/>
    <s v="2024-08-23"/>
  </r>
  <r>
    <x v="7"/>
    <n v="4"/>
    <s v="B06Y1W5KY7"/>
    <x v="183"/>
    <s v="Nintendo Switch - Nintendo Switch Mario Kart 8 Deluxe - NL Versie"/>
    <n v="4.8"/>
    <n v="0.95"/>
    <n v="163"/>
    <n v="3.4833540829425313E-4"/>
    <s v="€ "/>
    <n v="47.95"/>
    <n v="0.23887470591179857"/>
    <n v="107.46251126375562"/>
    <n v="7815.85"/>
    <s v="https://images-eu.ssl-images-amazon.com/images/I/91M0VylkI6L._AC_UL300_SR300,200_.jpg"/>
    <s v="https://www.amazon.nl/Nintendo-Switch-Mario-Deluxe-Versie/dp/B06Y1W5KY7/ref=zg_bs_g_videogames_d_sccl_4/261-5903002-6654014?psc=1"/>
    <s v="2024-08-13"/>
  </r>
  <r>
    <x v="2"/>
    <s v="#15"/>
    <s v="B0CH33F5P2"/>
    <x v="184"/>
    <s v="UGREEN Nexode draadloze powerbank 10000 mAh magnetische powerbank met USB-C snellaadfunctie, draadloze externe batterij MagSafe compatibel met iPhone 15 Pro Max/Pro/15/14 Pro Max/Pro/13 Pro (zwart)"/>
    <n v="4.3"/>
    <n v="0.82499999999999996"/>
    <n v="1557"/>
    <n v="3.3457400944806042E-3"/>
    <s v="€ "/>
    <n v="47.64"/>
    <n v="0.23732292135956351"/>
    <n v="102.92274840602731"/>
    <n v="74175.48"/>
    <s v="https://images-eu.ssl-images-amazon.com/images/I/51X+2NxBWxL._AC_UL300_SR300,200_.jpg"/>
    <s v="https://www.amazon.nl/UGREEN-draadloze-magnetische-snellaadfunctie-compatibel/dp/B0CH33F5P2/ref=zg_bs_g_electronics_d_sccl_15/261-9354037-6664658?psc=1"/>
    <s v="2024-08-20"/>
  </r>
  <r>
    <x v="16"/>
    <n v="2"/>
    <s v="B0BLW6DCM1"/>
    <x v="185"/>
    <s v="Pampers Baby-Dry Pants Maat 5, 160 Luierbroekjes, 12kg-17kg, 360° Pasvorm Om Openingen En Lekken Te Helpen Voorkomen, Maandbox"/>
    <n v="4.7"/>
    <n v="0.92500000000000004"/>
    <n v="2517"/>
    <n v="5.409949921409511E-3"/>
    <s v="€ "/>
    <n v="47.24"/>
    <n v="0.23532061871151827"/>
    <n v="108.86711962286623"/>
    <n v="118903.08"/>
    <s v="https://images-eu.ssl-images-amazon.com/images/I/81eflqhe1cL._AC_UL300_SR300,200_.jpg"/>
    <s v="https://www.amazon.nl/Pampers-Luierbroekjes-Protect-Achterkant-Bescherming/dp/B0BLW6DCM1/ref=zg_bs_g_baby-products_d_sccl_2/260-6077962-3445865?psc=1"/>
    <s v="2024-08-13"/>
  </r>
  <r>
    <x v="16"/>
    <s v="#26"/>
    <s v="B07BRBSL8B"/>
    <x v="186"/>
    <s v="Safety 1st Flat Step traphekje, geen struikelen meer dankzij ultraplatte treden/drempel en deurbeschermingsrooster, ideaal voor kinderen en huisdieren, 73 - 80 cm, wit"/>
    <n v="4.4000000000000004"/>
    <n v="0.85000000000000009"/>
    <n v="47338"/>
    <n v="0.10178489643472259"/>
    <s v="€ "/>
    <n v="46.99"/>
    <n v="0.23406917955648998"/>
    <n v="172.26672239342832"/>
    <n v="2224412.62"/>
    <s v="https://images-eu.ssl-images-amazon.com/images/I/615g85Q-b1L._AC_UL300_SR300,200_.jpg"/>
    <s v="https://www.amazon.nl/Safety-1st-struikelen-ultraplatte-deurbeschermingsrooster/dp/B07BRBSL8B/ref=zg_bs_g_baby-products_d_sccl_26/259-3811823-5769644?psc=1"/>
    <s v="2024-08-24"/>
  </r>
  <r>
    <x v="18"/>
    <s v="#8"/>
    <s v="B07SGH4XHN"/>
    <x v="187"/>
    <s v="TOOLI-ART 36 acrylstiften, huid- en aardetinten, set stiften van 0,7 mm, extra dunne punt om op stenen, canvas en andere oppervlakken te schrijven/tekenen. Niet giftig, snel droog."/>
    <n v="4.7"/>
    <n v="0.92500000000000004"/>
    <n v="1937"/>
    <n v="4.1628231509732968E-3"/>
    <s v="€ "/>
    <n v="46.99"/>
    <n v="0.23406917955648998"/>
    <n v="107.68127109480382"/>
    <n v="91019.63"/>
    <s v="https://images-eu.ssl-images-amazon.com/images/I/81EhPBkgx3L._AC_UL300_SR300,200_.jpg"/>
    <s v="https://www.amazon.nl/TOOLI-ART-acrylstiften-aardetinten-oppervlakken-schrijven/dp/B07SGH4XHN/ref=zg_bs_g_arts-crafts_d_sccl_8/261-2431783-7862535?psc=1"/>
    <s v="2024-08-23"/>
  </r>
  <r>
    <x v="18"/>
    <s v="#6"/>
    <s v="B07SGH4XHN"/>
    <x v="187"/>
    <s v="TOOLI-ART 36 acrylstiften, huid- en aardetinten, set stiften van 0,7 mm, extra dunne punt om op stenen, canvas en andere oppervlakken te schrijven/tekenen. Niet giftig, snel droog."/>
    <n v="4.7"/>
    <n v="0.92500000000000004"/>
    <n v="1929"/>
    <n v="4.1456214024155552E-3"/>
    <s v="€ "/>
    <n v="46.99"/>
    <n v="0.23406917955648998"/>
    <n v="107.6692298708134"/>
    <n v="90643.71"/>
    <s v="https://images-eu.ssl-images-amazon.com/images/I/81EhPBkgx3L._AC_UL300_SR300,200_.jpg"/>
    <s v="https://www.amazon.nl/TOOLI-ART-acrylstiften-aardetinten-oppervlakken-schrijven/dp/B07SGH4XHN/ref=zg_bs_g_arts-crafts_d_sccl_6/259-4643637-1691527?psc=1"/>
    <s v="2024-08-20"/>
  </r>
  <r>
    <x v="18"/>
    <n v="5"/>
    <s v="B07SGH4XHN"/>
    <x v="187"/>
    <s v="TOOLI-ART 36 acrylstiften, huid- en aardetinten, set stiften van 0,7 mm, extra dunne punt om op stenen, canvas en andere oppervlakken te schrijven/tekenen. Niet giftig, snel droog."/>
    <n v="4.7"/>
    <n v="0.92500000000000004"/>
    <n v="1913"/>
    <n v="4.111217905300074E-3"/>
    <s v="€ "/>
    <n v="46.99"/>
    <n v="0.23406917955648998"/>
    <n v="107.64514742283254"/>
    <n v="89891.87000000001"/>
    <s v="https://images-eu.ssl-images-amazon.com/images/I/81EhPBkgx3L._AC_UL300_SR300,200_.jpg"/>
    <s v="https://www.amazon.nl/TOOLI-ART-acrylstiften-aardetinten-oppervlakken-schrijven/dp/B07SGH4XHN/ref=zg_bs_g_arts-crafts_d_sccl_5/260-8969796-5034915?psc=1"/>
    <s v="2024-08-13"/>
  </r>
  <r>
    <x v="18"/>
    <s v="#6"/>
    <s v="B07SGH4XHN"/>
    <x v="187"/>
    <s v="TOOLI-ART 36 acrylstiften, huid- en aardetinten, set stiften van 0,7 mm, extra dunne punt om op stenen, canvas en andere oppervlakken te schrijven/tekenen. Niet giftig, snel droog."/>
    <n v="4.5999999999999996"/>
    <n v="0.89999999999999991"/>
    <n v="1943"/>
    <n v="4.175724462391602E-3"/>
    <s v="€ "/>
    <n v="46.99"/>
    <n v="0.23406917955648998"/>
    <n v="106.44030201279661"/>
    <n v="91301.57"/>
    <s v="https://images-eu.ssl-images-amazon.com/images/I/81EhPBkgx3L._AC_UL300_SR300,200_.jpg"/>
    <s v="https://www.amazon.nl/TOOLI-ART-acrylstiften-aardetinten-oppervlakken-schrijven/dp/B07SGH4XHN/ref=zg_bs_g_arts-crafts_d_sccl_6/262-7994615-8496353?psc=1"/>
    <s v="2024-08-24"/>
  </r>
  <r>
    <x v="7"/>
    <s v="#5"/>
    <s v="B0CXTYWMPC"/>
    <x v="188"/>
    <s v="Nintendo Switch Luigi's Mansion 2 HD - NL Versie"/>
    <n v="5"/>
    <n v="1"/>
    <n v="7"/>
    <n v="1.2901311418305671E-5"/>
    <s v="€ "/>
    <n v="46.95"/>
    <n v="0.23386894929168545"/>
    <n v="108.47626824091418"/>
    <n v="328.65000000000003"/>
    <s v="https://images-eu.ssl-images-amazon.com/images/I/81vDvrdmmdL._AC_UL300_SR300,200_.jpg"/>
    <s v="https://www.amazon.nl/Nintendo-Switch-Luigis-Mansion-HD/dp/B0CXTYWMPC/ref=zg_bs_g_videogames_d_sccl_5/260-0951053-1765258?psc=1"/>
    <s v="2024-08-20"/>
  </r>
  <r>
    <x v="7"/>
    <s v="#14"/>
    <s v="B0CXTYWMPC"/>
    <x v="188"/>
    <s v="Nintendo Switch Luigi's Mansion 2 HD - NL Versie"/>
    <n v="5"/>
    <n v="1"/>
    <n v="7"/>
    <n v="1.2901311418305671E-5"/>
    <s v="€ "/>
    <n v="46.95"/>
    <n v="0.23386894929168545"/>
    <n v="108.47626824091418"/>
    <n v="328.65000000000003"/>
    <s v="https://images-eu.ssl-images-amazon.com/images/I/81vDvrdmmdL._AC_UL300_SR300,200_.jpg"/>
    <s v="https://www.amazon.nl/Nintendo-Switch-Luigis-Mansion-HD/dp/B0CXTYWMPC/ref=zg_bs_g_videogames_d_sccl_14/257-1264862-1262333?psc=1"/>
    <s v="2024-08-23"/>
  </r>
  <r>
    <x v="7"/>
    <s v="#10"/>
    <s v="B0CXTYWMPC"/>
    <x v="188"/>
    <s v="Nintendo Switch Luigi's Mansion 2 HD - NL Versie"/>
    <n v="5"/>
    <n v="1"/>
    <n v="7"/>
    <n v="1.2901311418305671E-5"/>
    <s v="€ "/>
    <n v="46.95"/>
    <n v="0.23386894929168545"/>
    <n v="108.47626824091418"/>
    <n v="328.65000000000003"/>
    <s v="https://images-eu.ssl-images-amazon.com/images/I/81vDvrdmmdL._AC_UL300_SR300,200_.jpg"/>
    <s v="https://www.amazon.nl/Nintendo-Switch-Luigis-Mansion-HD/dp/B0CXTYWMPC/ref=zg_bs_g_videogames_d_sccl_10/259-9482331-2292552?psc=1"/>
    <s v="2024-08-24"/>
  </r>
  <r>
    <x v="7"/>
    <n v="19"/>
    <s v="B0CXTYWMPC"/>
    <x v="188"/>
    <s v="Nintendo Switch Luigi's Mansion 2 HD - NL Versie"/>
    <n v="5"/>
    <n v="1"/>
    <n v="4"/>
    <n v="6.4506557091528353E-6"/>
    <s v="€ "/>
    <n v="46.95"/>
    <n v="0.23386894929168545"/>
    <n v="108.47175278191777"/>
    <n v="187.8"/>
    <s v="https://images-eu.ssl-images-amazon.com/images/I/81vDvrdmmdL._AC_UL300_SR300,200_.jpg"/>
    <s v="https://www.amazon.nl/Nintendo-Switch-Luigis-Mansion-HD/dp/B0CXTYWMPC/ref=zg_bs_g_videogames_d_sccl_19/261-5903002-6654014?psc=1"/>
    <s v="2024-08-13"/>
  </r>
  <r>
    <x v="7"/>
    <s v="#22"/>
    <s v="B0C945HFFN"/>
    <x v="189"/>
    <s v="Nintendo Switch - Super Mario Bros Wonder - NL Versie"/>
    <n v="4.8"/>
    <n v="0.95"/>
    <n v="88"/>
    <n v="1.8706901556543224E-4"/>
    <s v="€ "/>
    <n v="46.95"/>
    <n v="0.23386894929168545"/>
    <n v="106.09818563381717"/>
    <n v="4131.6000000000004"/>
    <s v="https://images-eu.ssl-images-amazon.com/images/I/818chBW+p1L._AC_UL300_SR300,200_.jpg"/>
    <s v="https://www.amazon.nl/Nintendo-Switch-Super-Wonder-Versie/dp/B0C945HFFN/ref=zg_bs_g_videogames_d_sccl_22/259-9482331-2292552?psc=1"/>
    <s v="2024-08-24"/>
  </r>
  <r>
    <x v="7"/>
    <s v="#26"/>
    <s v="B0C945HFFN"/>
    <x v="189"/>
    <s v="Nintendo Switch - Super Mario Bros Wonder - NL Versie"/>
    <n v="4.8"/>
    <n v="0.95"/>
    <n v="87"/>
    <n v="1.849187969957146E-4"/>
    <s v="€ "/>
    <n v="46.95"/>
    <n v="0.23386894929168545"/>
    <n v="106.09668048081835"/>
    <n v="4084.65"/>
    <s v="https://images-eu.ssl-images-amazon.com/images/I/818chBW+p1L._AC_UL300_SR300,200_.jpg"/>
    <s v="https://www.amazon.nl/Nintendo-Switch-Super-Wonder-Versie/dp/B0C945HFFN/ref=zg_bs_g_videogames_d_sccl_26/260-0951053-1765258?psc=1"/>
    <s v="2024-08-20"/>
  </r>
  <r>
    <x v="8"/>
    <s v="#29"/>
    <s v="B0CJQFDN1L"/>
    <x v="190"/>
    <s v="Nintendo Switch - Princess Peach Showtime - NL Versie"/>
    <n v="4.8"/>
    <n v="0.95"/>
    <n v="6"/>
    <n v="1.0751092848588058E-5"/>
    <s v="€ "/>
    <n v="46.95"/>
    <n v="0.23386894929168545"/>
    <n v="105.97476308791536"/>
    <n v="281.70000000000005"/>
    <s v="https://images-eu.ssl-images-amazon.com/images/I/81WKBNEllKL._AC_UL300_SR300,200_.jpg"/>
    <s v="https://www.amazon.nl/Nintendo-Switch-Princess-Showtime-Versie/dp/B0CJQFDN1L/ref=zg_bs_g_toys_d_sccl_29/258-2113335-2289643?psc=1"/>
    <s v="2024-08-23"/>
  </r>
  <r>
    <x v="22"/>
    <s v="#27"/>
    <s v="B0B4WQXL21"/>
    <x v="191"/>
    <s v="Oral-B Pro 3 3500 Elektrische Tandenborstel, Zwart, 1 Reisetui, 2 Opzetborstels, Ontworpen Door Braun"/>
    <n v="4.5"/>
    <n v="0.875"/>
    <n v="4188"/>
    <n v="9.0029651514076398E-3"/>
    <s v="€ "/>
    <n v="46.85"/>
    <n v="0.23336837362967414"/>
    <n v="108.39416901340388"/>
    <n v="196207.80000000002"/>
    <s v="https://images-eu.ssl-images-amazon.com/images/I/81UR4fzSSqL._AC_UL300_SR300,200_.jpg"/>
    <s v="https://www.amazon.nl/Oral-B-Elektrische-Tandenborstel-Opzetborstels-Ontworpen/dp/B0B4WQXL21/ref=zg_bs_g_hpc_d_sccl_27/259-8896481-5499748?psc=1"/>
    <s v="2024-08-24"/>
  </r>
  <r>
    <x v="22"/>
    <s v="#24"/>
    <s v="B0B4WQXL21"/>
    <x v="191"/>
    <s v="Oral-B Pro 3 3500 Elektrische Tandenborstel, Zwart, 1 Reisetui, 2 Opzetborstels, Ontworpen Door Braun"/>
    <n v="4.5"/>
    <n v="0.875"/>
    <n v="4182"/>
    <n v="8.9900638399893346E-3"/>
    <s v="€ "/>
    <n v="46.85"/>
    <n v="0.23336837362967414"/>
    <n v="108.38513809541108"/>
    <n v="195926.7"/>
    <s v="https://images-eu.ssl-images-amazon.com/images/I/81UR4fzSSqL._AC_UL300_SR300,200_.jpg"/>
    <s v="https://www.amazon.nl/Oral-B-Elektrische-Tandenborstel-Opzetborstels-Ontworpen/dp/B0B4WQXL21/ref=zg_bs_g_hpc_d_sccl_24/258-3038489-8000359?psc=1"/>
    <s v="2024-08-23"/>
  </r>
  <r>
    <x v="22"/>
    <s v="#13"/>
    <s v="B0B4WQXL21"/>
    <x v="191"/>
    <s v="Oral-B Pro 3 3500 Elektrische Tandenborstel, Zwart, 1 Reisetui, 2 Opzetborstels, Ontworpen Door Braun"/>
    <n v="4.5"/>
    <n v="0.875"/>
    <n v="4169"/>
    <n v="8.9621109985830068E-3"/>
    <s v="€ "/>
    <n v="46.85"/>
    <n v="0.23336837362967414"/>
    <n v="108.36557110642664"/>
    <n v="195317.65"/>
    <s v="https://images-eu.ssl-images-amazon.com/images/I/81UR4fzSSqL._AC_UL300_SR300,200_.jpg"/>
    <s v="https://www.amazon.nl/Oral-B-Elektrische-Tandenborstel-Opzetborstels-Ontworpen/dp/B0B4WQXL21/ref=zg_bs_g_hpc_d_sccl_13/259-2180916-4907848?psc=1"/>
    <s v="2024-08-20"/>
  </r>
  <r>
    <x v="13"/>
    <n v="24"/>
    <s v="B0C7BWNSX8"/>
    <x v="192"/>
    <s v="TOMXCUTE 3.2L Roestvrijstalen Kattenfontein met Kijkvenster voor Waterniveau, Kraanvorm, Vaatwasmachinebestendig, Stille Pomp, Dubbel Filter"/>
    <n v="4.7"/>
    <n v="0.92500000000000004"/>
    <n v="2008"/>
    <n v="4.315488669423247E-3"/>
    <s v="€ "/>
    <n v="46.8"/>
    <n v="0.23311808579866847"/>
    <n v="107.55036351826338"/>
    <n v="93974.399999999994"/>
    <s v="https://images-eu.ssl-images-amazon.com/images/I/71KpmcsdXzL._AC_UL300_SR300,200_.jpg"/>
    <s v="https://www.amazon.nl/Roestvrijstalen-Kattenfontein-Kijkvenster-Waterniveau-Vaatwasmachinebestendig/dp/B0C7BWNSX8/ref=zg_bs_g_pet-supplies_d_sccl_24/261-7997847-2431911?psc=1"/>
    <s v="2024-08-13"/>
  </r>
  <r>
    <x v="4"/>
    <s v="#2"/>
    <s v="B07S5WG9BP"/>
    <x v="193"/>
    <s v="PHILIPS Steam&amp;Go Handstomer, 1300 W, Stoomstoot van 24 g/min, Compact + Praktisch, Ergonomisch Ontwerp, Met Verwarmde SmartFlow-Plaat, Zwart (GC365/80)"/>
    <n v="4.2"/>
    <n v="0.8"/>
    <n v="8878"/>
    <n v="1.9087490243383239E-2"/>
    <s v="€ "/>
    <n v="46.7"/>
    <n v="0.23261751013665719"/>
    <n v="111.51562070453258"/>
    <n v="414602.60000000003"/>
    <s v="https://images-eu.ssl-images-amazon.com/images/I/51iJPZHyCxL._AC_UL300_SR300,200_.jpg"/>
    <s v="https://www.amazon.nl/Handstomer-Stoomstoot-Ergonomisch-SmartFlow-Plaat-GC365/dp/B07S5WG9BP/ref=zg_bs_g_home_d_sccl_2/262-9191264-0507433?psc=1"/>
    <s v="2024-08-20"/>
  </r>
  <r>
    <x v="4"/>
    <n v="4"/>
    <s v="B07S5WG9BP"/>
    <x v="193"/>
    <s v="PHILIPS Steam&amp;Go Handstomer, 1300 W, Stoomstoot van 24 g/min, Compact + Praktisch, Ergonomisch Ontwerp, Met Verwarmde SmartFlow-Plaat, Zwart (GC365/80)"/>
    <n v="4.2"/>
    <n v="0.8"/>
    <n v="8794"/>
    <n v="1.8906871883526962E-2"/>
    <s v="€ "/>
    <n v="46.7"/>
    <n v="0.23261751013665719"/>
    <n v="111.38918785263319"/>
    <n v="410679.80000000005"/>
    <s v="https://images-eu.ssl-images-amazon.com/images/I/51iJPZHyCxL._AC_UL300_SR300,200_.jpg"/>
    <s v="https://www.amazon.nl/Handstomer-Stoomstoot-Ergonomisch-SmartFlow-Plaat-GC365/dp/B07S5WG9BP/ref=zg_bs_g_home_d_sccl_4/262-4562718-6089802?psc=1"/>
    <s v="2024-08-13"/>
  </r>
  <r>
    <x v="16"/>
    <n v="19"/>
    <s v="B0BLW6K6F9"/>
    <x v="130"/>
    <s v="Pampers Maat 5 Luierbroekjes (12-17 kg), Harmonie, 144 Luiers, Maandbox, Zachte Bescherming Voor De Huid En Plantaardige Bestanddelen"/>
    <n v="4.8"/>
    <n v="0.95"/>
    <n v="621"/>
    <n v="1.3331355132249192E-3"/>
    <s v="€ "/>
    <n v="46.36"/>
    <n v="0.23091555288581869"/>
    <n v="106.16208308071212"/>
    <n v="28789.56"/>
    <s v="https://images-eu.ssl-images-amazon.com/images/I/91-K0YZzdNL._AC_UL300_SR300,200_.jpg"/>
    <s v="https://www.amazon.nl/Pampers-Luierbroekjes-Bescherming-Plantaardige-Bestanddelen/dp/B0BLW6K6F9/ref=zg_bs_g_baby-products_d_sccl_19/260-6077962-3445865?psc=1"/>
    <s v="2024-08-13"/>
  </r>
  <r>
    <x v="10"/>
    <n v="19"/>
    <s v="B07MXWPYTK"/>
    <x v="194"/>
    <s v="Thermacell Muggenafweer Protect, innovatieve muggenbescherming, staand apparaat in modern design, voor tuin, terras en camping, grafiet"/>
    <n v="4.4000000000000004"/>
    <n v="0.85000000000000009"/>
    <n v="1636"/>
    <n v="3.5156073614882955E-3"/>
    <s v="€ "/>
    <n v="46"/>
    <n v="0.22911348050257796"/>
    <n v="102.2392952786863"/>
    <n v="75256"/>
    <s v="https://images-eu.ssl-images-amazon.com/images/I/61cmH9SbMJL._AC_UL300_SR300,200_.jpg"/>
    <s v="https://www.amazon.nl/Thermacell-Muggenafweer-innovatieve-muggenbescherming-apparaat/dp/B07MXWPYTK/ref=zg_bs_g_lawn-and-garden_d_sccl_19/262-2457170-4432007?psc=1"/>
    <s v="2024-08-13"/>
  </r>
  <r>
    <x v="18"/>
    <s v="#8"/>
    <s v="B07BBWPKW3"/>
    <x v="195"/>
    <s v="Acrylverfpennen 30 geassorteerde markeringen set 0,7 mm extra fijne punt voor steen, glas, mokken, porselein, hout, metaal, stof, canvas, doe-het-zelf-projecten, detaillering. Niet giftig, waterbasis, sneldrogend."/>
    <n v="4.5999999999999996"/>
    <n v="0.89999999999999991"/>
    <n v="5237"/>
    <n v="1.1258544431041415E-2"/>
    <s v="€ "/>
    <n v="45.99"/>
    <n v="0.22906342293637685"/>
    <n v="110.14683683582319"/>
    <n v="240849.63"/>
    <s v="https://images-eu.ssl-images-amazon.com/images/I/81uCwWC8eKL._AC_UL300_SR300,200_.jpg"/>
    <s v="https://www.amazon.nl/Acrylverfpennen-geassorteerde-doe-het-zelf-projecten-detaillering-sneldrogend/dp/B07BBWPKW3/ref=zg_bs_g_arts-crafts_d_sccl_8/262-7994615-8496353?psc=1"/>
    <s v="2024-08-24"/>
  </r>
  <r>
    <x v="18"/>
    <s v="#10"/>
    <s v="B07BBWPKW3"/>
    <x v="195"/>
    <s v="Acrylverfpennen 30 geassorteerde markeringen set 0,7 mm extra fijne punt voor steen, glas, mokken, porselein, hout, metaal, stof, canvas, doe-het-zelf-projecten, detaillering. Niet giftig, waterbasis, sneldrogend."/>
    <n v="4.5999999999999996"/>
    <n v="0.89999999999999991"/>
    <n v="5236"/>
    <n v="1.1256394212471698E-2"/>
    <s v="€ "/>
    <n v="45.99"/>
    <n v="0.22906342293637685"/>
    <n v="110.14533168282439"/>
    <n v="240803.64"/>
    <s v="https://images-eu.ssl-images-amazon.com/images/I/81uCwWC8eKL._AC_UL300_SR300,200_.jpg"/>
    <s v="https://www.amazon.nl/Acrylverfpennen-geassorteerde-doe-het-zelf-projecten-detaillering-sneldrogend/dp/B07BBWPKW3/ref=zg_bs_g_arts-crafts_d_sccl_10/261-2431783-7862535?psc=1"/>
    <s v="2024-08-23"/>
  </r>
  <r>
    <x v="18"/>
    <s v="#17"/>
    <s v="B07BBWPKW3"/>
    <x v="195"/>
    <s v="Acrylverfpennen 30 geassorteerde markeringen set 0,7 mm extra fijne punt voor steen, glas, mokken, porselein, hout, metaal, stof, canvas, doe-het-zelf-projecten, detaillering. Niet giftig, waterbasis, sneldrogend."/>
    <n v="4.5999999999999996"/>
    <n v="0.89999999999999991"/>
    <n v="5227"/>
    <n v="1.1237042245344239E-2"/>
    <s v="€ "/>
    <n v="45.99"/>
    <n v="0.22906342293637685"/>
    <n v="110.13178530583517"/>
    <n v="240389.73"/>
    <s v="https://images-eu.ssl-images-amazon.com/images/I/81uCwWC8eKL._AC_UL300_SR300,200_.jpg"/>
    <s v="https://www.amazon.nl/Acrylverfpennen-geassorteerde-doe-het-zelf-projecten-detaillering-sneldrogend/dp/B07BBWPKW3/ref=zg_bs_g_arts-crafts_d_sccl_17/259-4643637-1691527?psc=1"/>
    <s v="2024-08-20"/>
  </r>
  <r>
    <x v="18"/>
    <n v="4"/>
    <s v="B07BBWPKW3"/>
    <x v="195"/>
    <s v="Acrylverfpennen 30 geassorteerde markeringen set 0,7 mm extra fijne punt voor steen, glas, mokken, porselein, hout, metaal, stof, canvas, doe-het-zelf-projecten, detaillering. Niet giftig, waterbasis, sneldrogend."/>
    <n v="4.5999999999999996"/>
    <n v="0.89999999999999991"/>
    <n v="5208"/>
    <n v="1.1196188092519604E-2"/>
    <s v="€ "/>
    <n v="45.99"/>
    <n v="0.22906342293637685"/>
    <n v="110.10318739885794"/>
    <n v="239515.92"/>
    <s v="https://images-eu.ssl-images-amazon.com/images/I/81uCwWC8eKL._AC_UL300_SR300,200_.jpg"/>
    <s v="https://www.amazon.nl/Acrylverfpennen-geassorteerde-doe-het-zelf-projecten-detaillering-sneldrogend/dp/B07BBWPKW3/ref=zg_bs_g_arts-crafts_d_sccl_4/260-8969796-5034915?psc=1"/>
    <s v="2024-08-13"/>
  </r>
  <r>
    <x v="18"/>
    <s v="#23"/>
    <s v="B0C72B763M"/>
    <x v="196"/>
    <s v="28 Wildflower Kleuren Acryl Verf Pennen Studio Color Series Markers Set 0.7mm Extra Fijne Tip, Rock Painting, Glas, Mokken, Hout, Metaal, Canvas, DIY, Detailing. Niet giftig, Op waterbasis,"/>
    <n v="4.4000000000000004"/>
    <n v="0.85000000000000009"/>
    <n v="76"/>
    <n v="1.612663927288209E-4"/>
    <s v="€ "/>
    <n v="45.99"/>
    <n v="0.22906342293637685"/>
    <n v="99.878742209004386"/>
    <n v="3495.2400000000002"/>
    <s v="https://images-eu.ssl-images-amazon.com/images/I/91iWBs51iYL._AC_UL300_SR300,200_.jpg"/>
    <s v="https://www.amazon.nl/Wildflower-Kleuren-Painting-Detailing-waterbasis/dp/B0C72B763M/ref=zg_bs_g_arts-crafts_d_sccl_23/262-7994615-8496353?psc=1"/>
    <s v="2024-08-24"/>
  </r>
  <r>
    <x v="18"/>
    <n v="7"/>
    <s v="B0C72B763M"/>
    <x v="196"/>
    <s v="28 Wildflower Kleuren Acryl Verf Pennen Studio Color Series Markers Set 0.7mm Extra Fijne Tip, Rock Painting, Glas, Mokken, Hout, Metaal, Canvas, DIY, Detailing. Niet giftig, Op waterbasis,"/>
    <n v="4.3"/>
    <n v="0.82499999999999996"/>
    <n v="67"/>
    <n v="1.4191442560136238E-4"/>
    <s v="€ "/>
    <n v="45.99"/>
    <n v="0.22906342293637685"/>
    <n v="98.615195832015161"/>
    <n v="3081.33"/>
    <s v="https://images-eu.ssl-images-amazon.com/images/I/91iWBs51iYL._AC_UL300_SR300,200_.jpg"/>
    <s v="https://www.amazon.nl/Wildflower-Kleuren-Painting-Detailing-waterbasis/dp/B0C72B763M/ref=zg_bs_g_arts-crafts_d_sccl_7/260-8969796-5034915?psc=1"/>
    <s v="2024-08-13"/>
  </r>
  <r>
    <x v="7"/>
    <s v="#18"/>
    <s v="B0CXV7CBHF"/>
    <x v="197"/>
    <s v="Nintendo Switch Paper Mario The Thousend-Year Door (NL Versie)"/>
    <n v="5"/>
    <n v="1"/>
    <n v="2"/>
    <n v="2.1502185697176119E-6"/>
    <s v="€ "/>
    <n v="45.95"/>
    <n v="0.22886319267157232"/>
    <n v="107.21730332089189"/>
    <n v="91.9"/>
    <s v="https://images-eu.ssl-images-amazon.com/images/I/81mV9goZQWL._AC_UL300_SR300,200_.jpg"/>
    <s v="https://www.amazon.nl/Nintendo-Switch-Paper-Thousend-Year-Versie/dp/B0CXV7CBHF/ref=zg_bs_g_videogames_d_sccl_18/260-0951053-1765258?psc=1"/>
    <s v="2024-08-20"/>
  </r>
  <r>
    <x v="7"/>
    <s v="#28"/>
    <s v="B0CXV7CBHF"/>
    <x v="197"/>
    <s v="Nintendo Switch Paper Mario The Thousend-Year Door (NL Versie)"/>
    <n v="5"/>
    <n v="1"/>
    <n v="2"/>
    <n v="2.1502185697176119E-6"/>
    <s v="€ "/>
    <n v="45.95"/>
    <n v="0.22886319267157232"/>
    <n v="107.21730332089189"/>
    <n v="91.9"/>
    <s v="https://images-eu.ssl-images-amazon.com/images/I/81mV9goZQWL._AC_UL300_SR300,200_.jpg"/>
    <s v="https://www.amazon.nl/Nintendo-Switch-Paper-Thousend-Year-Versie/dp/B0CXV7CBHF/ref=zg_bs_g_videogames_d_sccl_28/257-1264862-1262333?psc=1"/>
    <s v="2024-08-23"/>
  </r>
  <r>
    <x v="20"/>
    <n v="24"/>
    <s v="B097JTZQVN"/>
    <x v="198"/>
    <s v="Gillette SkinFirst Intimate Trimmer voor heren, i5 voor de intieme zone, met levenslange scherpe messen, waterdicht, draadloos voor nat en droog gebruik"/>
    <n v="4.0999999999999996"/>
    <n v="0.77499999999999991"/>
    <n v="1027"/>
    <n v="2.2061242525302695E-3"/>
    <s v="€ "/>
    <n v="45.49"/>
    <n v="0.22656054462632028"/>
    <n v="96.93442313335126"/>
    <n v="46718.23"/>
    <s v="https://images-eu.ssl-images-amazon.com/images/I/61sRWR8gyhL._AC_UL300_SR300,200_.jpg"/>
    <s v="https://www.amazon.nl/Gillette-SkinFirst-levenslange-waterdicht-draadloos/dp/B097JTZQVN/ref=zg_bs_g_beauty_d_sccl_24/262-4595555-1638557?psc=1"/>
    <s v="2024-08-13"/>
  </r>
  <r>
    <x v="6"/>
    <n v="25"/>
    <s v="B07H61HRG9"/>
    <x v="199"/>
    <s v="Skechers dames Uno Stand On AirSneaker"/>
    <n v="4.5999999999999996"/>
    <n v="0.89999999999999991"/>
    <n v="19748"/>
    <n v="4.2460366096213682E-2"/>
    <s v="€ "/>
    <n v="45.43"/>
    <n v="0.22626019922911347"/>
    <n v="131.28730607462794"/>
    <n v="897151.64"/>
    <s v="https://images-eu.ssl-images-amazon.com/images/I/61WfuChO4ML._AC_UL300_SR300,200_.jpg"/>
    <s v="https://www.amazon.nl/Skechers-Uno-Stand-Sneaker-dames/dp/B07H61HRG9/ref=zg_bs_g_fashion_d_sccl_25/259-2989150-5902262?psc=1"/>
    <s v="2024-08-13"/>
  </r>
  <r>
    <x v="6"/>
    <s v="#1"/>
    <s v="B08YRX1PF2"/>
    <x v="200"/>
    <s v="JanSport BIG STUDENT Grote rugzak, 15 inch laptopvak"/>
    <n v="4.5999999999999996"/>
    <n v="0.89999999999999991"/>
    <n v="7720"/>
    <n v="1.6597537139650245E-2"/>
    <s v="€ "/>
    <n v="45"/>
    <n v="0.22410772388246483"/>
    <n v="112.64520696837138"/>
    <n v="347400"/>
    <s v="https://images-eu.ssl-images-amazon.com/images/I/917I40lffoS._AC_UL300_SR300,200_.jpg"/>
    <s v="https://www.amazon.nl/JanSport-STUDENT-rugzak-laptopvak-Graphite/dp/B08YRX1PF2/ref=zg_bs_g_fashion_d_sccl_1/261-3238171-6446202?psc=1"/>
    <s v="2024-08-20"/>
  </r>
  <r>
    <x v="12"/>
    <n v="6"/>
    <s v="B07D4HTFNV"/>
    <x v="201"/>
    <s v="HP Sprocket Premium zink fotopapier met zelfklevende achterkant, 2x7,6 cm (100 vellen) compatibel met HP Sprocket fotoprinters"/>
    <n v="4.8"/>
    <n v="0.95"/>
    <n v="27049"/>
    <n v="5.8159111873721962E-2"/>
    <s v="€ "/>
    <n v="44.99"/>
    <n v="0.22405766631626373"/>
    <n v="144.2257948906713"/>
    <n v="1216934.51"/>
    <s v="https://images-eu.ssl-images-amazon.com/images/I/61wg42dKmWL._AC_UL300_SR300,200_.jpg"/>
    <s v="https://www.amazon.nl/HP-fotopapier-zelfklevende-achterkant-fotoprinters/dp/B07D4HTFNV/ref=zg_bs_g_office-products_d_sccl_6/261-0256962-7416967?psc=1"/>
    <s v="2024-08-13"/>
  </r>
  <r>
    <x v="8"/>
    <s v="#28"/>
    <s v="B01MRT58RZ"/>
    <x v="202"/>
    <s v="LEGO Icons Rozenboeket, Decoratieve Bloemen voor in Huis, Bouwpakket voor Volwassenen uit de Botanical Collection, Valentijnscadeau voor Haar en Hem 10328"/>
    <n v="4.8"/>
    <n v="0.95"/>
    <n v="1713"/>
    <n v="3.6811741913565514E-3"/>
    <s v="€ "/>
    <n v="44.99"/>
    <n v="0.22405766631626373"/>
    <n v="106.09123851301553"/>
    <n v="77067.87000000001"/>
    <s v="https://images-eu.ssl-images-amazon.com/images/I/81lVJ78Eq2L._AC_UL300_SR300,200_.jpg"/>
    <s v="https://www.amazon.nl/LEGO-Rozenboeket-Decoratieve-Valentijnscadeau-10328/dp/B01MRT58RZ/ref=zg_bs_g_toys_d_sccl_28/258-2113335-2289643?psc=1"/>
    <s v="2024-08-23"/>
  </r>
  <r>
    <x v="13"/>
    <s v="#9"/>
    <s v="B0BPDGX7CK"/>
    <x v="203"/>
    <s v="Whiskas 1+ Natvoer - Gevogelte - Selectie in gelei - maaltijdzakjes 120 x 85g"/>
    <n v="4.5999999999999996"/>
    <n v="0.89999999999999991"/>
    <n v="881"/>
    <n v="1.8921923413514983E-3"/>
    <s v="€ "/>
    <n v="44.99"/>
    <n v="0.22405766631626373"/>
    <n v="102.33895121801199"/>
    <n v="39636.19"/>
    <s v="https://images-eu.ssl-images-amazon.com/images/I/51-s+v15KVL._AC_UL300_SR300,200_.jpg"/>
    <s v="https://www.amazon.nl/Whiskas-Natvoer-Gevogelte-Selectie-maaltijdzakjes/dp/B0BPDGX7CK/ref=zg_bs_g_pet-supplies_d_sccl_9/259-9557610-0863512?psc=1"/>
    <s v="2024-08-23"/>
  </r>
  <r>
    <x v="5"/>
    <s v="#4"/>
    <s v="B010S3VVJW"/>
    <x v="204"/>
    <s v="Windows 10 Professional 64-bit English 1 Pack - FQC-08929|Windows 10 Professional 64-bit English|1|One time|PC|Disc"/>
    <n v="4.2"/>
    <n v="0.8"/>
    <n v="1099"/>
    <n v="2.3609399895499379E-3"/>
    <s v="€ "/>
    <n v="44.99"/>
    <n v="0.22405766631626373"/>
    <n v="97.667074571750888"/>
    <n v="49444.01"/>
    <s v="https://images-eu.ssl-images-amazon.com/images/I/71xfe1EB6yL._AC_UL300_SR300,200_.jpg"/>
    <s v="https://www.amazon.nl/Windows-Professional-64-bit-English-Pack/dp/B010S3VVJW/ref=zg_bs_g_software_d_sccl_4/000-7658135-6085702?psc=1"/>
    <s v="2024-08-24"/>
  </r>
  <r>
    <x v="5"/>
    <s v="#1"/>
    <s v="B010S3VVJW"/>
    <x v="204"/>
    <s v="Windows 10 Professional 64-bit English 1 Pack - FQC-08929|Windows 10 Professional 64-bit English|1|One time|PC|Disc"/>
    <n v="4.2"/>
    <n v="0.8"/>
    <n v="1097"/>
    <n v="2.3566395524105025E-3"/>
    <s v="€ "/>
    <n v="44.99"/>
    <n v="0.22405766631626373"/>
    <n v="97.664064265753282"/>
    <n v="49354.03"/>
    <s v="https://images-eu.ssl-images-amazon.com/images/I/71xfe1EB6yL._AC_UL300_SR300,200_.jpg"/>
    <s v="https://www.amazon.nl/Windows-Professional-64-bit-English-Pack/dp/B010S3VVJW/ref=zg_bs_g_software_d_sccl_1/260-0647746-9808825?psc=1"/>
    <s v="2024-08-23"/>
  </r>
  <r>
    <x v="2"/>
    <s v="#23"/>
    <s v="B098J3NXBZ"/>
    <x v="205"/>
    <s v="Fire TV Stick Internationale versie met Alexa Voice Remote | HD-streamingapparaat"/>
    <n v="4.0999999999999996"/>
    <n v="0.77499999999999991"/>
    <n v="530"/>
    <n v="1.1374656233806167E-3"/>
    <s v="€ "/>
    <n v="44.99"/>
    <n v="0.22405766631626373"/>
    <n v="95.560642515432363"/>
    <n v="23844.7"/>
    <s v="https://images-eu.ssl-images-amazon.com/images/I/8173IOlHjhL._AC_UL300_SR300,200_.jpg"/>
    <s v="https://www.amazon.nl/Stick-Internationale-versie-Remote-HD-streamingapparaat/dp/B098J3NXBZ/ref=zg_bs_g_electronics_d_sccl_23/258-6704429-3525666?psc=1"/>
    <s v="2024-08-23"/>
  </r>
  <r>
    <x v="17"/>
    <n v="23"/>
    <s v="B0CHX6TQV3"/>
    <x v="206"/>
    <s v="Philips Ultinon Access Led-autokoplamp (H4), ultracompact, direct-fit, 80%, 6.000 K, 2 stuks"/>
    <n v="5"/>
    <n v="1"/>
    <n v="1"/>
    <n v="0"/>
    <s v="€ "/>
    <n v="44.98"/>
    <n v="0.22400760875006256"/>
    <n v="106.00190218751565"/>
    <n v="44.98"/>
    <s v="https://images-eu.ssl-images-amazon.com/images/I/61E421RUiGL._AC_UL300_SR300,200_.jpg"/>
    <s v="https://www.amazon.nl/Philips-Ultinon-Led-autokoplamp-ultracompact-direct-fit/dp/B0CHX6TQV3/ref=zg_bs_g_automotive_d_sccl_23/258-5822495-2383767?psc=1"/>
    <s v="2024-08-13"/>
  </r>
  <r>
    <x v="17"/>
    <s v="#30"/>
    <s v="B09JZWJ2QY"/>
    <x v="207"/>
    <s v="Xiaomi Portable Electric Air Compressor 1S"/>
    <n v="4.5999999999999996"/>
    <n v="0.89999999999999991"/>
    <n v="15750"/>
    <n v="3.3863792254482668E-2"/>
    <s v="€ "/>
    <n v="44.95"/>
    <n v="0.22385743605145919"/>
    <n v="124.66901359100265"/>
    <n v="707962.5"/>
    <s v="https://images-eu.ssl-images-amazon.com/images/I/41jPH2TpatL._AC_UL300_SR300,200_.jpg"/>
    <s v="https://www.amazon.nl/Xiaomi-Portable-Electric-Air-Compressor/dp/B09JZWJ2QY/ref=zg_bs_g_automotive_d_sccl_30/261-8624658-7933257?psc=1"/>
    <s v="2024-08-23"/>
  </r>
  <r>
    <x v="17"/>
    <n v="26"/>
    <s v="B09JZWJ2QY"/>
    <x v="207"/>
    <s v="Xiaomi Portable Electric Air Compressor 1S"/>
    <n v="4.5999999999999996"/>
    <n v="0.89999999999999991"/>
    <n v="14994"/>
    <n v="3.2238227015776152E-2"/>
    <s v="€ "/>
    <n v="44.95"/>
    <n v="0.22385743605145919"/>
    <n v="123.5311179239081"/>
    <n v="673980.3"/>
    <s v="https://images-eu.ssl-images-amazon.com/images/I/41jPH2TpatL._AC_UL300_SR300,200_.jpg"/>
    <s v="https://www.amazon.nl/Xiaomi-Portable-Electric-Air-Compressor/dp/B09JZWJ2QY/ref=zg_bs_g_automotive_d_sccl_26/258-5822495-2383767?psc=1"/>
    <s v="2024-08-13"/>
  </r>
  <r>
    <x v="4"/>
    <s v="#19"/>
    <s v="B09YDHRN7H"/>
    <x v="208"/>
    <s v="Igluu Meal Prep Glazen voedselbewaardozen 10 stuks, maaltijdbereidingsdozen met klikslot lekvrije deksels, herbruikbare magnetronveilige BPA-vrije lunchdozen (10 dozen en 10 deksels) 1050 ml &amp; 370 ml"/>
    <n v="4.7"/>
    <n v="0.92500000000000004"/>
    <n v="1129"/>
    <n v="2.425446546641466E-3"/>
    <s v="€ "/>
    <n v="44.95"/>
    <n v="0.22385743605145919"/>
    <n v="103.91217159551383"/>
    <n v="50748.55"/>
    <s v="https://images-eu.ssl-images-amazon.com/images/I/81Zw2V6hmxL._AC_UL300_SR300,200_.jpg"/>
    <s v="https://www.amazon.nl/Igluu-Meal-Prep-voedselbewaardozen-maaltijdbereidingsdozen/dp/B09YDHRN7H/ref=zg_bs_g_home_d_sccl_19/262-9191264-0507433?psc=1"/>
    <s v="2024-08-20"/>
  </r>
  <r>
    <x v="16"/>
    <s v="#6"/>
    <s v="B0BLW6DCM1"/>
    <x v="95"/>
    <s v="Pampers Baby-Dry Pants Maat 5, 160 Luierbroekjes, 12kg-17kg, 360° Pasvorm Om Openingen En Lekken Te Helpen Voorkomen, Maandbox"/>
    <n v="4.7"/>
    <n v="0.92500000000000004"/>
    <n v="2550"/>
    <n v="5.4809071342101926E-3"/>
    <s v="€ "/>
    <n v="44.69"/>
    <n v="0.22255593933022977"/>
    <n v="105.72561982650458"/>
    <n v="113959.5"/>
    <s v="https://images-eu.ssl-images-amazon.com/images/I/81eflqhe1cL._AC_UL300_SR300,200_.jpg"/>
    <s v="https://www.amazon.nl/Pampers-Luierbroekjes-12kg-17kg-Openingen-Voorkomen/dp/B0BLW6DCM1/ref=zg_bs_g_baby-products_d_sccl_6/259-3811823-5769644?psc=1"/>
    <s v="2024-08-24"/>
  </r>
  <r>
    <x v="16"/>
    <s v="#3"/>
    <s v="B0BLW6DCM1"/>
    <x v="95"/>
    <s v="Pampers Baby-Dry Pants Maat 5, 160 Luierbroekjes, 12kg-17kg, 360° Pasvorm Om Openingen En Lekken Te Helpen Voorkomen, Maandbox"/>
    <n v="4.7"/>
    <n v="0.92500000000000004"/>
    <n v="2549"/>
    <n v="5.4787569156404745E-3"/>
    <s v="€ "/>
    <n v="44.69"/>
    <n v="0.22255593933022977"/>
    <n v="105.72411467350578"/>
    <n v="113914.81"/>
    <s v="https://images-eu.ssl-images-amazon.com/images/I/81eflqhe1cL._AC_UL300_SR300,200_.jpg"/>
    <s v="https://www.amazon.nl/Pampers-Luierbroekjes-12kg-17kg-Openingen-Voorkomen/dp/B0BLW6DCM1/ref=zg_bs_g_baby-products_d_sccl_3/261-1323213-2047524?psc=1"/>
    <s v="2024-08-23"/>
  </r>
  <r>
    <x v="23"/>
    <s v="#30"/>
    <s v="1786542307"/>
    <x v="209"/>
    <s v="The Naturals: The Naturals Complete Box Set: Cold cases get hot in the no.1 bestselling mystery series (The Naturals, Killer Instinct, All In, Bad Blood): 1-4"/>
    <n v="4.9000000000000004"/>
    <n v="0.97500000000000009"/>
    <n v="9"/>
    <n v="1.7201748557740895E-5"/>
    <s v="€ "/>
    <n v="44.25"/>
    <n v="0.22035340641737999"/>
    <n v="103.85039282833543"/>
    <n v="398.25"/>
    <s v="https://images-eu.ssl-images-amazon.com/images/I/61-xOI7Wq5L._AC_UL300_SR300,200_.jpg"/>
    <s v="https://www.amazon.nl/Naturals-Complete-bestselling-mystery-Instinct/dp/1786542307/ref=zg_bs_g_books_d_sccl_30/262-2392836-2484119?psc=1"/>
    <s v="2024-08-23"/>
  </r>
  <r>
    <x v="4"/>
    <s v="#6"/>
    <s v="B0BF9W3WC4"/>
    <x v="210"/>
    <s v="Jura 24233 Claris Smart+ filterpatroon set van 3 grijs"/>
    <n v="4.7"/>
    <n v="0.92500000000000004"/>
    <n v="5690"/>
    <n v="1.2232593443123493E-2"/>
    <s v="€ "/>
    <n v="43.99"/>
    <n v="0.2190519096961506"/>
    <n v="109.5757928342241"/>
    <n v="250303.1"/>
    <s v="https://images-eu.ssl-images-amazon.com/images/I/518nbsBWUkL._AC_UL300_SR300,200_.jpg"/>
    <s v="https://www.amazon.nl/Jura-24233-Claris-Smart-filterpatroon/dp/B0BF9W3WC4/ref=zg_bs_g_home_d_sccl_6/259-4675495-8221808?psc=1"/>
    <s v="2024-08-24"/>
  </r>
  <r>
    <x v="4"/>
    <s v="#4"/>
    <s v="B0BF9W3WC4"/>
    <x v="210"/>
    <s v="Jura 24233 Claris Smart+ filterpatroon set van 3 grijs"/>
    <n v="4.7"/>
    <n v="0.92500000000000004"/>
    <n v="5683"/>
    <n v="1.221754191313547E-2"/>
    <s v="€ "/>
    <n v="43.99"/>
    <n v="0.2190519096961506"/>
    <n v="109.56525676323248"/>
    <n v="249995.17"/>
    <s v="https://images-eu.ssl-images-amazon.com/images/I/518nbsBWUkL._AC_UL300_SR300,200_.jpg"/>
    <s v="https://www.amazon.nl/Jura-24233-Claris-Smart-filterpatroon/dp/B0BF9W3WC4/ref=zg_bs_g_home_d_sccl_4/262-8230611-3911359?psc=1"/>
    <s v="2024-08-23"/>
  </r>
  <r>
    <x v="4"/>
    <s v="#4"/>
    <s v="B0BF9W3WC4"/>
    <x v="210"/>
    <s v="Jura 24233 Claris Smart+ filterpatroon set van 3 grijs"/>
    <n v="4.7"/>
    <n v="0.92500000000000004"/>
    <n v="5654"/>
    <n v="1.2155185574613659E-2"/>
    <s v="€ "/>
    <n v="43.99"/>
    <n v="0.2190519096961506"/>
    <n v="109.52160732626722"/>
    <n v="248719.46000000002"/>
    <s v="https://images-eu.ssl-images-amazon.com/images/I/518nbsBWUkL._AC_UL300_SR300,200_.jpg"/>
    <s v="https://www.amazon.nl/Jura-24233-Claris-Smart-filterpatroon/dp/B0BF9W3WC4/ref=zg_bs_g_home_d_sccl_4/262-9191264-0507433?psc=1"/>
    <s v="2024-08-20"/>
  </r>
  <r>
    <x v="4"/>
    <n v="24"/>
    <s v="B0BF9W3WC4"/>
    <x v="210"/>
    <s v="Jura 24233 Claris Smart+ filterpatroon set van 3 grijs"/>
    <n v="4.7"/>
    <n v="0.92500000000000004"/>
    <n v="5577"/>
    <n v="1.1989618744745403E-2"/>
    <s v="€ "/>
    <n v="43.99"/>
    <n v="0.2190519096961506"/>
    <n v="109.40571054535944"/>
    <n v="245332.23"/>
    <s v="https://images-eu.ssl-images-amazon.com/images/I/518nbsBWUkL._AC_UL300_SR300,200_.jpg"/>
    <s v="https://www.amazon.nl/Jura-24233-Claris-Smart-filterpatroon/dp/B0BF9W3WC4/ref=zg_bs_g_home_d_sccl_24/262-4562718-6089802?psc=1"/>
    <s v="2024-08-13"/>
  </r>
  <r>
    <x v="3"/>
    <n v="24"/>
    <s v="B01LXNM7TX"/>
    <x v="211"/>
    <s v="Herzeleid"/>
    <n v="4.8"/>
    <n v="0.95"/>
    <n v="2303"/>
    <n v="4.9498031474899421E-3"/>
    <s v="€ "/>
    <n v="43.99"/>
    <n v="0.2190519096961506"/>
    <n v="105.7278396272806"/>
    <n v="101308.97"/>
    <s v="https://images-eu.ssl-images-amazon.com/images/I/81yR7dyfixL._AC_UL300_SR300,200_.jpg"/>
    <s v="https://www.amazon.nl/Herzeleid-Rammstein/dp/B01LXNM7TX/ref=zg_bs_g_music_d_sccl_24/262-3130189-5545746?psc=1"/>
    <s v="2024-08-13"/>
  </r>
  <r>
    <x v="13"/>
    <s v="#13"/>
    <s v="B08HP7J77F"/>
    <x v="212"/>
    <s v="FELIX Zo goed als het eruit ziet, dubbel lekker, kattenvoer nat in gelei, variëteitenmix, verpakking van 120 (120 x 85 g)"/>
    <n v="4.7"/>
    <n v="0.92500000000000004"/>
    <n v="4006"/>
    <n v="8.6116253717190352E-3"/>
    <s v="€ "/>
    <n v="43.99"/>
    <n v="0.2190519096961506"/>
    <n v="107.04111518424098"/>
    <n v="176223.94"/>
    <s v="https://images-eu.ssl-images-amazon.com/images/I/81BB0zsO02L._AC_UL300_SR300,200_.jpg"/>
    <s v="https://www.amazon.nl/dubbel-lekker-kattenvoer-vari%C3%ABteitenmix-verpakking/dp/B08HP7J77F/ref=zg_bs_g_pet-supplies_d_sccl_13/260-3928731-7655355?psc=1"/>
    <s v="2024-08-24"/>
  </r>
  <r>
    <x v="3"/>
    <s v="#2"/>
    <s v="B000I2K9LU"/>
    <x v="213"/>
    <s v="Ys"/>
    <n v="4.7"/>
    <n v="0.92500000000000004"/>
    <n v="235"/>
    <n v="5.0315114531392113E-4"/>
    <s v="€ "/>
    <n v="43.99"/>
    <n v="0.2190519096961506"/>
    <n v="101.36518322575741"/>
    <n v="10337.65"/>
    <s v="https://images-eu.ssl-images-amazon.com/images/I/71UjYJFVA2L._AC_UL300_SR300,200_.jpg"/>
    <s v="https://www.amazon.nl/Ys-Joanna-Newsom/dp/B000I2K9LU/ref=zg_bs_g_music_d_sccl_2/259-6576177-4102460?psc=1"/>
    <s v="2024-08-20"/>
  </r>
  <r>
    <x v="7"/>
    <s v="#13"/>
    <s v="B0BWNQ98YL"/>
    <x v="214"/>
    <s v="Nintendo Switch - Pikmin 4 - NL Versie"/>
    <n v="4.7"/>
    <n v="0.92500000000000004"/>
    <n v="10"/>
    <n v="1.9351967127458506E-5"/>
    <s v="€ "/>
    <n v="43.99"/>
    <n v="0.2190519096961506"/>
    <n v="101.02652380102688"/>
    <n v="439.90000000000003"/>
    <s v="https://images-eu.ssl-images-amazon.com/images/I/81k4Yqs+srL._AC_UL300_SR300,200_.jpg"/>
    <s v="https://www.amazon.nl/Nintendo-Switch-Pikmin-NL-Versie/dp/B0BWNQ98YL/ref=zg_bs_g_videogames_d_sccl_13/257-1264862-1262333?psc=1"/>
    <s v="2024-08-23"/>
  </r>
  <r>
    <x v="5"/>
    <s v="#27"/>
    <s v="B0BXPW6H5P"/>
    <x v="215"/>
    <s v="Nero VHS to USB Video Grabber Recode Stick incl. videobewerkingssoftware | videobewerking | digitaliseren van videocassettes | Windows 11 / 10 / 8"/>
    <n v="3.7"/>
    <n v="0.67500000000000004"/>
    <n v="112"/>
    <n v="2.3867426123865492E-4"/>
    <s v="€ "/>
    <n v="42.95"/>
    <n v="0.21384592281123294"/>
    <n v="87.378552685675288"/>
    <n v="4810.4000000000005"/>
    <s v="https://images-eu.ssl-images-amazon.com/images/I/817YlbQ8mOL._AC_UL300_SR300,200_.jpg"/>
    <s v="https://www.amazon.nl/Nero-videobewerkingssoftware-videobewerking-digitaliseren-videocassettes/dp/B0BXPW6H5P/ref=zg_bs_g_software_d_sccl_27/260-0647746-9808825?psc=1"/>
    <s v="2024-08-23"/>
  </r>
  <r>
    <x v="5"/>
    <s v="#29"/>
    <s v="B0BXPW6H5P"/>
    <x v="215"/>
    <s v="Nero VHS to USB Video Grabber Recode Stick incl. videobewerkingssoftware | videobewerking | digitaliseren van videocassettes | Windows 11 / 10 / 8"/>
    <n v="3.7"/>
    <n v="0.67500000000000004"/>
    <n v="112"/>
    <n v="2.3867426123865492E-4"/>
    <s v="€ "/>
    <n v="42.95"/>
    <n v="0.21384592281123294"/>
    <n v="87.378552685675288"/>
    <n v="4810.4000000000005"/>
    <s v="https://images-eu.ssl-images-amazon.com/images/I/817YlbQ8mOL._AC_UL300_SR300,200_.jpg"/>
    <s v="https://www.amazon.nl/Nero-videobewerkingssoftware-videobewerking-digitaliseren-videocassettes/dp/B0BXPW6H5P/ref=zg_bs_g_software_d_sccl_29/000-7658135-6085702?psc=1"/>
    <s v="2024-08-24"/>
  </r>
  <r>
    <x v="5"/>
    <s v="#25"/>
    <s v="B0BXPW6H5P"/>
    <x v="215"/>
    <s v="Nero VHS to USB Video Grabber Recode Stick incl. videobewerkingssoftware | videobewerking | digitaliseren van videocassettes | Windows 11 / 10 / 8"/>
    <n v="3.6"/>
    <n v="0.65"/>
    <n v="112"/>
    <n v="2.3867426123865492E-4"/>
    <s v="€ "/>
    <n v="42.95"/>
    <n v="0.21384592281123294"/>
    <n v="86.128552685675288"/>
    <n v="4810.4000000000005"/>
    <s v="https://images-eu.ssl-images-amazon.com/images/I/817YlbQ8mOL._AC_UL300_SR300,200_.jpg"/>
    <s v="https://www.amazon.nl/Nero-videobewerkingssoftware-videobewerking-digitaliseren-videocassettes/dp/B0BXPW6H5P/ref=zg_bs_g_software_d_sccl_25/261-8188750-0801556?psc=1"/>
    <s v="2024-08-20"/>
  </r>
  <r>
    <x v="5"/>
    <n v="25"/>
    <s v="B0BXPW6H5P"/>
    <x v="215"/>
    <s v="Nero VHS to USB Video Grabber Recode Stick incl. videobewerkingssoftware | videobewerking | digitaliseren van videocassettes | Windows 11 / 10 / 8"/>
    <n v="3.6"/>
    <n v="0.65"/>
    <n v="112"/>
    <n v="2.3867426123865492E-4"/>
    <s v="€ "/>
    <n v="42.95"/>
    <n v="0.21384592281123294"/>
    <n v="86.128552685675288"/>
    <n v="4810.4000000000005"/>
    <s v="https://images-eu.ssl-images-amazon.com/images/I/817YlbQ8mOL._AC_UL300_SR300,200_.jpg"/>
    <s v="https://www.amazon.nl/Nero-videobewerkingssoftware-videobewerking-digitaliseren-videocassettes/dp/B0BXPW6H5P/ref=zg_bs_g_software_d_sccl_25/261-4723706-8763214?psc=1"/>
    <s v="2024-08-13"/>
  </r>
  <r>
    <x v="3"/>
    <s v="#30"/>
    <s v="B0C3WFW9G6"/>
    <x v="5"/>
    <s v="In Utero"/>
    <n v="4.7"/>
    <n v="0.92500000000000004"/>
    <n v="2032"/>
    <n v="4.3670939150964698E-3"/>
    <s v="€ "/>
    <n v="42.79"/>
    <n v="0.21304500175201482"/>
    <n v="102.56821617857123"/>
    <n v="86949.28"/>
    <s v="https://images-eu.ssl-images-amazon.com/images/I/81+AqJwWH6L._AC_UL300_SR300,200_.jpg"/>
    <s v="https://www.amazon.nl/Utero-Nirvana/dp/B0C3WFW9G6/ref=zg_bs_g_music_d_sccl_30/259-6419296-1960723?psc=1"/>
    <s v="2024-08-24"/>
  </r>
  <r>
    <x v="3"/>
    <s v="#4"/>
    <s v="B084XTMZVS"/>
    <x v="216"/>
    <s v="After Hours"/>
    <n v="4.7"/>
    <n v="0.92500000000000004"/>
    <n v="10715"/>
    <n v="2.3037441755954492E-2"/>
    <s v="€ "/>
    <n v="42.49"/>
    <n v="0.21154327476598089"/>
    <n v="115.26202792066337"/>
    <n v="455280.35000000003"/>
    <s v="https://images-eu.ssl-images-amazon.com/images/I/813XseYNw1L._AC_UL300_SR300,200_.jpg"/>
    <s v="https://www.amazon.nl/After-Hours-Weeknd/dp/B084XTMZVS/ref=zg_bs_g_music_d_sccl_4/259-6419296-1960723?psc=1"/>
    <s v="2024-08-24"/>
  </r>
  <r>
    <x v="6"/>
    <n v="12"/>
    <s v="B0BY4RWC19"/>
    <x v="217"/>
    <s v="TRAVEL DUDE verpakkingstasjes met compressiezakken | gemaakt van plastic flessen | organisator voor tassen, koffers &amp; rugzakken | reis organisator voor kleding &amp; schoenen | Bosgroen, 7 delige set"/>
    <n v="4.5999999999999996"/>
    <n v="0.89999999999999991"/>
    <n v="3007"/>
    <n v="6.4635570205711411E-3"/>
    <s v="€ "/>
    <n v="42.49"/>
    <n v="0.21154327476598089"/>
    <n v="102.41030860589503"/>
    <n v="127767.43000000001"/>
    <s v="https://images-eu.ssl-images-amazon.com/images/I/81qfACmL3sL._AC_UL300_SR300,200_.jpg"/>
    <s v="https://www.amazon.nl/verpakkingstasjes-compressiezakken-organisator-rugzakken-schoenen/dp/B0BY4RWC19/ref=zg_bs_g_fashion_d_sccl_12/259-2989150-5902262?psc=1"/>
    <s v="2024-08-13"/>
  </r>
  <r>
    <x v="11"/>
    <n v="5"/>
    <s v="B08Z9C24G1"/>
    <x v="218"/>
    <s v="Vileda Turbo 3in1 – Complete roterende mopset met emmer met pedaalpers, Telescopische steel 85-123 cm, Microvezelpad 3in1, Meerkleurig 1 stuk, Duurzaam schoonmaaksysteem, Vileda love it clean"/>
    <n v="4.5"/>
    <n v="0.875"/>
    <n v="5394"/>
    <n v="1.1596128746487081E-2"/>
    <s v="€ "/>
    <n v="42.4"/>
    <n v="0.21109275667017069"/>
    <n v="104.64047929008363"/>
    <n v="228705.6"/>
    <s v="https://images-eu.ssl-images-amazon.com/images/I/71vcQVbAlXL._AC_UL300_SR300,200_.jpg"/>
    <s v="https://www.amazon.nl/Vileda-Turbo-3in1-Telescopische-schoonmaaksysteem/dp/B08Z9C24G1/ref=zg_bs_g_industrial_d_sccl_5/260-3008445-5393520?psc=1"/>
    <s v="2024-08-13"/>
  </r>
  <r>
    <x v="11"/>
    <s v="#4"/>
    <s v="B08Z9C24G1"/>
    <x v="218"/>
    <s v="Vileda Turbo 3in1 – Complete roterende mopset met emmer met pedaalpers, Telescopische steel 85-123 cm, Microvezelpad 3in1, Meerkleurig 1 stuk, Duurzaam schoonmaaksysteem, Vileda love it clean"/>
    <n v="4.5"/>
    <n v="0.875"/>
    <n v="5439"/>
    <n v="1.1692888582124373E-2"/>
    <s v="€ "/>
    <n v="42"/>
    <n v="0.20909045402212545"/>
    <n v="104.20763551301843"/>
    <n v="228438"/>
    <s v="https://images-eu.ssl-images-amazon.com/images/I/71vcQVbAlXL._AC_UL300_SR300,200_.jpg"/>
    <s v="https://www.amazon.nl/Vileda-Turbo-3in1-Telescopische-schoonmaaksysteem/dp/B08Z9C24G1/ref=zg_bs_g_industrial_d_sccl_4/260-7928361-5870536?psc=1"/>
    <s v="2024-08-20"/>
  </r>
  <r>
    <x v="2"/>
    <n v="25"/>
    <s v="B091TV6LWN"/>
    <x v="219"/>
    <s v="UGREEN Nexode 100W USB C-oplader GaN USB C-voeding 4-poorts PD Charger met PPS Compatibel met MacBook Pro, iPhone 15 Pro Max/15/14, iPad Pro, S23 Ultra, S23+, S23, Steam Deck etc."/>
    <n v="4.5999999999999996"/>
    <n v="0.89999999999999991"/>
    <n v="4521"/>
    <n v="9.7189879351236054E-3"/>
    <s v="€ "/>
    <n v="41.99"/>
    <n v="0.20904039645592432"/>
    <n v="104.06339066856759"/>
    <n v="189836.79"/>
    <s v="https://images-eu.ssl-images-amazon.com/images/I/61BxooRLmlL._AC_UL300_SR300,200_.jpg"/>
    <s v="https://www.amazon.nl/UGREEN-C-oplader-C-voeding-4-poorts-Compatibel/dp/B091TV6LWN/ref=zg_bs_g_electronics_d_sccl_25/259-3881098-9995119?psc=1"/>
    <s v="2024-08-13"/>
  </r>
  <r>
    <x v="7"/>
    <s v="#18"/>
    <s v="B00ZWOUH4S"/>
    <x v="220"/>
    <s v="Logitech G Driving Force versnellingspook voor G923, G29 of G920, 6 versnellingen, Push Down achteruitversnelling, van staal en leer, zwart"/>
    <n v="4.5999999999999996"/>
    <n v="0.89999999999999991"/>
    <n v="32675"/>
    <n v="7.0256241546953244E-2"/>
    <s v="€ "/>
    <n v="41.9"/>
    <n v="0.20858987836011414"/>
    <n v="146.3268386728958"/>
    <n v="1369082.5"/>
    <s v="https://images-eu.ssl-images-amazon.com/images/I/71cPMlKPk-L._AC_UL300_SR300,200_.jpg"/>
    <s v="https://www.amazon.nl/Logitech-Driving-versnellingspook-versnellingen-achteruitversnelling/dp/B00ZWOUH4S/ref=zg_bs_g_videogames_d_sccl_18/257-1264862-1262333?psc=1"/>
    <s v="2024-08-23"/>
  </r>
  <r>
    <x v="7"/>
    <n v="24"/>
    <s v="B00ZWOUH4S"/>
    <x v="220"/>
    <s v="Logitech G Driving Force versnellingspook voor G923, G29 of G920, 6 versnellingen, Push Down achteruitversnelling, van staal en leer, zwart"/>
    <n v="4.5999999999999996"/>
    <n v="0.89999999999999991"/>
    <n v="32569"/>
    <n v="7.0028318378563187E-2"/>
    <s v="€ "/>
    <n v="41.9"/>
    <n v="0.20858987836011414"/>
    <n v="146.16729245502273"/>
    <n v="1364641.0999999999"/>
    <s v="https://images-eu.ssl-images-amazon.com/images/I/71cPMlKPk-L._AC_UL300_SR300,200_.jpg"/>
    <s v="https://www.amazon.nl/Logitech-Driving-versnellingspook-versnellingen-achteruitversnelling/dp/B00ZWOUH4S/ref=zg_bs_g_videogames_d_sccl_24/261-5903002-6654014?psc=1"/>
    <s v="2024-08-13"/>
  </r>
  <r>
    <x v="0"/>
    <s v="#21"/>
    <s v="B01512W3Q0"/>
    <x v="221"/>
    <s v="Elixir Strings, akoestische gitaarsnaren, fosforbrons met nanoweb-coating, langdurig rijke en volle toon met aangenaam speelgevoel, verpakking van 3 stuks, Light 12-53"/>
    <n v="4.8"/>
    <n v="0.95"/>
    <n v="1552"/>
    <n v="3.3349890016320157E-3"/>
    <s v="€ "/>
    <n v="41.73"/>
    <n v="0.20773889973469489"/>
    <n v="101.76921723481614"/>
    <n v="64764.959999999992"/>
    <s v="https://images-eu.ssl-images-amazon.com/images/I/81-vn39kqsL._AC_UL300_SR300,200_.jpg"/>
    <s v="https://www.amazon.nl/Elixir-16545-Fosforbrons-Akoestische-Nanoweb/dp/B01512W3Q0/ref=zg_bs_g_musical-instruments_d_sccl_21/261-4868335-6511020?psc=1"/>
    <s v="2024-08-24"/>
  </r>
  <r>
    <x v="4"/>
    <s v="#21"/>
    <s v="B07P6D2F69"/>
    <x v="222"/>
    <s v="Stanley Classic Legendary Thermosfles - Thermosfles houdt tot 45 Uur Warm, 2 dagen Koud - Vaatwasserbestendig - Roestvrijstalen Thermoskan - Lekvrij"/>
    <n v="4.5999999999999996"/>
    <n v="0.89999999999999991"/>
    <n v="15372"/>
    <n v="3.3051009635129414E-2"/>
    <s v="€ "/>
    <n v="41.59"/>
    <n v="0.20703809380787908"/>
    <n v="119.89523019656036"/>
    <n v="639321.4800000001"/>
    <s v="https://images-eu.ssl-images-amazon.com/images/I/61U8RNcTUoL._AC_UL300_SR300,200_.jpg"/>
    <s v="https://www.amazon.nl/Stanley-Classic-Legendary-Thermosfles-Matte/dp/B07P6D2F69/ref=zg_bs_g_home_d_sccl_21/259-4675495-8221808?psc=1"/>
    <s v="2024-08-24"/>
  </r>
  <r>
    <x v="7"/>
    <s v="#16"/>
    <s v="B09S79RJN2"/>
    <x v="223"/>
    <s v="Nintendo 10009659 Switch Sports"/>
    <n v="4.7"/>
    <n v="0.92500000000000004"/>
    <n v="6974"/>
    <n v="1.4993474086640908E-2"/>
    <s v="€ "/>
    <n v="41.5"/>
    <n v="0.20658757571206887"/>
    <n v="108.39232578866587"/>
    <n v="289421"/>
    <s v="https://images-eu.ssl-images-amazon.com/images/I/71uaT93oWML._AC_UL300_SR300,200_.jpg"/>
    <s v="https://www.amazon.nl/Nintendo-10009659-Switch-Sports/dp/B09S79RJN2/ref=zg_bs_g_videogames_d_sccl_16/260-0951053-1765258?psc=1"/>
    <s v="2024-08-20"/>
  </r>
  <r>
    <x v="7"/>
    <n v="10"/>
    <s v="B09S79RJN2"/>
    <x v="223"/>
    <s v="Nintendo 10009659 Switch Sports"/>
    <n v="4.7"/>
    <n v="0.92500000000000004"/>
    <n v="6961"/>
    <n v="1.4965521245234578E-2"/>
    <s v="€ "/>
    <n v="41.5"/>
    <n v="0.20658757571206887"/>
    <n v="108.37275879968143"/>
    <n v="288881.5"/>
    <s v="https://images-eu.ssl-images-amazon.com/images/I/71uaT93oWML._AC_UL300_SR300,200_.jpg"/>
    <s v="https://www.amazon.nl/Nintendo-10009659-Switch-Sports/dp/B09S79RJN2/ref=zg_bs_g_videogames_d_sccl_10/261-5903002-6654014?psc=1"/>
    <s v="2024-08-13"/>
  </r>
  <r>
    <x v="9"/>
    <n v="23"/>
    <s v="B0C383SDX7"/>
    <x v="224"/>
    <s v="Spirited Away-Live on Stage"/>
    <n v="4.7"/>
    <n v="0.92500000000000004"/>
    <n v="107"/>
    <n v="2.2792316839006686E-4"/>
    <s v="€ "/>
    <n v="41.04"/>
    <n v="0.20428492766681683"/>
    <n v="97.48077813457725"/>
    <n v="4391.28"/>
    <s v="https://images-eu.ssl-images-amazon.com/images/I/81Ffe389-fL._AC_UL300_SR300,200_.jpg"/>
    <s v="https://www.amazon.nl/Spirited-Away-Live-on-Stage/dp/B0C383SDX7/ref=zg_bs_g_dvd_d_sccl_23/257-4182183-3777808?psc=1"/>
    <s v="2024-08-13"/>
  </r>
  <r>
    <x v="3"/>
    <s v="#11"/>
    <s v="B074HXDSQ2"/>
    <x v="225"/>
    <s v="The Orb'S Adventures Beyond the Ultraworld"/>
    <n v="4.7"/>
    <n v="0.92500000000000004"/>
    <n v="320"/>
    <n v="6.8591972373991815E-4"/>
    <s v="€ "/>
    <n v="40.99"/>
    <n v="0.20403463983581119"/>
    <n v="97.738803765570751"/>
    <n v="13116.800000000001"/>
    <s v="https://images-eu.ssl-images-amazon.com/images/I/71w3tQsjW6L._AC_UL300_SR300,200_.jpg"/>
    <s v="https://www.amazon.nl/OrbS-Adventures-Beyond-Ultraworld/dp/B074HXDSQ2/ref=zg_bs_g_music_d_sccl_11/259-6419296-1960723?psc=1"/>
    <s v="2024-08-24"/>
  </r>
  <r>
    <x v="8"/>
    <s v="#8"/>
    <s v="B0BYHTM4B4"/>
    <x v="226"/>
    <s v="AOUVT 104 stuks magnetisch bouwsteenspeelgoed, Magnetisch constructiespeelgoed, Educatief bouwstenen speelgoed, Architecturaal speelgoed voor kinderen geschikt voor 3+jongens en meisjes"/>
    <n v="4.5"/>
    <n v="0.875"/>
    <n v="412"/>
    <n v="8.8373983215393845E-4"/>
    <s v="€ "/>
    <n v="40.99"/>
    <n v="0.20403463983581119"/>
    <n v="95.377277841460554"/>
    <n v="16887.88"/>
    <s v="https://images-eu.ssl-images-amazon.com/images/I/81oSg4Rz9iL._AC_UL300_SR300,200_.jpg"/>
    <s v="https://www.amazon.nl/AOUVT-104-bouwsteenspeelgoed-constructiespeelgoed-Architecturaal/dp/B0BYHTM4B4/ref=zg_bs_g_toys_d_sccl_8/260-0981126-0066039?psc=1"/>
    <s v="2024-08-24"/>
  </r>
  <r>
    <x v="8"/>
    <s v="#5"/>
    <s v="B0BYHTM4B4"/>
    <x v="226"/>
    <s v="AOUVT 104 stuks magnetisch bouwsteenspeelgoed, Magnetisch constructiespeelgoed, Educatief bouwstenen speelgoed, Architecturaal speelgoed voor kinderen geschikt voor 3+jongens en meisjes"/>
    <n v="4.5"/>
    <n v="0.875"/>
    <n v="408"/>
    <n v="8.7513895787506802E-4"/>
    <s v="€ "/>
    <n v="40.99"/>
    <n v="0.20403463983581119"/>
    <n v="95.371257229465357"/>
    <n v="16723.920000000002"/>
    <s v="https://images-eu.ssl-images-amazon.com/images/I/81oSg4Rz9iL._AC_UL300_SR300,200_.jpg"/>
    <s v="https://www.amazon.nl/AOUVT-104-bouwsteenspeelgoed-constructiespeelgoed-Architecturaal/dp/B0BYHTM4B4/ref=zg_bs_g_toys_d_sccl_5/258-2113335-2289643?psc=1"/>
    <s v="2024-08-23"/>
  </r>
  <r>
    <x v="8"/>
    <s v="#5"/>
    <s v="B0CWH3J5D6"/>
    <x v="227"/>
    <s v="LEGO Speed Champions Mercedes-AMG G 63 en Mercedes-AMG SL 63 Auto Speelgoed voor Kinderen met 2 Automodellen en 2 Minifiguren van Coureurs, Rollenspel Cadeau voor Jongens en Meisjes 76924"/>
    <n v="4.7"/>
    <n v="0.92500000000000004"/>
    <n v="335"/>
    <n v="7.1817300228568229E-4"/>
    <s v="€ "/>
    <n v="40.51"/>
    <n v="0.20163187665815688"/>
    <n v="97.160690266139198"/>
    <n v="13570.849999999999"/>
    <s v="https://images-eu.ssl-images-amazon.com/images/I/81qtHb-2+HL._AC_UL300_SR300,200_.jpg"/>
    <s v="https://www.amazon.nl/LEGO-Mercedes-AMG-Automodellen-Minifiguren-76924/dp/B0CWH3J5D6/ref=zg_bs_g_toys_d_sccl_5/262-9459416-9885805?psc=1"/>
    <s v="2024-08-20"/>
  </r>
  <r>
    <x v="5"/>
    <s v="#22"/>
    <s v="B088GCR5HB"/>
    <x v="228"/>
    <s v="Norton 360 Premium 2024, antivirussoftware, internetbeveiliging, 10 Apparaten, 1 Jaar , Secure VPN en Password Manager, PCs, Macs, tablets en smartphones"/>
    <n v="3.9"/>
    <n v="0.72499999999999998"/>
    <n v="30"/>
    <n v="6.2356338521810746E-5"/>
    <s v="€ "/>
    <n v="40.49"/>
    <n v="0.20153176152575464"/>
    <n v="86.676589818403926"/>
    <n v="1214.7"/>
    <s v="https://images-eu.ssl-images-amazon.com/images/I/71SEnmROt8L._AC_UL300_SR300,200_.jpg"/>
    <s v="https://www.amazon.nl/Norton-antivirussoftware-internetbeveiliging-Apparaten-smartphones/dp/B088GCR5HB/ref=zg_bs_g_software_d_sccl_22/261-8188750-0801556?psc=1"/>
    <s v="2024-08-20"/>
  </r>
  <r>
    <x v="5"/>
    <s v="#4"/>
    <s v="B088GCR5HB"/>
    <x v="228"/>
    <s v="Norton 360 Premium 2024, antivirussoftware, internetbeveiliging, 10 Apparaten, 1 Jaar , Secure VPN en Password Manager, PCs, Macs, tablets en smartphones"/>
    <n v="3.9"/>
    <n v="0.72499999999999998"/>
    <n v="30"/>
    <n v="6.2356338521810746E-5"/>
    <s v="€ "/>
    <n v="40.49"/>
    <n v="0.20153176152575464"/>
    <n v="86.676589818403926"/>
    <n v="1214.7"/>
    <s v="https://images-eu.ssl-images-amazon.com/images/I/71SEnmROt8L._AC_UL300_SR300,200_.jpg"/>
    <s v="https://www.amazon.nl/Norton-antivirussoftware-internetbeveiliging-Apparaten-smartphones/dp/B088GCR5HB/ref=zg_bs_g_software_d_sccl_4/260-0647746-9808825?psc=1"/>
    <s v="2024-08-23"/>
  </r>
  <r>
    <x v="5"/>
    <s v="#7"/>
    <s v="B088GCR5HB"/>
    <x v="228"/>
    <s v="Norton 360 Premium 2024, antivirussoftware, internetbeveiliging, 10 Apparaten, 1 Jaar , Secure VPN en Password Manager, PCs, Macs, tablets en smartphones"/>
    <n v="3.9"/>
    <n v="0.72499999999999998"/>
    <n v="30"/>
    <n v="6.2356338521810746E-5"/>
    <s v="€ "/>
    <n v="40.49"/>
    <n v="0.20153176152575464"/>
    <n v="86.676589818403926"/>
    <n v="1214.7"/>
    <s v="https://images-eu.ssl-images-amazon.com/images/I/71SEnmROt8L._AC_UL300_SR300,200_.jpg"/>
    <s v="https://www.amazon.nl/Norton-antivirussoftware-internetbeveiliging-Apparaten-smartphones/dp/B088GCR5HB/ref=zg_bs_g_software_d_sccl_7/000-7658135-6085702?psc=1"/>
    <s v="2024-08-24"/>
  </r>
  <r>
    <x v="5"/>
    <n v="22"/>
    <s v="B088GCR5HB"/>
    <x v="228"/>
    <s v="Norton 360 Premium 2024, antivirussoftware, internetbeveiliging, 10 Apparaten, 1 Jaar , Secure VPN en Password Manager, PCs, Macs, tablets en smartphones"/>
    <n v="3.9"/>
    <n v="0.72499999999999998"/>
    <n v="30"/>
    <n v="6.2356338521810746E-5"/>
    <s v="€ "/>
    <n v="40.49"/>
    <n v="0.20153176152575464"/>
    <n v="86.676589818403926"/>
    <n v="1214.7"/>
    <s v="https://images-eu.ssl-images-amazon.com/images/I/71SEnmROt8L._AC_UL300_SR300,200_.jpg"/>
    <s v="https://www.amazon.nl/Norton-antivirussoftware-internetbeveiliging-Apparaten-smartphones/dp/B088GCR5HB/ref=zg_bs_g_software_d_sccl_22/261-4723706-8763214?psc=1"/>
    <s v="2024-08-13"/>
  </r>
  <r>
    <x v="15"/>
    <s v="#17"/>
    <s v="B08SS3K7N7"/>
    <x v="229"/>
    <s v="STARBUCKS Blonde Espresso Roast, Blonde Roast, Koffiebonen 450g (4 Zakken)"/>
    <n v="4.5999999999999996"/>
    <n v="0.89999999999999991"/>
    <n v="7853"/>
    <n v="1.6883516209422689E-2"/>
    <s v="€ "/>
    <n v="40"/>
    <n v="0.19907894078189919"/>
    <n v="106.58819654207068"/>
    <n v="314120"/>
    <s v="https://images-eu.ssl-images-amazon.com/images/I/81v07PkKKLL._AC_UL300_SR300,200_.jpg"/>
    <s v="https://www.amazon.nl/STARBUCKS-Blonde-Espresso-Koffiebonen-Zakken/dp/B08SS3K7N7/ref=zg_bs_g_grocery_d_sccl_17/261-4510118-0685135?psc=1"/>
    <s v="2024-08-24"/>
  </r>
  <r>
    <x v="11"/>
    <s v="#6"/>
    <s v="B08Z9C24G1"/>
    <x v="218"/>
    <s v="Vileda Turbo 3in1 – Complete roterende mopset met emmer met pedaalpers, Telescopische steel 85-123 cm, Microvezelpad 3in1, Meerkleurig 1 stuk, Duurzaam schoonmaaksysteem, Vileda love it clean"/>
    <n v="4.5"/>
    <n v="0.875"/>
    <n v="5475"/>
    <n v="1.1770296450634207E-2"/>
    <s v="€ "/>
    <n v="40"/>
    <n v="0.19907894078189919"/>
    <n v="101.75894271091875"/>
    <n v="219000"/>
    <s v="https://images-eu.ssl-images-amazon.com/images/I/71vcQVbAlXL._AC_UL300_SR300,200_.jpg"/>
    <s v="https://www.amazon.nl/Vileda-Turbo-3in1-Telescopische-schoonmaaksysteem/dp/B08Z9C24G1/ref=zg_bs_g_industrial_d_sccl_6/259-5715736-5644436?psc=1"/>
    <s v="2024-08-24"/>
  </r>
  <r>
    <x v="11"/>
    <s v="#11"/>
    <s v="B08Z9C24G1"/>
    <x v="218"/>
    <s v="Vileda Turbo 3in1 – Complete roterende mopset met emmer met pedaalpers, Telescopische steel 85-123 cm, Microvezelpad 3in1, Meerkleurig 1 stuk, Duurzaam schoonmaaksysteem, Vileda love it clean"/>
    <n v="4.5"/>
    <n v="0.875"/>
    <n v="5466"/>
    <n v="1.1750944483506748E-2"/>
    <s v="€ "/>
    <n v="40"/>
    <n v="0.19907894078189919"/>
    <n v="101.74539633392952"/>
    <n v="218640"/>
    <s v="https://images-eu.ssl-images-amazon.com/images/I/71vcQVbAlXL._AC_UL300_SR300,200_.jpg"/>
    <s v="https://www.amazon.nl/Vileda-Turbo-3in1-Telescopische-schoonmaaksysteem/dp/B08Z9C24G1/ref=zg_bs_g_industrial_d_sccl_11/262-7069242-6040528?psc=1"/>
    <s v="2024-08-23"/>
  </r>
  <r>
    <x v="6"/>
    <n v="26"/>
    <s v="B003OSUDOS"/>
    <x v="134"/>
    <s v="Eastpak OUT OF OFFICE Rugzak, 27 L"/>
    <n v="4.7"/>
    <n v="0.92500000000000004"/>
    <n v="19316"/>
    <n v="4.1531471674095669E-2"/>
    <s v="€ "/>
    <n v="39.99"/>
    <n v="0.19902888321569806"/>
    <n v="125.07925097579148"/>
    <n v="772446.84000000008"/>
    <s v="https://images-eu.ssl-images-amazon.com/images/I/81rNfsqlqFL._AC_UL300_SR300,200_.jpg"/>
    <s v="https://www.amazon.nl/Eastpak-OUT-OFFICE-Rugzak-27/dp/B003OSUDOS/ref=zg_bs_g_fashion_d_sccl_26/259-2989150-5902262?psc=1"/>
    <s v="2024-08-13"/>
  </r>
  <r>
    <x v="10"/>
    <s v="#28"/>
    <s v="B00DNUSG8W"/>
    <x v="230"/>
    <s v="LECHUZA CLASSICO Kleur 28 wit 13190"/>
    <n v="4.7"/>
    <n v="0.92500000000000004"/>
    <n v="8130"/>
    <n v="1.7479126753234465E-2"/>
    <s v="€ "/>
    <n v="39.99"/>
    <n v="0.19902888321569806"/>
    <n v="108.24260953118863"/>
    <n v="325118.7"/>
    <s v="https://images-eu.ssl-images-amazon.com/images/I/51yGaLud95L._AC_UL300_SR300,200_.jpg"/>
    <s v="https://www.amazon.nl/LECHUZA-CLASSICO-Kleur-wit-13190/dp/B00DNUSG8W/ref=zg_bs_g_lawn-and-garden_d_sccl_28/262-0024823-9919844?psc=1"/>
    <s v="2024-08-23"/>
  </r>
  <r>
    <x v="19"/>
    <s v="#5"/>
    <s v="B07Q5FS7KT"/>
    <x v="231"/>
    <s v="TRESKO® fitnessmat yogamat pilatesmat gymnastiekmat | 185 x 60 cm of 190 x 100 cm | 1 of 1,5 cm dikte | getest op ftalaten | NBR-schuimrubber"/>
    <n v="4.4000000000000004"/>
    <n v="0.85000000000000009"/>
    <n v="13244"/>
    <n v="2.8475344518770332E-2"/>
    <s v="€ "/>
    <n v="39.99"/>
    <n v="0.19902888321569806"/>
    <n v="112.18996196706375"/>
    <n v="529627.56000000006"/>
    <s v="https://images-eu.ssl-images-amazon.com/images/I/81dWkJFwrGL._AC_UL300_SR300,200_.jpg"/>
    <s v="https://www.amazon.nl/fitnessmat-pilatesmat-gymnastiekmat-ftalaten-NBR-schuimrubber/dp/B07Q5FS7KT/ref=zg_bs_g_sports_d_sccl_5/258-6479390-8631633?psc=1"/>
    <s v="2024-08-20"/>
  </r>
  <r>
    <x v="8"/>
    <s v="#5"/>
    <s v="B01N6CH4YZ"/>
    <x v="232"/>
    <s v="LEGO 10329 Icons Miniplantjes Bloemen Set uit de Botanical Collection in Bouwbare Terracottakleurige Pot, Huis Decoratie Accessoire, Verjaardagscadeau Idee voor Haar, Hem, Vrouw of Man"/>
    <n v="4.8"/>
    <n v="0.95"/>
    <n v="1666"/>
    <n v="3.5801139185798235E-3"/>
    <s v="€ "/>
    <n v="39.99"/>
    <n v="0.19902888321569806"/>
    <n v="99.763300546930395"/>
    <n v="66623.34"/>
    <s v="https://images-eu.ssl-images-amazon.com/images/I/81-OHSD5zWL._AC_UL300_SR300,200_.jpg"/>
    <s v="https://www.amazon.nl/LEGO-10329-Miniplantjes-Terracottakleurige-Verjaardagscadeau/dp/B01N6CH4YZ/ref=zg_bs_g_toys_d_sccl_5/260-0981126-0066039?psc=1"/>
    <s v="2024-08-24"/>
  </r>
  <r>
    <x v="8"/>
    <s v="#11"/>
    <s v="B01N6CH4YZ"/>
    <x v="232"/>
    <s v="LEGO 10329 Icons Miniplantjes Bloemen Set uit de Botanical Collection in Bouwbare Terracottakleurige Pot, Huis Decoratie Accessoire, Verjaardagscadeau Idee voor Haar, Hem, Vrouw of Man"/>
    <n v="4.8"/>
    <n v="0.95"/>
    <n v="1663"/>
    <n v="3.5736632628706709E-3"/>
    <s v="€ "/>
    <n v="39.99"/>
    <n v="0.19902888321569806"/>
    <n v="99.758785087933987"/>
    <n v="66503.37000000001"/>
    <s v="https://images-eu.ssl-images-amazon.com/images/I/81-OHSD5zWL._AC_UL300_SR300,200_.jpg"/>
    <s v="https://www.amazon.nl/LEGO-10329-Miniplantjes-Terracottakleurige-Verjaardagscadeau/dp/B01N6CH4YZ/ref=zg_bs_g_toys_d_sccl_11/258-2113335-2289643?psc=1"/>
    <s v="2024-08-23"/>
  </r>
  <r>
    <x v="8"/>
    <s v="#16"/>
    <s v="B01N6CH4YZ"/>
    <x v="232"/>
    <s v="LEGO 10329 Icons Miniplantjes Bloemen Set uit de Botanical Collection in Bouwbare Terracottakleurige Pot, Huis Decoratie Accessoire, Verjaardagscadeau Idee voor Haar, Hem, Vrouw of Man"/>
    <n v="4.8"/>
    <n v="0.95"/>
    <n v="1641"/>
    <n v="3.5263584543368835E-3"/>
    <s v="€ "/>
    <n v="39.99"/>
    <n v="0.19902888321569806"/>
    <n v="99.725671721960339"/>
    <n v="65623.59"/>
    <s v="https://images-eu.ssl-images-amazon.com/images/I/81-OHSD5zWL._AC_UL300_SR300,200_.jpg"/>
    <s v="https://www.amazon.nl/LEGO-10329-Miniplantjes-Terracottakleurige-Verjaardagscadeau/dp/B01N6CH4YZ/ref=zg_bs_g_toys_d_sccl_16/262-9459416-9885805?psc=1"/>
    <s v="2024-08-20"/>
  </r>
  <r>
    <x v="8"/>
    <n v="18"/>
    <s v="B01N6CH4YZ"/>
    <x v="232"/>
    <s v="LEGO 10329 Icons Miniplantjes Bloemen Set uit de Botanical Collection in Bouwbare Terracottakleurige Pot, Huis Decoratie Accessoire, Verjaardagscadeau Idee voor Haar, Hem, Vrouw of Man"/>
    <n v="4.8"/>
    <n v="0.95"/>
    <n v="1603"/>
    <n v="3.4446501486876139E-3"/>
    <s v="€ "/>
    <n v="39.99"/>
    <n v="0.19902888321569806"/>
    <n v="99.668475908005846"/>
    <n v="64103.97"/>
    <s v="https://images-eu.ssl-images-amazon.com/images/I/81-OHSD5zWL._AC_UL300_SR300,200_.jpg"/>
    <s v="https://www.amazon.nl/LEGO-10329-Miniplantjes-Terracottakleurige-Verjaardagscadeau/dp/B01N6CH4YZ/ref=zg_bs_g_toys_d_sccl_18/259-6407152-4798233?psc=1"/>
    <s v="2024-08-13"/>
  </r>
  <r>
    <x v="9"/>
    <s v="#2"/>
    <s v="B01KO7G8MW"/>
    <x v="233"/>
    <s v="Penny Dreadful: The Complete Series"/>
    <n v="4.7"/>
    <n v="0.92500000000000004"/>
    <n v="2937"/>
    <n v="6.3130417206909081E-3"/>
    <s v="€ "/>
    <n v="39.99"/>
    <n v="0.19902888321569806"/>
    <n v="100.42635000840816"/>
    <n v="117450.63"/>
    <s v="https://images-eu.ssl-images-amazon.com/images/I/81J+YzE3xiL._AC_UL300_SR300,200_.jpg"/>
    <s v="https://www.amazon.nl/Penny-Dreadful-Complete-Eva-Green/dp/B01KO7G8MW/ref=zg_bs_g_dvd_d_sccl_2/261-6086847-7284912?psc=1"/>
    <s v="2024-08-20"/>
  </r>
  <r>
    <x v="7"/>
    <s v="#12"/>
    <s v="B0CMW2WTNJ"/>
    <x v="234"/>
    <s v="KIWI design Elite Strap Compatibel met Meta Quest 3 accessoires, Comfort Head Strap Verbeterde ondersteuning"/>
    <n v="4.7"/>
    <n v="0.92500000000000004"/>
    <n v="1500"/>
    <n v="3.2231776360067002E-3"/>
    <s v="€ "/>
    <n v="39.99"/>
    <n v="0.19902888321569806"/>
    <n v="98.263445149129211"/>
    <n v="59985"/>
    <s v="https://images-eu.ssl-images-amazon.com/images/I/61TU5MhyQeL._AC_UL300_SR300,200_.jpg"/>
    <s v="https://www.amazon.nl/KIWI-design-Compatibel-accessoires-ondersteuning/dp/B0CMW2WTNJ/ref=zg_bs_g_videogames_d_sccl_12/259-9482331-2292552?psc=1"/>
    <s v="2024-08-24"/>
  </r>
  <r>
    <x v="7"/>
    <s v="#3"/>
    <s v="B0CMW2WTNJ"/>
    <x v="234"/>
    <s v="KIWI design Elite Strap Compatibel met Meta Quest 3 accessoires, Comfort Head Strap Verbeterde ondersteuning"/>
    <n v="4.7"/>
    <n v="0.92500000000000004"/>
    <n v="1478"/>
    <n v="3.1758728274729128E-3"/>
    <s v="€ "/>
    <n v="39.99"/>
    <n v="0.19902888321569806"/>
    <n v="98.230331783155563"/>
    <n v="59105.22"/>
    <s v="https://images-eu.ssl-images-amazon.com/images/I/61TU5MhyQeL._AC_UL300_SR300,200_.jpg"/>
    <s v="https://www.amazon.nl/KIWI-design-Compatibel-accessoires-ondersteuning/dp/B0CMW2WTNJ/ref=zg_bs_g_videogames_d_sccl_3/260-0951053-1765258?psc=1"/>
    <s v="2024-08-20"/>
  </r>
  <r>
    <x v="7"/>
    <n v="23"/>
    <s v="B0CMW2WTNJ"/>
    <x v="234"/>
    <s v="KIWI design Elite Strap Compatibel met Meta Quest 3 accessoires, Comfort Head Strap Verbeterde ondersteuning"/>
    <n v="4.7"/>
    <n v="0.92500000000000004"/>
    <n v="1407"/>
    <n v="3.0232073090229621E-3"/>
    <s v="€ "/>
    <n v="39.99"/>
    <n v="0.19902888321569806"/>
    <n v="98.123465920240605"/>
    <n v="56265.93"/>
    <s v="https://images-eu.ssl-images-amazon.com/images/I/61TU5MhyQeL._AC_UL300_SR300,200_.jpg"/>
    <s v="https://www.amazon.nl/KIWI-design-Compatibel-accessoires-ondersteuning/dp/B0CMW2WTNJ/ref=zg_bs_g_videogames_d_sccl_23/261-5903002-6654014?psc=1"/>
    <s v="2024-08-13"/>
  </r>
  <r>
    <x v="12"/>
    <s v="#30"/>
    <s v="B09W8PNNPW"/>
    <x v="235"/>
    <s v="Ohuhu Honolulu B Markerstiften, set van 48 kleuren, dubbele punt en fijne punt, markeerstiften op alcoholbasis, voor kunstenaars, manga, met draagtas voor kleurillustratie van volwassenen"/>
    <n v="4.7"/>
    <n v="0.92500000000000004"/>
    <n v="208"/>
    <n v="4.4509524393154565E-4"/>
    <s v="€ "/>
    <n v="39.99"/>
    <n v="0.19902888321569806"/>
    <n v="96.318787474676611"/>
    <n v="8317.92"/>
    <s v="https://images-eu.ssl-images-amazon.com/images/I/71D3IrTWQlL._AC_UL300_SR300,200_.jpg"/>
    <s v="https://www.amazon.nl/Ohuhu-Markerstiften-markeerstiften-alcoholbasis-kleurillustratie/dp/B09W8PNNPW/ref=zg_bs_g_office-products_d_sccl_30/262-7788062-8980449?psc=1"/>
    <s v="2024-08-20"/>
  </r>
  <r>
    <x v="12"/>
    <n v="5"/>
    <s v="B09W8PNNPW"/>
    <x v="235"/>
    <s v="Ohuhu Honolulu B Markerstiften, set van 48 kleuren, dubbele punt en fijne punt, markeerstiften op alcoholbasis, voor kunstenaars, manga, met draagtas voor kleurillustratie van volwassenen"/>
    <n v="4.7"/>
    <n v="0.92500000000000004"/>
    <n v="208"/>
    <n v="4.4509524393154565E-4"/>
    <s v="€ "/>
    <n v="39.99"/>
    <n v="0.19902888321569806"/>
    <n v="96.318787474676611"/>
    <n v="8317.92"/>
    <s v="https://images-eu.ssl-images-amazon.com/images/I/71D3IrTWQlL._AC_UL300_SR300,200_.jpg"/>
    <s v="https://www.amazon.nl/Ohuhu-Markerstiften-markeerstiften-alcoholbasis-kleurillustratie/dp/B09W8PNNPW/ref=zg_bs_g_office-products_d_sccl_5/261-0256962-7416967?psc=1"/>
    <s v="2024-08-13"/>
  </r>
  <r>
    <x v="8"/>
    <n v="11"/>
    <s v="B0CWYKPBW2"/>
    <x v="236"/>
    <s v="Wonder Toys 100 stuks Klassieke magnetische blokken, origineel magnetisch constructiespeelgoed voor jongens en meisjes van 3/4/5/6 jaar"/>
    <n v="4.7"/>
    <n v="0.92500000000000004"/>
    <n v="71"/>
    <n v="1.5051529988023283E-4"/>
    <s v="€ "/>
    <n v="39.99"/>
    <n v="0.19902888321569806"/>
    <n v="96.112581513840695"/>
    <n v="2839.29"/>
    <s v="https://images-eu.ssl-images-amazon.com/images/I/71W+wPuxrvL._AC_UL300_SR300,200_.jpg"/>
    <s v="https://www.amazon.nl/Wonder-Toys-magnetische-magnetisch-constructiespeelgoed/dp/B0CWYKPBW2/ref=zg_bs_g_toys_d_sccl_11/259-6407152-4798233?psc=1"/>
    <s v="2024-08-13"/>
  </r>
  <r>
    <x v="20"/>
    <n v="26"/>
    <s v="B0BT51JNYC"/>
    <x v="237"/>
    <s v="Braun All-In-One Baardverzorgingsset, 8-In-1 Baardtrimmer, Trimmer/Tondeuse Voor Heren, Tondeuse, Waterdicht, 80 Minuten Draadloze Looptijd, Cadeau Man, Mgk3441"/>
    <n v="4.5"/>
    <n v="0.875"/>
    <n v="3177"/>
    <n v="6.8290941774231352E-3"/>
    <s v="€ "/>
    <n v="39.99"/>
    <n v="0.19902888321569806"/>
    <n v="98.287586728120715"/>
    <n v="127048.23000000001"/>
    <s v="https://images-eu.ssl-images-amazon.com/images/I/813Xx92+vIL._AC_UL300_SR300,200_.jpg"/>
    <s v="https://www.amazon.nl/Braun-Baardverzorgingsset-Baardtrimmer-Waterdicht-Draadloze/dp/B0BT51JNYC/ref=zg_bs_g_beauty_d_sccl_26/262-4595555-1638557?psc=1"/>
    <s v="2024-08-13"/>
  </r>
  <r>
    <x v="18"/>
    <s v="#1"/>
    <s v="B0BYN5L4G5"/>
    <x v="238"/>
    <s v="TOOLI-ART pennen 22 verschillende huidvleestonen Pro Colour Series Markers Set 0 7 mm extra fijne punt voor rotsschilderij glas mokken hout metaal canvas detaillering. Niet giftig op"/>
    <n v="4.5999999999999996"/>
    <n v="0.89999999999999991"/>
    <n v="856"/>
    <n v="1.838436877108558E-3"/>
    <s v="€ "/>
    <n v="39.99"/>
    <n v="0.19902888321569806"/>
    <n v="96.044126617900503"/>
    <n v="34231.440000000002"/>
    <s v="https://images-eu.ssl-images-amazon.com/images/I/919CZ5yi-lL._AC_UL300_SR300,200_.jpg"/>
    <s v="https://www.amazon.nl/TOOLI-ART-verschillende-huidvleestonen-rotsschilderij-detaillering/dp/B0BYN5L4G5/ref=zg_bs_g_arts-crafts_d_sccl_1/261-2431783-7862535?psc=1"/>
    <s v="2024-08-23"/>
  </r>
  <r>
    <x v="14"/>
    <s v="#22"/>
    <s v="B0CBBTLRZ8"/>
    <x v="239"/>
    <s v="WELDUN 6 stuks plankhouders, plankdragers, 30 cm, heavy duty plankhoek voor wandmontage, draagkracht 75 kg"/>
    <n v="4.5999999999999996"/>
    <n v="0.89999999999999991"/>
    <n v="205"/>
    <n v="4.386445882223928E-4"/>
    <s v="€ "/>
    <n v="39.99"/>
    <n v="0.19902888321569806"/>
    <n v="95.064272015680189"/>
    <n v="8197.9500000000007"/>
    <s v="https://images-eu.ssl-images-amazon.com/images/I/711+WW1VZ9L._AC_UL300_SR300,200_.jpg"/>
    <s v="https://www.amazon.nl/WELDUN-plankhouders-plankdragers-wandmontage-draagkracht/dp/B0CBBTLRZ8/ref=zg_bs_g_hi_d_sccl_22/258-1493429-7337810?psc=1"/>
    <s v="2024-08-24"/>
  </r>
  <r>
    <x v="8"/>
    <s v="#18"/>
    <s v="B0BWDLNNPC"/>
    <x v="240"/>
    <s v="Kindercamera, ARNSSIEN Digitale camera voor kinderen,cadeau voor meisje jongen 3,4,5,6,7,8,9,10 jaar oud, kerst/verjaardagscadeau, 2,4 inch IPS-scherm, camera met 180 lens voor studenten"/>
    <n v="4.3"/>
    <n v="0.82499999999999996"/>
    <n v="3003"/>
    <n v="6.4549561462922704E-3"/>
    <s v="€ "/>
    <n v="39.99"/>
    <n v="0.19902888321569806"/>
    <n v="95.525690106329108"/>
    <n v="120089.97"/>
    <s v="https://images-eu.ssl-images-amazon.com/images/I/71DSlsS067L._AC_UL300_SR300,200_.jpg"/>
    <s v="https://www.amazon.nl/Kindercamera-ARNSSIEN-verjaardagscadeau-IPS-scherm-studenten/dp/B0BWDLNNPC/ref=zg_bs_g_toys_d_sccl_18/262-9459416-9885805?psc=1"/>
    <s v="2024-08-20"/>
  </r>
  <r>
    <x v="10"/>
    <s v="#9"/>
    <s v="B07PVJL9PT"/>
    <x v="241"/>
    <s v="Thermacell - Navulverpakking 48 uur voor diffuser en lantaarn tegen muggen - Snel effect, geurloos - 12 pads + 4 gasvullingen"/>
    <n v="4.4000000000000004"/>
    <n v="0.85000000000000009"/>
    <n v="563"/>
    <n v="1.2084228361812978E-3"/>
    <s v="€ "/>
    <n v="39.99"/>
    <n v="0.19902888321569806"/>
    <n v="93.10311678925143"/>
    <n v="22514.370000000003"/>
    <s v="https://images-eu.ssl-images-amazon.com/images/I/71QNukW45aL._AC_UL300_SR300,200_.jpg"/>
    <s v="https://www.amazon.nl/Thermacell-Navulverpakking-diffuser-lantaarn-gasvullingen/dp/B07PVJL9PT/ref=zg_bs_g_lawn-and-garden_d_sccl_9/261-8373874-2674244?psc=1"/>
    <s v="2024-08-24"/>
  </r>
  <r>
    <x v="10"/>
    <n v="14"/>
    <s v="B01KP0V7AQ"/>
    <x v="242"/>
    <s v="ASPECTEK Binnen UV Vliegend Insectenlamp, Elektrisch Vliegend Insectenwerend Middel 20W (EU-Stekker) (Grijs)"/>
    <n v="4.2"/>
    <n v="0.8"/>
    <n v="4072"/>
    <n v="8.7535397973203984E-3"/>
    <s v="€ "/>
    <n v="39.99"/>
    <n v="0.19902888321569806"/>
    <n v="95.884698662048791"/>
    <n v="162839.28"/>
    <s v="https://images-eu.ssl-images-amazon.com/images/I/71bhwEg0jIS._AC_UL300_SR300,200_.jpg"/>
    <s v="https://www.amazon.nl/ASPECTEK-Insectenlamp-Elektrisch-Insectenwerend-EU-Stekker/dp/B01KP0V7AQ/ref=zg_bs_g_lawn-and-garden_d_sccl_14/262-2457170-4432007?psc=1"/>
    <s v="2024-08-13"/>
  </r>
  <r>
    <x v="17"/>
    <s v="#13"/>
    <s v="B0CN31X79H"/>
    <x v="243"/>
    <s v="FEIKFEIZ Car Jump Starter, 2000A Peak 16800mAh 12V Car Battery Starter(Up to 8.0L Gas, 6.0L Diesel Engine), with USB Quick Charge 3.0,with LED Light.…"/>
    <n v="4"/>
    <n v="0.75"/>
    <n v="1001"/>
    <n v="2.1502185697176118E-3"/>
    <s v="€ "/>
    <n v="39.99"/>
    <n v="0.19902888321569806"/>
    <n v="88.762373802726856"/>
    <n v="40029.990000000005"/>
    <s v="https://images-eu.ssl-images-amazon.com/images/I/71fhZ6LvqHL._AC_UL300_SR300,200_.jpg"/>
    <s v="https://www.amazon.nl/FEIKFEIZ-Starter-16800mAh-Battery-Diesel/dp/B0CN31X79H/ref=zg_bs_g_automotive_d_sccl_13/261-8624658-7933257?psc=1"/>
    <s v="2024-08-23"/>
  </r>
  <r>
    <x v="5"/>
    <s v="#16"/>
    <s v="B088GB65C6"/>
    <x v="244"/>
    <s v="Norton 360 Premium 2024, antivirussoftware, internetbeveiliging, 10 Apparaten, 1 Jaar , Secure VPN en Password Manager, PCs, Macs, tablets en smartphones, envelop, past in de brievenbus"/>
    <n v="3.9"/>
    <n v="0.72499999999999998"/>
    <n v="30"/>
    <n v="6.2356338521810746E-5"/>
    <s v="€ "/>
    <n v="39.99"/>
    <n v="0.19902888321569806"/>
    <n v="86.050870240889779"/>
    <n v="1199.7"/>
    <s v="https://images-eu.ssl-images-amazon.com/images/I/71SEnmROt8L._AC_UL300_SR300,200_.jpg"/>
    <s v="https://www.amazon.nl/Norton-antivirussoftware-internetbeveiliging-smartphones-brievenbus/dp/B088GB65C6/ref=zg_bs_g_software_d_sccl_16/261-8188750-0801556?psc=1"/>
    <s v="2024-08-20"/>
  </r>
  <r>
    <x v="5"/>
    <s v="#30"/>
    <s v="B088GFD4HJ"/>
    <x v="245"/>
    <s v="Norton 360 Premium 2024, antivirussoftware, internetbeveiliging, 10 Apparaten, 1 Jaar abonnement met automatische verlenging, Secure VPN en Password Manager,PCs, Macs, tablets en smartphones,envelop"/>
    <n v="3.9"/>
    <n v="0.72499999999999998"/>
    <n v="30"/>
    <n v="6.2356338521810746E-5"/>
    <s v="€ "/>
    <n v="39.99"/>
    <n v="0.19902888321569806"/>
    <n v="86.050870240889779"/>
    <n v="1199.7"/>
    <s v="https://images-eu.ssl-images-amazon.com/images/I/71P6Leoj6hL._AC_UL300_SR300,200_.jpg"/>
    <s v="https://www.amazon.nl/Norton-antivirussoftware-internetbeveiliging-automatische-smartphones/dp/B088GFD4HJ/ref=zg_bs_g_software_d_sccl_30/261-8188750-0801556?psc=1"/>
    <s v="2024-08-20"/>
  </r>
  <r>
    <x v="5"/>
    <s v="#21"/>
    <s v="B088GB65C6"/>
    <x v="244"/>
    <s v="Norton 360 Premium 2024, antivirussoftware, internetbeveiliging, 10 Apparaten, 1 Jaar , Secure VPN en Password Manager, PCs, Macs, tablets en smartphones, envelop, past in de brievenbus"/>
    <n v="3.9"/>
    <n v="0.72499999999999998"/>
    <n v="30"/>
    <n v="6.2356338521810746E-5"/>
    <s v="€ "/>
    <n v="39.99"/>
    <n v="0.19902888321569806"/>
    <n v="86.050870240889779"/>
    <n v="1199.7"/>
    <s v="https://images-eu.ssl-images-amazon.com/images/I/71SEnmROt8L._AC_UL300_SR300,200_.jpg"/>
    <s v="https://www.amazon.nl/Norton-antivirussoftware-internetbeveiliging-smartphones-brievenbus/dp/B088GB65C6/ref=zg_bs_g_software_d_sccl_21/260-0647746-9808825?psc=1"/>
    <s v="2024-08-23"/>
  </r>
  <r>
    <x v="5"/>
    <s v="#30"/>
    <s v="B088GFD4HJ"/>
    <x v="245"/>
    <s v="Norton 360 Premium 2024, antivirussoftware, internetbeveiliging, 10 Apparaten, 1 Jaar abonnement met automatische verlenging, Secure VPN en Password Manager,PCs, Macs, tablets en smartphones,envelop"/>
    <n v="3.9"/>
    <n v="0.72499999999999998"/>
    <n v="30"/>
    <n v="6.2356338521810746E-5"/>
    <s v="€ "/>
    <n v="39.99"/>
    <n v="0.19902888321569806"/>
    <n v="86.050870240889779"/>
    <n v="1199.7"/>
    <s v="https://images-eu.ssl-images-amazon.com/images/I/71P6Leoj6hL._AC_UL300_SR300,200_.jpg"/>
    <s v="https://www.amazon.nl/Norton-antivirussoftware-internetbeveiliging-automatische-smartphones/dp/B088GFD4HJ/ref=zg_bs_g_software_d_sccl_30/260-0647746-9808825?psc=1"/>
    <s v="2024-08-23"/>
  </r>
  <r>
    <x v="5"/>
    <s v="#24"/>
    <s v="B088GB65C6"/>
    <x v="244"/>
    <s v="Norton 360 Premium 2024, antivirussoftware, internetbeveiliging, 10 Apparaten, 1 Jaar , Secure VPN en Password Manager, PCs, Macs, tablets en smartphones, envelop, past in de brievenbus"/>
    <n v="3.9"/>
    <n v="0.72499999999999998"/>
    <n v="30"/>
    <n v="6.2356338521810746E-5"/>
    <s v="€ "/>
    <n v="39.99"/>
    <n v="0.19902888321569806"/>
    <n v="86.050870240889779"/>
    <n v="1199.7"/>
    <s v="https://images-eu.ssl-images-amazon.com/images/I/71SEnmROt8L._AC_UL300_SR300,200_.jpg"/>
    <s v="https://www.amazon.nl/Norton-antivirussoftware-internetbeveiliging-smartphones-brievenbus/dp/B088GB65C6/ref=zg_bs_g_software_d_sccl_24/000-7658135-6085702?psc=1"/>
    <s v="2024-08-24"/>
  </r>
  <r>
    <x v="5"/>
    <n v="11"/>
    <s v="B088GB65C6"/>
    <x v="244"/>
    <s v="Norton 360 Premium 2024, antivirussoftware, internetbeveiliging, 10 Apparaten, 1 Jaar , Secure VPN en Password Manager, PCs, Macs, tablets en smartphones, envelop, past in de brievenbus"/>
    <n v="3.9"/>
    <n v="0.72499999999999998"/>
    <n v="30"/>
    <n v="6.2356338521810746E-5"/>
    <s v="€ "/>
    <n v="39.99"/>
    <n v="0.19902888321569806"/>
    <n v="86.050870240889779"/>
    <n v="1199.7"/>
    <s v="https://images-eu.ssl-images-amazon.com/images/I/71SEnmROt8L._AC_UL300_SR300,200_.jpg"/>
    <s v="https://www.amazon.nl/Norton-antivirussoftware-internetbeveiliging-smartphones-brievenbus/dp/B088GB65C6/ref=zg_bs_g_software_d_sccl_11/261-4723706-8763214?psc=1"/>
    <s v="2024-08-13"/>
  </r>
  <r>
    <x v="3"/>
    <s v="#12"/>
    <s v="B0CK15VQTQ"/>
    <x v="246"/>
    <s v="Renaissance"/>
    <n v="5"/>
    <n v="1"/>
    <n v="2"/>
    <n v="2.1502185697176119E-6"/>
    <s v="€ "/>
    <n v="39.97"/>
    <n v="0.19892876808329579"/>
    <n v="99.733697173822748"/>
    <n v="79.94"/>
    <s v="https://images-eu.ssl-images-amazon.com/images/I/91Id+mzPdDL._AC_UL300_SR300,200_.jpg"/>
    <s v="https://www.amazon.nl/Renaissance-Gipsy-Kings/dp/B0CK15VQTQ/ref=zg_bs_g_music_d_sccl_12/259-6419296-1960723?psc=1"/>
    <s v="2024-08-24"/>
  </r>
  <r>
    <x v="3"/>
    <s v="#6"/>
    <s v="B01MF72HSY"/>
    <x v="247"/>
    <s v="Greatest Hits"/>
    <n v="4.8"/>
    <n v="0.95"/>
    <n v="9000"/>
    <n v="1.9349816908888789E-2"/>
    <s v="€ "/>
    <n v="39.950000000000003"/>
    <n v="0.19882865295089355"/>
    <n v="110.75203507394555"/>
    <n v="359550"/>
    <s v="https://images-eu.ssl-images-amazon.com/images/I/81IdGCZz2KL._AC_UL300_SR300,200_.jpg"/>
    <s v="https://www.amazon.nl/Greatest-Hits-Queen/dp/B01MF72HSY/ref=zg_bs_g_music_d_sccl_6/259-6576177-4102460?psc=1"/>
    <s v="2024-08-20"/>
  </r>
  <r>
    <x v="4"/>
    <n v="5"/>
    <s v="B0CNTWB8KX"/>
    <x v="248"/>
    <s v="Stanley IceFlow Flip Straw Waterfles Met Rietje 0.89L - Houdt 12+ Uur Koud - Lekvrij - Roestvrijstalen Waterfles - BPA-Vrije Drinkfles - Gemakkelijk Mee te Nemen - Vaatwasmachinebestendig - Frost"/>
    <n v="4.5999999999999996"/>
    <n v="0.89999999999999991"/>
    <n v="939"/>
    <n v="2.0169050183951199E-3"/>
    <s v="€ "/>
    <n v="39.950000000000003"/>
    <n v="0.19882865295089355"/>
    <n v="96.118996750599976"/>
    <n v="37513.050000000003"/>
    <s v="https://images-eu.ssl-images-amazon.com/images/I/51EKtU-he-L._AC_UL300_SR300,200_.jpg"/>
    <s v="https://www.amazon.nl/Stanley-IceFlow-Waterfles-Rietje-Vaatwasmachinebestendig/dp/B0CNTWB8KX/ref=zg_bs_g_home_d_sccl_5/262-4562718-6089802?psc=1"/>
    <s v="2024-08-13"/>
  </r>
  <r>
    <x v="4"/>
    <s v="#27"/>
    <s v="B0D1YKH8W4"/>
    <x v="249"/>
    <s v="KG KITGARDEN Klaptafel, draagbaar, rechthoekig, 180 cm, voor camping, evenementen buiten of binnen, tafel van kunsthars en stalen poten, voor 4-6 personen, draagvermogen 150 kg"/>
    <n v="4.3"/>
    <n v="0.82499999999999996"/>
    <n v="37"/>
    <n v="7.7407868509834024E-5"/>
    <s v="€ "/>
    <n v="39.950000000000003"/>
    <n v="0.19882865295089355"/>
    <n v="91.01134874568028"/>
    <n v="1478.15"/>
    <s v="https://images-eu.ssl-images-amazon.com/images/I/51deaqlzWaL._AC_UL300_SR300,200_.jpg"/>
    <s v="https://www.amazon.nl/KG-KITGARDEN-rechthoekig-evenementen-draagvermogen/dp/B0D1YKH8W4/ref=zg_bs_g_home_d_sccl_27/262-9191264-0507433?psc=1"/>
    <s v="2024-08-20"/>
  </r>
  <r>
    <x v="13"/>
    <s v="#18"/>
    <s v="B0C7BWNSX8"/>
    <x v="192"/>
    <s v="TOMXCUTE 3.2L Roestvrijstalen Kattenfontein met Kijkvenster voor Waterniveau, Kraanvorm, Vaatwasmachinebestendig, Stille Pomp, Dubbel Filter"/>
    <n v="4.7"/>
    <n v="0.92500000000000004"/>
    <n v="2030"/>
    <n v="4.3627934779570344E-3"/>
    <s v="€ "/>
    <n v="39.78"/>
    <n v="0.19797767432547431"/>
    <n v="98.798374015938506"/>
    <n v="80753.400000000009"/>
    <s v="https://images-eu.ssl-images-amazon.com/images/I/71KpmcsdXzL._AC_UL300_SR300,200_.jpg"/>
    <s v="https://www.amazon.nl/Roestvrijstalen-Kattenfontein-Kijkvenster-Waterniveau-Vaatwasmachinebestendig/dp/B0C7BWNSX8/ref=zg_bs_g_pet-supplies_d_sccl_18/260-3928731-7655355?psc=1"/>
    <s v="2024-08-24"/>
  </r>
  <r>
    <x v="3"/>
    <n v="18"/>
    <s v="B0788XVVB2"/>
    <x v="250"/>
    <s v="Ian Matthews - Journeys From Gospel Oak"/>
    <n v="4.4000000000000004"/>
    <n v="0.85000000000000009"/>
    <n v="12"/>
    <n v="2.3652404266893731E-5"/>
    <s v="€ "/>
    <n v="39.479999999999997"/>
    <n v="0.19647594733944035"/>
    <n v="91.635543517846912"/>
    <n v="473.76"/>
    <s v="https://images-eu.ssl-images-amazon.com/images/I/71D3InKSQ-L._AC_UL300_SR300,200_.jpg"/>
    <s v="https://www.amazon.nl/Ian-Matthews-Journeys-Gospel-Oak/dp/B0788XVVB2/ref=zg_bs_g_music_d_sccl_18/262-3130189-5545746?psc=1"/>
    <s v="2024-08-13"/>
  </r>
  <r>
    <x v="15"/>
    <s v="#11"/>
    <s v="B08SXFT17F"/>
    <x v="251"/>
    <s v="STARBUCKS Espresso Roast, Dark Roast, Koffiebonen 450g (4 Zakken)"/>
    <n v="4.5999999999999996"/>
    <n v="0.89999999999999991"/>
    <n v="7851"/>
    <n v="1.6879215772283254E-2"/>
    <s v="€ "/>
    <n v="39"/>
    <n v="0.19407318416178607"/>
    <n v="105.33374708104479"/>
    <n v="306189"/>
    <s v="https://images-eu.ssl-images-amazon.com/images/I/918xMc0Vb4L._AC_UL300_SR300,200_.jpg"/>
    <s v="https://www.amazon.nl/STARBUCKS-Espresso-Roast-Koffiebonen-Zakken/dp/B08SXFT17F/ref=zg_bs_g_grocery_d_sccl_11/259-2691272-8489730?psc=1"/>
    <s v="2024-08-20"/>
  </r>
  <r>
    <x v="15"/>
    <n v="18"/>
    <s v="B08SX7G8C4"/>
    <x v="252"/>
    <s v="STARBUCKS Pike Place Roast, Medium Roast, Koffiebonen 450g (4 Zakken)"/>
    <n v="4.5999999999999996"/>
    <n v="0.89999999999999991"/>
    <n v="7829"/>
    <n v="1.6831910963749464E-2"/>
    <s v="€ "/>
    <n v="39"/>
    <n v="0.19407318416178607"/>
    <n v="105.30063371507114"/>
    <n v="305331"/>
    <s v="https://images-eu.ssl-images-amazon.com/images/I/81ioYKHMkOL._AC_UL300_SR300,200_.jpg"/>
    <s v="https://www.amazon.nl/STARBUCKS-Place-Medium-Koffiebonen-Zakken/dp/B08SX7G8C4/ref=zg_bs_g_grocery_d_sccl_18/259-9205890-7865611?psc=1"/>
    <s v="2024-08-13"/>
  </r>
  <r>
    <x v="22"/>
    <s v="#11"/>
    <s v="B0B1DV8KG8"/>
    <x v="253"/>
    <s v="Oral-B IO Ultimate Clean Opzetborstels Voor Elektrische Tandenborstel, Zwart, Verpakking Van 8 Stuks, Geschikt Voor Brievenbus"/>
    <n v="4.7"/>
    <n v="0.92500000000000004"/>
    <n v="4427"/>
    <n v="9.5168673895701505E-3"/>
    <s v="€ "/>
    <n v="38.99"/>
    <n v="0.19402312659558493"/>
    <n v="101.41758882159534"/>
    <n v="172608.73"/>
    <s v="https://images-eu.ssl-images-amazon.com/images/I/81-4SOXmwwL._AC_UL300_SR300,200_.jpg"/>
    <s v="https://www.amazon.nl/Oral-B-Opzetborstels-Elektrische-Tandenborstel-Verpakking/dp/B0B1DV8KG8/ref=zg_bs_g_hpc_d_sccl_11/259-2180916-4907848?psc=1"/>
    <s v="2024-08-20"/>
  </r>
  <r>
    <x v="18"/>
    <s v="#9"/>
    <s v="B0C3ZKT7LS"/>
    <x v="254"/>
    <s v="24 confettikleuren acrylverf pennen markers set 0,7 mm extra fijne punt, rotsschilderij, glas, mokken, hout, metaal, canvas, keramiek, doe-het-zelf projecten, illustratie. Niet giftig, op waterbasis,"/>
    <n v="4.7"/>
    <n v="0.92500000000000004"/>
    <n v="61"/>
    <n v="1.2901311418305671E-4"/>
    <s v="€ "/>
    <n v="38.99"/>
    <n v="0.19402312659558493"/>
    <n v="94.846090828824373"/>
    <n v="2378.3900000000003"/>
    <s v="https://images-eu.ssl-images-amazon.com/images/I/91qIU-o64LL._AC_UL300_SR300,200_.jpg"/>
    <s v="https://www.amazon.nl/confettikleuren-rotsschilderij-doe-het-zelf-illustratie-waterbasis/dp/B0C3ZKT7LS/ref=zg_bs_g_arts-crafts_d_sccl_9/261-2431783-7862535?psc=1"/>
    <s v="2024-08-23"/>
  </r>
  <r>
    <x v="18"/>
    <s v="#19"/>
    <s v="B0C3ZKT7LS"/>
    <x v="254"/>
    <s v="24 confettikleuren acrylverf pennen markers set 0,7 mm extra fijne punt, rotsschilderij, glas, mokken, hout, metaal, canvas, keramiek, doe-het-zelf projecten, illustratie. Niet giftig, op waterbasis,"/>
    <n v="4.7"/>
    <n v="0.92500000000000004"/>
    <n v="61"/>
    <n v="1.2901311418305671E-4"/>
    <s v="€ "/>
    <n v="38.99"/>
    <n v="0.19402312659558493"/>
    <n v="94.846090828824373"/>
    <n v="2378.3900000000003"/>
    <s v="https://images-eu.ssl-images-amazon.com/images/I/91qIU-o64LL._AC_UL300_SR300,200_.jpg"/>
    <s v="https://www.amazon.nl/confettikleuren-rotsschilderij-doe-het-zelf-illustratie-waterbasis/dp/B0C3ZKT7LS/ref=zg_bs_g_arts-crafts_d_sccl_19/262-7994615-8496353?psc=1"/>
    <s v="2024-08-24"/>
  </r>
  <r>
    <x v="18"/>
    <s v="#1"/>
    <s v="B094FY4J3T"/>
    <x v="255"/>
    <s v="Acrylverfpennen 22 Pro Color Series Markers Set 0,7 mm Extra fijne punt voor rotskunst, glas, mokken, hout, metaal, canvas, schetsen, detaillering. Niet giftig, sneldrogend. (GEEL)"/>
    <n v="4.5999999999999996"/>
    <n v="0.89999999999999991"/>
    <n v="860"/>
    <n v="1.8470377513874286E-3"/>
    <s v="€ "/>
    <n v="38.99"/>
    <n v="0.19402312659558493"/>
    <n v="94.79870807486742"/>
    <n v="33531.4"/>
    <s v="https://images-eu.ssl-images-amazon.com/images/I/81JLjgK6UeS._AC_UL300_SR300,200_.jpg"/>
    <s v="https://www.amazon.nl/Acrylverfpennen-rotskunst-schetsen-detaillering-sneldrogend/dp/B094FY4J3T/ref=zg_bs_g_arts-crafts_d_sccl_1/262-7994615-8496353?psc=1"/>
    <s v="2024-08-24"/>
  </r>
  <r>
    <x v="18"/>
    <s v="#1"/>
    <s v="B091JXWBRV"/>
    <x v="255"/>
    <s v="Acrylverfpennen 22 Pro Color Series Markers Set 0,7 mm Extra fijne punt voor rotskunst, glas, mokken, hout, metaal, canvas, schetsen, detaillering. Niet giftig, sneldrogend. (GROENTE)"/>
    <n v="4.5999999999999996"/>
    <n v="0.89999999999999991"/>
    <n v="846"/>
    <n v="1.816934691411382E-3"/>
    <s v="€ "/>
    <n v="38.99"/>
    <n v="0.19402312659558493"/>
    <n v="94.777635932884195"/>
    <n v="32985.54"/>
    <s v="https://images-eu.ssl-images-amazon.com/images/I/81Y8ELx1qxS._AC_UL300_SR300,200_.jpg"/>
    <s v="https://www.amazon.nl/Acrylverfpennen-rotskunst-schetsen-detaillering-sneldrogend/dp/B091JXWBRV/ref=zg_bs_g_arts-crafts_d_sccl_1/259-4643637-1691527?psc=1"/>
    <s v="2024-08-20"/>
  </r>
  <r>
    <x v="18"/>
    <n v="1"/>
    <s v="B07T1HGF5N"/>
    <x v="255"/>
    <s v="Acrylverfpennen 22 Pro Color Series Markers Set 0,7 mm Extra fijne punt voor rotskunst, glas, mokken, hout, metaal, canvas, schetsen, detaillering. Niet giftig, sneldrogend. (ROOD)"/>
    <n v="4.5999999999999996"/>
    <n v="0.89999999999999991"/>
    <n v="814"/>
    <n v="1.7481276971804184E-3"/>
    <s v="€ "/>
    <n v="38.99"/>
    <n v="0.19402312659558493"/>
    <n v="94.729471036922533"/>
    <n v="31737.86"/>
    <s v="https://images-eu.ssl-images-amazon.com/images/I/81IKzhOgH8S._AC_UL300_SR300,200_.jpg"/>
    <s v="https://www.amazon.nl/Acrylverfpennen-rotskunst-schetsen-detaillering-sneldrogend/dp/B07T1HGF5N/ref=zg_bs_g_arts-crafts_d_sccl_1/260-8969796-5034915?psc=1"/>
    <s v="2024-08-13"/>
  </r>
  <r>
    <x v="18"/>
    <s v="#12"/>
    <s v="B0BK5JFH6T"/>
    <x v="256"/>
    <s v="TOOLI-ART 24-delige acrylstiften voor stenen, waterbestendig, speciale kleurserie voor steenschilderen, kiezelstenen, kunststof, canvas, glazen bekers, ondoorzichtig, op waterbasis, sneldrogend (JEWEL extra"/>
    <n v="4.5"/>
    <n v="0.875"/>
    <n v="904"/>
    <n v="1.9416473684550034E-3"/>
    <s v="€ "/>
    <n v="38.99"/>
    <n v="0.19402312659558493"/>
    <n v="93.61493480681473"/>
    <n v="35246.959999999999"/>
    <s v="https://images-eu.ssl-images-amazon.com/images/I/81BTCH49PDL._AC_UL300_SR300,200_.jpg"/>
    <s v="https://www.amazon.nl/TOOLI-ART-acrylstiften-waterbestendig-steenschilderen-ondoorzichtig/dp/B0BK5JFH6T/ref=zg_bs_g_arts-crafts_d_sccl_12/261-2431783-7862535?psc=1"/>
    <s v="2024-08-23"/>
  </r>
  <r>
    <x v="8"/>
    <s v="#6"/>
    <s v="B0BYHTM4B4"/>
    <x v="226"/>
    <s v="AOUVT 104 stuks magnetisch bouwsteenspeelgoed, Magnetisch constructiespeelgoed, Educatief bouwstenen speelgoed, Architecturaal speelgoed voor kinderen geschikt voor 3+jongens en meisjes"/>
    <n v="4.5"/>
    <n v="0.875"/>
    <n v="402"/>
    <n v="8.6223764645676233E-4"/>
    <s v="€ "/>
    <n v="38.99"/>
    <n v="0.19402312659558493"/>
    <n v="92.859348001415967"/>
    <n v="15673.980000000001"/>
    <s v="https://images-eu.ssl-images-amazon.com/images/I/81oSg4Rz9iL._AC_UL300_SR300,200_.jpg"/>
    <s v="https://www.amazon.nl/AOUVT-104-bouwsteenspeelgoed-constructiespeelgoed-Architecturaal/dp/B0BYHTM4B4/ref=zg_bs_g_toys_d_sccl_6/262-9459416-9885805?psc=1"/>
    <s v="2024-08-20"/>
  </r>
  <r>
    <x v="8"/>
    <s v="#30"/>
    <s v="B0CNFSY3Y3"/>
    <x v="257"/>
    <s v="Pokémon Trading Card Game: Scarlet &amp; Violet—Paldean Fates Elite Trainer Box (9 Boosters, 1 Full-Art Foil Promo Card &amp; Accessoires)"/>
    <n v="4.4000000000000004"/>
    <n v="0.85000000000000009"/>
    <n v="1528"/>
    <n v="3.2833837559587934E-3"/>
    <s v="€ "/>
    <n v="38.99"/>
    <n v="0.19402312659558493"/>
    <n v="93.304150278067411"/>
    <n v="59576.72"/>
    <s v="https://images-eu.ssl-images-amazon.com/images/I/81EE94CCiIL._AC_UL300_SR300,200_.jpg"/>
    <s v="https://www.amazon.nl/Pok%C3%A9mon-Trading-Card-Game-Violet-Paldean/dp/B0CNFSY3Y3/ref=zg_bs_g_toys_d_sccl_30/260-0981126-0066039?psc=1"/>
    <s v="2024-08-24"/>
  </r>
  <r>
    <x v="18"/>
    <s v="#6"/>
    <s v="B09B3MZ39L"/>
    <x v="255"/>
    <s v="Acrylverfpennen 22 Pro Color Series Markers Set 0,7 mm Extra fijne punt voor rotskunst, glas, mokken, hout, metaal, canvas, schetsen, detaillering. Niet giftig, sneldrogend. (GRIJS)"/>
    <n v="4.4000000000000004"/>
    <n v="0.85000000000000009"/>
    <n v="172"/>
    <n v="3.6768737542171163E-4"/>
    <s v="€ "/>
    <n v="38.99"/>
    <n v="0.19402312659558493"/>
    <n v="91.263162811691444"/>
    <n v="6706.2800000000007"/>
    <s v="https://images-eu.ssl-images-amazon.com/images/I/819Z9XJhLbL._AC_UL300_SR300,200_.jpg"/>
    <s v="https://www.amazon.nl/Acrylverfpennen-rotskunst-schetsen-detaillering-sneldrogend/dp/B09B3MZ39L/ref=zg_bs_g_arts-crafts_d_sccl_6/261-2431783-7862535?psc=1"/>
    <s v="2024-08-23"/>
  </r>
  <r>
    <x v="18"/>
    <s v="#24"/>
    <s v="B09B3MZ39L"/>
    <x v="255"/>
    <s v="Acrylverfpennen 22 Pro Color Series Markers Set 0,7 mm Extra fijne punt voor rotskunst, glas, mokken, hout, metaal, canvas, schetsen, detaillering. Niet giftig, sneldrogend. (GRIJS)"/>
    <n v="4.4000000000000004"/>
    <n v="0.85000000000000009"/>
    <n v="170"/>
    <n v="3.6338693828227641E-4"/>
    <s v="€ "/>
    <n v="38.99"/>
    <n v="0.19402312659558493"/>
    <n v="91.260152505693824"/>
    <n v="6628.3"/>
    <s v="https://images-eu.ssl-images-amazon.com/images/I/819Z9XJhLbL._AC_UL300_SR300,200_.jpg"/>
    <s v="https://www.amazon.nl/Acrylverfpennen-rotskunst-schetsen-detaillering-sneldrogend/dp/B09B3MZ39L/ref=zg_bs_g_arts-crafts_d_sccl_24/259-4643637-1691527?psc=1"/>
    <s v="2024-08-20"/>
  </r>
  <r>
    <x v="6"/>
    <s v="#29"/>
    <s v="B0C9X81WVY"/>
    <x v="258"/>
    <s v="Damesmode reistas, lederen schoudertas portemonnee sets voor vrouwen, designer handtassen voor reizen, winkelen en strand"/>
    <n v="2.4"/>
    <n v="0.35"/>
    <n v="3"/>
    <n v="4.3004371394352238E-6"/>
    <s v="€ "/>
    <n v="38.99"/>
    <n v="0.19402312659558493"/>
    <n v="66.008791954893837"/>
    <n v="116.97"/>
    <s v="https://images-eu.ssl-images-amazon.com/images/I/81tV1hN0mNL._AC_UL300_SR300,200_.jpg"/>
    <s v="https://www.amazon.nl/Damesmode-boodschappentas-schoudertas-handtassen-blauwe-reistassets/dp/B0C9X81WVY/ref=zg_bs_g_fashion_d_sccl_29/261-3238171-6446202?psc=1"/>
    <s v="2024-08-20"/>
  </r>
  <r>
    <x v="6"/>
    <s v="#22"/>
    <s v="B0C9X81WVY"/>
    <x v="258"/>
    <s v="Damesmode reistas, lederen schoudertas portemonnee sets voor vrouwen, designer handtassen voor reizen, winkelen en strand"/>
    <n v="2.4"/>
    <n v="0.35"/>
    <n v="3"/>
    <n v="4.3004371394352238E-6"/>
    <s v="€ "/>
    <n v="38.99"/>
    <n v="0.19402312659558493"/>
    <n v="66.008791954893837"/>
    <n v="116.97"/>
    <s v="https://images-eu.ssl-images-amazon.com/images/I/81tV1hN0mNL._AC_UL300_SR300,200_.jpg"/>
    <s v="https://www.amazon.nl/Damesmode-boodschappentas-schoudertas-handtassen-blauwe-reistassets/dp/B0C9X81WVY/ref=zg_bs_g_fashion_d_sccl_22/260-7122920-6298902?psc=1"/>
    <s v="2024-08-24"/>
  </r>
  <r>
    <x v="3"/>
    <s v="#8"/>
    <s v="B0033BD29Y"/>
    <x v="259"/>
    <s v="50 Greatest Hits"/>
    <n v="4.8"/>
    <n v="0.95"/>
    <n v="1639"/>
    <n v="3.5220580171974481E-3"/>
    <s v="€ "/>
    <n v="38.659999999999997"/>
    <n v="0.19237122691094757"/>
    <n v="98.058247339775107"/>
    <n v="63363.74"/>
    <s v="https://images-eu.ssl-images-amazon.com/images/I/71R9qXz1k0L._AC_UL300_SR300,200_.jpg"/>
    <s v="https://www.amazon.nl/50-Greatest-Hits-Elvis-Presley/dp/B0033BD29Y/ref=zg_bs_g_music_d_sccl_8/259-6576177-4102460?psc=1"/>
    <s v="2024-08-20"/>
  </r>
  <r>
    <x v="20"/>
    <s v="#21"/>
    <s v="B0BS6TY4BC"/>
    <x v="260"/>
    <s v="Gillette Fusion5 reservemesjes voor herenscheerapparaten, 16 reservemesjes voor scheerapparaten"/>
    <n v="4.5999999999999996"/>
    <n v="0.89999999999999991"/>
    <n v="38998"/>
    <n v="8.3852073563277701E-2"/>
    <s v="€ "/>
    <n v="38.200000000000003"/>
    <n v="0.19006857886569556"/>
    <n v="151.21359621071829"/>
    <n v="1489723.6"/>
    <s v="https://images-eu.ssl-images-amazon.com/images/I/819nY3oUjZL._AC_UL300_SR300,200_.jpg"/>
    <s v="https://www.amazon.nl/Gillette-Fusion5-reservemesjes-herenscheerapparaten-scheerapparaten/dp/B0BS6TY4BC/ref=zg_bs_g_beauty_d_sccl_21/262-5602407-7512934?psc=1"/>
    <s v="2024-08-23"/>
  </r>
  <r>
    <x v="1"/>
    <s v="#16"/>
    <s v="B0BLD3PGXB"/>
    <x v="261"/>
    <s v="Sonnics 3 TB 3.5 &quot;SATA Harde Schijf 7200 RPM Desktop PC/Surveillance Opslag Harde Schijf CCTV Camera CCTV Systeem DVR (Refurbished)"/>
    <n v="3.8"/>
    <n v="0.7"/>
    <n v="227"/>
    <n v="4.8594939675618027E-4"/>
    <s v="€ "/>
    <n v="38.090000000000003"/>
    <n v="0.18951794563748312"/>
    <n v="82.719650987100096"/>
    <n v="8646.43"/>
    <s v="https://images-eu.ssl-images-amazon.com/images/I/51bl5ifCHTL._AC_UL300_SR300,200_.jpg"/>
    <s v="https://www.amazon.nl/Sonnics-Desktop-Surveillance-Systeem-Refurbished/dp/B0BLD3PGXB/ref=zg_bs_g_amazon-renewed_d_sccl_16/257-9895168-9699843?psc=1"/>
    <s v="2024-08-23"/>
  </r>
  <r>
    <x v="1"/>
    <s v="#30"/>
    <s v="B0BLD3PGXB"/>
    <x v="261"/>
    <s v="Sonnics 3 TB 3.5 &quot;SATA Harde Schijf 7200 RPM Desktop PC/Surveillance Opslag Harde Schijf CCTV Camera CCTV Systeem DVR (Refurbished)"/>
    <n v="3.8"/>
    <n v="0.7"/>
    <n v="227"/>
    <n v="4.8594939675618027E-4"/>
    <s v="€ "/>
    <n v="38.090000000000003"/>
    <n v="0.18951794563748312"/>
    <n v="82.719650987100096"/>
    <n v="8646.43"/>
    <s v="https://images-eu.ssl-images-amazon.com/images/I/51bl5ifCHTL._AC_UL300_SR300,200_.jpg"/>
    <s v="https://www.amazon.nl/Sonnics-Desktop-Surveillance-Systeem-Refurbished/dp/B0BLD3PGXB/ref=zg_bs_g_amazon-renewed_d_sccl_30/262-7248658-9211427?psc=1"/>
    <s v="2024-08-24"/>
  </r>
  <r>
    <x v="1"/>
    <s v="#5"/>
    <s v="B0BLD3PGXB"/>
    <x v="261"/>
    <s v="Sonnics 3 TB 3.5 &quot;SATA Harde Schijf 7200 RPM Desktop PC/Surveillance Opslag Harde Schijf CCTV Camera CCTV Systeem DVR (Refurbished)"/>
    <n v="3.7"/>
    <n v="0.67500000000000004"/>
    <n v="224"/>
    <n v="4.7949874104702742E-4"/>
    <s v="€ "/>
    <n v="38.090000000000003"/>
    <n v="0.18951794563748312"/>
    <n v="81.465135528103687"/>
    <n v="8532.16"/>
    <s v="https://images-eu.ssl-images-amazon.com/images/I/51bl5ifCHTL._AC_UL300_SR300,200_.jpg"/>
    <s v="https://www.amazon.nl/Sonnics-Desktop-Surveillance-Systeem-Refurbished/dp/B0BLD3PGXB/ref=zg_bs_g_amazon-renewed_d_sccl_5/258-8968264-0154149?psc=1"/>
    <s v="2024-08-20"/>
  </r>
  <r>
    <x v="1"/>
    <n v="21"/>
    <s v="B0BLD3PGXB"/>
    <x v="261"/>
    <s v="Sonnics 3 TB 3.5 &quot;SATA Harde Schijf 7200 RPM Desktop PC/Surveillance Opslag Harde Schijf CCTV Camera CCTV Systeem DVR (Refurbished)"/>
    <n v="3.7"/>
    <n v="0.67500000000000004"/>
    <n v="220"/>
    <n v="4.7089786676815699E-4"/>
    <s v="€ "/>
    <n v="38.090000000000003"/>
    <n v="0.18951794563748312"/>
    <n v="81.45911491610849"/>
    <n v="8379.8000000000011"/>
    <s v="https://images-eu.ssl-images-amazon.com/images/I/51bl5ifCHTL._AC_UL300_SR300,200_.jpg"/>
    <s v="https://www.amazon.nl/Sonnics-Desktop-Surveillance-Systeem-Refurbished/dp/B0BLD3PGXB/ref=zg_bs_g_amazon-renewed_d_sccl_21/261-5245541-1936707?psc=1"/>
    <s v="2024-08-13"/>
  </r>
  <r>
    <x v="4"/>
    <s v="#23"/>
    <s v="B0CBTFXFRJ"/>
    <x v="248"/>
    <s v="Stanley IceFlow Flip Straw Waterfles Met Rietje 0.89L - Houdt 12+ Uur Koud - Lekvrij - Roestvrijstalen Waterfles - BPA-Vrije Drinkfles - Gemakkelijk Mee te Nemen - Vaatwasmachinebestendig - Citron"/>
    <n v="4.5999999999999996"/>
    <n v="0.89999999999999991"/>
    <n v="1003"/>
    <n v="2.1545190068570472E-3"/>
    <s v="€ "/>
    <n v="38"/>
    <n v="0.18906742754167294"/>
    <n v="93.775020190218157"/>
    <n v="38114"/>
    <s v="https://images-eu.ssl-images-amazon.com/images/I/61blaRqHEeL._AC_UL300_SR300,200_.jpg"/>
    <s v="https://www.amazon.nl/Stanley-IceFlow-Waterfles-Rietje-Vaatwasmachinebestendig/dp/B0CBTFXFRJ/ref=zg_bs_g_home_d_sccl_23/262-9191264-0507433?psc=1"/>
    <s v="2024-08-20"/>
  </r>
  <r>
    <x v="16"/>
    <s v="#5"/>
    <s v="B0BLW493ZC"/>
    <x v="262"/>
    <s v="Pampers Harmonie Water Babydoekjes 24 Verpakkingen Van 48 Doekjes = 1152 Babydoekjes, Helpen de Natuurlijke pH van de Huid Herstellen, met 99% water"/>
    <n v="4.7"/>
    <n v="0.92500000000000004"/>
    <n v="24795"/>
    <n v="5.3312519217578465E-2"/>
    <s v="€ "/>
    <n v="37.99"/>
    <n v="0.18901736997547181"/>
    <n v="130.82310594617289"/>
    <n v="941962.05"/>
    <s v="https://images-eu.ssl-images-amazon.com/images/I/71b9l4AVpCL._AC_UL300_SR300,200_.jpg"/>
    <s v="https://www.amazon.nl/Pampers-Babydoekjes-Verpakkingen-Natuurlijke-Herstellen/dp/B0BLW493ZC/ref=zg_bs_g_baby-products_d_sccl_5/261-0994946-0650857?psc=1"/>
    <s v="2024-08-20"/>
  </r>
  <r>
    <x v="11"/>
    <s v="#28"/>
    <s v="B07PM2R9ZM"/>
    <x v="263"/>
    <s v="eSUN Flexibel TPU Gloeidraad 1.75mm, TPU 95A 3D Printer Gloeidraad, Dimensionale Nauwkeurigheid +/- 0.05mm, 1KG (2.2 LBS) Spoel 3D Printen Materiaal voor 3D Printer, Zwart"/>
    <n v="4.5999999999999996"/>
    <n v="0.89999999999999991"/>
    <n v="722"/>
    <n v="1.5503075887663982E-3"/>
    <s v="€ "/>
    <n v="37.99"/>
    <n v="0.18901736997547181"/>
    <n v="93.339557806004422"/>
    <n v="27428.780000000002"/>
    <s v="https://images-eu.ssl-images-amazon.com/images/I/71v5m4ofCbL._AC_UL300_SR300,200_.jpg"/>
    <s v="https://www.amazon.nl/eSUN-Gloeidraad-Dimensionale-Nauwkeurigheid-Materiaal/dp/B07PM2R9ZM/ref=zg_bs_g_industrial_d_sccl_28/262-7069242-6040528?psc=1"/>
    <s v="2024-08-23"/>
  </r>
  <r>
    <x v="6"/>
    <n v="9"/>
    <s v="B00IR604Q4"/>
    <x v="264"/>
    <s v="Triumph Essential Minimizer W X BH dames"/>
    <n v="4.4000000000000004"/>
    <n v="0.85000000000000009"/>
    <n v="4108"/>
    <n v="8.8309476658302317E-3"/>
    <s v="€ "/>
    <n v="37.99"/>
    <n v="0.18901736997547181"/>
    <n v="95.936005859949134"/>
    <n v="156062.92000000001"/>
    <s v="https://images-eu.ssl-images-amazon.com/images/I/71ufoAHIdfL._AC_UL300_SR300,200_.jpg"/>
    <s v="https://www.amazon.nl/Triumph-Essential-Minimizer-dames-zwart/dp/B00IR604Q4/ref=zg_bs_g_fashion_d_sccl_9/259-2989150-5902262?psc=1"/>
    <s v="2024-08-13"/>
  </r>
  <r>
    <x v="19"/>
    <s v="#20"/>
    <s v="B0751WQQPF"/>
    <x v="265"/>
    <s v="AONIJIE 5L Multifunctionele Ultrlight fietsrugzak/drinkrugzak met 500 ml drinkfles voor wandelen, training, hardlopen, klimmen"/>
    <n v="4.4000000000000004"/>
    <n v="0.85000000000000009"/>
    <n v="805"/>
    <n v="1.7287757300529598E-3"/>
    <s v="€ "/>
    <n v="37.99"/>
    <n v="0.18901736997547181"/>
    <n v="90.964485504905028"/>
    <n v="30581.95"/>
    <s v="https://images-eu.ssl-images-amazon.com/images/I/61ScR7PBzZL._AC_UL300_SR300,200_.jpg"/>
    <s v="https://www.amazon.nl/AONIJIE-Multifunctionele-Ultrlight-fietsrugzak-drinkrugzak/dp/B0751WQQPF/ref=zg_bs_g_sports_d_sccl_20/258-7665800-7787141?psc=1"/>
    <s v="2024-08-23"/>
  </r>
  <r>
    <x v="14"/>
    <s v="#22"/>
    <s v="B09CV78GV1"/>
    <x v="266"/>
    <s v="Philips Hue Bewegingssensor - Activeer Je Hue Lampen Bij Beweging - met Ingebouwde Lichtsensor - Overal Eenvoudig te Bevestigen - Verbind met Hue Bridge"/>
    <n v="4.7"/>
    <n v="0.92500000000000004"/>
    <n v="5308"/>
    <n v="1.1411209949491366E-2"/>
    <s v="€ "/>
    <n v="37.5"/>
    <n v="0.18656454923161636"/>
    <n v="100.87898427254804"/>
    <n v="199050"/>
    <s v="https://images-eu.ssl-images-amazon.com/images/I/61uoayxlUYL._AC_UL300_SR300,200_.jpg"/>
    <s v="https://www.amazon.nl/Philips-Hue-Bewegingssensor-Ingebouwde-Lichtsensor/dp/B09CV78GV1/ref=zg_bs_g_hi_d_sccl_22/261-9362115-4150166?psc=1"/>
    <s v="2024-08-20"/>
  </r>
  <r>
    <x v="14"/>
    <n v="13"/>
    <s v="B09CV78GV1"/>
    <x v="266"/>
    <s v="Philips Hue Bewegingssensor - Activeer Je Hue Lampen Bij Beweging - met Ingebouwde Lichtsensor - Overal Eenvoudig te Bevestigen - Verbind met Hue Bridge"/>
    <n v="4.7"/>
    <n v="0.92500000000000004"/>
    <n v="5284"/>
    <n v="1.1359604703818143E-2"/>
    <s v="€ "/>
    <n v="37.5"/>
    <n v="0.18656454923161636"/>
    <n v="100.84286060057678"/>
    <n v="198150"/>
    <s v="https://images-eu.ssl-images-amazon.com/images/I/61uoayxlUYL._AC_UL300_SR300,200_.jpg"/>
    <s v="https://www.amazon.nl/Philips-Hue-Bewegingssensor-Ingebouwde-Lichtsensor/dp/B09CV78GV1/ref=zg_bs_g_hi_d_sccl_13/259-6632061-0903552?psc=1"/>
    <s v="2024-08-13"/>
  </r>
  <r>
    <x v="22"/>
    <n v="30"/>
    <s v="B07B32Q9NK"/>
    <x v="267"/>
    <s v="Philips Sonicare W2 Optimal White Opzetborstels - 8 Stuks - Verwijdert tandplak - Selecteer automatisch de optimale poetsstand - Geschikt voor alle Philips Sonicare tandenborstels - Zwart - HX6068/13"/>
    <n v="4.7"/>
    <n v="0.92500000000000004"/>
    <n v="5972"/>
    <n v="1.2838955079783859E-2"/>
    <s v="€ "/>
    <n v="37.299999999999997"/>
    <n v="0.18556339790759371"/>
    <n v="101.62811803274712"/>
    <n v="222755.59999999998"/>
    <s v="https://images-eu.ssl-images-amazon.com/images/I/61XzUrhn7YL._AC_UL300_SR300,200_.jpg"/>
    <s v="https://www.amazon.nl/Philips-Sonicare-Optimal-White-Opzetborstels/dp/B07B32Q9NK/ref=zg_bs_g_hpc_d_sccl_30/261-1322288-7549102?psc=1"/>
    <s v="2024-08-13"/>
  </r>
  <r>
    <x v="22"/>
    <s v="#6"/>
    <s v="B0B1DV8KG8"/>
    <x v="253"/>
    <s v="Oral-B IO Ultimate Clean Opzetborstels Voor Elektrische Tandenborstel, Zwart, Verpakking Van 8 Stuks, Geschikt Voor Brievenbus"/>
    <n v="4.8"/>
    <n v="0.95"/>
    <n v="4463"/>
    <n v="9.5942752580799838E-3"/>
    <s v="€ "/>
    <n v="37.04"/>
    <n v="0.18426190118636432"/>
    <n v="100.28146797724708"/>
    <n v="165309.51999999999"/>
    <s v="https://images-eu.ssl-images-amazon.com/images/I/81-4SOXmwwL._AC_UL300_SR300,200_.jpg"/>
    <s v="https://www.amazon.nl/Oral-B-Opzetborstels-Elektrische-Tandenborstel-Verpakking/dp/B0B1DV8KG8/ref=zg_bs_g_hpc_d_sccl_6/259-8896481-5499748?psc=1"/>
    <s v="2024-08-24"/>
  </r>
  <r>
    <x v="22"/>
    <s v="#6"/>
    <s v="B0B1DV8KG8"/>
    <x v="253"/>
    <s v="Oral-B IO Ultimate Clean Opzetborstels Voor Elektrische Tandenborstel, Zwart, Verpakking Van 8 Stuks, Geschikt Voor Brievenbus"/>
    <n v="4.8"/>
    <n v="0.95"/>
    <n v="4454"/>
    <n v="9.574923290952525E-3"/>
    <s v="€ "/>
    <n v="37.04"/>
    <n v="0.18426190118636432"/>
    <n v="100.26792160025785"/>
    <n v="164976.16"/>
    <s v="https://images-eu.ssl-images-amazon.com/images/I/81-4SOXmwwL._AC_UL300_SR300,200_.jpg"/>
    <s v="https://www.amazon.nl/Oral-B-Opzetborstels-Elektrische-Tandenborstel-Verpakking/dp/B0B1DV8KG8/ref=zg_bs_g_hpc_d_sccl_6/258-3038489-8000359?psc=1"/>
    <s v="2024-08-23"/>
  </r>
  <r>
    <x v="22"/>
    <s v="#11"/>
    <s v="B0B1DYZNY5"/>
    <x v="253"/>
    <s v="Oral-B iO Ultimate Clean Opzetborstels Voor Elektrische Tandenborstel, Wit, Verpakking Van 8 Stuks, Geschikt Voor Brievenbus"/>
    <n v="4.7"/>
    <n v="0.92500000000000004"/>
    <n v="1381"/>
    <n v="2.9673016262103044E-3"/>
    <s v="€ "/>
    <n v="37.04"/>
    <n v="0.18426190118636432"/>
    <n v="94.392586434938309"/>
    <n v="51152.24"/>
    <s v="https://images-eu.ssl-images-amazon.com/images/I/81drKmjkc3L._AC_UL300_SR300,200_.jpg"/>
    <s v="https://www.amazon.nl/Oral-B-Opzetborstels-Elektrische-Tandenborstel-Verpakking/dp/B0B1DYZNY5/ref=zg_bs_g_hpc_d_sccl_11/259-8896481-5499748?psc=1"/>
    <s v="2024-08-24"/>
  </r>
  <r>
    <x v="22"/>
    <s v="#11"/>
    <s v="B0B1DYZNY5"/>
    <x v="253"/>
    <s v="Oral-B iO Ultimate Clean Opzetborstels Voor Elektrische Tandenborstel, Wit, Verpakking Van 8 Stuks, Geschikt Voor Brievenbus"/>
    <n v="4.7"/>
    <n v="0.92500000000000004"/>
    <n v="1378"/>
    <n v="2.9608509705011513E-3"/>
    <s v="€ "/>
    <n v="37.04"/>
    <n v="0.18426190118636432"/>
    <n v="94.388070975941901"/>
    <n v="51041.119999999995"/>
    <s v="https://images-eu.ssl-images-amazon.com/images/I/81drKmjkc3L._AC_UL300_SR300,200_.jpg"/>
    <s v="https://www.amazon.nl/Oral-B-Opzetborstels-Elektrische-Tandenborstel-Verpakking/dp/B0B1DYZNY5/ref=zg_bs_g_hpc_d_sccl_11/258-3038489-8000359?psc=1"/>
    <s v="2024-08-23"/>
  </r>
  <r>
    <x v="14"/>
    <s v="#4"/>
    <s v="B09CV78GV1"/>
    <x v="266"/>
    <s v="Philips Hue Bewegingssensor - Activeer Je Hue Lampen Bij Beweging - met Ingebouwde Lichtsensor - Overal Eenvoudig te Bevestigen - Verbind met Hue Bridge"/>
    <n v="4.7"/>
    <n v="0.92500000000000004"/>
    <n v="5322"/>
    <n v="1.1441313009467413E-2"/>
    <s v="€ "/>
    <n v="37"/>
    <n v="0.18406167092155981"/>
    <n v="100.27433683701715"/>
    <n v="196914"/>
    <s v="https://images-eu.ssl-images-amazon.com/images/I/61uoayxlUYL._AC_UL300_SR300,200_.jpg"/>
    <s v="https://www.amazon.nl/Philips-Hue-Bewegingssensor-Ingebouwde-Lichtsensor/dp/B09CV78GV1/ref=zg_bs_g_hi_d_sccl_4/258-1493429-7337810?psc=1"/>
    <s v="2024-08-24"/>
  </r>
  <r>
    <x v="14"/>
    <s v="#28"/>
    <s v="B09CV78GV1"/>
    <x v="266"/>
    <s v="Philips Hue Bewegingssensor - Activeer Je Hue Lampen Bij Beweging - met Ingebouwde Lichtsensor - Overal Eenvoudig te Bevestigen - Verbind met Hue Bridge"/>
    <n v="4.7"/>
    <n v="0.92500000000000004"/>
    <n v="5321"/>
    <n v="1.1439162790897696E-2"/>
    <s v="€ "/>
    <n v="37"/>
    <n v="0.18406167092155981"/>
    <n v="100.27283168401834"/>
    <n v="196877"/>
    <s v="https://images-eu.ssl-images-amazon.com/images/I/61uoayxlUYL._AC_UL300_SR300,200_.jpg"/>
    <s v="https://www.amazon.nl/Philips-Hue-Bewegingssensor-Ingebouwde-Lichtsensor/dp/B09CV78GV1/ref=zg_bs_g_hi_d_sccl_28/258-7276995-4990612?psc=1"/>
    <s v="2024-08-23"/>
  </r>
  <r>
    <x v="8"/>
    <s v="#23"/>
    <s v="B0CWYKPBW2"/>
    <x v="236"/>
    <s v="Wonder Toys 100 stuks Klassieke magnetische blokken, origineel magnetisch constructiespeelgoed voor jongens en meisjes van 3/4/5/6 jaar"/>
    <n v="4.7"/>
    <n v="0.92500000000000004"/>
    <n v="75"/>
    <n v="1.5911617415910326E-4"/>
    <s v="€ "/>
    <n v="36.99"/>
    <n v="0.18401161335535868"/>
    <n v="92.364284660751053"/>
    <n v="2774.25"/>
    <s v="https://images-eu.ssl-images-amazon.com/images/I/71W+wPuxrvL._AC_UL300_SR300,200_.jpg"/>
    <s v="https://www.amazon.nl/Wonder-Toys-magnetische-magnetisch-constructiespeelgoed/dp/B0CWYKPBW2/ref=zg_bs_g_toys_d_sccl_23/260-0981126-0066039?psc=1"/>
    <s v="2024-08-24"/>
  </r>
  <r>
    <x v="13"/>
    <s v="#23"/>
    <s v="B0BPD6PV6V"/>
    <x v="268"/>
    <s v="Whiskas Junior Natvoer - Classic - Selectie in saus - maaltijdzakjes 84 x 85g"/>
    <n v="4.5999999999999996"/>
    <n v="0.89999999999999991"/>
    <n v="908"/>
    <n v="1.9502482427338739E-3"/>
    <s v="€ "/>
    <n v="36.99"/>
    <n v="0.18401161335535868"/>
    <n v="92.368077108753383"/>
    <n v="33586.92"/>
    <s v="https://images-eu.ssl-images-amazon.com/images/I/81sAucp4CML._AC_UL300_SR300,200_.jpg"/>
    <s v="https://www.amazon.nl/Whiskas-Junior-Natvoer-Selectie-maaltijdzakjes/dp/B0BPD6PV6V/ref=zg_bs_g_pet-supplies_d_sccl_23/260-3928731-7655355?psc=1"/>
    <s v="2024-08-24"/>
  </r>
  <r>
    <x v="13"/>
    <s v="#17"/>
    <s v="B0BPD6PV6V"/>
    <x v="268"/>
    <s v="Whiskas Junior Natvoer - Classic - Selectie in saus - maaltijdzakjes 84 x 85g"/>
    <n v="4.5999999999999996"/>
    <n v="0.89999999999999991"/>
    <n v="906"/>
    <n v="1.9459478055944388E-3"/>
    <s v="€ "/>
    <n v="36.99"/>
    <n v="0.18401161335535868"/>
    <n v="92.365066802755777"/>
    <n v="33512.94"/>
    <s v="https://images-eu.ssl-images-amazon.com/images/I/81sAucp4CML._AC_UL300_SR300,200_.jpg"/>
    <s v="https://www.amazon.nl/Whiskas-Junior-Natvoer-Selectie-maaltijdzakjes/dp/B0BPD6PV6V/ref=zg_bs_g_pet-supplies_d_sccl_17/259-9557610-0863512?psc=1"/>
    <s v="2024-08-23"/>
  </r>
  <r>
    <x v="18"/>
    <s v="#16"/>
    <s v="B09WCXQQ25"/>
    <x v="269"/>
    <s v="TOOLI-ART Acrylstiften, markeerstiften, set, speciale serie voor stenen/kiezelstenen/kunststof/canvas/glazen, 24-delig ondoorzichtig, op waterbasis, sneldrogend, Pastell"/>
    <n v="4.5999999999999996"/>
    <n v="0.89999999999999991"/>
    <n v="307"/>
    <n v="6.5796688233358918E-4"/>
    <s v="€ "/>
    <n v="36.99"/>
    <n v="0.18401161335535868"/>
    <n v="91.463480156473182"/>
    <n v="11355.93"/>
    <s v="https://images-eu.ssl-images-amazon.com/images/I/81FiKYIXAbL._AC_UL300_SR300,200_.jpg"/>
    <s v="https://www.amazon.nl/TOOLI-ART-Acrylstiften-markeerstiften-kiezelstenen-ondoorzichtig/dp/B09WCXQQ25/ref=zg_bs_g_arts-crafts_d_sccl_16/261-2431783-7862535?psc=1"/>
    <s v="2024-08-23"/>
  </r>
  <r>
    <x v="18"/>
    <n v="11"/>
    <s v="B0C1YHR8YQ"/>
    <x v="270"/>
    <s v="NICETY Acrylverfstiften set - 72 kleuren verfmarkers voor rotsschilderen steen glas keramiek hout metaal stof - 0,7 mm extra fijne punt waterbasis, acrylmarkers voor volwassenen"/>
    <n v="4.5"/>
    <n v="0.875"/>
    <n v="837"/>
    <n v="1.7975827242839235E-3"/>
    <s v="€ "/>
    <n v="36.99"/>
    <n v="0.18401161335535868"/>
    <n v="91.01121124583841"/>
    <n v="30960.63"/>
    <s v="https://images-eu.ssl-images-amazon.com/images/I/81DyaIEI9aL._AC_UL300_SR300,200_.jpg"/>
    <s v="https://www.amazon.nl/NICETY-Acrylverfstiften-set-rotsschilderen-acrylmarkers/dp/B0C1YHR8YQ/ref=zg_bs_g_arts-crafts_d_sccl_11/260-8969796-5034915?psc=1"/>
    <s v="2024-08-13"/>
  </r>
  <r>
    <x v="8"/>
    <n v="21"/>
    <s v="B0BYHTM4B4"/>
    <x v="226"/>
    <s v="AOUVT 104 stuks magnetisch bouwsteenspeelgoed, Magnetisch constructiespeelgoed, Educatief bouwstenen speelgoed, Architecturaal speelgoed voor kinderen geschikt voor 3+jongens en meisjes"/>
    <n v="4.5"/>
    <n v="0.875"/>
    <n v="395"/>
    <n v="8.4718611646873905E-4"/>
    <s v="€ "/>
    <n v="36.99"/>
    <n v="0.18401161335535868"/>
    <n v="90.345933620367788"/>
    <n v="14611.050000000001"/>
    <s v="https://images-eu.ssl-images-amazon.com/images/I/81oSg4Rz9iL._AC_UL300_SR300,200_.jpg"/>
    <s v="https://www.amazon.nl/AOUVT-104-bouwsteenspeelgoed-constructiespeelgoed-Architecturaal/dp/B0BYHTM4B4/ref=zg_bs_g_toys_d_sccl_21/259-6407152-4798233?psc=1"/>
    <s v="2024-08-13"/>
  </r>
  <r>
    <x v="0"/>
    <n v="27"/>
    <s v="B0B5DD1BLZ"/>
    <x v="271"/>
    <s v="Geluidsabsorberend akoestisch schuim met dubbelzijdige sticker, 36 stuks zwart akoestisch schuim voor podcasts, opnamestudio's, kantoren, thuisonderwijs, akoestische schuimmat (30 x 30 x 2,5 cm)."/>
    <n v="3.6"/>
    <n v="0.65"/>
    <n v="1521"/>
    <n v="3.26833222597077E-3"/>
    <s v="€ "/>
    <n v="36.99"/>
    <n v="0.18401161335535868"/>
    <n v="80.790735897019218"/>
    <n v="56261.79"/>
    <s v="https://images-eu.ssl-images-amazon.com/images/I/71mEdCzV+1L._AC_UL300_SR300,200_.jpg"/>
    <s v="https://www.amazon.nl/Geluidsabsorberend-dubbelzijdige-opnamestudios-thuisonderwijs-akoestische/dp/B0B5DD1BLZ/ref=zg_bs_g_musical-instruments_d_sccl_27/259-0005616-8157279?psc=1"/>
    <s v="2024-08-13"/>
  </r>
  <r>
    <x v="10"/>
    <s v="#21"/>
    <s v="B07JGM4NY7"/>
    <x v="272"/>
    <s v="Gloria Prima 5 Plus Drukspuit, Tuinspuit, 5 L Vulinhoud, Voor Het Aanbrengen Van Azijnzuur, Zuurbestendig, 0,4 M Verlenglans"/>
    <n v="4.5"/>
    <n v="0.875"/>
    <n v="2963"/>
    <n v="6.3689474035035663E-3"/>
    <s v="€ "/>
    <n v="36.950000000000003"/>
    <n v="0.18381138309055417"/>
    <n v="94.161108955091038"/>
    <n v="109482.85"/>
    <s v="https://images-eu.ssl-images-amazon.com/images/I/71W+7c7SYVL._AC_UL300_SR300,200_.jpg"/>
    <s v="https://www.amazon.nl/Drukspuit-Tuinspuit-Aanbrengen-Zuurbestendig-Verlenglans/dp/B07JGM4NY7/ref=zg_bs_g_lawn-and-garden_d_sccl_21/262-0024823-9919844?psc=1"/>
    <s v="2024-08-23"/>
  </r>
  <r>
    <x v="22"/>
    <n v="29"/>
    <s v="B07B38Z3S7"/>
    <x v="273"/>
    <s v="Philips Sonicare W2 Optimal White - 8 Stuks - Voor wittere tanden - Selecteer automatisch de optimale poetsstand - Geschikt voor alle Philips Sonicare tandenborstels - HX6068/12"/>
    <n v="4.7"/>
    <n v="0.92500000000000004"/>
    <n v="31850"/>
    <n v="6.8482311226936224E-2"/>
    <s v="€ "/>
    <n v="36.799999999999997"/>
    <n v="0.18306051959753716"/>
    <n v="139.95274775823967"/>
    <n v="1172080"/>
    <s v="https://images-eu.ssl-images-amazon.com/images/I/61NuzWtjYUL._AC_UL300_SR300,200_.jpg"/>
    <s v="https://www.amazon.nl/Philips-Sonicare-Optimal-White-tandenborstels/dp/B07B38Z3S7/ref=zg_bs_g_hpc_d_sccl_29/261-1322288-7549102?psc=1"/>
    <s v="2024-08-13"/>
  </r>
  <r>
    <x v="11"/>
    <s v="#20"/>
    <s v="B0CWR88XSP"/>
    <x v="274"/>
    <s v="Misilmp USB-microscoop, 4,3 inch digitale lcd-handmicroscoop, 1000 x 1080p microscoop voor kinderen/volwassenen, vergrootglas, digitale microscoop met 8 ledlampen, pc-weergave, compatibel met MacOS"/>
    <n v="4.7"/>
    <n v="0.92500000000000004"/>
    <n v="37"/>
    <n v="7.7407868509834024E-5"/>
    <s v="€ "/>
    <n v="36.700000000000003"/>
    <n v="0.18255994393552588"/>
    <n v="91.944171491838361"/>
    <n v="1357.9"/>
    <s v="https://images-eu.ssl-images-amazon.com/images/I/61xb3sD6obL._AC_UL300_SR300,200_.jpg"/>
    <s v="https://www.amazon.nl/Misilmp-lcd-digitale-USB-handmicroscoop-microscoopcamera-vergrootglas/dp/B0CWR88XSP/ref=zg_bs_g_industrial_d_sccl_20/259-5715736-5644436?psc=1"/>
    <s v="2024-08-24"/>
  </r>
  <r>
    <x v="11"/>
    <s v="#16"/>
    <s v="B0CWR88XSP"/>
    <x v="274"/>
    <s v="Misilmp Microscopen, lcd-digitale USB-handmicroscoop, 1000 x 4,3 inch, 1080p zoom, microscoopcamera voor volwassenen/kinderen, vergrootglas, microscoop met 8 ledlampen, pc-weergave, compatibel met"/>
    <n v="4.7"/>
    <n v="0.92500000000000004"/>
    <n v="35"/>
    <n v="7.3107431370398796E-5"/>
    <s v="€ "/>
    <n v="36.700000000000003"/>
    <n v="0.18255994393552588"/>
    <n v="91.941161185840755"/>
    <n v="1284.5"/>
    <s v="https://images-eu.ssl-images-amazon.com/images/I/61xb3sD6obL._AC_UL300_SR300,200_.jpg"/>
    <s v="https://www.amazon.nl/Misilmp-lcd-digitale-USB-handmicroscoop-microscoopcamera-vergrootglas/dp/B0CWR88XSP/ref=zg_bs_g_industrial_d_sccl_16/260-7928361-5870536?psc=1"/>
    <s v="2024-08-20"/>
  </r>
  <r>
    <x v="6"/>
    <s v="#26"/>
    <s v="B091F9Z2PC"/>
    <x v="275"/>
    <s v="DANISH ENDURANCE Boxershorts voor Heren, Elastisch Zacht Katoen, met of zonder Gulp, 6-pack"/>
    <n v="3.9"/>
    <n v="0.72499999999999998"/>
    <n v="17049"/>
    <n v="3.6656926176545847E-2"/>
    <s v="€ "/>
    <n v="36.5"/>
    <n v="0.18155879261150323"/>
    <n v="107.29954647645789"/>
    <n v="622288.5"/>
    <s v="https://images-eu.ssl-images-amazon.com/images/I/71pG2Z0NxEL._AC_UL300_SR300,200_.jpg"/>
    <s v="https://www.amazon.nl/DANISH-ENDURANCE-6-Pack-Boxershorts-Elastisch/dp/B091F9Z2PC/ref=zg_bs_g_fashion_d_sccl_26/260-7122920-6298902?psc=1"/>
    <s v="2024-08-24"/>
  </r>
  <r>
    <x v="20"/>
    <s v="#29"/>
    <s v="B0BWDY78BG"/>
    <x v="276"/>
    <s v="Gillette Fusion5 Scheermesjes Voor Mannen (14 Stukjes), Navulmenses Voor Mannen, Navulmesjes Met Lubrastrip Voor Een Gladde Scheerbeurt, Past In Brievenbus"/>
    <n v="4.7"/>
    <n v="0.92500000000000004"/>
    <n v="3374"/>
    <n v="7.2526872356575046E-3"/>
    <s v="€ "/>
    <n v="36.49"/>
    <n v="0.18150873504530213"/>
    <n v="96.704064826285801"/>
    <n v="123117.26000000001"/>
    <s v="https://images-eu.ssl-images-amazon.com/images/I/71nmRGtbrDL._AC_UL300_SR300,200_.jpg"/>
    <s v="https://www.amazon.nl/Gillette-Scheermesjes-Navulmenses-Navulmesjes-Scheerbeurt/dp/B0BWDY78BG/ref=zg_bs_g_beauty_d_sccl_29/259-4385836-3099736?psc=1"/>
    <s v="2024-08-24"/>
  </r>
  <r>
    <x v="4"/>
    <s v="#1"/>
    <s v="B0CBTG7NN7"/>
    <x v="248"/>
    <s v="Stanley IceFlow Flip Straw Waterfles Met Rietje 0.89L - Houdt 12+ Uur Koud - Lekvrij - Roestvrijstaal - BPA-Vrije Drinkfles - Gemakkelijk Mee te Nemen - Vaatwasmachinebestendig - Rose Quartz"/>
    <n v="4.5999999999999996"/>
    <n v="0.89999999999999991"/>
    <n v="1042"/>
    <n v="2.238377531076034E-3"/>
    <s v="€ "/>
    <n v="36.49"/>
    <n v="0.18150873504530213"/>
    <n v="91.944048033078758"/>
    <n v="38022.58"/>
    <s v="https://images-eu.ssl-images-amazon.com/images/I/51jVTD7p0lL._AC_UL300_SR300,200_.jpg"/>
    <s v="https://www.amazon.nl/Stanley-IceFlow-Waterfles-Rietje-Vaatwasmachinebestendig/dp/B0CBTG7NN7/ref=zg_bs_g_home_d_sccl_1/259-4675495-8221808?psc=1"/>
    <s v="2024-08-24"/>
  </r>
  <r>
    <x v="4"/>
    <n v="6"/>
    <s v="B003KHJO6G"/>
    <x v="277"/>
    <s v="Krachtige Honeywell TurboForce-ventilator (stille verkoeling, 90° variabele kanteling, 3 snelheidsinstellingen, wandmontage, tafelventilator) HT900E"/>
    <n v="4.4000000000000004"/>
    <n v="0.85000000000000009"/>
    <n v="23144"/>
    <n v="4.9762508358974687E-2"/>
    <s v="€ "/>
    <n v="36.450000000000003"/>
    <n v="0.18130850478049759"/>
    <n v="122.6608820464067"/>
    <n v="843598.8"/>
    <s v="https://images-eu.ssl-images-amazon.com/images/I/61YCGibGy7L._AC_UL300_SR300,200_.jpg"/>
    <s v="https://www.amazon.nl/Honeywell-TurboForce-ventilator-snelheidsinstellingen-wandmontage-tafelventilator/dp/B003KHJO6G/ref=zg_bs_g_home_d_sccl_6/262-4562718-6089802?psc=1"/>
    <s v="2024-08-13"/>
  </r>
  <r>
    <x v="6"/>
    <n v="30"/>
    <s v="B0CL548DQK"/>
    <x v="278"/>
    <s v="Tommy Hilfiger Adan Nieuw Leer 3.5 Ext heren Vaste Riem"/>
    <n v="3.6"/>
    <n v="0.65"/>
    <n v="7"/>
    <n v="1.2901311418305671E-5"/>
    <s v="€ "/>
    <n v="36.24"/>
    <n v="0.18025729589027384"/>
    <n v="77.573354890561276"/>
    <n v="253.68"/>
    <s v="https://images-eu.ssl-images-amazon.com/images/I/61rfBusTNzL._AC_UL300_SR300,200_.jpg"/>
    <s v="https://www.amazon.nl/Tommy-Hilfiger-nieuwe-lederen-ruimteblauw/dp/B0CL548DQK/ref=zg_bs_g_fashion_d_sccl_30/259-2989150-5902262?psc=1"/>
    <s v="2024-08-13"/>
  </r>
  <r>
    <x v="20"/>
    <s v="#9"/>
    <s v="B0BB2QVLRX"/>
    <x v="279"/>
    <s v="Lancaster Pore Refining Clay Mask 75 ml"/>
    <n v="5"/>
    <n v="1"/>
    <n v="1"/>
    <n v="0"/>
    <s v="€ "/>
    <n v="36.06"/>
    <n v="0.17935625969865346"/>
    <n v="94.839064924663376"/>
    <n v="36.06"/>
    <s v="https://images-eu.ssl-images-amazon.com/images/I/61+9Ifm40BL._AC_UL300_SR300,200_.jpg"/>
    <s v="https://www.amazon.nl/Lancaster-Pore-Refining-Clay-Mask/dp/B0BB2QVLRX/ref=zg_bs_g_beauty_d_sccl_9/262-5602407-7512934?psc=1"/>
    <s v="2024-08-23"/>
  </r>
  <r>
    <x v="22"/>
    <n v="6"/>
    <s v="B0B1DV8KG8"/>
    <x v="280"/>
    <s v="Oral-B IO Ultimate Clean Opzetborstels Voor Elektrische Tandenborstel, Zwart, Verpakking Van 8 Stuks, Geschikt Voor Brievenbus"/>
    <n v="4.7"/>
    <n v="0.92500000000000004"/>
    <n v="4372"/>
    <n v="9.3986053682356806E-3"/>
    <s v="€ "/>
    <n v="36"/>
    <n v="0.17905591430144668"/>
    <n v="97.593002333126648"/>
    <n v="157392"/>
    <s v="https://images-eu.ssl-images-amazon.com/images/I/81-4SOXmwwL._AC_UL300_SR300,200_.jpg"/>
    <s v="https://www.amazon.nl/4210201434832-Oral-B-Opzetborstels-Elektrische-Tandenborstel/dp/B0B1DV8KG8/ref=zg_bs_g_hpc_d_sccl_6/261-1322288-7549102?psc=1"/>
    <s v="2024-08-13"/>
  </r>
  <r>
    <x v="13"/>
    <n v="26"/>
    <s v="B07MGH27ZS"/>
    <x v="281"/>
    <s v="morpilot Huisdierendrager, Draagbare Kattentas Met Opening Aan De Bovenzijde, Uitneembare Mat en Ademende Mesh, Transportdoos voor Katten en honden, Grijs (Maximaal 15 lb)"/>
    <n v="4.5999999999999996"/>
    <n v="0.89999999999999991"/>
    <n v="26965"/>
    <n v="5.7978493513865685E-2"/>
    <s v="€ "/>
    <n v="35.99"/>
    <n v="0.17900585673524555"/>
    <n v="130.33640964351736"/>
    <n v="970470.35000000009"/>
    <s v="https://images-eu.ssl-images-amazon.com/images/I/71LTPaqJ--L._AC_UL300_SR300,200_.jpg"/>
    <s v="https://www.amazon.nl/morpilot-Huisdierendrager-Bovenzijde-Uitneembare-Transportdoos/dp/B07MGH27ZS/ref=zg_bs_g_pet-supplies_d_sccl_26/261-7997847-2431911?psc=1"/>
    <s v="2024-08-13"/>
  </r>
  <r>
    <x v="14"/>
    <s v="#8"/>
    <s v="B09L45TSYF"/>
    <x v="282"/>
    <s v="Ring Chime, wit"/>
    <n v="4.5999999999999996"/>
    <n v="0.89999999999999991"/>
    <n v="14144"/>
    <n v="3.0410541231516184E-2"/>
    <s v="€ "/>
    <n v="35.99"/>
    <n v="0.17900585673524555"/>
    <n v="111.03884304587271"/>
    <n v="509042.56000000006"/>
    <s v="https://images-eu.ssl-images-amazon.com/images/I/51AtKK7M3vL._AC_UL300_SR300,200_.jpg"/>
    <s v="https://www.amazon.nl/ring-chime/dp/B09L45TSYF/ref=zg_bs_g_hi_d_sccl_8/258-1493429-7337810?psc=1"/>
    <s v="2024-08-24"/>
  </r>
  <r>
    <x v="14"/>
    <s v="#3"/>
    <s v="B09L45TSYF"/>
    <x v="282"/>
    <s v="Ring Chime, wit"/>
    <n v="4.5999999999999996"/>
    <n v="0.89999999999999991"/>
    <n v="14114"/>
    <n v="3.0346034674424656E-2"/>
    <s v="€ "/>
    <n v="35.99"/>
    <n v="0.17900585673524555"/>
    <n v="110.99368845590864"/>
    <n v="507962.86000000004"/>
    <s v="https://images-eu.ssl-images-amazon.com/images/I/51AtKK7M3vL._AC_UL300_SR300,200_.jpg"/>
    <s v="https://www.amazon.nl/ring-chime/dp/B09L45TSYF/ref=zg_bs_g_hi_d_sccl_3/258-7276995-4990612?psc=1"/>
    <s v="2024-08-23"/>
  </r>
  <r>
    <x v="14"/>
    <s v="#3"/>
    <s v="B09L45TSYF"/>
    <x v="282"/>
    <s v="Ring Chime, wit"/>
    <n v="4.5999999999999996"/>
    <n v="0.89999999999999991"/>
    <n v="14049"/>
    <n v="3.020627046739301E-2"/>
    <s v="€ "/>
    <n v="35.99"/>
    <n v="0.17900585673524555"/>
    <n v="110.8958535109865"/>
    <n v="505623.51"/>
    <s v="https://images-eu.ssl-images-amazon.com/images/I/51AtKK7M3vL._AC_UL300_SR300,200_.jpg"/>
    <s v="https://www.amazon.nl/ring-chime/dp/B09L45TSYF/ref=zg_bs_g_hi_d_sccl_3/261-9362115-4150166?psc=1"/>
    <s v="2024-08-20"/>
  </r>
  <r>
    <x v="11"/>
    <s v="#25"/>
    <s v="B07X4D4SMY"/>
    <x v="283"/>
    <s v="ELEGOO Waterwasbare 3D Printer Resin, LCD UV-Uithardende Hars 405nm Standaard Fotopolymeer Hars voor LCD/MSLA/DLP 3D Printer 1000g Keramiek Grijs"/>
    <n v="4.5999999999999996"/>
    <n v="0.89999999999999991"/>
    <n v="1709"/>
    <n v="3.6725733170776811E-3"/>
    <s v="€ "/>
    <n v="35.99"/>
    <n v="0.17900585673524555"/>
    <n v="92.322265505765756"/>
    <n v="61506.91"/>
    <s v="https://images-eu.ssl-images-amazon.com/images/I/61hpK02xqFL._AC_UL300_SR300,200_.jpg"/>
    <s v="https://www.amazon.nl/ELEGOO-Waterwasbare-UV-Uithardende-Standaard-Fotopolymeer/dp/B07X4D4SMY/ref=zg_bs_g_industrial_d_sccl_25/259-5715736-5644436?psc=1"/>
    <s v="2024-08-24"/>
  </r>
  <r>
    <x v="3"/>
    <n v="26"/>
    <s v="B0BC6GL58P"/>
    <x v="284"/>
    <s v="The Melodic Blue"/>
    <n v="4.7"/>
    <n v="0.92500000000000004"/>
    <n v="248"/>
    <n v="5.311039867202501E-4"/>
    <s v="€ "/>
    <n v="35.950000000000003"/>
    <n v="0.17880562647044101"/>
    <n v="91.323179408314445"/>
    <n v="8915.6"/>
    <s v="https://images-eu.ssl-images-amazon.com/images/I/81cM6bcW9vL._AC_UL300_SR300,200_.jpg"/>
    <s v="https://www.amazon.nl/Melodic-Blue-Baby-Keem/dp/B0BC6GL58P/ref=zg_bs_g_music_d_sccl_26/262-3130189-5545746?psc=1"/>
    <s v="2024-08-13"/>
  </r>
  <r>
    <x v="10"/>
    <n v="9"/>
    <s v="B07PVJL9PT"/>
    <x v="241"/>
    <s v="Thermacell - Navulverpakking 48 uur voor diffuser en lantaarn tegen muggen - Snel effect, geurloos - 12 pads + 4 gasvullingen"/>
    <n v="4.4000000000000004"/>
    <n v="0.85000000000000009"/>
    <n v="548"/>
    <n v="1.1761695576355336E-3"/>
    <s v="€ "/>
    <n v="35.9"/>
    <n v="0.17855533863943535"/>
    <n v="87.962153350203721"/>
    <n v="19673.2"/>
    <s v="https://images-eu.ssl-images-amazon.com/images/I/71QNukW45aL._AC_UL300_SR300,200_.jpg"/>
    <s v="https://www.amazon.nl/Thermacell-Navulverpakking-diffuser-lantaarn-gasvullingen/dp/B07PVJL9PT/ref=zg_bs_g_lawn-and-garden_d_sccl_9/262-2457170-4432007?psc=1"/>
    <s v="2024-08-13"/>
  </r>
  <r>
    <x v="11"/>
    <n v="1"/>
    <s v="B094XXJMT6"/>
    <x v="136"/>
    <s v="eSUN Droogkast voor 3D Printer Filament, eBOX Lite Filament Opbergdoos, Spoelhouder, Houd Filament Droog, Stofdicht en Vochtbestendig"/>
    <n v="4.3"/>
    <n v="0.82499999999999996"/>
    <n v="16875"/>
    <n v="3.6282788145414982E-2"/>
    <s v="€ "/>
    <n v="35.69"/>
    <n v="0.17750412974921159"/>
    <n v="111.02398413909339"/>
    <n v="602268.75"/>
    <s v="https://images-eu.ssl-images-amazon.com/images/I/618dWl0PuuL._AC_UL300_SR300,200_.jpg"/>
    <s v="https://www.amazon.nl/eSUN-Droogkast-Opbergdoos-Spoelhouder-Vochtbestendig/dp/B094XXJMT6/ref=zg_bs_g_industrial_d_sccl_1/260-3008445-5393520?psc=1"/>
    <s v="2024-08-13"/>
  </r>
  <r>
    <x v="9"/>
    <s v="#22"/>
    <s v="B0CYLR7QMK"/>
    <x v="285"/>
    <s v="The Zone Of Interest UHD Mediabook"/>
    <n v="3.8"/>
    <n v="0.7"/>
    <n v="65"/>
    <n v="1.3761398846192716E-4"/>
    <s v="€ "/>
    <n v="35.57"/>
    <n v="0.17690343895479801"/>
    <n v="79.32218953062285"/>
    <n v="2312.0500000000002"/>
    <s v="https://images-eu.ssl-images-amazon.com/images/I/71bpYOlPSrL._AC_UL300_SR300,200_.jpg"/>
    <s v="https://www.amazon.nl/Zone-Interest-UHD-Mediabook/dp/B0CYLR7QMK/ref=zg_bs_g_dvd_d_sccl_22/261-6086847-7284912?psc=1"/>
    <s v="2024-08-20"/>
  </r>
  <r>
    <x v="4"/>
    <n v="12"/>
    <s v="B0BXPN4JDD"/>
    <x v="286"/>
    <s v="BRITA Filterpatronen voor karaffen 6 maanden gefilterd water wit eenheidsmaat"/>
    <n v="4.7"/>
    <n v="0.92500000000000004"/>
    <n v="2862"/>
    <n v="6.1517753279620871E-3"/>
    <s v="€ "/>
    <n v="35.49"/>
    <n v="0.17650297842518897"/>
    <n v="94.681987335870716"/>
    <n v="101572.38"/>
    <s v="https://images-eu.ssl-images-amazon.com/images/I/71q0nnU4TCL._AC_UL300_SR300,200_.jpg"/>
    <s v="https://www.amazon.nl/Filterpatronen-karaffen-maanden-gefilterd-eenheidsmaat/dp/B0BXPN4JDD/ref=zg_bs_g_home_d_sccl_12/262-4562718-6089802?psc=1"/>
    <s v="2024-08-13"/>
  </r>
  <r>
    <x v="3"/>
    <s v="#22"/>
    <s v="B09ZKC9FR9"/>
    <x v="287"/>
    <s v="Noise and Flowers"/>
    <n v="4.5"/>
    <n v="0.875"/>
    <n v="512"/>
    <n v="1.0987616891256996E-3"/>
    <s v="€ "/>
    <n v="35.49"/>
    <n v="0.17650297842518897"/>
    <n v="88.644877788685235"/>
    <n v="18170.88"/>
    <s v="https://images-eu.ssl-images-amazon.com/images/I/81G95khyqlL._AC_UL300_SR300,200_.jpg"/>
    <s v="https://www.amazon.nl/Noise-Flowers-Neil-Promise-Young/dp/B09ZKC9FR9/ref=zg_bs_g_music_d_sccl_22/260-6654250-4288803?psc=1"/>
    <s v="2024-08-23"/>
  </r>
  <r>
    <x v="6"/>
    <s v="#8"/>
    <s v="B0014C0LUC"/>
    <x v="288"/>
    <s v="Crocs Classic Clogs (Best Sellers) uniseks-volwassene Klompen"/>
    <n v="4.7"/>
    <n v="0.92500000000000004"/>
    <n v="464199"/>
    <n v="0.99812715962577592"/>
    <s v="€ "/>
    <n v="34.99"/>
    <n v="0.17400010011513242"/>
    <n v="788.43903676682623"/>
    <n v="16242323.010000002"/>
    <s v="https://images-eu.ssl-images-amazon.com/images/I/81LPwvQLXJL._AC_UL300_SR300,200_.jpg"/>
    <s v="https://www.amazon.nl/Crocs-Classic-Sellers-uniseks-volwassene-Klompen/dp/B0014C0LUC/ref=zg_bs_g_fashion_d_sccl_8/261-3238171-6446202?psc=1"/>
    <s v="2024-08-20"/>
  </r>
  <r>
    <x v="6"/>
    <n v="7"/>
    <s v="B0014C5S7S"/>
    <x v="288"/>
    <s v="Crocs Classic Clogs (Best Sellers) uniseks-volwassene Klompen"/>
    <n v="4.7"/>
    <n v="0.92500000000000004"/>
    <n v="462985"/>
    <n v="0.99551679428213879"/>
    <s v="€ "/>
    <n v="34.99"/>
    <n v="0.17400010011513242"/>
    <n v="786.61178102628025"/>
    <n v="16199845.15"/>
    <s v="https://images-eu.ssl-images-amazon.com/images/I/81LPwvQLXJL._AC_UL300_SR300,200_.jpg"/>
    <s v="https://www.amazon.nl/Crocs-Classic-Sellers-uniseks-volwassene-Klompen/dp/B0014C5S7S/ref=zg_bs_g_fashion_d_sccl_7/259-2989150-5902262?psc=1"/>
    <s v="2024-08-13"/>
  </r>
  <r>
    <x v="16"/>
    <s v="#8"/>
    <s v="B074KM5ZDR"/>
    <x v="289"/>
    <s v="Huggies Ultra Comfort maat 5 (11 - 25kg) 126 luiers - optimaal comfort"/>
    <n v="4.5"/>
    <n v="0.875"/>
    <n v="10364"/>
    <n v="2.2282715037983611E-2"/>
    <s v="€ "/>
    <n v="34.99"/>
    <n v="0.17400010011513242"/>
    <n v="102.84792555537165"/>
    <n v="362636.36000000004"/>
    <s v="https://images-eu.ssl-images-amazon.com/images/I/71gg2aSufbS._AC_UL300_SR300,200_.jpg"/>
    <s v="https://www.amazon.nl/Huggies-Ultra-Comfort-maat-11/dp/B074KM5ZDR/ref=zg_bs_g_baby-products_d_sccl_8/261-0994946-0650857?psc=1"/>
    <s v="2024-08-20"/>
  </r>
  <r>
    <x v="16"/>
    <n v="18"/>
    <s v="B074KMR175"/>
    <x v="290"/>
    <s v="Huggies Ultra Comfort luiers maat 6 (15-30kg) 102 luiers - optimaal comfort"/>
    <n v="4.5"/>
    <n v="0.875"/>
    <n v="10359"/>
    <n v="2.2271963945135025E-2"/>
    <s v="€ "/>
    <n v="34.99"/>
    <n v="0.17400010011513242"/>
    <n v="102.84039979037762"/>
    <n v="362461.41000000003"/>
    <s v="https://images-eu.ssl-images-amazon.com/images/I/81FK6RPNgvL._AC_UL300_SR300,200_.jpg"/>
    <s v="https://www.amazon.nl/Huggies-Ultra-Comfort-luiers-15-30kg/dp/B074KMR175/ref=zg_bs_g_baby-products_d_sccl_18/260-6077962-3445865?psc=1"/>
    <s v="2024-08-13"/>
  </r>
  <r>
    <x v="0"/>
    <s v="#6"/>
    <s v="B082YN7KY9"/>
    <x v="291"/>
    <s v="TONOR microfoonarm standaard instelbare microfoonstandaard, 3/8&quot; tot 5/8&quot; adapter, microfoonclip, verbeterde krachtige klem voor HyperX QuadCast Blue Yeti Nano Snowball iCE en andere microfoons T20"/>
    <n v="4.5"/>
    <n v="0.875"/>
    <n v="9346"/>
    <n v="2.0093792534011081E-2"/>
    <s v="€ "/>
    <n v="34.99"/>
    <n v="0.17400010011513242"/>
    <n v="101.31567980259088"/>
    <n v="327016.54000000004"/>
    <s v="https://images-eu.ssl-images-amazon.com/images/I/71OxZLwenVL._AC_UL300_SR300,200_.jpg"/>
    <s v="https://www.amazon.nl/TONOR-microfoonarm-microfoonstandaard-microfoonclip-T20/dp/B082YN7KY9/ref=zg_bs_g_musical-instruments_d_sccl_6/261-4868335-6511020?psc=1"/>
    <s v="2024-08-24"/>
  </r>
  <r>
    <x v="3"/>
    <s v="#29"/>
    <s v="B003VPC72K"/>
    <x v="292"/>
    <s v="White Pony"/>
    <n v="4.8"/>
    <n v="0.95"/>
    <n v="2177"/>
    <n v="4.6788756077055229E-3"/>
    <s v="€ "/>
    <n v="34.99"/>
    <n v="0.17400010011513242"/>
    <n v="94.275237954176973"/>
    <n v="76173.23000000001"/>
    <s v="https://images-eu.ssl-images-amazon.com/images/I/61AlVgG4XpL._AC_UL300_SR300,200_.jpg"/>
    <s v="https://www.amazon.nl/White-Pony-Deftones/dp/B003VPC72K/ref=zg_bs_g_music_d_sccl_29/259-6419296-1960723?psc=1"/>
    <s v="2024-08-24"/>
  </r>
  <r>
    <x v="12"/>
    <n v="8"/>
    <s v="B0BRZ9RTMX"/>
    <x v="293"/>
    <s v="DYMO LetraTag LT-100H lettertang | Labelprinter met ABC-toetsenbord voor thuis en op kantoor"/>
    <n v="4.5"/>
    <n v="0.875"/>
    <n v="1447"/>
    <n v="3.1092160518116667E-3"/>
    <s v="€ "/>
    <n v="34.99"/>
    <n v="0.17400010011513242"/>
    <n v="89.426476265051278"/>
    <n v="50630.530000000006"/>
    <s v="https://images-eu.ssl-images-amazon.com/images/I/81xuHbMTtmL._AC_UL300_SR300,200_.jpg"/>
    <s v="https://www.amazon.nl/DYMO-LetraTag-lettertang-Labelprinter-ABC-toetsenbord/dp/B0BRZ9RTMX/ref=zg_bs_g_office-products_d_sccl_8/261-0256962-7416967?psc=1"/>
    <s v="2024-08-13"/>
  </r>
  <r>
    <x v="18"/>
    <s v="#28"/>
    <s v="B09TW6CZLB"/>
    <x v="294"/>
    <s v="120 Kleur Alcohol Based Markers Dual Tip Permanente Inktborstel Plus 1 Blender Marker voor Artiesten &amp; Volwassen &amp; Kinderen Kleurplaten Op alcohol gebaseerde Art Paint Markeerstiften Huidkleur Schetsboek"/>
    <n v="4.5"/>
    <n v="0.875"/>
    <n v="520"/>
    <n v="1.1159634376834405E-3"/>
    <s v="€ "/>
    <n v="34.99"/>
    <n v="0.17400010011513242"/>
    <n v="88.031199435161525"/>
    <n v="18194.8"/>
    <s v="https://images-eu.ssl-images-amazon.com/images/I/71bVcHu8jNL._AC_UL300_SR300,200_.jpg"/>
    <s v="https://www.amazon.nl/Permanente-Inktborstel-Kleurplaten-gebaseerde-Markeerstiften/dp/B09TW6CZLB/ref=zg_bs_g_arts-crafts_d_sccl_28/259-4643637-1691527?psc=1"/>
    <s v="2024-08-20"/>
  </r>
  <r>
    <x v="14"/>
    <s v="#10"/>
    <s v="B0D3LWW1VS"/>
    <x v="295"/>
    <s v="WiZ RGB LED strip - 30 meter - op maat te knippen - 16 miljoen kleuren en wittinten - vooraf ingestelde lichtscènes - werkt met Google Home, Alexa en HomeKit"/>
    <n v="4.5"/>
    <n v="0.875"/>
    <n v="26"/>
    <n v="5.3755464242940297E-5"/>
    <s v="€ "/>
    <n v="34.99"/>
    <n v="0.17400010011513242"/>
    <n v="87.28765385375317"/>
    <n v="909.74"/>
    <s v="https://images-eu.ssl-images-amazon.com/images/I/71i6d0AwY9L._AC_UL300_SR300,200_.jpg"/>
    <s v="https://www.amazon.nl/WiZ-RGB-LED-strip-lichtsc%C3%A8nes/dp/B0D3LWW1VS/ref=zg_bs_g_hi_d_sccl_10/261-9362115-4150166?psc=1"/>
    <s v="2024-08-20"/>
  </r>
  <r>
    <x v="16"/>
    <s v="#27"/>
    <s v="B08P4RN5QJ"/>
    <x v="296"/>
    <s v="Huggies Ultra Comfort maat 5 (12 - 17 kg) 128 luierbroekjes - optimaal comfort"/>
    <n v="4.4000000000000004"/>
    <n v="0.85000000000000009"/>
    <n v="1430"/>
    <n v="3.0726623361264672E-3"/>
    <s v="€ "/>
    <n v="34.99"/>
    <n v="0.17400010011513242"/>
    <n v="88.150888664071644"/>
    <n v="50035.700000000004"/>
    <s v="https://images-eu.ssl-images-amazon.com/images/I/81hZQY4DcnS._AC_UL300_SR300,200_.jpg"/>
    <s v="https://www.amazon.nl/Huggies-Ultra-Comfort-maat-luierbroekjes/dp/B08P4RN5QJ/ref=zg_bs_g_baby-products_d_sccl_27/261-0994946-0650857?psc=1"/>
    <s v="2024-08-20"/>
  </r>
  <r>
    <x v="16"/>
    <n v="22"/>
    <s v="B08P4SFLLG"/>
    <x v="296"/>
    <s v="Huggies Ultra Comfort maat 4 (9 - 14kg) 144 luierbroekjes - optimaal comfort"/>
    <n v="4.4000000000000004"/>
    <n v="0.85000000000000009"/>
    <n v="1424"/>
    <n v="3.0597610247081615E-3"/>
    <s v="€ "/>
    <n v="34.99"/>
    <n v="0.17400010011513242"/>
    <n v="88.141857746078827"/>
    <n v="49825.760000000002"/>
    <s v="https://images-eu.ssl-images-amazon.com/images/I/81jemxrYmkS._AC_UL300_SR300,200_.jpg"/>
    <s v="https://www.amazon.nl/Huggies-Ultra-Comfort-maat-luierbroekjes/dp/B08P4SFLLG/ref=zg_bs_g_baby-products_d_sccl_22/260-6077962-3445865?psc=1"/>
    <s v="2024-08-13"/>
  </r>
  <r>
    <x v="14"/>
    <n v="11"/>
    <s v="B099R9J4WX"/>
    <x v="297"/>
    <s v="GLUROO LED Buiten Lichtslingers,15 Meters Lichtketting Gloeilamp Buiten,Warm Wit,Waterdicht Led-lichtsnoer met 25+1 Plastic lampen,Onbreekbaar voor Kerstmis,bruiloft,feest"/>
    <n v="4.4000000000000004"/>
    <n v="0.85000000000000009"/>
    <n v="1010"/>
    <n v="2.1695705368450701E-3"/>
    <s v="€ "/>
    <n v="34.99"/>
    <n v="0.17400010011513242"/>
    <n v="87.51872440457467"/>
    <n v="35339.9"/>
    <s v="https://images-eu.ssl-images-amazon.com/images/I/81Wf6qwIoQL._AC_UL300_SR300,200_.jpg"/>
    <s v="https://www.amazon.nl/GLUROO-Lichtslingers-Lichtketting-Led-lichtsnoer-Onbreekbaar/dp/B099R9J4WX/ref=zg_bs_g_hi_d_sccl_11/259-6632061-0903552?psc=1"/>
    <s v="2024-08-13"/>
  </r>
  <r>
    <x v="10"/>
    <s v="#13"/>
    <s v="B0CSZ94R57"/>
    <x v="298"/>
    <s v="Roterende Kop Oplaadbaar Elektrische Vliegenmepper Elektrisch Wespenval Vliegenvanger Mosquito Killer Electric Fly Swatter Fly Trap Raid Anti Bug Zapper, met een Telescopische Verlengsteel"/>
    <n v="4.0999999999999996"/>
    <n v="0.77499999999999991"/>
    <n v="1709"/>
    <n v="3.6725733170776811E-3"/>
    <s v="€ "/>
    <n v="34.99"/>
    <n v="0.17400010011513242"/>
    <n v="84.820826350737477"/>
    <n v="59797.91"/>
    <s v="https://images-eu.ssl-images-amazon.com/images/I/616btnR9oFL._AC_UL300_SR300,200_.jpg"/>
    <s v="https://www.amazon.nl/Elektrische-Vliegenmepper-Vliegenvanger-Telescopische-Verlengsteel/dp/B0CSZ94R57/ref=zg_bs_g_lawn-and-garden_d_sccl_13/262-0024823-9919844?psc=1"/>
    <s v="2024-08-23"/>
  </r>
  <r>
    <x v="5"/>
    <s v="#11"/>
    <s v="B088GF9TJB"/>
    <x v="228"/>
    <s v="Norton 360 Deluxe 2024, antivirussoftware, internetbeveiliging, 5 Apparaten, 1 Jaar, Secure VPN en Password Manager, PCs, Macs, tablets en smartphones"/>
    <n v="3.9"/>
    <n v="0.72499999999999998"/>
    <n v="30"/>
    <n v="6.2356338521810746E-5"/>
    <s v="€ "/>
    <n v="34.99"/>
    <n v="0.17400010011513242"/>
    <n v="79.793674465748367"/>
    <n v="1049.7"/>
    <s v="https://images-eu.ssl-images-amazon.com/images/I/71tG3QBE-4L._AC_UL300_SR300,200_.jpg"/>
    <s v="https://www.amazon.nl/Norton-antivirussoftware-internetbeveiliging-Apparaten-smartphones/dp/B088GF9TJB/ref=zg_bs_g_software_d_sccl_11/000-7658135-6085702?psc=1"/>
    <s v="2024-08-24"/>
  </r>
  <r>
    <x v="9"/>
    <s v="#13"/>
    <s v="B005HPQ7O6"/>
    <x v="299"/>
    <s v="Kurosawa Crime Collection"/>
    <n v="4.7"/>
    <n v="0.92500000000000004"/>
    <n v="91"/>
    <n v="1.9351967127458506E-4"/>
    <s v="€ "/>
    <n v="34.979999999999997"/>
    <n v="0.17395004254893126"/>
    <n v="89.872974407125028"/>
    <n v="3183.18"/>
    <s v="https://images-eu.ssl-images-amazon.com/images/I/71k7gkqge8L._AC_UL300_SR300,200_.jpg"/>
    <s v="https://www.amazon.nl/Kurosawa-Crime-Collection-Takashi-Shimura/dp/B005HPQ7O6/ref=zg_bs_g_dvd_d_sccl_13/261-6086847-7284912?psc=1"/>
    <s v="2024-08-20"/>
  </r>
  <r>
    <x v="2"/>
    <n v="2"/>
    <s v="B09364K56M"/>
    <x v="300"/>
    <s v="Apple AirTag"/>
    <n v="4.7"/>
    <n v="0.92500000000000004"/>
    <n v="21488"/>
    <n v="4.6201746407522323E-2"/>
    <s v="€ "/>
    <n v="34.950000000000003"/>
    <n v="0.17379986985032789"/>
    <n v="122.0411899478476"/>
    <n v="751005.60000000009"/>
    <s v="https://images-eu.ssl-images-amazon.com/images/I/71vu6ggyg3L._AC_UL300_SR300,200_.jpg"/>
    <s v="https://www.amazon.nl/Apple-MX532ZY-A-AirTag/dp/B09364K56M/ref=zg_bs_g_electronics_d_sccl_2/259-3881098-9995119?psc=1"/>
    <s v="2024-08-13"/>
  </r>
  <r>
    <x v="0"/>
    <n v="26"/>
    <s v="B0C5XZ7GL3"/>
    <x v="301"/>
    <s v="Stylophone Beat, zwart"/>
    <n v="4.5999999999999996"/>
    <n v="0.89999999999999991"/>
    <n v="397"/>
    <n v="8.5148655360817432E-4"/>
    <s v="€ "/>
    <n v="34.950000000000003"/>
    <n v="0.17379986985032789"/>
    <n v="89.046008050107687"/>
    <n v="13875.150000000001"/>
    <s v="https://images-eu.ssl-images-amazon.com/images/I/71QD5O0TIsL._AC_UL300_SR300,200_.jpg"/>
    <s v="https://www.amazon.nl/Stylophone-BEAT-Beat-zwart/dp/B0C5XZ7GL3/ref=zg_bs_g_musical-instruments_d_sccl_26/259-0005616-8157279?psc=1"/>
    <s v="2024-08-13"/>
  </r>
  <r>
    <x v="5"/>
    <s v="#4"/>
    <s v="B0BZJHHNPM"/>
    <x v="302"/>
    <s v="Nero DVD-speler Software | DVD Media Playback | DVD's afspelen | Windows 11 / 10 / 8 / 7 (Onbeperkte licentie)"/>
    <n v="4"/>
    <n v="0.75"/>
    <n v="51"/>
    <n v="1.0751092848588059E-4"/>
    <s v="€ "/>
    <n v="34.950000000000003"/>
    <n v="0.17379986985032789"/>
    <n v="81.025225112522094"/>
    <n v="1782.45"/>
    <s v="https://images-eu.ssl-images-amazon.com/images/I/71ylQUDJABL._AC_UL300_SR300,200_.jpg"/>
    <s v="https://www.amazon.nl/Nero-DVD-speler-Software-DVD-Onbeperkte/dp/B0BZJHHNPM/ref=zg_bs_g_software_d_sccl_4/261-8188750-0801556?psc=1"/>
    <s v="2024-08-20"/>
  </r>
  <r>
    <x v="5"/>
    <s v="#13"/>
    <s v="B0BZJHHNPM"/>
    <x v="302"/>
    <s v="Nero DVD-speler Software | DVD Media Playback | DVD's afspelen | Windows 11 / 10 / 8 / 7 (Onbeperkte licentie)"/>
    <n v="4"/>
    <n v="0.75"/>
    <n v="51"/>
    <n v="1.0751092848588059E-4"/>
    <s v="€ "/>
    <n v="34.950000000000003"/>
    <n v="0.17379986985032789"/>
    <n v="81.025225112522094"/>
    <n v="1782.45"/>
    <s v="https://images-eu.ssl-images-amazon.com/images/I/71ylQUDJABL._AC_UL300_SR300,200_.jpg"/>
    <s v="https://www.amazon.nl/Nero-DVD-speler-Software-DVD-Onbeperkte/dp/B0BZJHHNPM/ref=zg_bs_g_software_d_sccl_13/260-0647746-9808825?psc=1"/>
    <s v="2024-08-23"/>
  </r>
  <r>
    <x v="5"/>
    <s v="#16"/>
    <s v="B0BZJHHNPM"/>
    <x v="302"/>
    <s v="Nero DVD-speler Software | DVD Media Playback | DVD's afspelen | Windows 11 / 10 / 8 / 7 (Onbeperkte licentie)"/>
    <n v="4"/>
    <n v="0.75"/>
    <n v="51"/>
    <n v="1.0751092848588059E-4"/>
    <s v="€ "/>
    <n v="34.950000000000003"/>
    <n v="0.17379986985032789"/>
    <n v="81.025225112522094"/>
    <n v="1782.45"/>
    <s v="https://images-eu.ssl-images-amazon.com/images/I/71ylQUDJABL._AC_UL300_SR300,200_.jpg"/>
    <s v="https://www.amazon.nl/Nero-DVD-speler-Software-DVD-Onbeperkte/dp/B0BZJHHNPM/ref=zg_bs_g_software_d_sccl_16/000-7658135-6085702?psc=1"/>
    <s v="2024-08-24"/>
  </r>
  <r>
    <x v="6"/>
    <s v="#15"/>
    <s v="B0D93PJTVZ"/>
    <x v="303"/>
    <s v="VMIKIV voor Ryanair cabinetassen 40 x 20 x 25 cm onder de stoel reisrugzak handbagagetas dames rugzak cabine bagage handbagage laptop rugzak voor mannen onder de stoel vluchttas, met borstband"/>
    <n v="4.5"/>
    <n v="0.875"/>
    <n v="115"/>
    <n v="2.4512491694780777E-4"/>
    <s v="€ "/>
    <n v="34.94"/>
    <n v="0.17374981228412675"/>
    <n v="87.359040512895149"/>
    <n v="4018.1"/>
    <s v="https://images-eu.ssl-images-amazon.com/images/I/61k5bIuh+QL._AC_UL300_SR300,200_.jpg"/>
    <s v="https://www.amazon.nl/VMIKIV-cabinetassen-reisrugzak-handbagagetas-handbagage/dp/B0D93PJTVZ/ref=zg_bs_g_fashion_d_sccl_15/261-7171866-9764612?psc=1"/>
    <s v="2024-08-23"/>
  </r>
  <r>
    <x v="6"/>
    <s v="#2"/>
    <s v="B00JPYYHHE"/>
    <x v="304"/>
    <s v="Eastpak BACK TO WORK Rugzak, 27 L"/>
    <n v="4.7"/>
    <n v="0.92500000000000004"/>
    <n v="3973"/>
    <n v="8.5406681589183537E-3"/>
    <s v="€ "/>
    <n v="34.93"/>
    <n v="0.17369975471792562"/>
    <n v="95.653406390724257"/>
    <n v="138776.88999999998"/>
    <s v="https://images-eu.ssl-images-amazon.com/images/I/81BAIWpzMQL._AC_UL300_SR300,200_.jpg"/>
    <s v="https://www.amazon.nl/Eastpak-BACK-WORK-Rugzak-27/dp/B00JPYYHHE/ref=zg_bs_g_fashion_d_sccl_2/260-7122920-6298902?psc=1"/>
    <s v="2024-08-24"/>
  </r>
  <r>
    <x v="6"/>
    <s v="#1"/>
    <s v="B00MGOJAVI"/>
    <x v="304"/>
    <s v="Eastpak BACK TO WORK Rugzak, 27 L"/>
    <n v="4.7"/>
    <n v="0.92500000000000004"/>
    <n v="3972"/>
    <n v="8.5385179403486364E-3"/>
    <s v="€ "/>
    <n v="34.93"/>
    <n v="0.17369975471792562"/>
    <n v="95.651901237725468"/>
    <n v="138741.96"/>
    <s v="https://images-eu.ssl-images-amazon.com/images/I/91y4D1LeCLL._AC_UL300_SR300,200_.jpg"/>
    <s v="https://www.amazon.nl/Eastpak-BACK-WORK-Rugzak-27/dp/B00MGOJAVI/ref=zg_bs_g_fashion_d_sccl_1/261-7171866-9764612?psc=1"/>
    <s v="2024-08-23"/>
  </r>
  <r>
    <x v="6"/>
    <s v="#11"/>
    <s v="B00MGOJAVI"/>
    <x v="304"/>
    <s v="Eastpak BACK TO WORK Rugzak, 27 L"/>
    <n v="4.7"/>
    <n v="0.92500000000000004"/>
    <n v="3967"/>
    <n v="8.5277668475000484E-3"/>
    <s v="€ "/>
    <n v="34.93"/>
    <n v="0.17369975471792562"/>
    <n v="95.64437547273144"/>
    <n v="138567.31"/>
    <s v="https://images-eu.ssl-images-amazon.com/images/I/91y4D1LeCLL._AC_UL300_SR300,200_.jpg"/>
    <s v="https://www.amazon.nl/Eastpak-BACK-WORK-Rugzak-27/dp/B00MGOJAVI/ref=zg_bs_g_fashion_d_sccl_11/261-3238171-6446202?psc=1"/>
    <s v="2024-08-20"/>
  </r>
  <r>
    <x v="6"/>
    <s v="#22"/>
    <s v="B09H48T7T9"/>
    <x v="305"/>
    <s v="WDDWYHLL Paris Voetbaltrainingspak, voetbalclub heren lange mouwen sportkleding ademende sporttraining fitness looppak trainingspak joggingpak jongens"/>
    <n v="3.4"/>
    <n v="0.6"/>
    <n v="23"/>
    <n v="4.7304808533787461E-5"/>
    <s v="€ "/>
    <n v="34.89"/>
    <n v="0.17349952445312111"/>
    <n v="73.407994479253929"/>
    <n v="802.47"/>
    <s v="https://images-eu.ssl-images-amazon.com/images/I/51yFhlcxNVL._AC_UL300_SR300,200_.jpg"/>
    <s v="https://www.amazon.nl/WDDWYHLL-Voetbaltrainingspak-sportkleding-sporttraining-trainingspak/dp/B09H48T7T9/ref=zg_bs_g_fashion_d_sccl_22/261-3238171-6446202?psc=1"/>
    <s v="2024-08-20"/>
  </r>
  <r>
    <x v="22"/>
    <s v="#22"/>
    <s v="B0CCF4LMB8"/>
    <x v="306"/>
    <s v="Robijn Classics Color 3-in-1 Wascapsules, houden de kleuren van bonte was langdurig stralend - 3 x 40 wasbeurten - Voordeelverpakking"/>
    <n v="4.7"/>
    <n v="0.92500000000000004"/>
    <n v="12"/>
    <n v="2.3652404266893731E-5"/>
    <s v="€ "/>
    <n v="34.78"/>
    <n v="0.17294889122490867"/>
    <n v="89.503779489214011"/>
    <n v="417.36"/>
    <s v="https://images-eu.ssl-images-amazon.com/images/I/81-EcRP6pFL._AC_UL300_SR300,200_.jpg"/>
    <s v="https://www.amazon.nl/Classics-Wascapsules-kleuren-langdurig-stralend/dp/B0CCF4LMB8/ref=zg_bs_g_hpc_d_sccl_22/259-2180916-4907848?psc=1"/>
    <s v="2024-08-20"/>
  </r>
  <r>
    <x v="16"/>
    <s v="#4"/>
    <s v="B082P7LQG3"/>
    <x v="307"/>
    <s v="Zwitsal Lotion Billendoekjes, voor milde reiniging van de babyhuid - 1560 billendoekjes - Voordeelverpakking"/>
    <n v="4.8"/>
    <n v="0.95"/>
    <n v="34"/>
    <n v="7.0957212800681189E-5"/>
    <s v="€ "/>
    <n v="34.24"/>
    <n v="0.17024578265004758"/>
    <n v="90.11111571147238"/>
    <n v="1164.1600000000001"/>
    <s v="https://images-eu.ssl-images-amazon.com/images/I/81YqvTbzTFL._AC_UL300_SR300,200_.jpg"/>
    <s v="https://www.amazon.nl/Zwitsal-Lotion-Billendoekjes-reiniging-babyhuid/dp/B082P7LQG3/ref=zg_bs_g_baby-products_d_sccl_4/261-0994946-0650857?psc=1"/>
    <s v="2024-08-20"/>
  </r>
  <r>
    <x v="16"/>
    <s v="#10"/>
    <s v="B082P7LQG3"/>
    <x v="307"/>
    <s v="Zwitsal Lotion Billendoekjes, voor milde reiniging van de babyhuid - 1560 billendoekjes - Voordeelverpakking"/>
    <n v="4.7"/>
    <n v="0.92500000000000004"/>
    <n v="35"/>
    <n v="7.3107431370398796E-5"/>
    <s v="€ "/>
    <n v="34.24"/>
    <n v="0.17024578265004758"/>
    <n v="88.862620864471182"/>
    <n v="1198.4000000000001"/>
    <s v="https://images-eu.ssl-images-amazon.com/images/I/81YqvTbzTFL._AC_UL300_SR300,200_.jpg"/>
    <s v="https://www.amazon.nl/Zwitsal-Lotion-Billendoekjes-reiniging-babyhuid/dp/B082P7LQG3/ref=zg_bs_g_baby-products_d_sccl_10/261-1323213-2047524?psc=1"/>
    <s v="2024-08-23"/>
  </r>
  <r>
    <x v="16"/>
    <s v="#9"/>
    <s v="B082P7LQG3"/>
    <x v="307"/>
    <s v="Zwitsal Lotion Billendoekjes, voor milde reiniging van de babyhuid - 1560 billendoekjes - Voordeelverpakking"/>
    <n v="4.7"/>
    <n v="0.92500000000000004"/>
    <n v="35"/>
    <n v="7.3107431370398796E-5"/>
    <s v="€ "/>
    <n v="34.24"/>
    <n v="0.17024578265004758"/>
    <n v="88.862620864471182"/>
    <n v="1198.4000000000001"/>
    <s v="https://images-eu.ssl-images-amazon.com/images/I/81YqvTbzTFL._AC_UL300_SR300,200_.jpg"/>
    <s v="https://www.amazon.nl/Zwitsal-Lotion-Billendoekjes-reiniging-babyhuid/dp/B082P7LQG3/ref=zg_bs_g_baby-products_d_sccl_9/259-3811823-5769644?psc=1"/>
    <s v="2024-08-24"/>
  </r>
  <r>
    <x v="16"/>
    <s v="#18"/>
    <s v="B082P7LK4L"/>
    <x v="308"/>
    <s v="Zwitsal Sensitive Billendoekjes, voor de gevoelige babyhuid - 1368 billendoekjes - Voordeelverpakking"/>
    <n v="4.5"/>
    <n v="0.875"/>
    <n v="21"/>
    <n v="4.3004371394352233E-5"/>
    <s v="€ "/>
    <n v="34.24"/>
    <n v="0.17024578265004758"/>
    <n v="86.341548722487943"/>
    <n v="719.04000000000008"/>
    <s v="https://images-eu.ssl-images-amazon.com/images/I/81vw8572SHL._AC_UL300_SR300,200_.jpg"/>
    <s v="https://www.amazon.nl/Zwitsal-Sensitive-Billendoekjes-gevoelige-babyhuid/dp/B082P7LK4L/ref=zg_bs_g_baby-products_d_sccl_18/261-0994946-0650857?psc=1"/>
    <s v="2024-08-20"/>
  </r>
  <r>
    <x v="16"/>
    <s v="#14"/>
    <s v="B082P7LK4L"/>
    <x v="308"/>
    <s v="Zwitsal Sensitive Billendoekjes, voor de gevoelige babyhuid - 1368 billendoekjes - Voordeelverpakking"/>
    <n v="4.5"/>
    <n v="0.875"/>
    <n v="21"/>
    <n v="4.3004371394352233E-5"/>
    <s v="€ "/>
    <n v="34.24"/>
    <n v="0.17024578265004758"/>
    <n v="86.341548722487943"/>
    <n v="719.04000000000008"/>
    <s v="https://images-eu.ssl-images-amazon.com/images/I/81vw8572SHL._AC_UL300_SR300,200_.jpg"/>
    <s v="https://www.amazon.nl/Zwitsal-Sensitive-Billendoekjes-gevoelige-babyhuid/dp/B082P7LK4L/ref=zg_bs_g_baby-products_d_sccl_14/261-1323213-2047524?psc=1"/>
    <s v="2024-08-23"/>
  </r>
  <r>
    <x v="16"/>
    <s v="#11"/>
    <s v="B082P7LK4L"/>
    <x v="308"/>
    <s v="Zwitsal Sensitive Billendoekjes, voor de gevoelige babyhuid - 1368 billendoekjes - Voordeelverpakking"/>
    <n v="4.5"/>
    <n v="0.875"/>
    <n v="21"/>
    <n v="4.3004371394352233E-5"/>
    <s v="€ "/>
    <n v="34.24"/>
    <n v="0.17024578265004758"/>
    <n v="86.341548722487943"/>
    <n v="719.04000000000008"/>
    <s v="https://images-eu.ssl-images-amazon.com/images/I/81vw8572SHL._AC_UL300_SR300,200_.jpg"/>
    <s v="https://www.amazon.nl/Zwitsal-Sensitive-Billendoekjes-gevoelige-babyhuid/dp/B082P7LK4L/ref=zg_bs_g_baby-products_d_sccl_11/259-3811823-5769644?psc=1"/>
    <s v="2024-08-24"/>
  </r>
  <r>
    <x v="9"/>
    <s v="#19"/>
    <s v="B0CNJVR24L"/>
    <x v="309"/>
    <s v="Bram Stoker's Dracula (Remastered) (Steelbook) (4K-Ultra HD) (+ Blu-ray)"/>
    <n v="4.7"/>
    <n v="0.92500000000000004"/>
    <n v="484"/>
    <n v="1.0385555691736065E-3"/>
    <s v="€ "/>
    <n v="34.17"/>
    <n v="0.16989537968663965"/>
    <n v="89.450833820081442"/>
    <n v="16538.280000000002"/>
    <s v="https://images-eu.ssl-images-amazon.com/images/I/91U7yti70mL._AC_UL300_SR300,200_.jpg"/>
    <s v="https://www.amazon.nl/Stokers-Dracula-Remastered-Steelbook-4K-Ultra/dp/B0CNJVR24L/ref=zg_bs_g_dvd_d_sccl_19/261-6086847-7284912?psc=1"/>
    <s v="2024-08-20"/>
  </r>
  <r>
    <x v="9"/>
    <s v="#17"/>
    <s v="B0CR1VG9C5"/>
    <x v="310"/>
    <s v="Waitress: The Musical"/>
    <n v="4.5999999999999996"/>
    <n v="0.89999999999999991"/>
    <n v="52"/>
    <n v="1.096611470555982E-4"/>
    <s v="€ "/>
    <n v="34.14"/>
    <n v="0.16974520698803625"/>
    <n v="87.513064549947984"/>
    <n v="1775.28"/>
    <s v="https://images-eu.ssl-images-amazon.com/images/I/61Kd9ldLBdL._AC_UL300_SR300,200_.jpg"/>
    <s v="https://www.amazon.nl/Waitress-The-Musical/dp/B0CR1VG9C5/ref=zg_bs_g_dvd_d_sccl_17/259-6784967-0538411?psc=1"/>
    <s v="2024-08-24"/>
  </r>
  <r>
    <x v="4"/>
    <s v="#18"/>
    <s v="B0BXPN4JDD"/>
    <x v="286"/>
    <s v="BRITA Filterpatronen voor karaffen 6 maanden gefilterd water wit eenheidsmaat"/>
    <n v="4.7"/>
    <n v="0.92500000000000004"/>
    <n v="2965"/>
    <n v="6.3732478406430017E-3"/>
    <s v="€ "/>
    <n v="34"/>
    <n v="0.1690444010612204"/>
    <n v="92.972373753755207"/>
    <n v="100810"/>
    <s v="https://images-eu.ssl-images-amazon.com/images/I/71q0nnU4TCL._AC_UL300_SR300,200_.jpg"/>
    <s v="https://www.amazon.nl/Filterpatronen-karaffen-maanden-gefilterd-eenheidsmaat/dp/B0BXPN4JDD/ref=zg_bs_g_home_d_sccl_18/259-4675495-8221808?psc=1"/>
    <s v="2024-08-24"/>
  </r>
  <r>
    <x v="4"/>
    <s v="#18"/>
    <s v="B0BXPN4JDD"/>
    <x v="286"/>
    <s v="BRITA Filterpatronen voor karaffen 6 maanden gefilterd water wit eenheidsmaat"/>
    <n v="4.7"/>
    <n v="0.92500000000000004"/>
    <n v="2957"/>
    <n v="6.3560460920852602E-3"/>
    <s v="€ "/>
    <n v="34"/>
    <n v="0.1690444010612204"/>
    <n v="92.960332529764798"/>
    <n v="100538"/>
    <s v="https://images-eu.ssl-images-amazon.com/images/I/71q0nnU4TCL._AC_UL300_SR300,200_.jpg"/>
    <s v="https://www.amazon.nl/Filterpatronen-karaffen-maanden-gefilterd-eenheidsmaat/dp/B0BXPN4JDD/ref=zg_bs_g_home_d_sccl_18/262-8230611-3911359?psc=1"/>
    <s v="2024-08-23"/>
  </r>
  <r>
    <x v="4"/>
    <s v="#20"/>
    <s v="B0BXPN4JDD"/>
    <x v="286"/>
    <s v="BRITA Filterpatronen voor karaffen 6 maanden gefilterd water wit eenheidsmaat"/>
    <n v="4.7"/>
    <n v="0.92500000000000004"/>
    <n v="2932"/>
    <n v="6.3022906278423201E-3"/>
    <s v="€ "/>
    <n v="34"/>
    <n v="0.1690444010612204"/>
    <n v="92.922703704794728"/>
    <n v="99688"/>
    <s v="https://images-eu.ssl-images-amazon.com/images/I/71q0nnU4TCL._AC_UL300_SR300,200_.jpg"/>
    <s v="https://www.amazon.nl/Filterpatronen-karaffen-maanden-gefilterd-eenheidsmaat/dp/B0BXPN4JDD/ref=zg_bs_g_home_d_sccl_20/262-9191264-0507433?psc=1"/>
    <s v="2024-08-20"/>
  </r>
  <r>
    <x v="9"/>
    <s v="#11"/>
    <s v="B00004YRKO"/>
    <x v="311"/>
    <s v="Les Uns Et Les Autres"/>
    <n v="4.0999999999999996"/>
    <n v="0.77499999999999991"/>
    <n v="147"/>
    <n v="3.1393191117877131E-4"/>
    <s v="€ "/>
    <n v="34"/>
    <n v="0.1690444010612204"/>
    <n v="81.230852603130231"/>
    <n v="4998"/>
    <s v="https://images-eu.ssl-images-amazon.com/images/I/51E2JQQT9DL._AC_UL300_SR300,200_.jpg"/>
    <s v="https://www.amazon.nl/Uns-Autres-Fanny-Ardant/dp/B00004YRKO/ref=zg_bs_g_dvd_d_sccl_11/259-6784967-0538411?psc=1"/>
    <s v="2024-08-24"/>
  </r>
  <r>
    <x v="19"/>
    <n v="24"/>
    <s v="B079J3GCG8"/>
    <x v="312"/>
    <s v="Active Era pop-up-strandtent - UPF 50+-bescherming tegen uv-stralen van de zon - inclusief draagtas en haringen - blauw"/>
    <n v="4.5999999999999996"/>
    <n v="0.89999999999999991"/>
    <n v="989"/>
    <n v="2.1244159468810004E-3"/>
    <s v="€ "/>
    <n v="33.99"/>
    <n v="0.16899434349501929"/>
    <n v="88.735677036571516"/>
    <n v="33616.11"/>
    <s v="https://images-eu.ssl-images-amazon.com/images/I/61ef-hKMlfL._AC_UL300_SR300,200_.jpg"/>
    <s v="https://www.amazon.nl/Active-Era-pop-up-strandtent-bescherming-uv-stralen/dp/B079J3GCG8/ref=zg_bs_g_sports_d_sccl_24/259-7131235-4558823?psc=1"/>
    <s v="2024-08-13"/>
  </r>
  <r>
    <x v="6"/>
    <s v="#19"/>
    <s v="B09HTV8DLH"/>
    <x v="313"/>
    <s v="DANISH ENDURANCE Sportondergoed, Boxershorts, Quick-Dry, Classic Fit, voor Heren, 6-pack"/>
    <n v="4.4000000000000004"/>
    <n v="0.85000000000000009"/>
    <n v="5918"/>
    <n v="1.2722843277019108E-2"/>
    <s v="€ "/>
    <n v="33.75"/>
    <n v="0.16779296190619214"/>
    <n v="93.354230770461427"/>
    <n v="199732.5"/>
    <s v="https://images-eu.ssl-images-amazon.com/images/I/81ieYEWEonL._AC_UL300_SR300,200_.jpg"/>
    <s v="https://www.amazon.nl/DANISH-ENDURANCE-Sportondergoed-Boxershorts-Quick-Dry/dp/B09HTV8DLH/ref=zg_bs_g_fashion_d_sccl_19/260-7122920-6298902?psc=1"/>
    <s v="2024-08-24"/>
  </r>
  <r>
    <x v="6"/>
    <s v="#28"/>
    <s v="B09HTTM2G9"/>
    <x v="313"/>
    <s v="DANISH ENDURANCE Sportondergoed, Boxershorts, Quick-Dry, Classic Fit, voor Heren, 6-pack"/>
    <n v="4.4000000000000004"/>
    <n v="0.85000000000000009"/>
    <n v="5897"/>
    <n v="1.2677688687055039E-2"/>
    <s v="€ "/>
    <n v="33.75"/>
    <n v="0.16779296190619214"/>
    <n v="93.322622557486582"/>
    <n v="199023.75"/>
    <s v="https://images-eu.ssl-images-amazon.com/images/I/81ieYEWEonL._AC_UL300_SR300,200_.jpg"/>
    <s v="https://www.amazon.nl/DANISH-ENDURANCE-Sportondergoed-Boxershorts-Quick-Dry/dp/B09HTTM2G9/ref=zg_bs_g_fashion_d_sccl_28/261-3238171-6446202?psc=1"/>
    <s v="2024-08-20"/>
  </r>
  <r>
    <x v="6"/>
    <n v="14"/>
    <s v="B09HTV8DLH"/>
    <x v="313"/>
    <s v="DANISH ENDURANCE Sportondergoed, Boxershorts, Quick-Dry, Classic Fit, voor Heren, 6-pack"/>
    <n v="4.4000000000000004"/>
    <n v="0.85000000000000009"/>
    <n v="5848"/>
    <n v="1.2572327977138876E-2"/>
    <s v="€ "/>
    <n v="33.75"/>
    <n v="0.16779296190619214"/>
    <n v="93.248870060545258"/>
    <n v="197370"/>
    <s v="https://images-eu.ssl-images-amazon.com/images/I/81ieYEWEonL._AC_UL300_SR300,200_.jpg"/>
    <s v="https://www.amazon.nl/DANISH-ENDURANCE-Sportondergoed-Boxershorts-Quick-Dry/dp/B09HTV8DLH/ref=zg_bs_g_fashion_d_sccl_14/259-2989150-5902262?psc=1"/>
    <s v="2024-08-13"/>
  </r>
  <r>
    <x v="5"/>
    <s v="#15"/>
    <s v="B0C4FN9DHQ"/>
    <x v="314"/>
    <s v="Markt + Technik Videocassettes digitaliseren 2024 - analoge audio- en videoconverter - VHS cassettes digitaliseren - van elke analoge bron - VHS, VCR, DVD video-recorder voor Windows 11/10/8/7"/>
    <n v="4.2"/>
    <n v="0.8"/>
    <n v="151"/>
    <n v="3.2253278545764179E-4"/>
    <s v="€ "/>
    <n v="33.54"/>
    <n v="0.16674175301596836"/>
    <n v="81.911211203812456"/>
    <n v="5064.54"/>
    <s v="https://images-eu.ssl-images-amazon.com/images/I/81Ilz7LZPaL._AC_UL300_SR300,200_.jpg"/>
    <s v="https://www.amazon.nl/Markt-Technik-Videocassettes-digitaliseren-2024/dp/B0C4FN9DHQ/ref=zg_bs_g_software_d_sccl_15/261-8188750-0801556?psc=1"/>
    <s v="2024-08-20"/>
  </r>
  <r>
    <x v="5"/>
    <s v="#23"/>
    <s v="B0C4FN9DHQ"/>
    <x v="314"/>
    <s v="Markt + Technik Videocassettes digitaliseren 2024 - analoge audio- en videoconverter - VHS cassettes digitaliseren - van elke analoge bron - VHS, VCR, DVD video-recorder voor Windows 11/10/8/7"/>
    <n v="4.2"/>
    <n v="0.8"/>
    <n v="151"/>
    <n v="3.2253278545764179E-4"/>
    <s v="€ "/>
    <n v="33.54"/>
    <n v="0.16674175301596836"/>
    <n v="81.911211203812456"/>
    <n v="5064.54"/>
    <s v="https://images-eu.ssl-images-amazon.com/images/I/81Ilz7LZPaL._AC_UL300_SR300,200_.jpg"/>
    <s v="https://www.amazon.nl/Markt-Technik-Videocassettes-digitaliseren-2024/dp/B0C4FN9DHQ/ref=zg_bs_g_software_d_sccl_23/260-0647746-9808825?psc=1"/>
    <s v="2024-08-23"/>
  </r>
  <r>
    <x v="5"/>
    <s v="#27"/>
    <s v="B0C4FN9DHQ"/>
    <x v="314"/>
    <s v="Markt + Technik Videocassettes digitaliseren 2024 - analoge audio- en videoconverter - VHS cassettes digitaliseren - van elke analoge bron - VHS, VCR, DVD video-recorder voor Windows 11/10/8/7"/>
    <n v="4.2"/>
    <n v="0.8"/>
    <n v="151"/>
    <n v="3.2253278545764179E-4"/>
    <s v="€ "/>
    <n v="33.54"/>
    <n v="0.16674175301596836"/>
    <n v="81.911211203812456"/>
    <n v="5064.54"/>
    <s v="https://images-eu.ssl-images-amazon.com/images/I/81Ilz7LZPaL._AC_UL300_SR300,200_.jpg"/>
    <s v="https://www.amazon.nl/Markt-Technik-Videocassettes-digitaliseren-2024/dp/B0C4FN9DHQ/ref=zg_bs_g_software_d_sccl_27/000-7658135-6085702?psc=1"/>
    <s v="2024-08-24"/>
  </r>
  <r>
    <x v="5"/>
    <n v="6"/>
    <s v="B0C4FN9DHQ"/>
    <x v="314"/>
    <s v="Markt + Technik Videocassettes digitaliseren 2024 - analoge audio- en videoconverter - VHS cassettes digitaliseren - van elke analoge bron - VHS, VCR, DVD video-recorder voor Windows 11/10/8/7"/>
    <n v="4.2"/>
    <n v="0.8"/>
    <n v="149"/>
    <n v="3.1823234831820652E-4"/>
    <s v="€ "/>
    <n v="33.54"/>
    <n v="0.16674175301596836"/>
    <n v="81.908200897814837"/>
    <n v="4997.46"/>
    <s v="https://images-eu.ssl-images-amazon.com/images/I/81Ilz7LZPaL._AC_UL300_SR300,200_.jpg"/>
    <s v="https://www.amazon.nl/Markt-Technik-Videocassettes-digitaliseren-2024/dp/B0C4FN9DHQ/ref=zg_bs_g_software_d_sccl_6/261-4723706-8763214?psc=1"/>
    <s v="2024-08-13"/>
  </r>
  <r>
    <x v="9"/>
    <s v="#20"/>
    <s v="B0CNJQ21GB"/>
    <x v="315"/>
    <s v="Und täglich grüßt das Murmeltier (Remastered) (Steelbook) (4K Ultra HD) (+Blu-ray)"/>
    <n v="4.8"/>
    <n v="0.95"/>
    <n v="1270"/>
    <n v="2.7286273649716492E-3"/>
    <s v="€ "/>
    <n v="33.270000000000003"/>
    <n v="0.16539019872853783"/>
    <n v="90.75758883761462"/>
    <n v="42252.9"/>
    <s v="https://images-eu.ssl-images-amazon.com/images/I/815-0XHh39L._AC_UL300_SR300,200_.jpg"/>
    <s v="https://www.amazon.nl/t%C3%A4glich-Murmeltier-Remastered-Steelbook-Blu-ray/dp/B0CNJQ21GB/ref=zg_bs_g_dvd_d_sccl_20/261-6086847-7284912?psc=1"/>
    <s v="2024-08-20"/>
  </r>
  <r>
    <x v="3"/>
    <s v="#27"/>
    <s v="B09L632XHM"/>
    <x v="316"/>
    <s v="Colossal Gods"/>
    <n v="4.5999999999999996"/>
    <n v="0.89999999999999991"/>
    <n v="11"/>
    <n v="2.1502185697176117E-5"/>
    <s v="€ "/>
    <n v="33.090000000000003"/>
    <n v="0.16448916253691748"/>
    <n v="86.137342164217401"/>
    <n v="363.99"/>
    <s v="https://images-eu.ssl-images-amazon.com/images/I/711aD7ShnJL._AC_UL300_SR300,200_.jpg"/>
    <s v="https://www.amazon.nl/Colossal-Gods-Cobra-Impaler/dp/B09L632XHM/ref=zg_bs_g_music_d_sccl_27/260-6654250-4288803?psc=1"/>
    <s v="2024-08-23"/>
  </r>
  <r>
    <x v="6"/>
    <n v="18"/>
    <s v="B07T6TK29K"/>
    <x v="317"/>
    <s v="JACK&amp; JONES Boxershorts 7-Pack Basis Trunks Korte Onderbroeken Logo Print Ontwerp JACBASIC"/>
    <n v="4.5"/>
    <n v="0.875"/>
    <n v="7379"/>
    <n v="1.586431260737654E-2"/>
    <s v="€ "/>
    <n v="33.06"/>
    <n v="0.16433898983831408"/>
    <n v="95.939766284742106"/>
    <n v="243949.74000000002"/>
    <s v="https://images-eu.ssl-images-amazon.com/images/I/71Qi4Q-fE9L._AC_UL300_SR300,200_.jpg"/>
    <s v="https://www.amazon.nl/JACK-JONES-Boxershorts-Ontwerp-JACHUEY/dp/B07T6TK29K/ref=zg_bs_g_fashion_d_sccl_18/259-2989150-5902262?psc=1"/>
    <s v="2024-08-13"/>
  </r>
  <r>
    <x v="2"/>
    <s v="#25"/>
    <s v="B095CLQ1PT"/>
    <x v="318"/>
    <s v="TP-Link Tapo C210 WiFi 2K bewakingscamera voor binnen, 360° rotatie, 3M pixel, 2-weg audio, 9m nachtzicht, Bewegingsdetectie, SD-Kaart Opslag tot 256 GB, compatibel met Alexa en Google"/>
    <n v="4.4000000000000004"/>
    <n v="0.85000000000000009"/>
    <n v="145333"/>
    <n v="0.31249556517419996"/>
    <s v="€ "/>
    <n v="33"/>
    <n v="0.16403864444110727"/>
    <n v="302.25655673221678"/>
    <n v="4795989"/>
    <s v="https://images-eu.ssl-images-amazon.com/images/I/6158BcEiJIL._AC_UL300_SR300,200_.jpg"/>
    <s v="https://www.amazon.nl/Tapo-bewakingscamera-nachtzicht-Bewegingsdetectie-compatibel/dp/B095CLQ1PT/ref=zg_bs_g_electronics_d_sccl_25/261-9354037-6664658?psc=1"/>
    <s v="2024-08-20"/>
  </r>
  <r>
    <x v="2"/>
    <s v="#1"/>
    <s v="B09364K56M"/>
    <x v="300"/>
    <s v="Apple AirTag"/>
    <n v="4.7"/>
    <n v="0.92500000000000004"/>
    <n v="21734"/>
    <n v="4.6730700175672858E-2"/>
    <s v="€ "/>
    <n v="33"/>
    <n v="0.16403864444110727"/>
    <n v="119.97115123324782"/>
    <n v="717222"/>
    <s v="https://images-eu.ssl-images-amazon.com/images/I/71vu6ggyg3L._AC_UL300_SR300,200_.jpg"/>
    <s v="https://www.amazon.nl/Apple-MX532ZY-A-AirTag/dp/B09364K56M/ref=zg_bs_g_electronics_d_sccl_1/261-2067267-6649312?psc=1"/>
    <s v="2024-08-24"/>
  </r>
  <r>
    <x v="2"/>
    <s v="#3"/>
    <s v="B09364K56M"/>
    <x v="300"/>
    <s v="Apple AirTag"/>
    <n v="4.7"/>
    <n v="0.92500000000000004"/>
    <n v="21712"/>
    <n v="4.6683395367139072E-2"/>
    <s v="€ "/>
    <n v="33"/>
    <n v="0.16403864444110727"/>
    <n v="119.93803786727416"/>
    <n v="716496"/>
    <s v="https://images-eu.ssl-images-amazon.com/images/I/71vu6ggyg3L._AC_UL300_SR300,200_.jpg"/>
    <s v="https://www.amazon.nl/Apple-MX532ZY-A-AirTag/dp/B09364K56M/ref=zg_bs_g_electronics_d_sccl_3/258-6704429-3525666?psc=1"/>
    <s v="2024-08-23"/>
  </r>
  <r>
    <x v="2"/>
    <s v="#1"/>
    <s v="B09364K56M"/>
    <x v="300"/>
    <s v="Apple AirTag"/>
    <n v="4.7"/>
    <n v="0.92500000000000004"/>
    <n v="21639"/>
    <n v="4.6526429411549684E-2"/>
    <s v="€ "/>
    <n v="33"/>
    <n v="0.16403864444110727"/>
    <n v="119.82816169836161"/>
    <n v="714087"/>
    <s v="https://images-eu.ssl-images-amazon.com/images/I/71vu6ggyg3L._AC_UL300_SR300,200_.jpg"/>
    <s v="https://www.amazon.nl/Apple-MX532ZY-A-AirTag/dp/B09364K56M/ref=zg_bs_g_electronics_d_sccl_1/261-9354037-6664658?psc=1"/>
    <s v="2024-08-20"/>
  </r>
  <r>
    <x v="0"/>
    <s v="#15"/>
    <s v="B0030LLPFK"/>
    <x v="319"/>
    <s v="Roland RH-5 Stereo Hoofdtelefoon, Zwart, 40 mm in diameter"/>
    <n v="4.4000000000000004"/>
    <n v="0.85000000000000009"/>
    <n v="5696"/>
    <n v="1.22454947545418E-2"/>
    <s v="€ "/>
    <n v="33"/>
    <n v="0.16403864444110727"/>
    <n v="92.081507438456086"/>
    <n v="187968"/>
    <s v="https://images-eu.ssl-images-amazon.com/images/I/51BUUezDpRL._AC_UL300_SR300,200_.jpg"/>
    <s v="https://www.amazon.nl/Roland-RH-5-Stereo-Hoofdtelefoon-diameter/dp/B0030LLPFK/ref=zg_bs_g_musical-instruments_d_sccl_15/261-4868335-6511020?psc=1"/>
    <s v="2024-08-24"/>
  </r>
  <r>
    <x v="0"/>
    <s v="#14"/>
    <s v="B0030LLPFK"/>
    <x v="319"/>
    <s v="Roland RH-5 Stereo Hoofdtelefoon, Zwart, 40 mm in diameter"/>
    <n v="4.4000000000000004"/>
    <n v="0.85000000000000009"/>
    <n v="5693"/>
    <n v="1.2239044098832646E-2"/>
    <s v="€ "/>
    <n v="33"/>
    <n v="0.16403864444110727"/>
    <n v="92.076991979459677"/>
    <n v="187869"/>
    <s v="https://images-eu.ssl-images-amazon.com/images/I/51BUUezDpRL._AC_UL300_SR300,200_.jpg"/>
    <s v="https://www.amazon.nl/Roland-RH-5-Stereo-Hoofdtelefoon-diameter/dp/B0030LLPFK/ref=zg_bs_g_musical-instruments_d_sccl_14/258-2551158-3051103?psc=1"/>
    <s v="2024-08-23"/>
  </r>
  <r>
    <x v="13"/>
    <s v="#2"/>
    <s v="B09DSV9KQM"/>
    <x v="320"/>
    <s v="Drinkfonteinen voor katten 3,2L, Roestvrijstalen kattenfontein, Waterdispenser voor katten en honden, met een verbeterde pomp en 3 vervangende filters"/>
    <n v="4.4000000000000004"/>
    <n v="0.85000000000000009"/>
    <n v="4002"/>
    <n v="8.6030244974401645E-3"/>
    <s v="€ "/>
    <n v="32.99"/>
    <n v="0.16398858687490617"/>
    <n v="89.519263866934665"/>
    <n v="132025.98000000001"/>
    <s v="https://images-eu.ssl-images-amazon.com/images/I/61xbNmoYdBL._AC_UL300_SR300,200_.jpg"/>
    <s v="https://www.amazon.nl/Drinkfonteinen-Roestvrijstalen-kattenfontein-Waterdispenser-vervangende/dp/B09DSV9KQM/ref=zg_bs_g_pet-supplies_d_sccl_2/259-9557610-0863512?psc=1"/>
    <s v="2024-08-23"/>
  </r>
  <r>
    <x v="13"/>
    <s v="#2"/>
    <s v="B09DSV9KQM"/>
    <x v="320"/>
    <s v="Drinkfonteinen voor katten 3,2L, Roestvrijstalen kattenfontein, Waterdispenser voor katten en honden, met een verbeterde pomp en 3 vervangende filters"/>
    <n v="4.4000000000000004"/>
    <n v="0.85000000000000009"/>
    <n v="4002"/>
    <n v="8.6030244974401645E-3"/>
    <s v="€ "/>
    <n v="32.99"/>
    <n v="0.16398858687490617"/>
    <n v="89.519263866934665"/>
    <n v="132025.98000000001"/>
    <s v="https://images-eu.ssl-images-amazon.com/images/I/61xbNmoYdBL._AC_UL300_SR300,200_.jpg"/>
    <s v="https://www.amazon.nl/Drinkfonteinen-Roestvrijstalen-kattenfontein-Waterdispenser-vervangende/dp/B09DSV9KQM/ref=zg_bs_g_pet-supplies_d_sccl_2/260-3928731-7655355?psc=1"/>
    <s v="2024-08-24"/>
  </r>
  <r>
    <x v="0"/>
    <s v="#30"/>
    <s v="B0CWD3C3DB"/>
    <x v="321"/>
    <s v="BZXZB Lavalier Microfoon voor iPhone Android-camera, microfoon, mobiele telefoon voor video-opname, live streaming, YouTube, TikTok, vlog, interview"/>
    <n v="4.5999999999999996"/>
    <n v="0.89999999999999991"/>
    <n v="124"/>
    <n v="2.6447688407526626E-4"/>
    <s v="€ "/>
    <n v="32.99"/>
    <n v="0.16398858687490617"/>
    <n v="86.182280537579231"/>
    <n v="4090.76"/>
    <s v="https://images-eu.ssl-images-amazon.com/images/I/81WkoOMBRJL._AC_UL300_SR300,200_.jpg"/>
    <s v="https://www.amazon.nl/BZXZB-Microfoon-Android-camera-microfoon-video-opname/dp/B0CWD3C3DB/ref=zg_bs_g_musical-instruments_d_sccl_30/261-4868335-6511020?psc=1"/>
    <s v="2024-08-24"/>
  </r>
  <r>
    <x v="0"/>
    <s v="#28"/>
    <s v="B0CWD3C3DB"/>
    <x v="321"/>
    <s v="BZXZB Lavalier Microfoon voor iPhone Android-camera, microfoon, mobiele telefoon voor video-opname, live streaming, YouTube, TikTok, vlog, interview"/>
    <n v="4.5999999999999996"/>
    <n v="0.89999999999999991"/>
    <n v="117"/>
    <n v="2.4942535408724298E-4"/>
    <s v="€ "/>
    <n v="32.99"/>
    <n v="0.16398858687490617"/>
    <n v="86.171744466587612"/>
    <n v="3859.8300000000004"/>
    <s v="https://images-eu.ssl-images-amazon.com/images/I/81WkoOMBRJL._AC_UL300_SR300,200_.jpg"/>
    <s v="https://www.amazon.nl/BZXZB-Microfoon-Android-camera-microfoon-video-opname/dp/B0CWD3C3DB/ref=zg_bs_g_musical-instruments_d_sccl_28/260-9066384-8693141?psc=1"/>
    <s v="2024-08-20"/>
  </r>
  <r>
    <x v="13"/>
    <s v="#4"/>
    <s v="B09DSV9KQM"/>
    <x v="320"/>
    <s v="Drinkfonteinen voor katten 3,2L, Roestvrijstalen kattenfontein, Waterdispenser voor katten en honden, met een verbeterde pomp en 3 vervangende filters"/>
    <n v="4.4000000000000004"/>
    <n v="0.85000000000000009"/>
    <n v="3972"/>
    <n v="8.5385179403486364E-3"/>
    <s v="€ "/>
    <n v="32.99"/>
    <n v="0.16398858687490617"/>
    <n v="89.474109276970594"/>
    <n v="131036.28000000001"/>
    <s v="https://images-eu.ssl-images-amazon.com/images/I/61xbNmoYdBL._AC_UL300_SR300,200_.jpg"/>
    <s v="https://www.amazon.nl/Drinkfonteinen-Roestvrijstalen-kattenfontein-Waterdispenser-vervangende/dp/B09DSV9KQM/ref=zg_bs_g_pet-supplies_d_sccl_4/261-9328959-2837037?psc=1"/>
    <s v="2024-08-20"/>
  </r>
  <r>
    <x v="13"/>
    <n v="2"/>
    <s v="B09DSV9KQM"/>
    <x v="320"/>
    <s v="Drinkfonteinen voor katten 3,2L, Roestvrijstalen kattenfontein, Waterdispenser voor katten en honden, met een verbeterde pomp en 3 vervangende filters"/>
    <n v="4.4000000000000004"/>
    <n v="0.85000000000000009"/>
    <n v="3891"/>
    <n v="8.3643502362015093E-3"/>
    <s v="€ "/>
    <n v="32.99"/>
    <n v="0.16398858687490617"/>
    <n v="89.352191884067608"/>
    <n v="128364.09000000001"/>
    <s v="https://images-eu.ssl-images-amazon.com/images/I/61xbNmoYdBL._AC_UL300_SR300,200_.jpg"/>
    <s v="https://www.amazon.nl/Drinkfonteinen-Roestvrijstalen-kattenfontein-Waterdispenser-vervangende/dp/B09DSV9KQM/ref=zg_bs_g_pet-supplies_d_sccl_2/261-7997847-2431911?psc=1"/>
    <s v="2024-08-13"/>
  </r>
  <r>
    <x v="16"/>
    <s v="#10"/>
    <s v="B08P4RN5QJ"/>
    <x v="296"/>
    <s v="Huggies Ultra Comfort maat 5 (12 - 17 kg) 128 luierbroekjes - optimaal comfort"/>
    <n v="4.5"/>
    <n v="0.875"/>
    <n v="1459"/>
    <n v="3.135018674648278E-3"/>
    <s v="€ "/>
    <n v="32.99"/>
    <n v="0.16398858687490617"/>
    <n v="86.941659790980339"/>
    <n v="48132.41"/>
    <s v="https://images-eu.ssl-images-amazon.com/images/I/81hZQY4DcnS._AC_UL300_SR300,200_.jpg"/>
    <s v="https://www.amazon.nl/Huggies-Ultra-Comfort-maat-luierbroekjes/dp/B08P4RN5QJ/ref=zg_bs_g_baby-products_d_sccl_10/259-3811823-5769644?psc=1"/>
    <s v="2024-08-24"/>
  </r>
  <r>
    <x v="16"/>
    <s v="#12"/>
    <s v="B08P4RN5QJ"/>
    <x v="296"/>
    <s v="Huggies Ultra Comfort maat 5 (12 - 17 kg) 128 luierbroekjes - optimaal comfort"/>
    <n v="4.4000000000000004"/>
    <n v="0.85000000000000009"/>
    <n v="1432"/>
    <n v="3.0769627732659026E-3"/>
    <s v="€ "/>
    <n v="32.99"/>
    <n v="0.16398858687490617"/>
    <n v="85.651020660012676"/>
    <n v="47241.68"/>
    <s v="https://images-eu.ssl-images-amazon.com/images/I/81hZQY4DcnS._AC_UL300_SR300,200_.jpg"/>
    <s v="https://www.amazon.nl/Huggies-Ultra-Comfort-maat-luierbroekjes/dp/B08P4RN5QJ/ref=zg_bs_g_baby-products_d_sccl_12/261-1323213-2047524?psc=1"/>
    <s v="2024-08-23"/>
  </r>
  <r>
    <x v="22"/>
    <s v="#15"/>
    <s v="B098QVQ823"/>
    <x v="322"/>
    <s v="Robijn Color Vloeibaar Wasmiddel, voor de bonte en gekleurde was - 6 x 20 wasbeurten - Voordeelverpakking"/>
    <n v="4.4000000000000004"/>
    <n v="0.85000000000000009"/>
    <n v="35"/>
    <n v="7.3107431370398796E-5"/>
    <s v="€ "/>
    <n v="32.85"/>
    <n v="0.16328778094809032"/>
    <n v="83.373120438981871"/>
    <n v="1149.75"/>
    <s v="https://images-eu.ssl-images-amazon.com/images/I/81jwa7hZcLL._AC_UL300_SR300,200_.jpg"/>
    <s v="https://www.amazon.nl/Robijn-Color-Vloeibaar-Wasmiddel-gekleurde/dp/B098QVQ823/ref=zg_bs_g_hpc_d_sccl_15/258-3038489-8000359?psc=1"/>
    <s v="2024-08-23"/>
  </r>
  <r>
    <x v="6"/>
    <s v="#3"/>
    <s v="B0014C5S7S"/>
    <x v="288"/>
    <s v="Crocs Classic Clogs (Best Sellers) uniseks-volwassene Klompen"/>
    <n v="4.7"/>
    <n v="0.92500000000000004"/>
    <n v="464956"/>
    <n v="0.99975487508305216"/>
    <s v="€ "/>
    <n v="32.79"/>
    <n v="0.16298743555088352"/>
    <n v="786.82527144585731"/>
    <n v="15245907.24"/>
    <s v="https://images-eu.ssl-images-amazon.com/images/I/81LPwvQLXJL._AC_UL300_SR300,200_.jpg"/>
    <s v="https://www.amazon.nl/Crocs-Classic-Sellers-uniseks-volwassene-Klompen/dp/B0014C5S7S/ref=zg_bs_g_fashion_d_sccl_3/261-7171866-9764612?psc=1"/>
    <s v="2024-08-23"/>
  </r>
  <r>
    <x v="13"/>
    <s v="#24"/>
    <s v="B0B2NKLVCS"/>
    <x v="323"/>
    <s v="FUKUMARU Krabplank voor katten, 68 cm hoog, L-vormig krabkarton voor katten, duurzaam kattenkrabbord met balspeelgoed, kattenkrabmeubels van hoogwaardig karton voor muur en hoek, middelgroot"/>
    <n v="4.5"/>
    <n v="0.875"/>
    <n v="7314"/>
    <n v="1.5724548400344894E-2"/>
    <s v="€ "/>
    <n v="32.79"/>
    <n v="0.16298743555088352"/>
    <n v="95.504042767962318"/>
    <n v="239826.06"/>
    <s v="https://images-eu.ssl-images-amazon.com/images/I/710Pbd4i8fL._AC_UL300_SR300,200_.jpg"/>
    <s v="https://www.amazon.nl/FUKUMARU-kattenkrabbord-balspeelgoed-kattenkrabmeubels-hoogwaardig/dp/B0B2NKLVCS/ref=zg_bs_g_pet-supplies_d_sccl_24/259-9557610-0863512?psc=1"/>
    <s v="2024-08-23"/>
  </r>
  <r>
    <x v="9"/>
    <n v="17"/>
    <s v="B095K4S5WH"/>
    <x v="324"/>
    <s v="Cliff Richard's Film Collection: The Young Ones / Summer Holiday / Wonderful Life / Take Me High [PAL/0]"/>
    <n v="4.5999999999999996"/>
    <n v="0.89999999999999991"/>
    <n v="65"/>
    <n v="1.3761398846192716E-4"/>
    <s v="€ "/>
    <n v="32.65"/>
    <n v="0.16228662962406767"/>
    <n v="85.667987197940278"/>
    <n v="2122.25"/>
    <s v="https://images-eu.ssl-images-amazon.com/images/I/81-kvp5loAS._AC_UL300_SR300,200_.jpg"/>
    <s v="https://www.amazon.nl/Cliff-Richards-Film-Collection-Wonderful/dp/B095K4S5WH/ref=zg_bs_g_dvd_d_sccl_17/257-4182183-3777808?psc=1"/>
    <s v="2024-08-13"/>
  </r>
  <r>
    <x v="3"/>
    <s v="#28"/>
    <s v="B01F0XPTIY"/>
    <x v="325"/>
    <s v="Ok Computer"/>
    <n v="4.8"/>
    <n v="0.95"/>
    <n v="1958"/>
    <n v="4.207977740937366E-3"/>
    <s v="€ "/>
    <n v="32.49"/>
    <n v="0.16148570856484959"/>
    <n v="90.817011559868547"/>
    <n v="63615.420000000006"/>
    <s v="https://images-eu.ssl-images-amazon.com/images/I/71qtTEW46SL._AC_UL300_SR300,200_.jpg"/>
    <s v="https://www.amazon.nl/Ok-Computer-Radiohead/dp/B01F0XPTIY/ref=zg_bs_g_music_d_sccl_28/259-6419296-1960723?psc=1"/>
    <s v="2024-08-24"/>
  </r>
  <r>
    <x v="15"/>
    <n v="14"/>
    <s v="B081ZFMG4F"/>
    <x v="326"/>
    <s v="Red Bull Energy Drink Zero 24-pack - 24 x 250ml I Suikervrije Energiedrank I Wereldwijd Gewaardeerd door Topsporters I Stimuleert Lichaam en Geest"/>
    <n v="4.9000000000000004"/>
    <n v="0.97500000000000009"/>
    <n v="18"/>
    <n v="3.6553715685199398E-5"/>
    <s v="€ "/>
    <n v="32.49"/>
    <n v="0.16148570856484959"/>
    <n v="89.147014742192056"/>
    <n v="584.82000000000005"/>
    <s v="https://images-eu.ssl-images-amazon.com/images/I/71Bxz-sR26L._AC_UL300_SR300,200_.jpg"/>
    <s v="https://www.amazon.nl/Red-Bull-Energy-Drink-24-pack/dp/B081ZFMG4F/ref=zg_bs_g_grocery_d_sccl_14/259-9205890-7865611?psc=1"/>
    <s v="2024-08-13"/>
  </r>
  <r>
    <x v="15"/>
    <s v="#1"/>
    <s v="B085D3BLL9"/>
    <x v="326"/>
    <s v="Red Bull Energy Drink 24-pack - 24 x 250ml I Koolzuurhoudende Energiedrank I Wereldwijd Gewaardeerd door Topsporters I Stimuleert Lichaam en Geest"/>
    <n v="4.3"/>
    <n v="0.82499999999999996"/>
    <n v="148"/>
    <n v="3.1608212974848894E-4"/>
    <s v="€ "/>
    <n v="32.49"/>
    <n v="0.16148570856484959"/>
    <n v="81.842684632036338"/>
    <n v="4808.5200000000004"/>
    <s v="https://images-eu.ssl-images-amazon.com/images/I/71L6xvap8bL._AC_UL300_SR300,200_.jpg"/>
    <s v="https://www.amazon.nl/Red-Bull-Energy-Drink-24-pack/dp/B085D3BLL9/ref=zg_bs_g_grocery_d_sccl_1/259-2691272-8489730?psc=1"/>
    <s v="2024-08-20"/>
  </r>
  <r>
    <x v="15"/>
    <n v="1"/>
    <s v="B085D3BLL9"/>
    <x v="326"/>
    <s v="Red Bull Energy Drink 24-pack - 24 x 250ml I Koolzuurhoudende Energiedrank I Wereldwijd Gewaardeerd door Topsporters I Stimuleert Lichaam en Geest"/>
    <n v="4.3"/>
    <n v="0.82499999999999996"/>
    <n v="147"/>
    <n v="3.1393191117877131E-4"/>
    <s v="€ "/>
    <n v="32.49"/>
    <n v="0.16148570856484959"/>
    <n v="81.84117947903755"/>
    <n v="4776.0300000000007"/>
    <s v="https://images-eu.ssl-images-amazon.com/images/I/71L6xvap8bL._AC_UL300_SR300,200_.jpg"/>
    <s v="https://www.amazon.nl/Red-Bull-Energy-Drink-24-pack/dp/B085D3BLL9/ref=zg_bs_g_grocery_d_sccl_1/259-9205890-7865611?psc=1"/>
    <s v="2024-08-13"/>
  </r>
  <r>
    <x v="5"/>
    <s v="#23"/>
    <s v="B08L82KH81"/>
    <x v="327"/>
    <s v="DJ TechTools 05-30125 Chroma Cable USB-C, Hoogwaardige audio-geoptimaliseerde USB-C naar USB-B kabel (volledig gevlochten afscherming met twee ferrietkernspoelen, lengte: 1,5m met klittenband), blauw"/>
    <n v="5"/>
    <n v="1"/>
    <n v="7"/>
    <n v="1.2901311418305671E-5"/>
    <s v="€ "/>
    <n v="32.450000000000003"/>
    <n v="0.16128547830004508"/>
    <n v="90.330400493004092"/>
    <n v="227.15000000000003"/>
    <s v="https://images-eu.ssl-images-amazon.com/images/I/71bQTZYzolL._AC_UL300_SR300,200_.jpg"/>
    <s v="https://www.amazon.nl/TechTools-05-30125-Hoogwaardige-audio-geoptimaliseerde-ferrietkernspoelen/dp/B08L82KH81/ref=zg_bs_g_software_d_sccl_23/261-8188750-0801556?psc=1"/>
    <s v="2024-08-20"/>
  </r>
  <r>
    <x v="5"/>
    <s v="#28"/>
    <s v="B08L82KH81"/>
    <x v="327"/>
    <s v="DJ TechTools 05-30125 Chroma Cable USB-C, Hoogwaardige audio-geoptimaliseerde USB-C naar USB-B kabel (volledig gevlochten afscherming met twee ferrietkernspoelen, lengte: 1,5m met klittenband), blauw"/>
    <n v="5"/>
    <n v="1"/>
    <n v="7"/>
    <n v="1.2901311418305671E-5"/>
    <s v="€ "/>
    <n v="32.450000000000003"/>
    <n v="0.16128547830004508"/>
    <n v="90.330400493004092"/>
    <n v="227.15000000000003"/>
    <s v="https://images-eu.ssl-images-amazon.com/images/I/71bQTZYzolL._AC_UL300_SR300,200_.jpg"/>
    <s v="https://www.amazon.nl/TechTools-05-30125-Hoogwaardige-audio-geoptimaliseerde-ferrietkernspoelen/dp/B08L82KH81/ref=zg_bs_g_software_d_sccl_28/260-0647746-9808825?psc=1"/>
    <s v="2024-08-23"/>
  </r>
  <r>
    <x v="5"/>
    <n v="12"/>
    <s v="B08L82KH81"/>
    <x v="327"/>
    <s v="DJ TechTools 05-30125 Chroma Cable USB-C, Hoogwaardige audio-geoptimaliseerde USB-C naar USB-B kabel (volledig gevlochten afscherming met twee ferrietkernspoelen, lengte: 1,5m met klittenband), blauw"/>
    <n v="5"/>
    <n v="1"/>
    <n v="7"/>
    <n v="1.2901311418305671E-5"/>
    <s v="€ "/>
    <n v="32.450000000000003"/>
    <n v="0.16128547830004508"/>
    <n v="90.330400493004092"/>
    <n v="227.15000000000003"/>
    <s v="https://images-eu.ssl-images-amazon.com/images/I/71bQTZYzolL._AC_UL300_SR300,200_.jpg"/>
    <s v="https://www.amazon.nl/TechTools-05-30125-Hoogwaardige-audio-geoptimaliseerde-ferrietkernspoelen/dp/B08L82KH81/ref=zg_bs_g_software_d_sccl_12/261-4723706-8763214?psc=1"/>
    <s v="2024-08-13"/>
  </r>
  <r>
    <x v="16"/>
    <n v="8"/>
    <s v="B082P7LQG3"/>
    <x v="307"/>
    <s v="Zwitsal Lotion Billendoekjes, voor milde reiniging van de babyhuid - 1560 billendoekjes - Voordeelverpakking"/>
    <n v="4.8"/>
    <n v="0.95"/>
    <n v="34"/>
    <n v="7.0957212800681189E-5"/>
    <s v="€ "/>
    <n v="32.1"/>
    <n v="0.15953346348300546"/>
    <n v="87.433035919711841"/>
    <n v="1091.4000000000001"/>
    <s v="https://images-eu.ssl-images-amazon.com/images/I/81YqvTbzTFL._AC_UL300_SR300,200_.jpg"/>
    <s v="https://www.amazon.nl/Zwitsal-Lotion-Billendoekjes-reiniging-babyhuid/dp/B082P7LQG3/ref=zg_bs_g_baby-products_d_sccl_8/260-6077962-3445865?psc=1"/>
    <s v="2024-08-13"/>
  </r>
  <r>
    <x v="16"/>
    <n v="11"/>
    <s v="B082P7LK4L"/>
    <x v="308"/>
    <s v="Zwitsal Sensitive Billendoekjes, voor de gevoelige babyhuid - 1368 billendoekjes - Voordeelverpakking"/>
    <n v="4.5"/>
    <n v="0.875"/>
    <n v="21"/>
    <n v="4.3004371394352233E-5"/>
    <s v="€ "/>
    <n v="32.1"/>
    <n v="0.15953346348300546"/>
    <n v="83.663468930727419"/>
    <n v="674.1"/>
    <s v="https://images-eu.ssl-images-amazon.com/images/I/81vw8572SHL._AC_UL300_SR300,200_.jpg"/>
    <s v="https://www.amazon.nl/Zwitsal-Sensitive-Billendoekjes-gevoelige-babyhuid/dp/B082P7LK4L/ref=zg_bs_g_baby-products_d_sccl_11/260-6077962-3445865?psc=1"/>
    <s v="2024-08-13"/>
  </r>
  <r>
    <x v="3"/>
    <n v="12"/>
    <s v="B086L88DKH"/>
    <x v="328"/>
    <s v="Minecraft Volume Beta (Red/Orange/Yellow Splatter)"/>
    <n v="4.7"/>
    <n v="0.92500000000000004"/>
    <n v="479"/>
    <n v="1.0278044763250185E-3"/>
    <s v="€ "/>
    <n v="32.090000000000003"/>
    <n v="0.15948340591680432"/>
    <n v="86.840314612628603"/>
    <n v="15371.110000000002"/>
    <s v="https://images-eu.ssl-images-amazon.com/images/I/51y2JIGgEHL._AC_UL300_SR300,200_.jpg"/>
    <s v="https://www.amazon.nl/Minecraft-Beta-Orange-Yellow-Splatter/dp/B086L88DKH/ref=zg_bs_g_music_d_sccl_12/262-3130189-5545746?psc=1"/>
    <s v="2024-08-13"/>
  </r>
  <r>
    <x v="22"/>
    <n v="28"/>
    <s v="B0BWNT8WG5"/>
    <x v="329"/>
    <s v="Oral-B Pro Cross Action Opzetborstels, Zwart, Verpakking Van 10 Stuks, Past In Brievenbus"/>
    <n v="4.7"/>
    <n v="0.92500000000000004"/>
    <n v="2486"/>
    <n v="5.3432931457482657E-3"/>
    <s v="€ "/>
    <n v="32"/>
    <n v="0.15903288782099415"/>
    <n v="89.748527157272335"/>
    <n v="79552"/>
    <s v="https://images-eu.ssl-images-amazon.com/images/I/816RySUIS-L._AC_UL300_SR300,200_.jpg"/>
    <s v="https://www.amazon.nl/Oral-B-Action-Opzetborstels-Verpakking-Brievenbus/dp/B0BWNT8WG5/ref=zg_bs_g_hpc_d_sccl_28/261-1322288-7549102?psc=1"/>
    <s v="2024-08-13"/>
  </r>
  <r>
    <x v="6"/>
    <n v="17"/>
    <s v="B01H6ZR1FS"/>
    <x v="330"/>
    <s v="Crocs Swiftwater Sandal dames Sandaal"/>
    <n v="4.5"/>
    <n v="0.875"/>
    <n v="38658"/>
    <n v="8.3120999249573724E-2"/>
    <s v="€ "/>
    <n v="31.99"/>
    <n v="0.15898283025479298"/>
    <n v="141.68040703839984"/>
    <n v="1236669.42"/>
    <s v="https://images-eu.ssl-images-amazon.com/images/I/61gBt2H0VlL._AC_UL300_SR300,200_.jpg"/>
    <s v="https://www.amazon.nl/crocs-203998-sandaal-dames-38/dp/B01H6ZR1FS/ref=zg_bs_g_fashion_d_sccl_17/259-2989150-5902262?psc=1"/>
    <s v="2024-08-13"/>
  </r>
  <r>
    <x v="2"/>
    <s v="#20"/>
    <s v="B0CC1CS6J4"/>
    <x v="331"/>
    <s v="Anker draagbare oplader, 20.000mAh-powerbank met geïntegreerde USB-C-kabel die met 22,5 W kan opladen, 1 USB-C- en 1 USB-A-poort, voor iPhone 14-serie, MacBook, Galaxy, iPad, AirPods en meer(Zwart)"/>
    <n v="4.5999999999999996"/>
    <n v="0.89999999999999991"/>
    <n v="1981"/>
    <n v="4.2574327680408716E-3"/>
    <s v="€ "/>
    <n v="31.99"/>
    <n v="0.15898283025479298"/>
    <n v="87.725910501326865"/>
    <n v="63372.189999999995"/>
    <s v="https://images-eu.ssl-images-amazon.com/images/I/51cd9yzmeOL._AC_UL300_SR300,200_.jpg"/>
    <s v="https://www.amazon.nl/Anker-draagbare-20-000mAh-powerbank-ge%C3%AFntegreerde-USB-C-kabel/dp/B0CC1CS6J4/ref=zg_bs_g_electronics_d_sccl_20/261-2067267-6649312?psc=1"/>
    <s v="2024-08-24"/>
  </r>
  <r>
    <x v="2"/>
    <s v="#26"/>
    <s v="B0CC1CS6J4"/>
    <x v="331"/>
    <s v="Anker draagbare oplader, 20.000mAh-powerbank met geïntegreerde USB-C-kabel die met 22,5 W kan opladen, 1 USB-C- en 1 USB-A-poort, voor iPhone 14-serie, MacBook, Galaxy, iPad, AirPods en meer(Zwart)"/>
    <n v="4.5999999999999996"/>
    <n v="0.89999999999999991"/>
    <n v="1975"/>
    <n v="4.2445314566225655E-3"/>
    <s v="€ "/>
    <n v="31.99"/>
    <n v="0.15898283025479298"/>
    <n v="87.716879583334048"/>
    <n v="63180.25"/>
    <s v="https://images-eu.ssl-images-amazon.com/images/I/51cd9yzmeOL._AC_UL300_SR300,200_.jpg"/>
    <s v="https://www.amazon.nl/Anker-draagbare-20-000mAh-powerbank-ge%C3%AFntegreerde-USB-C-kabel/dp/B0CC1CS6J4/ref=zg_bs_g_electronics_d_sccl_26/258-6704429-3525666?psc=1"/>
    <s v="2024-08-23"/>
  </r>
  <r>
    <x v="4"/>
    <s v="#1"/>
    <s v="B0CBTFXFRJ"/>
    <x v="248"/>
    <s v="Stanley IceFlow Flip Straw Waterfles Met Rietje 0.89L - Houdt 12+ Uur Koud - Lekvrij - Roestvrijstalen Waterfles - BPA-Vrije Drinkfles - Gemakkelijk Mee te Nemen - Vaatwasmachinebestendig - Citron"/>
    <n v="4.5999999999999996"/>
    <n v="0.89999999999999991"/>
    <n v="1033"/>
    <n v="2.2190255639485752E-3"/>
    <s v="€ "/>
    <n v="31.99"/>
    <n v="0.15898283025479298"/>
    <n v="86.299025458462239"/>
    <n v="33045.67"/>
    <s v="https://images-eu.ssl-images-amazon.com/images/I/61blaRqHEeL._AC_UL300_SR300,200_.jpg"/>
    <s v="https://www.amazon.nl/Stanley-IceFlow-Waterfles-Rietje-Vaatwasmachinebestendig/dp/B0CBTFXFRJ/ref=zg_bs_g_home_d_sccl_1/262-8230611-3911359?psc=1"/>
    <s v="2024-08-23"/>
  </r>
  <r>
    <x v="10"/>
    <s v="#9"/>
    <s v="B0BVZC9Q31"/>
    <x v="332"/>
    <s v="SwitchBot IP65 Buiten Binnenthermometer Hygrometer 3 Stuks, 120m Bluetooth Bereik, Koelkast Thermometer, Dauwpunt/VPD/Absolute Vochtigheid Sensor, Gratis Data Opslag Export, 2 Jaar Levensduur Batterij"/>
    <n v="4.3"/>
    <n v="0.82499999999999996"/>
    <n v="5163"/>
    <n v="1.1099428256882312E-2"/>
    <s v="€ "/>
    <n v="31.99"/>
    <n v="0.15898283025479298"/>
    <n v="88.765307343515872"/>
    <n v="165164.37"/>
    <s v="https://images-eu.ssl-images-amazon.com/images/I/61nSpMr9EaL._AC_UL300_SR300,200_.jpg"/>
    <s v="https://www.amazon.nl/SwitchBot-Binnenthermometer-Hygrometer-Thermometer-Vochtigheid/dp/B0BVZC9Q31/ref=zg_bs_g_lawn-and-garden_d_sccl_9/262-0024823-9919844?psc=1"/>
    <s v="2024-08-23"/>
  </r>
  <r>
    <x v="6"/>
    <s v="#18"/>
    <s v="B0BRM4JNSF"/>
    <x v="333"/>
    <s v="VMIKIV voor Ryanair cabinetassen 40 x 20 x 25 cm onder de stoel reisrugzak handbagagetas dames rugzak cabine bagage handbagage laptop rugzak voor mannen onder de stoel vluchttas, met borstband"/>
    <n v="4.5"/>
    <n v="0.875"/>
    <n v="1043"/>
    <n v="2.2405277496457517E-3"/>
    <s v="€ "/>
    <n v="31.99"/>
    <n v="0.15898283025479298"/>
    <n v="85.064076988450282"/>
    <n v="33365.57"/>
    <s v="https://images-eu.ssl-images-amazon.com/images/I/61uDxKzFr-L._AC_UL300_SR300,200_.jpg"/>
    <s v="https://www.amazon.nl/Handbagage-Weekendtas-Dagelijkse-Bagageriem-Hutkoffer/dp/B0BRM4JNSF/ref=zg_bs_g_fashion_d_sccl_18/260-7122920-6298902?psc=1"/>
    <s v="2024-08-24"/>
  </r>
  <r>
    <x v="6"/>
    <s v="#12"/>
    <s v="B07DP98JHB"/>
    <x v="134"/>
    <s v="Eastpak OUT OF OFFICE Rugzak, 27 L"/>
    <n v="4.7"/>
    <n v="0.92500000000000004"/>
    <n v="19484"/>
    <n v="4.189270839380823E-2"/>
    <s v="€ "/>
    <n v="31.54"/>
    <n v="0.1567302397757421"/>
    <n v="114.75745581960129"/>
    <n v="614525.36"/>
    <s v="https://images-eu.ssl-images-amazon.com/images/I/91qvMgwuA5L._AC_UL300_SR300,200_.jpg"/>
    <s v="https://www.amazon.nl/Eastpak-OUT-OFFICE-Rugzak-27/dp/B07DP98JHB/ref=zg_bs_g_fashion_d_sccl_12/260-7122920-6298902?psc=1"/>
    <s v="2024-08-24"/>
  </r>
  <r>
    <x v="6"/>
    <s v="#5"/>
    <s v="B07DP98JHB"/>
    <x v="134"/>
    <s v="Eastpak OUT OF OFFICE Rugzak, 27 L"/>
    <n v="4.7"/>
    <n v="0.92500000000000004"/>
    <n v="19472"/>
    <n v="4.1866905770971616E-2"/>
    <s v="€ "/>
    <n v="31.54"/>
    <n v="0.1567302397757421"/>
    <n v="114.73939398361566"/>
    <n v="614146.88"/>
    <s v="https://images-eu.ssl-images-amazon.com/images/I/91qvMgwuA5L._AC_UL300_SR300,200_.jpg"/>
    <s v="https://www.amazon.nl/Eastpak-OUT-OFFICE-Rugzak-27/dp/B07DP98JHB/ref=zg_bs_g_fashion_d_sccl_5/261-7171866-9764612?psc=1"/>
    <s v="2024-08-23"/>
  </r>
  <r>
    <x v="15"/>
    <s v="#2"/>
    <s v="B085D2QGZ5"/>
    <x v="334"/>
    <s v="Red Bull Energy Drink Sugarfree 24-pack - 24 x 250ml I Suikervrije Energiedrank I Wereldwijd Gewaardeerd door Topsporters I Stimuleert Lichaam en Geest"/>
    <n v="4.5"/>
    <n v="0.875"/>
    <n v="215"/>
    <n v="4.6014677391956893E-4"/>
    <s v="€ "/>
    <n v="31.49"/>
    <n v="0.15647995194473643"/>
    <n v="83.192090727927805"/>
    <n v="6770.3499999999995"/>
    <s v="https://images-eu.ssl-images-amazon.com/images/I/71bh+J6RVpL._AC_UL300_SR300,200_.jpg"/>
    <s v="https://www.amazon.nl/Red-Bull-Energy-Sugarfree-24-pack/dp/B085D2QGZ5/ref=zg_bs_g_grocery_d_sccl_2/259-2691272-8489730?psc=1"/>
    <s v="2024-08-20"/>
  </r>
  <r>
    <x v="15"/>
    <n v="2"/>
    <s v="B085D2QGZ5"/>
    <x v="334"/>
    <s v="Red Bull Energy Drink Sugarfree 24-pack - 24 x 250ml I Suikervrije Energiedrank I Wereldwijd Gewaardeerd door Topsporters I Stimuleert Lichaam en Geest"/>
    <n v="4.5"/>
    <n v="0.875"/>
    <n v="214"/>
    <n v="4.5799655534985129E-4"/>
    <s v="€ "/>
    <n v="31.49"/>
    <n v="0.15647995194473643"/>
    <n v="83.190585574929003"/>
    <n v="6738.86"/>
    <s v="https://images-eu.ssl-images-amazon.com/images/I/71bh+J6RVpL._AC_UL300_SR300,200_.jpg"/>
    <s v="https://www.amazon.nl/Red-Bull-Energy-Sugarfree-24-pack/dp/B085D2QGZ5/ref=zg_bs_g_grocery_d_sccl_2/259-9205890-7865611?psc=1"/>
    <s v="2024-08-13"/>
  </r>
  <r>
    <x v="10"/>
    <s v="#25"/>
    <s v="B00095L4A6"/>
    <x v="335"/>
    <s v="GARDENA grasopvangbak: grasopvangbak passend op elke GARDENA kooimesmaaier (bijv. 330, 400, 400 C, 380 EC), inhoud 35-49 l (4029-20), standaard, Eén maat"/>
    <n v="4.3"/>
    <n v="0.82499999999999996"/>
    <n v="3969"/>
    <n v="8.5320672846394829E-3"/>
    <s v="€ "/>
    <n v="31.19"/>
    <n v="0.1549782249587025"/>
    <n v="85.967003338923263"/>
    <n v="123793.11"/>
    <s v="https://images-eu.ssl-images-amazon.com/images/I/71uFEMcSWmL._AC_UL300_SR300,200_.jpg"/>
    <s v="https://www.amazon.nl/GARDENA-grasopvangbak-passend-kooimesmaaier-standaard/dp/B00095L4A6/ref=zg_bs_g_lawn-and-garden_d_sccl_25/261-8373874-2674244?psc=1"/>
    <s v="2024-08-24"/>
  </r>
  <r>
    <x v="13"/>
    <s v="#14"/>
    <s v="B0CLNWPJ1T"/>
    <x v="336"/>
    <s v="Feandrea hondenmand, rond donutvormig bed, bank, afneembaar en wasbaar centraal kussen, zachte pluche stof, Ø70 cm, kameelbruin PGW039K01"/>
    <n v="4.3"/>
    <n v="0.82499999999999996"/>
    <n v="15693"/>
    <n v="3.3741229796008763E-2"/>
    <s v="€ "/>
    <n v="30.99"/>
    <n v="0.15397707363467986"/>
    <n v="103.3631292658761"/>
    <n v="486326.06999999995"/>
    <s v="https://images-eu.ssl-images-amazon.com/images/I/815J1uFH+YL._AC_UL300_SR300,200_.jpg"/>
    <s v="https://www.amazon.nl/Feandrea-hondenmand-donutvormig-kameelbruin-PGW039K01/dp/B0CLNWPJ1T/ref=zg_bs_g_pet-supplies_d_sccl_14/260-3928731-7655355?psc=1"/>
    <s v="2024-08-24"/>
  </r>
  <r>
    <x v="9"/>
    <s v="#1"/>
    <s v="B0CWNWMMCB"/>
    <x v="337"/>
    <s v="Dune: Part Two - 4K UHD: 4K Ultra HD Blu-ray + Blu-ray"/>
    <n v="4.7"/>
    <n v="0.92500000000000004"/>
    <n v="802"/>
    <n v="1.722325074343807E-3"/>
    <s v="€ "/>
    <n v="30.99"/>
    <n v="0.15397707363467986"/>
    <n v="85.949895960710634"/>
    <n v="24853.98"/>
    <s v="https://images-eu.ssl-images-amazon.com/images/I/81UYLohnY2L._AC_UL300_SR300,200_.jpg"/>
    <s v="https://www.amazon.nl/Dune-Part-Two-Ultra-Blu-ray/dp/B0CWNWMMCB/ref=zg_bs_g_dvd_d_sccl_1/261-9844612-7896047?psc=1"/>
    <s v="2024-08-23"/>
  </r>
  <r>
    <x v="14"/>
    <s v="#27"/>
    <s v="B0CJM3717H"/>
    <x v="338"/>
    <s v="Accukabelschoen, krimptang, grote krimptang, batterijkabelset, 10-1/0 AWG, kabelschoenen, 6/10/16/25/35/50 mm², met 8 maten, 60 stuks koperen ringklemmen + 60 stuks krimpkousen"/>
    <n v="4.0999999999999996"/>
    <n v="0.77499999999999991"/>
    <n v="195"/>
    <n v="4.1714240252521668E-4"/>
    <s v="€ "/>
    <n v="30.99"/>
    <n v="0.15397707363467986"/>
    <n v="77.536268090437616"/>
    <n v="6043.0499999999993"/>
    <s v="https://images-eu.ssl-images-amazon.com/images/I/71z65534+ZL._AC_UL300_SR300,200_.jpg"/>
    <s v="https://www.amazon.nl/Accukabelschoen-batterijkabelset-kabelschoenen-ringklemmen-krimpkousen/dp/B0CJM3717H/ref=zg_bs_g_hi_d_sccl_27/258-7276995-4990612?psc=1"/>
    <s v="2024-08-23"/>
  </r>
  <r>
    <x v="6"/>
    <s v="#27"/>
    <s v="B09H48BSHM"/>
    <x v="305"/>
    <s v="WDDWYHLL Paris Voetbaltrainingspak, voetbalclub heren lange mouwen sportkleding ademende sporttraining fitness looppak trainingspak joggingpak jongens"/>
    <n v="3.4"/>
    <n v="0.6"/>
    <n v="23"/>
    <n v="4.7304808533787461E-5"/>
    <s v="€ "/>
    <n v="30.99"/>
    <n v="0.15397707363467986"/>
    <n v="68.527381774643615"/>
    <n v="712.77"/>
    <s v="https://images-eu.ssl-images-amazon.com/images/I/51yFhlcxNVL._AC_UL300_SR300,200_.jpg"/>
    <s v="https://www.amazon.nl/WDDWYHLL-Voetbaltrainingspak-sportkleding-sporttraining-trainingspak/dp/B09H48BSHM/ref=zg_bs_g_fashion_d_sccl_27/261-7171866-9764612?psc=1"/>
    <s v="2024-08-23"/>
  </r>
  <r>
    <x v="6"/>
    <s v="#9"/>
    <s v="B09H48BSHM"/>
    <x v="305"/>
    <s v="WDDWYHLL Paris Voetbaltrainingspak, voetbalclub heren lange mouwen sportkleding ademende sporttraining fitness looppak trainingspak joggingpak jongens"/>
    <n v="3.4"/>
    <n v="0.6"/>
    <n v="23"/>
    <n v="4.7304808533787461E-5"/>
    <s v="€ "/>
    <n v="30.96"/>
    <n v="0.15382690093607648"/>
    <n v="68.48983859999278"/>
    <n v="712.08"/>
    <s v="https://images-eu.ssl-images-amazon.com/images/I/51yFhlcxNVL._AC_UL300_SR300,200_.jpg"/>
    <s v="https://www.amazon.nl/WDDWYHLL-Voetbaltrainingspak-sportkleding-sporttraining-trainingspak/dp/B09H48BSHM/ref=zg_bs_g_fashion_d_sccl_9/260-7122920-6298902?psc=1"/>
    <s v="2024-08-24"/>
  </r>
  <r>
    <x v="3"/>
    <s v="#18"/>
    <s v="B0C1RNN43R"/>
    <x v="339"/>
    <s v="Lovesexy"/>
    <n v="4.7"/>
    <n v="0.92500000000000004"/>
    <n v="24"/>
    <n v="4.9455027103505069E-5"/>
    <s v="€ "/>
    <n v="30.93"/>
    <n v="0.15367672823747308"/>
    <n v="84.703800578340733"/>
    <n v="742.31999999999994"/>
    <s v="https://images-eu.ssl-images-amazon.com/images/I/81aI8n2wEWL._AC_UL300_SR300,200_.jpg"/>
    <s v="https://www.amazon.nl/Lovesexy-Prince/dp/B0C1RNN43R/ref=zg_bs_g_music_d_sccl_18/260-6654250-4288803?psc=1"/>
    <s v="2024-08-23"/>
  </r>
  <r>
    <x v="13"/>
    <s v="#7"/>
    <s v="B01MFDF226"/>
    <x v="340"/>
    <s v="Gourmet Perle Mini Filets Kattenvoer, Natvoer met Rund, Kip, Konijn, Zalm in Saus - 60x85g - (60 portiezakjes; 5,1kg)"/>
    <n v="4.5999999999999996"/>
    <n v="0.89999999999999991"/>
    <n v="5865"/>
    <n v="1.2608881692824075E-2"/>
    <s v="€ "/>
    <n v="30.49"/>
    <n v="0.15147419532462331"/>
    <n v="91.694766016132675"/>
    <n v="178823.84999999998"/>
    <s v="https://images-eu.ssl-images-amazon.com/images/I/71lGDVT9zIL._AC_UL300_SR300,200_.jpg"/>
    <s v="https://www.amazon.nl/Gourmet-Filets-Kattenvoer-Natvoer-Konijn/dp/B01MFDF226/ref=zg_bs_g_pet-supplies_d_sccl_7/259-9557610-0863512?psc=1"/>
    <s v="2024-08-23"/>
  </r>
  <r>
    <x v="13"/>
    <s v="#5"/>
    <s v="B01MFDF226"/>
    <x v="340"/>
    <s v="Gourmet Perle Mini Filets Kattenvoer, Natvoer met Rund, Kip, Konijn, Zalm in Saus - 60x85g - (60 portiezakjes; 5,1kg)"/>
    <n v="4.5999999999999996"/>
    <n v="0.89999999999999991"/>
    <n v="5865"/>
    <n v="1.2608881692824075E-2"/>
    <s v="€ "/>
    <n v="30.49"/>
    <n v="0.15147419532462331"/>
    <n v="91.694766016132675"/>
    <n v="178823.84999999998"/>
    <s v="https://images-eu.ssl-images-amazon.com/images/I/71lGDVT9zIL._AC_UL300_SR300,200_.jpg"/>
    <s v="https://www.amazon.nl/Gourmet-Filets-Kattenvoer-Natvoer-Konijn/dp/B01MFDF226/ref=zg_bs_g_pet-supplies_d_sccl_5/260-3928731-7655355?psc=1"/>
    <s v="2024-08-24"/>
  </r>
  <r>
    <x v="13"/>
    <s v="#18"/>
    <s v="B01MFDF226"/>
    <x v="340"/>
    <s v="Gourmet Perle Mini Filets Kattenvoer, Natvoer met Rund, Kip, Konijn, Zalm in Saus - 60x85g - (60 portiezakjes; 5,1kg)"/>
    <n v="4.5999999999999996"/>
    <n v="0.89999999999999991"/>
    <n v="5861"/>
    <n v="1.2600280818545206E-2"/>
    <s v="€ "/>
    <n v="30.49"/>
    <n v="0.15147419532462331"/>
    <n v="91.688745404137464"/>
    <n v="178701.88999999998"/>
    <s v="https://images-eu.ssl-images-amazon.com/images/I/71lGDVT9zIL._AC_UL300_SR300,200_.jpg"/>
    <s v="https://www.amazon.nl/Gourmet-Filets-Kattenvoer-Natvoer-Konijn/dp/B01MFDF226/ref=zg_bs_g_pet-supplies_d_sccl_18/261-9328959-2837037?psc=1"/>
    <s v="2024-08-20"/>
  </r>
  <r>
    <x v="13"/>
    <n v="4"/>
    <s v="B01MFDF226"/>
    <x v="340"/>
    <s v="Gourmet Perle Mini Filets Kattenvoer, Natvoer met Rund, Kip, Konijn, Zalm in Saus - 60x85g - (60 portiezakjes; 5,1kg)"/>
    <n v="4.5999999999999996"/>
    <n v="0.89999999999999991"/>
    <n v="5858"/>
    <n v="1.2593830162836052E-2"/>
    <s v="€ "/>
    <n v="30.49"/>
    <n v="0.15147419532462331"/>
    <n v="91.684229945141055"/>
    <n v="178610.41999999998"/>
    <s v="https://images-eu.ssl-images-amazon.com/images/I/71lGDVT9zIL._AC_UL300_SR300,200_.jpg"/>
    <s v="https://www.amazon.nl/Gourmet-Filets-Kattenvoer-Natvoer-Konijn/dp/B01MFDF226/ref=zg_bs_g_pet-supplies_d_sccl_4/261-7997847-2431911?psc=1"/>
    <s v="2024-08-13"/>
  </r>
  <r>
    <x v="3"/>
    <s v="#20"/>
    <s v="B09TWPV9X9"/>
    <x v="341"/>
    <s v="Dance Fever"/>
    <n v="4.7"/>
    <n v="0.92500000000000004"/>
    <n v="210"/>
    <n v="4.4939568107098087E-4"/>
    <s v="€ "/>
    <n v="30.35"/>
    <n v="0.15077338939780749"/>
    <n v="84.257924326201561"/>
    <n v="6373.5"/>
    <s v="https://images-eu.ssl-images-amazon.com/images/I/61-hI02RnLL._AC_UL300_SR300,200_.jpg"/>
    <s v="https://www.amazon.nl/Dance-Fever-Florence-Machine/dp/B09TWPV9X9/ref=zg_bs_g_music_d_sccl_20/260-6654250-4288803?psc=1"/>
    <s v="2024-08-23"/>
  </r>
  <r>
    <x v="17"/>
    <s v="#6"/>
    <s v="B0C1YJHKZB"/>
    <x v="342"/>
    <s v="Elektrische luchtpomp met accu, compressor, accupomp, elektrisch, 150 psi, 6000 mAh, draagbare accucompressor met digitaal lcd-scherm, drukmeter, mini-fietspomp, elektrisch, voor auto"/>
    <n v="4.3"/>
    <n v="0.82499999999999996"/>
    <n v="382"/>
    <n v="8.1923327506241007E-4"/>
    <s v="€ "/>
    <n v="30.33"/>
    <n v="0.15067327426540519"/>
    <n v="79.491781858894996"/>
    <n v="11586.06"/>
    <s v="https://images-eu.ssl-images-amazon.com/images/I/71gLPmRHbeL._AC_UL300_SR300,200_.jpg"/>
    <s v="https://www.amazon.nl/Elektrische-compressor-elektrisch-accucompressor-mini-fietspomp/dp/B0C1YJHKZB/ref=zg_bs_g_automotive_d_sccl_6/259-1095227-3716842?psc=1"/>
    <s v="2024-08-24"/>
  </r>
  <r>
    <x v="17"/>
    <s v="#3"/>
    <s v="B0C1YJHKZB"/>
    <x v="342"/>
    <s v="Elektrische luchtpomp met accu, compressor, accupomp, elektrisch, 150 psi, 6000 mAh, draagbare accucompressor met digitaal lcd-scherm, drukmeter, mini-fietspomp, elektrisch, voor auto"/>
    <n v="4.3"/>
    <n v="0.82499999999999996"/>
    <n v="380"/>
    <n v="8.1493283792297491E-4"/>
    <s v="€ "/>
    <n v="30.33"/>
    <n v="0.15067327426540519"/>
    <n v="79.488771552897376"/>
    <n v="11525.4"/>
    <s v="https://images-eu.ssl-images-amazon.com/images/I/71gLPmRHbeL._AC_UL300_SR300,200_.jpg"/>
    <s v="https://www.amazon.nl/Elektrische-compressor-elektrisch-accucompressor-mini-fietspomp/dp/B0C1YJHKZB/ref=zg_bs_g_automotive_d_sccl_3/261-8624658-7933257?psc=1"/>
    <s v="2024-08-23"/>
  </r>
  <r>
    <x v="17"/>
    <s v="#2"/>
    <s v="B0C1YJHKZB"/>
    <x v="342"/>
    <s v="Elektrische luchtpomp met accu, compressor, accupomp, elektrisch, 150 psi, 6000 mAh, draagbare accucompressor met digitaal lcd-scherm, drukmeter, mini-fietspomp, elektrisch, voor auto"/>
    <n v="4.3"/>
    <n v="0.82499999999999996"/>
    <n v="378"/>
    <n v="8.1063240078353964E-4"/>
    <s v="€ "/>
    <n v="30.33"/>
    <n v="0.15067327426540519"/>
    <n v="79.485761246899784"/>
    <n v="11464.74"/>
    <s v="https://images-eu.ssl-images-amazon.com/images/I/71gLPmRHbeL._AC_UL300_SR300,200_.jpg"/>
    <s v="https://www.amazon.nl/Elektrische-compressor-elektrisch-accucompressor-mini-fietspomp/dp/B0C1YJHKZB/ref=zg_bs_g_automotive_d_sccl_2/258-2348173-8568520?psc=1"/>
    <s v="2024-08-20"/>
  </r>
  <r>
    <x v="17"/>
    <n v="6"/>
    <s v="B0C1YJHKZB"/>
    <x v="342"/>
    <s v="Elektrische luchtpomp met accu, compressor, accupomp, elektrisch, 150 psi, 6000 mAh, draagbare accucompressor met digitaal lcd-scherm, drukmeter, mini-fietspomp, elektrisch, voor auto"/>
    <n v="4.3"/>
    <n v="0.82499999999999996"/>
    <n v="374"/>
    <n v="8.0203152650466921E-4"/>
    <s v="€ "/>
    <n v="30.33"/>
    <n v="0.15067327426540519"/>
    <n v="79.479740634904573"/>
    <n v="11343.42"/>
    <s v="https://images-eu.ssl-images-amazon.com/images/I/71gLPmRHbeL._AC_UL300_SR300,200_.jpg"/>
    <s v="https://www.amazon.nl/Elektrische-compressor-elektrisch-accucompressor-mini-fietspomp/dp/B0C1YJHKZB/ref=zg_bs_g_automotive_d_sccl_6/258-5822495-2383767?psc=1"/>
    <s v="2024-08-13"/>
  </r>
  <r>
    <x v="6"/>
    <s v="#3"/>
    <s v="B0014C5S7S"/>
    <x v="288"/>
    <s v="Crocs Classic Clogs (Best Sellers) uniseks-volwassene Klompen"/>
    <n v="4.7"/>
    <n v="0.92500000000000004"/>
    <n v="465070"/>
    <n v="1"/>
    <s v="€ "/>
    <n v="30.27"/>
    <n v="0.15037292886819842"/>
    <n v="783.84323221704949"/>
    <n v="14077668.9"/>
    <s v="https://images-eu.ssl-images-amazon.com/images/I/81LPwvQLXJL._AC_UL300_SR300,200_.jpg"/>
    <s v="https://www.amazon.nl/Crocs-Classic-Sellers-uniseks-volwassene-Klompen/dp/B0014C5S7S/ref=zg_bs_g_fashion_d_sccl_3/260-7122920-6298902?psc=1"/>
    <s v="2024-08-24"/>
  </r>
  <r>
    <x v="20"/>
    <s v="#1"/>
    <s v="B079X62CKW"/>
    <x v="343"/>
    <s v="Gillette ProGlide Navulmesjes (14 Stuks), Scheermesjes Voor Mannen, Met Flexball Technologie, Volgt De Gezichtscontouren Past In Brievenbus"/>
    <n v="4.5999999999999996"/>
    <n v="0.89999999999999991"/>
    <n v="10774"/>
    <n v="2.3164304651567831E-2"/>
    <s v="€ "/>
    <n v="30.15"/>
    <n v="0.14977223807378484"/>
    <n v="98.658072774543697"/>
    <n v="324836.09999999998"/>
    <s v="https://images-eu.ssl-images-amazon.com/images/I/812+Blxb5mL._AC_UL300_SR300,200_.jpg"/>
    <s v="https://www.amazon.nl/Gillette-Navulmesjes-Scheermesjes-Technologie-Gezichtscontouren/dp/B079X62CKW/ref=zg_bs_g_beauty_d_sccl_1/259-4385836-3099736?psc=1"/>
    <s v="2024-08-24"/>
  </r>
  <r>
    <x v="20"/>
    <s v="#2"/>
    <s v="B079X62CKW"/>
    <x v="343"/>
    <s v="Gillette ProGlide Navulmesjes (14 Stuks), Scheermesjes Voor Mannen, Met Flexball Technologie, Volgt De Gezichtscontouren Past In Brievenbus"/>
    <n v="4.5999999999999996"/>
    <n v="0.89999999999999991"/>
    <n v="10771"/>
    <n v="2.3157853995858679E-2"/>
    <s v="€ "/>
    <n v="30.15"/>
    <n v="0.14977223807378484"/>
    <n v="98.653557315547289"/>
    <n v="324745.64999999997"/>
    <s v="https://images-eu.ssl-images-amazon.com/images/I/812+Blxb5mL._AC_UL300_SR300,200_.jpg"/>
    <s v="https://www.amazon.nl/Gillette-Navulmesjes-Scheermesjes-Technologie-Gezichtscontouren/dp/B079X62CKW/ref=zg_bs_g_beauty_d_sccl_2/262-5602407-7512934?psc=1"/>
    <s v="2024-08-23"/>
  </r>
  <r>
    <x v="20"/>
    <s v="#9"/>
    <s v="B079X62CKW"/>
    <x v="343"/>
    <s v="Gillette ProGlide Navulmesjes (14 Stuks), Scheermesjes Voor Mannen, Met Flexball Technologie, Volgt De Gezichtscontouren Past In Brievenbus"/>
    <n v="4.5999999999999996"/>
    <n v="0.89999999999999991"/>
    <n v="10767"/>
    <n v="2.314925312157981E-2"/>
    <s v="€ "/>
    <n v="30.15"/>
    <n v="0.14977223807378484"/>
    <n v="98.647536703552092"/>
    <n v="324625.05"/>
    <s v="https://images-eu.ssl-images-amazon.com/images/I/812+Blxb5mL._AC_UL300_SR300,200_.jpg"/>
    <s v="https://www.amazon.nl/Gillette-Navulmesjes-Scheermesjes-Technologie-Gezichtscontouren/dp/B079X62CKW/ref=zg_bs_g_beauty_d_sccl_9/262-1482117-9677809?psc=1"/>
    <s v="2024-08-20"/>
  </r>
  <r>
    <x v="3"/>
    <s v="#11"/>
    <s v="B00JSRXE3G"/>
    <x v="344"/>
    <s v="Gold"/>
    <n v="4.8"/>
    <n v="0.95"/>
    <n v="6451"/>
    <n v="1.3868909774678596E-2"/>
    <s v="€ "/>
    <n v="30.03"/>
    <n v="0.14917154727937126"/>
    <n v="94.50112366211782"/>
    <n v="193723.53"/>
    <s v="https://images-eu.ssl-images-amazon.com/images/I/71BgNOgr9fL._AC_UL300_SR300,200_.jpg"/>
    <s v="https://www.amazon.nl/Gold-Abba/dp/B00JSRXE3G/ref=zg_bs_g_music_d_sccl_11/259-6576177-4102460?psc=1"/>
    <s v="2024-08-20"/>
  </r>
  <r>
    <x v="16"/>
    <n v="4"/>
    <s v="B08MXSBRSB"/>
    <x v="345"/>
    <s v="WaterWipes Original plasticvrije babydoekjes 720 stuks (12 verpakkingen), voor 99,9% op water gebaseerd &amp; ongeparfumeerd voor de gevoelige huid"/>
    <n v="4.8"/>
    <n v="0.95"/>
    <n v="11569"/>
    <n v="2.4873728414493333E-2"/>
    <s v="€ "/>
    <n v="30"/>
    <n v="0.14902137458076786"/>
    <n v="102.1669535353373"/>
    <n v="347070"/>
    <s v="https://images-eu.ssl-images-amazon.com/images/I/51AtW92uKFL._AC_UL300_SR300,200_.jpg"/>
    <s v="https://www.amazon.nl/WaterWipes-plasticvrije-babydoekjes-verpakkingen-ongeparfumeerd/dp/B08MXSBRSB/ref=zg_bs_g_baby-products_d_sccl_4/260-6077962-3445865?psc=1"/>
    <s v="2024-08-13"/>
  </r>
  <r>
    <x v="4"/>
    <n v="15"/>
    <s v="B0CFV2NNT1"/>
    <x v="346"/>
    <s v="Retro rolgordijn van bamboe, ondoorzichtig, 60% verduisteringsrolgordijn, bamboe vouwgordijn, jaloezieën, natuurlijk houten rolgordijn, zonwering en inkijkbescherming, met zijkoord, voor ramen en"/>
    <n v="4.5"/>
    <n v="0.875"/>
    <n v="190"/>
    <n v="4.0639130967662861E-4"/>
    <s v="€ "/>
    <n v="30"/>
    <n v="0.14902137458076786"/>
    <n v="81.28981756196562"/>
    <n v="5700"/>
    <s v="https://images-eu.ssl-images-amazon.com/images/I/51VHNSA01sL._AC_UL300_SR300,200_.jpg"/>
    <s v="https://www.amazon.nl/rolgordijn-ondoorzichtig-verduisteringsrolgordijn-vouwgordijn-inkijkbescherming/dp/B0CFV2NNT1/ref=zg_bs_g_home_d_sccl_15/262-4562718-6089802?psc=1"/>
    <s v="2024-08-13"/>
  </r>
  <r>
    <x v="10"/>
    <n v="25"/>
    <s v="B005FLOAZU"/>
    <x v="347"/>
    <s v="Intex 28604GS Cartridge Filterpomp C600, 12 Volt"/>
    <n v="4.3"/>
    <n v="0.82499999999999996"/>
    <n v="1503"/>
    <n v="3.2296282917158529E-3"/>
    <s v="€ "/>
    <n v="30"/>
    <n v="0.14902137458076786"/>
    <n v="80.766083449393065"/>
    <n v="45090"/>
    <s v="https://images-eu.ssl-images-amazon.com/images/I/61glOAEsw3L._AC_UL300_SR300,200_.jpg"/>
    <s v="https://www.amazon.nl/Intex-28604GS-Cartridge-Filterpomp-C600/dp/B005FLOAZU/ref=zg_bs_g_lawn-and-garden_d_sccl_25/262-2457170-4432007?psc=1"/>
    <s v="2024-08-13"/>
  </r>
  <r>
    <x v="17"/>
    <s v="#26"/>
    <s v="B07Z3HB7DR"/>
    <x v="348"/>
    <s v="MOTOPOWER MP69033 OBD2-scanner universele auto-motor-foutcode-lezer, CAN-diagnose-scanner tool voor alle OBD II-protocol-voertuigen sinds 1996"/>
    <n v="4.5"/>
    <n v="0.875"/>
    <n v="38385"/>
    <n v="8.2533989580040809E-2"/>
    <s v="€ "/>
    <n v="29.99"/>
    <n v="0.14897131701456673"/>
    <n v="138.76662195967026"/>
    <n v="1151166.1499999999"/>
    <s v="https://images-eu.ssl-images-amazon.com/images/I/61PCqhir83L._AC_UL300_SR300,200_.jpg"/>
    <s v="https://www.amazon.nl/MOTOPOWER-MP69033-auto-motor-foutcode-lezer-CAN-diagnose-scanner-II-protocol-voertuigen/dp/B07Z3HB7DR/ref=zg_bs_g_automotive_d_sccl_26/261-8624658-7933257?psc=1"/>
    <s v="2024-08-23"/>
  </r>
  <r>
    <x v="17"/>
    <n v="10"/>
    <s v="B07Z3HB7DR"/>
    <x v="348"/>
    <s v="MOTOPOWER MP69033 OBD2-scanner universele auto-motor-foutcode-lezer, CAN-diagnose-scanner tool voor alle OBD II-protocol-voertuigen sinds 1996"/>
    <n v="4.5"/>
    <n v="0.875"/>
    <n v="38095"/>
    <n v="8.1910426194822708E-2"/>
    <s v="€ "/>
    <n v="29.99"/>
    <n v="0.14897131701456673"/>
    <n v="138.33012759001755"/>
    <n v="1142469.05"/>
    <s v="https://images-eu.ssl-images-amazon.com/images/I/61PwtbzIi3L._AC_UL300_SR300,200_.jpg"/>
    <s v="https://www.amazon.nl/MOTOPOWER-MP69033-auto-motor-foutcode-lezer-CAN-diagnose-scanner-II-protocol-voertuigen/dp/B07Z3HB7DR/ref=zg_bs_g_automotive_d_sccl_10/258-5822495-2383767?psc=1"/>
    <s v="2024-08-13"/>
  </r>
  <r>
    <x v="2"/>
    <s v="#10"/>
    <s v="B07YPS5JC5"/>
    <x v="349"/>
    <s v="INIU Power Bank, 22,5W USB C Snel Opladen 20000mAh Kleine Powerbank, PD 3.0 + QC 4.0 Draagbare Oplader met LED-display Zaklamp Compatibel met iPhone 15 14 13 12 Pro Max Samsung S23 S22 iPad Xiaomi"/>
    <n v="4.5999999999999996"/>
    <n v="0.89999999999999991"/>
    <n v="22798"/>
    <n v="4.9018532733852399E-2"/>
    <s v="€ "/>
    <n v="29.99"/>
    <n v="0.14897131701456673"/>
    <n v="116.55580216733837"/>
    <n v="683712.02"/>
    <s v="https://images-eu.ssl-images-amazon.com/images/I/51j9HpJFUBL._AC_UL300_SR300,200_.jpg"/>
    <s v="https://www.amazon.nl/INIU-Powerbank-Draagbare-LED-display-Compatibel/dp/B07YPS5JC5/ref=zg_bs_g_electronics_d_sccl_10/261-9354037-6664658?psc=1"/>
    <s v="2024-08-20"/>
  </r>
  <r>
    <x v="2"/>
    <n v="5"/>
    <s v="B07YPS5JC5"/>
    <x v="349"/>
    <s v="INIU Power Bank, 22,5W USB C Snel Opladen 20000mAh Kleine Powerbank, PD 3.0 + QC 4.0 Draagbare Oplader met LED-display Zaklamp Compatibel met iPhone 15 14 13 12 Pro Max Samsung S23 S22 iPad Xiaomi"/>
    <n v="4.5999999999999996"/>
    <n v="0.89999999999999991"/>
    <n v="22661"/>
    <n v="4.8723952789801087E-2"/>
    <s v="€ "/>
    <n v="29.99"/>
    <n v="0.14897131701456673"/>
    <n v="116.34959620650244"/>
    <n v="679603.39"/>
    <s v="https://images-eu.ssl-images-amazon.com/images/I/51j9HpJFUBL._AC_UL300_SR300,200_.jpg"/>
    <s v="https://www.amazon.nl/INIU-Powerbank-Draagbare-LED-display-Compatibel/dp/B07YPS5JC5/ref=zg_bs_g_electronics_d_sccl_5/259-3881098-9995119?psc=1"/>
    <s v="2024-08-13"/>
  </r>
  <r>
    <x v="4"/>
    <s v="#22"/>
    <s v="B07WBXRBMN"/>
    <x v="350"/>
    <s v="9-in-1 Groentesnipper Ui Chopper Food Chopper Manual Spiralizer - Multifunctionele Groentesnijder Veg Ui Dicer Salade Chopper Aardappelsnijder - Juicer Eiersnijmachine Dooier Separator Dunschiller"/>
    <n v="4.5"/>
    <n v="0.875"/>
    <n v="23153"/>
    <n v="4.9781860326102149E-2"/>
    <s v="€ "/>
    <n v="29.99"/>
    <n v="0.14897131701456673"/>
    <n v="115.84013148191319"/>
    <n v="694358.47"/>
    <s v="https://images-eu.ssl-images-amazon.com/images/I/915Jnh4JIcL._AC_UL300_SR300,200_.jpg"/>
    <s v="https://www.amazon.nl/Groentesnipper-Chopper-Food-Manual-Spiralizer/dp/B07WBXRBMN/ref=zg_bs_g_home_d_sccl_22/259-4675495-8221808?psc=1"/>
    <s v="2024-08-24"/>
  </r>
  <r>
    <x v="4"/>
    <s v="#10"/>
    <s v="B07WBXRBMN"/>
    <x v="350"/>
    <s v="9-in-1 Groentesnipper Ui Chopper Food Chopper Manual Spiralizer - Multifunctionele Groentesnijder Veg Ui Dicer Salade Chopper Aardappelsnijder - Juicer Eiersnijmachine Dooier Separator Dunschiller"/>
    <n v="4.5"/>
    <n v="0.875"/>
    <n v="23129"/>
    <n v="4.9730255080428928E-2"/>
    <s v="€ "/>
    <n v="29.99"/>
    <n v="0.14897131701456673"/>
    <n v="115.80400780994194"/>
    <n v="693638.71"/>
    <s v="https://images-eu.ssl-images-amazon.com/images/I/915Jnh4JIcL._AC_UL300_SR300,200_.jpg"/>
    <s v="https://www.amazon.nl/Groentesnipper-Chopper-Food-Manual-Spiralizer/dp/B07WBXRBMN/ref=zg_bs_g_home_d_sccl_10/262-9191264-0507433?psc=1"/>
    <s v="2024-08-20"/>
  </r>
  <r>
    <x v="0"/>
    <s v="#30"/>
    <s v="B07D7QN1Z1"/>
    <x v="351"/>
    <s v="GLEAM Bladmuziekstandaard - volledig metaal met draagtas, telefoonhouder, bladmuziekmap en clip, 5-in-1 bureauboekstandaard"/>
    <n v="4.5999999999999996"/>
    <n v="0.89999999999999991"/>
    <n v="11583"/>
    <n v="2.4903831474469378E-2"/>
    <s v="€ "/>
    <n v="29.99"/>
    <n v="0.14897131701456673"/>
    <n v="99.675511285770256"/>
    <n v="347374.17"/>
    <s v="https://images-eu.ssl-images-amazon.com/images/I/61gwhzU4CHL._AC_UL300_SR300,200_.jpg"/>
    <s v="https://www.amazon.nl/GLEAM-Bladmuziekstandaard-telefoonhouder-bladmuziekmap-bureauboekstandaard/dp/B07D7QN1Z1/ref=zg_bs_g_musical-instruments_d_sccl_30/258-2551158-3051103?psc=1"/>
    <s v="2024-08-23"/>
  </r>
  <r>
    <x v="13"/>
    <s v="#15"/>
    <s v="B0BGL2GTTM"/>
    <x v="352"/>
    <s v="GIOTOHUN Kattenfontein, Superstille Drinkfontein voor Katten, 2L Drinkfontein voor Katten, Ingebouwd LED-licht, Actieve Koolstoffilter, Intelligente Pomp, Transparante Watertank"/>
    <n v="4.3"/>
    <n v="0.82499999999999996"/>
    <n v="16948"/>
    <n v="3.6439754101004369E-2"/>
    <s v="€ "/>
    <n v="29.99"/>
    <n v="0.14897131701456673"/>
    <n v="104.00065712434474"/>
    <n v="508270.51999999996"/>
    <s v="https://images-eu.ssl-images-amazon.com/images/I/61h8gajcSuL._AC_UL300_SR300,200_.jpg"/>
    <s v="https://www.amazon.nl/GIOTOHUN-Kattenfontein-Drinkfontein-Koolstoffilter-Intelligente/dp/B0BGL2GTTM/ref=zg_bs_g_pet-supplies_d_sccl_15/260-3928731-7655355?psc=1"/>
    <s v="2024-08-24"/>
  </r>
  <r>
    <x v="13"/>
    <n v="15"/>
    <s v="B0BGL2GTTM"/>
    <x v="352"/>
    <s v="GIOTOHUN Kattenfontein, Superstille Drinkfontein voor Katten, 2L Drinkfontein voor Katten, Ingebouwd LED-licht, Actieve Koolstoffilter, Intelligente Pomp, Transparante Watertank"/>
    <n v="4.3"/>
    <n v="0.82499999999999996"/>
    <n v="16411"/>
    <n v="3.5285086729066009E-2"/>
    <s v="€ "/>
    <n v="29.99"/>
    <n v="0.14897131701456673"/>
    <n v="103.19238996398788"/>
    <n v="492165.88999999996"/>
    <s v="https://images-eu.ssl-images-amazon.com/images/I/61h8gajcSuL._AC_UL300_SR300,200_.jpg"/>
    <s v="https://www.amazon.nl/GIOTOHUN-Kattenfontein-Drinkfontein-Koolstoffilter-Intelligente/dp/B0BGL2GTTM/ref=zg_bs_g_pet-supplies_d_sccl_15/261-7997847-2431911?psc=1"/>
    <s v="2024-08-13"/>
  </r>
  <r>
    <x v="16"/>
    <s v="#7"/>
    <s v="B074KM5ZDR"/>
    <x v="289"/>
    <s v="Huggies Ultra Comfort maat 5 (11 - 25kg) 126 luiers - optimaal comfort"/>
    <n v="4.5"/>
    <n v="0.875"/>
    <n v="10366"/>
    <n v="2.2287015475123045E-2"/>
    <s v="€ "/>
    <n v="29.99"/>
    <n v="0.14897131701456673"/>
    <n v="96.593740086227811"/>
    <n v="310876.33999999997"/>
    <s v="https://images-eu.ssl-images-amazon.com/images/I/71gg2aSufbS._AC_UL300_SR300,200_.jpg"/>
    <s v="https://www.amazon.nl/Huggies-Ultra-Comfort-maat-11/dp/B074KM5ZDR/ref=zg_bs_g_baby-products_d_sccl_7/259-3811823-5769644?psc=1"/>
    <s v="2024-08-24"/>
  </r>
  <r>
    <x v="3"/>
    <s v="#14"/>
    <s v="B0B2KXPRWX"/>
    <x v="353"/>
    <s v="The Essential Foo Fighters"/>
    <n v="4.8"/>
    <n v="0.95"/>
    <n v="1226"/>
    <n v="2.6340177479040744E-3"/>
    <s v="€ "/>
    <n v="29.99"/>
    <n v="0.14897131701456673"/>
    <n v="86.586641677174526"/>
    <n v="36767.74"/>
    <s v="https://images-eu.ssl-images-amazon.com/images/I/81ENGwSvKBL._AC_UL300_SR300,200_.jpg"/>
    <s v="https://www.amazon.nl/Essential-Foo-Fighters/dp/B0B2KXPRWX/ref=zg_bs_g_music_d_sccl_14/259-6576177-4102460?psc=1"/>
    <s v="2024-08-20"/>
  </r>
  <r>
    <x v="9"/>
    <n v="1"/>
    <s v="B07987C2MR"/>
    <x v="354"/>
    <s v="Twin Peaks - A Limited Event Series - Speciale Editie [10 DVDs]"/>
    <n v="4.7"/>
    <n v="0.92500000000000004"/>
    <n v="2119"/>
    <n v="4.5541629306619022E-3"/>
    <s v="€ "/>
    <n v="29.99"/>
    <n v="0.14897131701456673"/>
    <n v="86.680743305105025"/>
    <n v="63548.81"/>
    <s v="https://images-eu.ssl-images-amazon.com/images/I/91ZBQReHK8L._AC_UL300_SR300,200_.jpg"/>
    <s v="https://www.amazon.nl/Twin-Peaks-Limited-Speciale-Editie/dp/B07987C2MR/ref=zg_bs_g_dvd_d_sccl_1/257-4182183-3777808?psc=1"/>
    <s v="2024-08-13"/>
  </r>
  <r>
    <x v="16"/>
    <n v="10"/>
    <s v="B093BRQP75"/>
    <x v="355"/>
    <s v="Naïf, Plasticvrije Billendoekjes voor Baby &amp; Kids, Vochtige doekjes voor de billen, het lichaam en het gezicht, Natuurlijke ingrediënten, Gemaakt van eucalyptusvezels, Vegan, 16 packs x 54 doekjes"/>
    <n v="4.7"/>
    <n v="0.92500000000000004"/>
    <n v="33"/>
    <n v="6.8806994230963581E-5"/>
    <s v="€ "/>
    <n v="29.99"/>
    <n v="0.14897131701456673"/>
    <n v="83.540994149603364"/>
    <n v="989.67"/>
    <s v="https://images-eu.ssl-images-amazon.com/images/I/71Q3DTXKytL._AC_UL300_SR300,200_.jpg"/>
    <s v="https://www.amazon.nl/Na%C3%AFf-Plasticvrije-Billendoekjes-ingredi%C3%ABnten-eucalyptusvezels/dp/B093BRQP75/ref=zg_bs_g_baby-products_d_sccl_10/260-6077962-3445865?psc=1"/>
    <s v="2024-08-13"/>
  </r>
  <r>
    <x v="0"/>
    <s v="#7"/>
    <s v="B09MHRYY5C"/>
    <x v="356"/>
    <s v="FIFINE USB gaming microfoon, RGB condensatormicrofoons PC PS4 PS5, USB C microfoon met mute-knop, statief, popfilter, shockmount voor streaming podcast - A6V"/>
    <n v="4.5999999999999996"/>
    <n v="0.89999999999999991"/>
    <n v="1911"/>
    <n v="4.1069174681606386E-3"/>
    <s v="€ "/>
    <n v="29.99"/>
    <n v="0.14897131701456673"/>
    <n v="85.117671481354122"/>
    <n v="57310.89"/>
    <s v="https://images-eu.ssl-images-amazon.com/images/I/71k-2M-IS5L._AC_UL300_SR300,200_.jpg"/>
    <s v="https://www.amazon.nl/FIFINE-microfoon-condensatormicrofoons-mute-knop-shockmount/dp/B09MHRYY5C/ref=zg_bs_g_musical-instruments_d_sccl_7/258-2551158-3051103?psc=1"/>
    <s v="2024-08-23"/>
  </r>
  <r>
    <x v="0"/>
    <s v="#20"/>
    <s v="B09MHRYY5C"/>
    <x v="356"/>
    <s v="FIFINE USB gaming microfoon, RGB condensatormicrofoons PC PS4 PS5, USB C microfoon met mute-knop, statief, popfilter, shockmount voor streaming podcast - A6V"/>
    <n v="4.5999999999999996"/>
    <n v="0.89999999999999991"/>
    <n v="1910"/>
    <n v="4.1047672495909213E-3"/>
    <s v="€ "/>
    <n v="29.99"/>
    <n v="0.14897131701456673"/>
    <n v="85.11616632835532"/>
    <n v="57280.899999999994"/>
    <s v="https://images-eu.ssl-images-amazon.com/images/I/71k-2M-IS5L._AC_UL300_SR300,200_.jpg"/>
    <s v="https://www.amazon.nl/FIFINE-microfoon-condensatormicrofoons-mute-knop-shockmount/dp/B09MHRYY5C/ref=zg_bs_g_musical-instruments_d_sccl_20/261-4868335-6511020?psc=1"/>
    <s v="2024-08-24"/>
  </r>
  <r>
    <x v="0"/>
    <s v="#5"/>
    <s v="B09MHRYY5C"/>
    <x v="356"/>
    <s v="FIFINE USB gaming microfoon, RGB condensatormicrofoons PC PS4 PS5, USB C microfoon met mute-knop, statief, popfilter, shockmount voor streaming podcast - A6V"/>
    <n v="4.5999999999999996"/>
    <n v="0.89999999999999991"/>
    <n v="1904"/>
    <n v="4.0918659381726152E-3"/>
    <s v="€ "/>
    <n v="29.99"/>
    <n v="0.14897131701456673"/>
    <n v="85.107135410362503"/>
    <n v="57100.959999999999"/>
    <s v="https://images-eu.ssl-images-amazon.com/images/I/71k-2M-IS5L._AC_UL300_SR300,200_.jpg"/>
    <s v="https://www.amazon.nl/FIFINE-microfoon-condensatormicrofoons-mute-knop-shockmount/dp/B09MHRYY5C/ref=zg_bs_g_musical-instruments_d_sccl_5/260-9066384-8693141?psc=1"/>
    <s v="2024-08-20"/>
  </r>
  <r>
    <x v="0"/>
    <n v="11"/>
    <s v="B09MHRYY5C"/>
    <x v="356"/>
    <s v="FIFINE USB gaming microfoon, RGB condensatormicrofoons PC PS4 PS5, USB C microfoon met mute-knop, statief, popfilter, shockmount voor streaming podcast - A6V"/>
    <n v="4.5999999999999996"/>
    <n v="0.89999999999999991"/>
    <n v="1892"/>
    <n v="4.0660633153360038E-3"/>
    <s v="€ "/>
    <n v="29.99"/>
    <n v="0.14897131701456673"/>
    <n v="85.089073574376883"/>
    <n v="56741.079999999994"/>
    <s v="https://images-eu.ssl-images-amazon.com/images/I/71k-2M-IS5L._AC_UL300_SR300,200_.jpg"/>
    <s v="https://www.amazon.nl/FIFINE-microfoon-condensatormicrofoons-mute-knop-shockmount/dp/B09MHRYY5C/ref=zg_bs_g_musical-instruments_d_sccl_11/259-0005616-8157279?psc=1"/>
    <s v="2024-08-13"/>
  </r>
  <r>
    <x v="7"/>
    <s v="#27"/>
    <s v="B091C3P6ZD"/>
    <x v="357"/>
    <s v="Creative Live! Cam Sync 1080p V2 Full HD groothoek-USB-webcam met automatische demping en ruisonderdrukking voor videogesprekken, verbeterde geïntegreerde dubbele microfoon, voor zoom, Skype"/>
    <n v="4.5"/>
    <n v="0.875"/>
    <n v="2355"/>
    <n v="5.0616145131152585E-3"/>
    <s v="€ "/>
    <n v="29.99"/>
    <n v="0.14897131701456673"/>
    <n v="84.535959412822365"/>
    <n v="70626.45"/>
    <s v="https://images-eu.ssl-images-amazon.com/images/I/612OnJpMpyL._AC_UL300_SR300,200_.jpg"/>
    <s v="https://www.amazon.nl/groothoek-USB-webcam-automatische-ruisonderdrukking-videogesprekken-ge%C3%AFntegreerde/dp/B091C3P6ZD/ref=zg_bs_g_videogames_d_sccl_27/260-0951053-1765258?psc=1"/>
    <s v="2024-08-20"/>
  </r>
  <r>
    <x v="16"/>
    <s v="#19"/>
    <s v="B0111AIZ68"/>
    <x v="358"/>
    <s v="Huggies baby billendoekjes - Pure - 1008 stuks (18 x 56 doekjes) - Voordeelverpakking"/>
    <n v="4.5999999999999996"/>
    <n v="0.89999999999999991"/>
    <n v="57"/>
    <n v="1.2041223990418626E-4"/>
    <s v="€ "/>
    <n v="29.99"/>
    <n v="0.14897131701456673"/>
    <n v="82.327117821574618"/>
    <n v="1709.4299999999998"/>
    <s v="https://images-eu.ssl-images-amazon.com/images/I/81PiYyPGv8L._AC_UL300_SR300,200_.jpg"/>
    <s v="https://www.amazon.nl/Huggies-baby-billendoekjes-doekjes-Voordeelverpakking/dp/B0111AIZ68/ref=zg_bs_g_baby-products_d_sccl_19/261-0994946-0650857?psc=1"/>
    <s v="2024-08-20"/>
  </r>
  <r>
    <x v="7"/>
    <s v="#19"/>
    <s v="B0B4VZW3BY"/>
    <x v="359"/>
    <s v="DIERYA DK61se Gaming Toetsenbord,60% Mechanisch Toetsenbord met Red Linear Switch,Ultra-compacte MiMi 61 Toetsen, Anti-Ghosting,Type C-Datakabel, Amerikaanse Lay-Out voor pc,Windows"/>
    <n v="4.4000000000000004"/>
    <n v="0.85000000000000009"/>
    <n v="2292"/>
    <n v="4.9261507432230489E-3"/>
    <s v="€ "/>
    <n v="29.99"/>
    <n v="0.14897131701456673"/>
    <n v="83.191134773897829"/>
    <n v="68737.08"/>
    <s v="https://images-eu.ssl-images-amazon.com/images/I/61UU3-MGH6L._AC_UL300_SR300,200_.jpg"/>
    <s v="https://www.amazon.nl/DK61se-Toetsenbord-Ultra-compacte-Anti-Ghosting-C-Datakabel/dp/B0B4VZW3BY/ref=zg_bs_g_videogames_d_sccl_19/257-1264862-1262333?psc=1"/>
    <s v="2024-08-23"/>
  </r>
  <r>
    <x v="10"/>
    <s v="#10"/>
    <s v="B0CQRGV9LN"/>
    <x v="360"/>
    <s v="TEINNGO Elektrische Vliegenmepper 5000V, 2 in 1 Elektrische Fly Zapper met USB C Oplaadbasis Elektrische Vliegenvanger Insectendoder voor Muggen, Vliegen, Bijen, Motten"/>
    <n v="4.5"/>
    <n v="0.875"/>
    <n v="223"/>
    <n v="4.7734852247730984E-4"/>
    <s v="€ "/>
    <n v="29.99"/>
    <n v="0.14897131701456673"/>
    <n v="81.326973219375802"/>
    <n v="6687.7699999999995"/>
    <s v="https://images-eu.ssl-images-amazon.com/images/I/71GSHhoInjL._AC_UL300_SR300,200_.jpg"/>
    <s v="https://www.amazon.nl/TEINNGO-Elektrische-Vliegenmepper-Vliegenvanger-Insectendoder/dp/B0CQRGV9LN/ref=zg_bs_g_lawn-and-garden_d_sccl_10/261-8373874-2674244?psc=1"/>
    <s v="2024-08-24"/>
  </r>
  <r>
    <x v="10"/>
    <s v="#4"/>
    <s v="B0CQRGV9LN"/>
    <x v="360"/>
    <s v="TEINNGO Elektrische Vliegenmepper 5000V, 2 in 1 Elektrische Fly Zapper met USB C Oplaadbasis Elektrische Vliegenvanger Insectendoder voor Muggen, Vliegen, Bijen, Motten"/>
    <n v="4.5"/>
    <n v="0.875"/>
    <n v="222"/>
    <n v="4.7519830390759221E-4"/>
    <s v="€ "/>
    <n v="29.99"/>
    <n v="0.14897131701456673"/>
    <n v="81.325468066376999"/>
    <n v="6657.78"/>
    <s v="https://images-eu.ssl-images-amazon.com/images/I/71GSHhoInjL._AC_UL300_SR300,200_.jpg"/>
    <s v="https://www.amazon.nl/TEINNGO-Elektrische-Vliegenmepper-Vliegenvanger-Insectendoder/dp/B0CQRGV9LN/ref=zg_bs_g_lawn-and-garden_d_sccl_4/262-0024823-9919844?psc=1"/>
    <s v="2024-08-23"/>
  </r>
  <r>
    <x v="10"/>
    <s v="#2"/>
    <s v="B0CQRGV9LN"/>
    <x v="360"/>
    <s v="TEINNGO Elektrische Vliegenmepper 5000V, 2 in 1 Elektrische Fly Zapper met USB C Oplaadbasis Elektrische Vliegenvanger Insectendoder voor Muggen, Vliegen, Bijen, Motten"/>
    <n v="4.5"/>
    <n v="0.875"/>
    <n v="217"/>
    <n v="4.6444721105900414E-4"/>
    <s v="€ "/>
    <n v="29.99"/>
    <n v="0.14897131701456673"/>
    <n v="81.317942301382999"/>
    <n v="6507.83"/>
    <s v="https://images-eu.ssl-images-amazon.com/images/I/71GSHhoInjL._AC_UL300_SR300,200_.jpg"/>
    <s v="https://www.amazon.nl/TEINNGO-Elektrische-Vliegenmepper-Vliegenvanger-Insectendoder/dp/B0CQRGV9LN/ref=zg_bs_g_lawn-and-garden_d_sccl_2/261-0081632-3690757?psc=1"/>
    <s v="2024-08-20"/>
  </r>
  <r>
    <x v="2"/>
    <n v="7"/>
    <s v="B0CH33F5P2"/>
    <x v="184"/>
    <s v="UGREEN Nexode draadloze powerbank 10000 mAh magnetische powerbank met USB-C snellaadfunctie, draadloze externe batterij MagSafe compatibel met iPhone 15 Pro Max/Pro/15/14 Pro Max/Pro/13 Pro (zwart)"/>
    <n v="4.4000000000000004"/>
    <n v="0.85000000000000009"/>
    <n v="1402"/>
    <n v="3.0124562161743741E-3"/>
    <s v="€ "/>
    <n v="29.99"/>
    <n v="0.14897131701456673"/>
    <n v="81.851548604963753"/>
    <n v="42045.979999999996"/>
    <s v="https://images-eu.ssl-images-amazon.com/images/I/51X+2NxBWxL._AC_UL300_SR300,200_.jpg"/>
    <s v="https://www.amazon.nl/UGREEN-draadloze-magnetische-snellaadfunctie-compatibel/dp/B0CH33F5P2/ref=zg_bs_g_electronics_d_sccl_7/259-3881098-9995119?psc=1"/>
    <s v="2024-08-13"/>
  </r>
  <r>
    <x v="8"/>
    <n v="20"/>
    <s v="B09NN1KZ35"/>
    <x v="361"/>
    <s v="LAYCOL Zwemband met zonnescherm, zwemring, zwembad, zonder kantelen, voor kinderen en baby's van 3 tot 36 maanden, L, groen"/>
    <n v="4.4000000000000004"/>
    <n v="0.85000000000000009"/>
    <n v="796"/>
    <n v="1.7094237629255015E-3"/>
    <s v="€ "/>
    <n v="29.99"/>
    <n v="0.14897131701456673"/>
    <n v="80.939425887689538"/>
    <n v="23872.039999999997"/>
    <s v="https://images-eu.ssl-images-amazon.com/images/I/71imqG7N16L._AC_UL300_SR300,200_.jpg"/>
    <s v="https://www.amazon.nl/LAYCOL-Zwemband-zonnescherm-zwemring-kantelen/dp/B09NN1KZ35/ref=zg_bs_g_toys_d_sccl_20/259-6407152-4798233?psc=1"/>
    <s v="2024-08-13"/>
  </r>
  <r>
    <x v="4"/>
    <s v="#20"/>
    <s v="B0CRVHYK2B"/>
    <x v="362"/>
    <s v="GeeSoul Elektrische spinschrobber, 13-in-1 elektrische reinigingsborstel, grote kracht met 2 instelbare snelheden, douchereiniger borstel voor badkamer, bad, toilet, keuken, cadeaus voor oma"/>
    <n v="4.4000000000000004"/>
    <n v="0.85000000000000009"/>
    <n v="684"/>
    <n v="1.4685992831171288E-3"/>
    <s v="€ "/>
    <n v="29.99"/>
    <n v="0.14897131701456673"/>
    <n v="80.770848751823678"/>
    <n v="20513.16"/>
    <s v="https://images-eu.ssl-images-amazon.com/images/I/719+8wpa4-L._AC_UL300_SR300,200_.jpg"/>
    <s v="https://www.amazon.nl/Elektrische-spinschrobber-elektrische-reinigingsborstel-douchereiniger/dp/B0CRVHYK2B/ref=zg_bs_g_home_d_sccl_20/259-4675495-8221808?psc=1"/>
    <s v="2024-08-24"/>
  </r>
  <r>
    <x v="22"/>
    <s v="#22"/>
    <s v="B09DGH5H3J"/>
    <x v="363"/>
    <s v="ByDiffer Water Flosser, 300ML watertank Monddouche Elektrisch met 5 modi, 5 sproeiers, professionele IPX7 waterdichte USB-oplader, monddouche-tandreiniger voor thuisreizen"/>
    <n v="4"/>
    <n v="0.75"/>
    <n v="7611"/>
    <n v="1.6363163315551026E-2"/>
    <s v="€ "/>
    <n v="29.99"/>
    <n v="0.14897131701456673"/>
    <n v="86.197043574527399"/>
    <n v="228253.88999999998"/>
    <s v="https://images-eu.ssl-images-amazon.com/images/I/51aym+ZSzmL._AC_UL300_SR300,200_.jpg"/>
    <s v="https://www.amazon.nl/professionele-waterdichte-USB-oplader-monddouche-tandreiniger-thuisreizen/dp/B09DGH5H3J/ref=zg_bs_g_hpc_d_sccl_22/259-8896481-5499748?psc=1"/>
    <s v="2024-08-24"/>
  </r>
  <r>
    <x v="22"/>
    <s v="#26"/>
    <s v="B09DGH5H3J"/>
    <x v="363"/>
    <s v="ByDiffer Water Flosser, 300ML watertank Monddouche Elektrisch met 5 modi, 5 sproeiers, professionele IPX7 waterdichte USB-oplader, monddouche-tandreiniger voor thuisreizen"/>
    <n v="4"/>
    <n v="0.75"/>
    <n v="7609"/>
    <n v="1.6358862878411592E-2"/>
    <s v="€ "/>
    <n v="29.99"/>
    <n v="0.14897131701456673"/>
    <n v="86.194033268529793"/>
    <n v="228193.90999999997"/>
    <s v="https://images-eu.ssl-images-amazon.com/images/I/51aym+ZSzmL._AC_UL300_SR300,200_.jpg"/>
    <s v="https://www.amazon.nl/professionele-waterdichte-USB-oplader-monddouche-tandreiniger-thuisreizen/dp/B09DGH5H3J/ref=zg_bs_g_hpc_d_sccl_26/258-3038489-8000359?psc=1"/>
    <s v="2024-08-23"/>
  </r>
  <r>
    <x v="22"/>
    <n v="13"/>
    <s v="B09DGH5H3J"/>
    <x v="363"/>
    <s v="ByDiffer Water Flosser, 300ML watertank Monddouche Elektrisch met 5 modi, 5 sproeiers, professionele IPX7 waterdichte USB-oplader, monddouche-tandreiniger voor thuisreizen"/>
    <n v="4"/>
    <n v="0.75"/>
    <n v="7585"/>
    <n v="1.6307257632738367E-2"/>
    <s v="€ "/>
    <n v="29.99"/>
    <n v="0.14897131701456673"/>
    <n v="86.15790959655854"/>
    <n v="227474.15"/>
    <s v="https://images-eu.ssl-images-amazon.com/images/I/51aym+ZSzmL._AC_UL300_SR300,200_.jpg"/>
    <s v="https://www.amazon.nl/professionele-waterdichte-USB-oplader-monddouche-tandreiniger-thuisreizen/dp/B09DGH5H3J/ref=zg_bs_g_hpc_d_sccl_13/261-1322288-7549102?psc=1"/>
    <s v="2024-08-13"/>
  </r>
  <r>
    <x v="10"/>
    <n v="16"/>
    <s v="B08G8FRBT6"/>
    <x v="364"/>
    <s v="DANGZW Elektrische Vliegenmepper, 2 in 1 4000V USB Oplaadbare Elektrische Vliegenmepper met Oplaadbasis, Elektrische Vliegenvanger Insectendoder voor Muggen, Vliegen, Bijen, Motten"/>
    <n v="4.2"/>
    <n v="0.8"/>
    <n v="2739"/>
    <n v="5.8872984438868214E-3"/>
    <s v="€ "/>
    <n v="29.99"/>
    <n v="0.14897131701456673"/>
    <n v="81.363938164362466"/>
    <n v="82142.61"/>
    <s v="https://images-eu.ssl-images-amazon.com/images/I/71rwNOd-76S._AC_UL300_SR300,200_.jpg"/>
    <s v="https://www.amazon.nl/DANGZW-Elektrische-Vliegenmepper-Vliegenvanger-Insectendoder/dp/B08G8FRBT6/ref=zg_bs_g_lawn-and-garden_d_sccl_16/262-2457170-4432007?psc=1"/>
    <s v="2024-08-13"/>
  </r>
  <r>
    <x v="17"/>
    <n v="25"/>
    <s v="B0CQ2B782M"/>
    <x v="365"/>
    <s v="Bestyks Autobandenpomp, draagbare luchtcompressor, 12 V, 6000 mAh, autobanden, draadloos, 150 psi, fietspomp met USB/led-licht, voor motorfiets, auto, fiets, bal"/>
    <n v="4.3"/>
    <n v="0.82499999999999996"/>
    <n v="557"/>
    <n v="1.1955215247629921E-3"/>
    <s v="€ "/>
    <n v="29.99"/>
    <n v="0.14897131701456673"/>
    <n v="79.329694320975776"/>
    <n v="16704.43"/>
    <s v="https://images-eu.ssl-images-amazon.com/images/I/61y-M+OKMXL._AC_UL300_SR300,200_.jpg"/>
    <s v="https://www.amazon.nl/Autobandenpomp-draagbare-luchtcompressor-autobanden-motorfiets/dp/B0CQ2B782M/ref=zg_bs_g_automotive_d_sccl_25/258-5822495-2383767?psc=1"/>
    <s v="2024-08-13"/>
  </r>
  <r>
    <x v="0"/>
    <n v="17"/>
    <s v="B0CDBR7SVQ"/>
    <x v="366"/>
    <s v="18 Pak Akoestische Panelen Zelfklevend, TONOR 30 * 30 * 0.9cm Vierkante Geluidwerende Panelen voor Muren, Geluiddempende Isolatie Behandeling Muurpaneel Geluidsabsorberende Padding, Wit"/>
    <n v="4.0999999999999996"/>
    <n v="0.77499999999999991"/>
    <n v="265"/>
    <n v="5.6765770240544951E-4"/>
    <s v="€ "/>
    <n v="29.99"/>
    <n v="0.14897131701456673"/>
    <n v="76.390189645325492"/>
    <n v="7947.3499999999995"/>
    <s v="https://images-eu.ssl-images-amazon.com/images/I/61DKUnXr41L._AC_UL300_SR300,200_.jpg"/>
    <s v="https://www.amazon.nl/Akoestische-TONOR-Geluidwerende-Geluiddempende-Geluidsabsorberende/dp/B0CDBR7SVQ/ref=zg_bs_g_musical-instruments_d_sccl_17/259-0005616-8157279?psc=1"/>
    <s v="2024-08-13"/>
  </r>
  <r>
    <x v="5"/>
    <s v="#5"/>
    <s v="B088GF9TJB"/>
    <x v="228"/>
    <s v="Norton 360 Deluxe 2024, antivirussoftware, internetbeveiliging, 5 Apparaten, 1 Jaar, Secure VPN en Password Manager, PCs, Macs, tablets en smartphones"/>
    <n v="3.9"/>
    <n v="0.72499999999999998"/>
    <n v="30"/>
    <n v="6.2356338521810746E-5"/>
    <s v="€ "/>
    <n v="29.99"/>
    <n v="0.14897131701456673"/>
    <n v="73.536478690606955"/>
    <n v="899.69999999999993"/>
    <s v="https://images-eu.ssl-images-amazon.com/images/I/71tG3QBE-4L._AC_UL300_SR300,200_.jpg"/>
    <s v="https://www.amazon.nl/Norton-antivirussoftware-internetbeveiliging-Apparaten-smartphones/dp/B088GF9TJB/ref=zg_bs_g_software_d_sccl_5/261-8188750-0801556?psc=1"/>
    <s v="2024-08-20"/>
  </r>
  <r>
    <x v="5"/>
    <s v="#21"/>
    <s v="B088GCR5GX"/>
    <x v="244"/>
    <s v="Norton 360 Deluxe 2024, antivirussoftware, internetbeveiliging, 5 Apparaten, 1 Jaar, Secure VPN en Password Manager, PCs, Macs, tablets en smartphones, envelop, past in de brievenbus"/>
    <n v="3.9"/>
    <n v="0.72499999999999998"/>
    <n v="30"/>
    <n v="6.2356338521810746E-5"/>
    <s v="€ "/>
    <n v="29.99"/>
    <n v="0.14897131701456673"/>
    <n v="73.536478690606955"/>
    <n v="899.69999999999993"/>
    <s v="https://images-eu.ssl-images-amazon.com/images/I/71tG3QBE-4L._AC_UL300_SR300,200_.jpg"/>
    <s v="https://www.amazon.nl/Norton-antivirussoftware-internetbeveiliging-smartphones-brievenbus/dp/B088GCR5GX/ref=zg_bs_g_software_d_sccl_21/261-8188750-0801556?psc=1"/>
    <s v="2024-08-20"/>
  </r>
  <r>
    <x v="5"/>
    <s v="#9"/>
    <s v="B088GF9TJB"/>
    <x v="228"/>
    <s v="Norton 360 Deluxe 2024, antivirussoftware, internetbeveiliging, 5 Apparaten, 1 Jaar, Secure VPN en Password Manager, PCs, Macs, tablets en smartphones"/>
    <n v="3.9"/>
    <n v="0.72499999999999998"/>
    <n v="30"/>
    <n v="6.2356338521810746E-5"/>
    <s v="€ "/>
    <n v="29.99"/>
    <n v="0.14897131701456673"/>
    <n v="73.536478690606955"/>
    <n v="899.69999999999993"/>
    <s v="https://images-eu.ssl-images-amazon.com/images/I/71tG3QBE-4L._AC_UL300_SR300,200_.jpg"/>
    <s v="https://www.amazon.nl/Norton-antivirussoftware-internetbeveiliging-Apparaten-smartphones/dp/B088GF9TJB/ref=zg_bs_g_software_d_sccl_9/260-0647746-9808825?psc=1"/>
    <s v="2024-08-23"/>
  </r>
  <r>
    <x v="5"/>
    <s v="#25"/>
    <s v="B088GCR5GX"/>
    <x v="244"/>
    <s v="Norton 360 Deluxe 2024, antivirussoftware, internetbeveiliging, 5 Apparaten, 1 Jaar, Secure VPN en Password Manager, PCs, Macs, tablets en smartphones, envelop, past in de brievenbus"/>
    <n v="3.9"/>
    <n v="0.72499999999999998"/>
    <n v="30"/>
    <n v="6.2356338521810746E-5"/>
    <s v="€ "/>
    <n v="29.99"/>
    <n v="0.14897131701456673"/>
    <n v="73.536478690606955"/>
    <n v="899.69999999999993"/>
    <s v="https://images-eu.ssl-images-amazon.com/images/I/71tG3QBE-4L._AC_UL300_SR300,200_.jpg"/>
    <s v="https://www.amazon.nl/Norton-antivirussoftware-internetbeveiliging-smartphones-brievenbus/dp/B088GCR5GX/ref=zg_bs_g_software_d_sccl_25/260-0647746-9808825?psc=1"/>
    <s v="2024-08-23"/>
  </r>
  <r>
    <x v="5"/>
    <s v="#25"/>
    <s v="B088GCR5GX"/>
    <x v="244"/>
    <s v="Norton 360 Deluxe 2024, antivirussoftware, internetbeveiliging, 5 Apparaten, 1 Jaar, Secure VPN en Password Manager, PCs, Macs, tablets en smartphones, envelop, past in de brievenbus"/>
    <n v="3.9"/>
    <n v="0.72499999999999998"/>
    <n v="30"/>
    <n v="6.2356338521810746E-5"/>
    <s v="€ "/>
    <n v="29.99"/>
    <n v="0.14897131701456673"/>
    <n v="73.536478690606955"/>
    <n v="899.69999999999993"/>
    <s v="https://images-eu.ssl-images-amazon.com/images/I/71tG3QBE-4L._AC_UL300_SR300,200_.jpg"/>
    <s v="https://www.amazon.nl/Norton-antivirussoftware-internetbeveiliging-smartphones-brievenbus/dp/B088GCR5GX/ref=zg_bs_g_software_d_sccl_25/000-7658135-6085702?psc=1"/>
    <s v="2024-08-24"/>
  </r>
  <r>
    <x v="5"/>
    <n v="4"/>
    <s v="B088GF9TJB"/>
    <x v="228"/>
    <s v="Norton 360 Deluxe 2024, antivirussoftware, internetbeveiliging, 5 Apparaten, 1 Jaar, Secure VPN en Password Manager, PCs, Macs, tablets en smartphones"/>
    <n v="3.9"/>
    <n v="0.72499999999999998"/>
    <n v="30"/>
    <n v="6.2356338521810746E-5"/>
    <s v="€ "/>
    <n v="29.99"/>
    <n v="0.14897131701456673"/>
    <n v="73.536478690606955"/>
    <n v="899.69999999999993"/>
    <s v="https://images-eu.ssl-images-amazon.com/images/I/71tG3QBE-4L._AC_UL300_SR300,200_.jpg"/>
    <s v="https://www.amazon.nl/Norton-antivirussoftware-internetbeveiliging-Apparaten-smartphones/dp/B088GF9TJB/ref=zg_bs_g_software_d_sccl_4/261-4723706-8763214?psc=1"/>
    <s v="2024-08-13"/>
  </r>
  <r>
    <x v="5"/>
    <n v="24"/>
    <s v="B088GCR5GX"/>
    <x v="244"/>
    <s v="Norton 360 Deluxe 2024, antivirussoftware, internetbeveiliging, 5 Apparaten, 1 Jaar, Secure VPN en Password Manager, PCs, Macs, tablets en smartphones, envelop, past in de brievenbus"/>
    <n v="3.9"/>
    <n v="0.72499999999999998"/>
    <n v="30"/>
    <n v="6.2356338521810746E-5"/>
    <s v="€ "/>
    <n v="29.99"/>
    <n v="0.14897131701456673"/>
    <n v="73.536478690606955"/>
    <n v="899.69999999999993"/>
    <s v="https://images-eu.ssl-images-amazon.com/images/I/71tG3QBE-4L._AC_UL300_SR300,200_.jpg"/>
    <s v="https://www.amazon.nl/Norton-antivirussoftware-internetbeveiliging-smartphones-brievenbus/dp/B088GCR5GX/ref=zg_bs_g_software_d_sccl_24/261-4723706-8763214?psc=1"/>
    <s v="2024-08-13"/>
  </r>
  <r>
    <x v="14"/>
    <s v="#9"/>
    <s v="B08MPX8XQ8"/>
    <x v="367"/>
    <s v="Waterdicht transparant dekzeil met ogen 2 x 4 m, afdekzeil waterdicht zeildoek voor afdekking van de tuinmeubels, doorzichtig dekzeil voor buiten, plantendak…"/>
    <n v="3.7"/>
    <n v="0.67500000000000004"/>
    <n v="499"/>
    <n v="1.0708088477193707E-3"/>
    <s v="€ "/>
    <n v="29.99"/>
    <n v="0.14897131701456673"/>
    <n v="71.742395447045254"/>
    <n v="14965.009999999998"/>
    <s v="https://images-eu.ssl-images-amazon.com/images/I/81W9Zg+sY4L._AC_UL300_SR300,200_.jpg"/>
    <s v="https://www.amazon.nl/Waterdicht-transparant-waterdicht-tuinmeubels-doorzichtig/dp/B08MPX8XQ8/ref=zg_bs_g_hi_d_sccl_9/258-7276995-4990612?psc=1"/>
    <s v="2024-08-23"/>
  </r>
  <r>
    <x v="5"/>
    <n v="27"/>
    <s v="B084RLNTL2"/>
    <x v="368"/>
    <s v="AVG Internet Security 2024 - antivirussoftware, bescherming tegen ransomware, aanpasbare firewall | meerdere apparaten | 10 apparaten | 1 Jaar | PC/Mac/Android | ESD"/>
    <n v="3.7"/>
    <n v="0.67500000000000004"/>
    <n v="82"/>
    <n v="1.7416770414712657E-4"/>
    <s v="€ "/>
    <n v="29.99"/>
    <n v="0.14897131701456673"/>
    <n v="71.114746646544674"/>
    <n v="2459.1799999999998"/>
    <s v="https://images-eu.ssl-images-amazon.com/images/I/61D8WLJ-+iL._AC_UL300_SR300,200_.jpg"/>
    <s v="https://www.amazon.nl/AVG-Internet-Security-2024-antivirussoftware/dp/B084RLNTL2/ref=zg_bs_g_software_d_sccl_27/261-4723706-8763214?psc=1"/>
    <s v="2024-08-13"/>
  </r>
  <r>
    <x v="23"/>
    <s v="#19"/>
    <s v="9083343413"/>
    <x v="369"/>
    <s v="IJs - 2e editie: 50 Originele Italiaanse IJsrecepten met IJsmachine"/>
    <n v="5"/>
    <n v="1"/>
    <n v="4"/>
    <n v="6.4506557091528353E-6"/>
    <s v="€ "/>
    <n v="29.98"/>
    <n v="0.14892125944836562"/>
    <n v="87.234830321087813"/>
    <n v="119.92"/>
    <s v="https://images-eu.ssl-images-amazon.com/images/I/71tath+sTML._AC_UL300_SR300,200_.jpg"/>
    <s v="https://www.amazon.nl/IJs-Originele-Italiaanse-IJsrecepten-IJsmachine/dp/9083343413/ref=zg_bs_g_books_d_sccl_19/259-3248444-4361259?psc=1"/>
    <s v="2024-08-20"/>
  </r>
  <r>
    <x v="7"/>
    <s v="#12"/>
    <s v="B08H97WTBL"/>
    <x v="370"/>
    <s v="DualSense Charging Station (PS5)"/>
    <n v="4.7"/>
    <n v="0.92500000000000004"/>
    <n v="64"/>
    <n v="1.3546376989220956E-4"/>
    <s v="€ "/>
    <n v="29.98"/>
    <n v="0.14892125944836562"/>
    <n v="83.575139501015954"/>
    <n v="1918.72"/>
    <s v="https://images-eu.ssl-images-amazon.com/images/I/31nKYamjvYL._AC_UL300_SR300,200_.jpg"/>
    <s v="https://www.amazon.nl/PlayStation-9374107-DualSense-Charging-Station/dp/B08H97WTBL/ref=zg_bs_g_videogames_d_sccl_12/260-0951053-1765258?psc=1"/>
    <s v="2024-08-20"/>
  </r>
  <r>
    <x v="3"/>
    <s v="#20"/>
    <s v="B01C81PCWO"/>
    <x v="371"/>
    <s v="What'S Going on"/>
    <n v="4.7"/>
    <n v="0.92500000000000004"/>
    <n v="6012"/>
    <n v="1.2924963822572565E-2"/>
    <s v="€ "/>
    <n v="29.95"/>
    <n v="0.14877108674976222"/>
    <n v="92.490246363241354"/>
    <n v="180059.4"/>
    <s v="https://images-eu.ssl-images-amazon.com/images/I/61aT5eKy5dL._AC_UL300_SR300,200_.jpg"/>
    <s v="https://www.amazon.nl/WhatS-Going-Marvin-Gaye/dp/B01C81PCWO/ref=zg_bs_g_music_d_sccl_20/259-6576177-4102460?psc=1"/>
    <s v="2024-08-20"/>
  </r>
  <r>
    <x v="11"/>
    <s v="#15"/>
    <s v="B0D37SLTFG"/>
    <x v="372"/>
    <s v="Isopropanol 99,9%, 5 l. Kwaliteit: zuiver (purum), reiniger, ontvetter en oplosmiddel (1)"/>
    <n v="4.9000000000000004"/>
    <n v="0.97500000000000009"/>
    <n v="10"/>
    <n v="1.9351967127458506E-5"/>
    <s v="€ "/>
    <n v="29.95"/>
    <n v="0.14877108674976222"/>
    <n v="85.95631806442978"/>
    <n v="299.5"/>
    <s v="https://images-eu.ssl-images-amazon.com/images/I/71oWdx-karL._AC_UL300_SR300,200_.jpg"/>
    <s v="https://www.amazon.nl/Isopropanol-99-Kwaliteit-ontvetter-oplosmiddel/dp/B0D37SLTFG/ref=zg_bs_g_industrial_d_sccl_15/260-7928361-5870536?psc=1"/>
    <s v="2024-08-20"/>
  </r>
  <r>
    <x v="22"/>
    <s v="#30"/>
    <s v="B0D4DZDHZ1"/>
    <x v="373"/>
    <s v="Loop Experience 2-oordopjes – Gecertificeerde gehoorbescherming voor concerten en festivals, live-evenementen, muzikanten, sport, dj's en het nachtleven – 17 dB geluidsdemping (high-fidelity)"/>
    <n v="4.5999999999999996"/>
    <n v="0.89999999999999991"/>
    <n v="305"/>
    <n v="6.5366644519415402E-4"/>
    <s v="€ "/>
    <n v="29.95"/>
    <n v="0.14877108674976222"/>
    <n v="82.650338199076472"/>
    <n v="9134.75"/>
    <s v="https://images-eu.ssl-images-amazon.com/images/I/61vrTfUNMXL._AC_UL300_SR300,200_.jpg"/>
    <s v="https://www.amazon.nl/Loop-Experience-2-oordopjes-gehoorbescherming-live-evenementen/dp/B0D4DZDHZ1/ref=zg_bs_g_hpc_d_sccl_30/259-8896481-5499748?psc=1"/>
    <s v="2024-08-24"/>
  </r>
  <r>
    <x v="22"/>
    <s v="#15"/>
    <s v="B0D4DFQTMJ"/>
    <x v="373"/>
    <s v="Loop Experience 2-oordopjes – Gecertificeerde gehoorbescherming voor concerten en festivals, live-evenementen, muzikanten, sport, dj's en het nachtleven – 17 dB geluidsdemping (high-fidelity)"/>
    <n v="4.5999999999999996"/>
    <n v="0.89999999999999991"/>
    <n v="251"/>
    <n v="5.3755464242940295E-4"/>
    <s v="€ "/>
    <n v="29.95"/>
    <n v="0.14877108674976222"/>
    <n v="82.569059937141148"/>
    <n v="7517.45"/>
    <s v="https://images-eu.ssl-images-amazon.com/images/I/51hHsqQulYL._AC_UL300_SR300,200_.jpg"/>
    <s v="https://www.amazon.nl/Loop-Experience-2-oordopjes-gehoorbescherming-live-evenementen/dp/B0D4DFQTMJ/ref=zg_bs_g_hpc_d_sccl_15/259-2180916-4907848?psc=1"/>
    <s v="2024-08-20"/>
  </r>
  <r>
    <x v="22"/>
    <n v="12"/>
    <s v="B0D4DFQTMJ"/>
    <x v="373"/>
    <s v="Loop Experience 2-oordopjes – Gecertificeerde gehoorbescherming voor concerten en festivals, live-evenementen, muzikanten, sport, dj's en het nachtleven – 17 dB geluidsdemping (high-fidelity)"/>
    <n v="4.5999999999999996"/>
    <n v="0.89999999999999991"/>
    <n v="188"/>
    <n v="4.020908725371934E-4"/>
    <s v="€ "/>
    <n v="29.95"/>
    <n v="0.14877108674976222"/>
    <n v="82.474235298216598"/>
    <n v="5630.5999999999995"/>
    <s v="https://images-eu.ssl-images-amazon.com/images/I/51hHsqQulYL._AC_UL300_SR300,200_.jpg"/>
    <s v="https://www.amazon.nl/Loop-Experience-2-oordopjes-gehoorbescherming-live-evenementen/dp/B0D4DFQTMJ/ref=zg_bs_g_hpc_d_sccl_12/261-1322288-7549102?psc=1"/>
    <s v="2024-08-13"/>
  </r>
  <r>
    <x v="16"/>
    <s v="#30"/>
    <s v="B07P5H4M8N"/>
    <x v="374"/>
    <s v="Pampers Fresh Clean Billendoekjes, 1200 Babydoekjes (15 x 80 Doekjes), met Frisse Geur, Ook Voor Handen en Gezicht, Dermatologisch Getest"/>
    <n v="4.8"/>
    <n v="0.95"/>
    <n v="23983"/>
    <n v="5.1566541738967769E-2"/>
    <s v="€ "/>
    <n v="29.89"/>
    <n v="0.14847074135255542"/>
    <n v="120.71426455541628"/>
    <n v="716851.87"/>
    <s v="https://images-eu.ssl-images-amazon.com/images/I/81lgdE3kxrL._AC_UL300_SR300,200_.jpg"/>
    <s v="https://www.amazon.nl/Pampers-Billendoekjes-Babydoekjes-Doekjes-Dermatologisch/dp/B07P5H4M8N/ref=zg_bs_g_baby-products_d_sccl_30/261-1323213-2047524?psc=1"/>
    <s v="2024-08-23"/>
  </r>
  <r>
    <x v="16"/>
    <n v="17"/>
    <s v="B07P5H4M8N"/>
    <x v="375"/>
    <s v="Pampers Fresh Clean Billendoekjes, 1200 Babydoekjes (15 x 80 Doekjes), met Frisse Geur, Ook Voor Handen en Gezicht, Dermatologisch Getest"/>
    <n v="4.8"/>
    <n v="0.95"/>
    <n v="23937"/>
    <n v="5.1467631684760755E-2"/>
    <s v="€ "/>
    <n v="29.89"/>
    <n v="0.14847074135255542"/>
    <n v="120.64502751747139"/>
    <n v="715476.93"/>
    <s v="https://images-eu.ssl-images-amazon.com/images/I/81lgdE3kxrL._AC_UL300_SR300,200_.jpg"/>
    <s v="https://www.amazon.nl/Pampers-Billendoekjes-Babydoekjes-Gezicht-Dermatologisch/dp/B07P5H4M8N/ref=zg_bs_g_baby-products_d_sccl_17/260-6077962-3445865?psc=1"/>
    <s v="2024-08-13"/>
  </r>
  <r>
    <x v="15"/>
    <s v="#15"/>
    <s v="B081ZFMG4F"/>
    <x v="326"/>
    <s v="Red Bull Energy Drink Zero 24-pack - 24 x 250ml I Suikervrije Energiedrank I Wereldwijd Gewaardeerd door Topsporters I Stimuleert Lichaam en Geest"/>
    <n v="4.9000000000000004"/>
    <n v="0.97500000000000009"/>
    <n v="19"/>
    <n v="3.8703934254917012E-5"/>
    <s v="€ "/>
    <n v="29.88"/>
    <n v="0.14842068378635428"/>
    <n v="85.882263700567023"/>
    <n v="567.72"/>
    <s v="https://images-eu.ssl-images-amazon.com/images/I/71Bxz-sR26L._AC_UL300_SR300,200_.jpg"/>
    <s v="https://www.amazon.nl/Red-Bull-Energy-Drink-24-pack/dp/B081ZFMG4F/ref=zg_bs_g_grocery_d_sccl_15/259-2691272-8489730?psc=1"/>
    <s v="2024-08-20"/>
  </r>
  <r>
    <x v="9"/>
    <n v="5"/>
    <s v="B00WGA9VT8"/>
    <x v="376"/>
    <s v="The Following: The Complete Series"/>
    <n v="4.5999999999999996"/>
    <n v="0.89999999999999991"/>
    <n v="348"/>
    <n v="7.4612584369201126E-4"/>
    <s v="€ "/>
    <n v="29.54"/>
    <n v="0.14671872653551582"/>
    <n v="82.201969724463368"/>
    <n v="10279.92"/>
    <s v="https://images-eu.ssl-images-amazon.com/images/I/81nnxw9MWNL._AC_UL300_SR300,200_.jpg"/>
    <s v="https://www.amazon.nl/Following-Complete-Kevin-Bacon/dp/B00WGA9VT8/ref=zg_bs_g_dvd_d_sccl_5/257-4182183-3777808?psc=1"/>
    <s v="2024-08-13"/>
  </r>
  <r>
    <x v="9"/>
    <s v="#18"/>
    <s v="B07142XW6Z"/>
    <x v="377"/>
    <s v="Alien: 6-Film Collection"/>
    <n v="4.7"/>
    <n v="0.92500000000000004"/>
    <n v="3545"/>
    <n v="7.6203746110792159E-3"/>
    <s v="€ "/>
    <n v="29.49"/>
    <n v="0.14646843870451018"/>
    <n v="88.201371903883"/>
    <n v="104542.04999999999"/>
    <s v="https://images-eu.ssl-images-amazon.com/images/I/81yhyFSKdHL._AC_UL300_SR300,200_.jpg"/>
    <s v="https://www.amazon.nl/Alien-6-Film-Collection-Sigourney-Weaver/dp/B07142XW6Z/ref=zg_bs_g_dvd_d_sccl_18/261-6086847-7284912?psc=1"/>
    <s v="2024-08-20"/>
  </r>
  <r>
    <x v="20"/>
    <n v="22"/>
    <s v="B00ZR19API"/>
    <x v="378"/>
    <s v="Philips 5000/6000 serie SH50/50 - Scheerkoppen - 3 stuks"/>
    <n v="4.4000000000000004"/>
    <n v="0.85000000000000009"/>
    <n v="17900"/>
    <n v="3.8486762179375536E-2"/>
    <s v="€ "/>
    <n v="29.42"/>
    <n v="0.14611803574110227"/>
    <n v="105.97024246083845"/>
    <n v="526618"/>
    <s v="https://images-eu.ssl-images-amazon.com/images/I/71S8JRxw4fL._AC_UL300_SR300,200_.jpg"/>
    <s v="https://www.amazon.nl/Philips-5000-serie-SH50-50/dp/B00ZR19API/ref=zg_bs_g_beauty_d_sccl_22/262-4595555-1638557?psc=1"/>
    <s v="2024-08-13"/>
  </r>
  <r>
    <x v="9"/>
    <s v="#16"/>
    <s v="B0D5RCXP12"/>
    <x v="379"/>
    <s v="Lost Boys and Fairies [DVD]"/>
    <n v="4.3"/>
    <n v="0.82499999999999996"/>
    <n v="9"/>
    <n v="1.7201748557740895E-5"/>
    <s v="€ "/>
    <n v="29.26"/>
    <n v="0.14531711468188416"/>
    <n v="77.591319894461463"/>
    <n v="263.34000000000003"/>
    <s v="https://images-eu.ssl-images-amazon.com/images/I/81ZoCQXKjgL._AC_UL300_SR300,200_.jpg"/>
    <s v="https://www.amazon.nl/Lost-Boys-and-Fairies-DVD/dp/B0D5RCXP12/ref=zg_bs_g_dvd_d_sccl_16/259-6784967-0538411?psc=1"/>
    <s v="2024-08-24"/>
  </r>
  <r>
    <x v="13"/>
    <n v="3"/>
    <s v="B06XFQHGMF"/>
    <x v="380"/>
    <s v="Purina ONE 12378886 Kattenbrokken - voor Gesteriliseerde &amp; Gecastreerde Katten, Met Kip en Tarwe, 6 kg"/>
    <n v="4.7"/>
    <n v="0.92500000000000004"/>
    <n v="4448"/>
    <n v="9.5620219795342198E-3"/>
    <s v="€ "/>
    <n v="29.25"/>
    <n v="0.14526705711568302"/>
    <n v="89.260179664594702"/>
    <n v="130104"/>
    <s v="https://images-eu.ssl-images-amazon.com/images/I/71HoRn7NyzL._AC_UL300_SR300,200_.jpg"/>
    <s v="https://www.amazon.nl/Purina-ONE-12378886-Kattenbrokken-Gesteriliseerde/dp/B06XFQHGMF/ref=zg_bs_g_pet-supplies_d_sccl_3/261-7997847-2431911?psc=1"/>
    <s v="2024-08-13"/>
  </r>
  <r>
    <x v="16"/>
    <s v="#14"/>
    <s v="B084N3VCDD"/>
    <x v="381"/>
    <s v="Amazon-merk: Mama Bear - 140 Ultra-Dry luiers - maat 6 (15+ kg) - nieuwe versie"/>
    <n v="4.3"/>
    <n v="0.82499999999999996"/>
    <n v="8411"/>
    <n v="1.8083338171325115E-2"/>
    <s v="€ "/>
    <n v="29.2"/>
    <n v="0.14501676928467735"/>
    <n v="90.162529041096917"/>
    <n v="245601.19999999998"/>
    <s v="https://images-eu.ssl-images-amazon.com/images/I/61e8SBdt3EL._AC_UL300_SR300,200_.jpg"/>
    <s v="https://www.amazon.nl/Amazon-merk-Ultra-Dry-luiers-nieuwe-versie/dp/B084N3VCDD/ref=zg_bs_g_baby-products_d_sccl_14/259-3811823-5769644?psc=1"/>
    <s v="2024-08-24"/>
  </r>
  <r>
    <x v="16"/>
    <s v="#16"/>
    <s v="B084N3VCDD"/>
    <x v="381"/>
    <s v="Amazon-merk: Mama Bear - 140 Ultra-Dry luiers - maat 6 (15+ kg) - nieuwe versie"/>
    <n v="4.3"/>
    <n v="0.82499999999999996"/>
    <n v="8408"/>
    <n v="1.8076887515615963E-2"/>
    <s v="€ "/>
    <n v="29.2"/>
    <n v="0.14501676928467735"/>
    <n v="90.158013582100523"/>
    <n v="245513.60000000001"/>
    <s v="https://images-eu.ssl-images-amazon.com/images/I/61e8SBdt3EL._AC_UL300_SR300,200_.jpg"/>
    <s v="https://www.amazon.nl/Amazon-merk-Ultra-Dry-luiers-nieuwe-versie/dp/B084N3VCDD/ref=zg_bs_g_baby-products_d_sccl_16/261-1323213-2047524?psc=1"/>
    <s v="2024-08-23"/>
  </r>
  <r>
    <x v="16"/>
    <s v="#12"/>
    <s v="B084N3VCDD"/>
    <x v="381"/>
    <s v="Amazon-merk: Mama Bear - 140 Ultra-Dry luiers - maat 6 (15+ kg) - nieuwe versie"/>
    <n v="4.3"/>
    <n v="0.82499999999999996"/>
    <n v="8399"/>
    <n v="1.8057535548488504E-2"/>
    <s v="€ "/>
    <n v="29.2"/>
    <n v="0.14501676928467735"/>
    <n v="90.144467205111297"/>
    <n v="245250.8"/>
    <s v="https://images-eu.ssl-images-amazon.com/images/I/61e8SBdt3EL._AC_UL300_SR300,200_.jpg"/>
    <s v="https://www.amazon.nl/Amazon-merk-Ultra-Dry-luiers-nieuwe-versie/dp/B084N3VCDD/ref=zg_bs_g_baby-products_d_sccl_12/261-0994946-0650857?psc=1"/>
    <s v="2024-08-20"/>
  </r>
  <r>
    <x v="16"/>
    <n v="15"/>
    <s v="B084N3VCDD"/>
    <x v="381"/>
    <s v="Amazon-merk: Mama Bear - 140 Ultra-Dry luiers - maat 6 (15+ kg) - nieuwe versie"/>
    <n v="4.3"/>
    <n v="0.82499999999999996"/>
    <n v="8382"/>
    <n v="1.8020981832803304E-2"/>
    <s v="€ "/>
    <n v="29.2"/>
    <n v="0.14501676928467735"/>
    <n v="90.118879604131649"/>
    <n v="244754.4"/>
    <s v="https://images-eu.ssl-images-amazon.com/images/I/61e8SBdt3EL._AC_UL300_SR300,200_.jpg"/>
    <s v="https://www.amazon.nl/Amazon-merk-Ultra-Dry-luiers-nieuwe-versie/dp/B084N3VCDD/ref=zg_bs_g_baby-products_d_sccl_15/260-6077962-3445865?psc=1"/>
    <s v="2024-08-13"/>
  </r>
  <r>
    <x v="22"/>
    <s v="#20"/>
    <s v="B0BWNW7H47"/>
    <x v="382"/>
    <s v="Oral-B Pro CrossAction Opzetborstels voor elektrische tandenborstels, 10 stuks, superieure tandenreiniging, X-borstelopzetstukken voor Oral-B tandenborstels, brievenbusvormige verpakking"/>
    <n v="4.7"/>
    <n v="0.92500000000000004"/>
    <n v="2720"/>
    <n v="5.8464442910621866E-3"/>
    <s v="€ "/>
    <n v="29"/>
    <n v="0.14401561796065473"/>
    <n v="86.34641549390723"/>
    <n v="78880"/>
    <s v="https://images-eu.ssl-images-amazon.com/images/I/81g4FU4MZvL._AC_UL300_SR300,200_.jpg"/>
    <s v="https://www.amazon.nl/Oral-B-tandenborstels-tandenreiniging-X-borstelopzetstukken-brievenbusvormige/dp/B0BWNW7H47/ref=zg_bs_g_hpc_d_sccl_20/259-2180916-4907848?psc=1"/>
    <s v="2024-08-20"/>
  </r>
  <r>
    <x v="22"/>
    <n v="14"/>
    <s v="B0BWNW7H47"/>
    <x v="382"/>
    <s v="Oral-B Pro CrossAction Opzetborstels voor elektrische tandenborstels, 10 stuks, superieure tandenreiniging, X-borstelopzetstukken voor Oral-B tandenborstels, brievenbusvormige verpakking"/>
    <n v="4.7"/>
    <n v="0.92500000000000004"/>
    <n v="2649"/>
    <n v="5.6937787726122364E-3"/>
    <s v="€ "/>
    <n v="29"/>
    <n v="0.14401561796065473"/>
    <n v="86.239549630992258"/>
    <n v="76821"/>
    <s v="https://images-eu.ssl-images-amazon.com/images/I/81g4FU4MZvL._AC_UL300_SR300,200_.jpg"/>
    <s v="https://www.amazon.nl/Oral-B-tandenborstels-tandenreiniging-X-borstelopzetstukken-brievenbusvormige/dp/B0BWNW7H47/ref=zg_bs_g_hpc_d_sccl_14/261-1322288-7549102?psc=1"/>
    <s v="2024-08-13"/>
  </r>
  <r>
    <x v="4"/>
    <s v="#28"/>
    <s v="B07VXQYGDT"/>
    <x v="383"/>
    <s v="Philips EasySpeed Stoomstrijkijzer - Gemakkelijk en Effectief, 4 stoomstanden, 2000 W, Stoomstootversterking tot 100 g, Keramische Strijkzool, Waterreservoir van 220 ml, Grijs (GC1751/80)"/>
    <n v="4.4000000000000004"/>
    <n v="0.85000000000000009"/>
    <n v="8378"/>
    <n v="1.8012380958524435E-2"/>
    <s v="€ "/>
    <n v="29"/>
    <n v="0.14401561796065473"/>
    <n v="91.112571161130802"/>
    <n v="242962"/>
    <s v="https://images-eu.ssl-images-amazon.com/images/I/71faMzEKLsL._AC_UL300_SR300,200_.jpg"/>
    <s v="https://www.amazon.nl/Philips-EasySpeed-Stoomstrijkijzer-Stoomstootversterking-Waterreservoir/dp/B07VXQYGDT/ref=zg_bs_g_home_d_sccl_28/262-9191264-0507433?psc=1"/>
    <s v="2024-08-20"/>
  </r>
  <r>
    <x v="6"/>
    <s v="#19"/>
    <s v="B00EO14HX2"/>
    <x v="384"/>
    <s v="Triumph Essential Minimizer W X BH dames"/>
    <n v="4.4000000000000004"/>
    <n v="0.85000000000000009"/>
    <n v="4126"/>
    <n v="8.8696516000851492E-3"/>
    <s v="€ "/>
    <n v="29"/>
    <n v="0.14401561796065473"/>
    <n v="84.712660610223296"/>
    <n v="119654"/>
    <s v="https://images-eu.ssl-images-amazon.com/images/I/71odjwsFPEL._AC_UL300_SR300,200_.jpg"/>
    <s v="https://www.amazon.nl/Triumph-Essential-Minimizer-dames-Smooth/dp/B00EO14HX2/ref=zg_bs_g_fashion_d_sccl_19/261-7171866-9764612?psc=1"/>
    <s v="2024-08-23"/>
  </r>
  <r>
    <x v="6"/>
    <s v="#29"/>
    <s v="B00EO14I4K"/>
    <x v="384"/>
    <s v="Triumph Essential Minimizer W X BH dames"/>
    <n v="4.4000000000000004"/>
    <n v="0.85000000000000009"/>
    <n v="3195"/>
    <n v="6.8677981116780518E-3"/>
    <s v="€ "/>
    <n v="29"/>
    <n v="0.14401561796065473"/>
    <n v="83.311363168338332"/>
    <n v="92655"/>
    <s v="https://images-eu.ssl-images-amazon.com/images/I/71odjwsFPEL._AC_UL300_SR300,200_.jpg"/>
    <s v="https://www.amazon.nl/Triumph-Essential-Minimizer-dames-Smooth/dp/B00EO14I4K/ref=zg_bs_g_fashion_d_sccl_29/260-7122920-6298902?psc=1"/>
    <s v="2024-08-24"/>
  </r>
  <r>
    <x v="20"/>
    <s v="#9"/>
    <s v="B08KT2Z93D"/>
    <x v="385"/>
    <s v="Shea Butter 24H Moisture Body Lotion Vanilla Cashmere"/>
    <n v="4.7"/>
    <n v="0.92500000000000004"/>
    <n v="12314"/>
    <n v="2.6475641248932955E-2"/>
    <s v="€ "/>
    <n v="28.99"/>
    <n v="0.1439655603944536"/>
    <n v="100.77433897286647"/>
    <n v="356982.86"/>
    <s v="https://images-eu.ssl-images-amazon.com/images/I/61pp+20Oo0L._AC_UL300_SR300,200_.jpg"/>
    <s v="https://www.amazon.nl/Butter-Moisture-Lotion-Vanilla-Cashmere/dp/B08KT2Z93D/ref=zg_bs_g_beauty_d_sccl_9/259-4385836-3099736?psc=1"/>
    <s v="2024-08-24"/>
  </r>
  <r>
    <x v="20"/>
    <s v="#6"/>
    <s v="B08KT2Z93D"/>
    <x v="385"/>
    <s v="Shea Butter 24H Moisture Body Lotion Vanilla Cashmere"/>
    <n v="4.7"/>
    <n v="0.92500000000000004"/>
    <n v="12249"/>
    <n v="2.6335877041901309E-2"/>
    <s v="€ "/>
    <n v="28.99"/>
    <n v="0.1439655603944536"/>
    <n v="100.67650402794432"/>
    <n v="355098.51"/>
    <s v="https://images-eu.ssl-images-amazon.com/images/I/61pp+20Oo0L._AC_UL300_SR300,200_.jpg"/>
    <s v="https://www.amazon.nl/Butter-Moisture-Lotion-Vanilla-Cashmere/dp/B08KT2Z93D/ref=zg_bs_g_beauty_d_sccl_6/262-5602407-7512934?psc=1"/>
    <s v="2024-08-23"/>
  </r>
  <r>
    <x v="4"/>
    <s v="#20"/>
    <s v="B0811ZCHCN"/>
    <x v="386"/>
    <s v="Wessper Waterfilter compatibel met Philips AquaClean CA6903/10 CA6903/22 CA6903 kalkfilter, Aqua Clean filterpatroon voor Saeco en Philips volautomatische espressomachines, 6 stuks"/>
    <n v="4.3"/>
    <n v="0.82499999999999996"/>
    <n v="7709"/>
    <n v="1.6573884735383352E-2"/>
    <s v="€ "/>
    <n v="28.99"/>
    <n v="0.1439655603944536"/>
    <n v="88.843109413381754"/>
    <n v="223483.90999999997"/>
    <s v="https://images-eu.ssl-images-amazon.com/images/I/61ktfTs8FOL._AC_UL300_SR300,200_.jpg"/>
    <s v="https://www.amazon.nl/Wessper-Waterfilter-filterpatroon-volautomatische-espressomachines/dp/B0811ZCHCN/ref=zg_bs_g_home_d_sccl_20/262-8230611-3911359?psc=1"/>
    <s v="2024-08-23"/>
  </r>
  <r>
    <x v="4"/>
    <s v="#13"/>
    <s v="B0811ZCHCN"/>
    <x v="386"/>
    <s v="Wessper Waterfilter compatibel met Philips AquaClean CA6903/10 CA6903/22 CA6903 kalkfilter, Aqua Clean filterpatroon voor Saeco en Philips volautomatische espressomachines, 6 stuks"/>
    <n v="4.3"/>
    <n v="0.82499999999999996"/>
    <n v="7709"/>
    <n v="1.6573884735383352E-2"/>
    <s v="€ "/>
    <n v="28.99"/>
    <n v="0.1439655603944536"/>
    <n v="88.843109413381754"/>
    <n v="223483.90999999997"/>
    <s v="https://images-eu.ssl-images-amazon.com/images/I/61ktfTs8FOL._AC_UL300_SR300,200_.jpg"/>
    <s v="https://www.amazon.nl/Wessper-Waterfilter-filterpatroon-volautomatische-espressomachines/dp/B0811ZCHCN/ref=zg_bs_g_home_d_sccl_13/259-4675495-8221808?psc=1"/>
    <s v="2024-08-24"/>
  </r>
  <r>
    <x v="4"/>
    <s v="#16"/>
    <s v="B0811ZCHCN"/>
    <x v="386"/>
    <s v="Wessper Waterfilter compatibel met Philips AquaClean CA6903/10 CA6903/22 CA6903 kalkfilter, Aqua Clean filterpatroon voor Saeco en Philips volautomatische espressomachines, 6 stuks"/>
    <n v="4.3"/>
    <n v="0.82499999999999996"/>
    <n v="7708"/>
    <n v="1.6571734516813635E-2"/>
    <s v="€ "/>
    <n v="28.99"/>
    <n v="0.1439655603944536"/>
    <n v="88.841604260382951"/>
    <n v="223454.91999999998"/>
    <s v="https://images-eu.ssl-images-amazon.com/images/I/61ktfTs8FOL._AC_UL300_SR300,200_.jpg"/>
    <s v="https://www.amazon.nl/Wessper-Waterfilter-filterpatroon-volautomatische-espressomachines/dp/B0811ZCHCN/ref=zg_bs_g_home_d_sccl_16/262-9191264-0507433?psc=1"/>
    <s v="2024-08-20"/>
  </r>
  <r>
    <x v="11"/>
    <n v="23"/>
    <s v="B0CSFW761H"/>
    <x v="387"/>
    <s v="TECBEARS PETG-filament van 1,75 mm, 2 kg, voor 3D-printers, 2 spoelen, 1 kg per spoel, geschikt voor de meeste FDM-printers, zwart+wit, printerfilament met hoge taaiheid"/>
    <n v="4.5999999999999996"/>
    <n v="0.89999999999999991"/>
    <n v="176"/>
    <n v="3.7628824970058206E-4"/>
    <s v="€ "/>
    <n v="28.99"/>
    <n v="0.1439655603944536"/>
    <n v="81.254791873403818"/>
    <n v="5102.24"/>
    <s v="https://images-eu.ssl-images-amazon.com/images/I/71uebg7XUwL._AC_UL300_SR300,200_.jpg"/>
    <s v="https://www.amazon.nl/TECBEARS-PETG-filament-3D-printers-FDM-printers-printerfilament/dp/B0CSFW761H/ref=zg_bs_g_industrial_d_sccl_23/260-3008445-5393520?psc=1"/>
    <s v="2024-08-13"/>
  </r>
  <r>
    <x v="8"/>
    <s v="#21"/>
    <s v="B0CWH221ZS"/>
    <x v="388"/>
    <s v="LEGO Star Wars: The Mandalorian Paz Vizsla en Moff Gideon duel, Bouwpakket voor Kinderen om te Verzamelen, Rollenspel Cadeau voor jongens en meisjes vanaf 7 jaar 75386"/>
    <n v="4.5999999999999996"/>
    <n v="0.89999999999999991"/>
    <n v="158"/>
    <n v="3.3758431544566507E-4"/>
    <s v="€ "/>
    <n v="28.99"/>
    <n v="0.1439655603944536"/>
    <n v="81.227699119425367"/>
    <n v="4580.42"/>
    <s v="https://images-eu.ssl-images-amazon.com/images/I/81RCKiXMM0L._AC_UL300_SR300,200_.jpg"/>
    <s v="https://www.amazon.nl/LEGO-Star-Wars-Mandalorian-Bouwpakket/dp/B0CWH221ZS/ref=zg_bs_g_toys_d_sccl_21/260-0981126-0066039?psc=1"/>
    <s v="2024-08-24"/>
  </r>
  <r>
    <x v="3"/>
    <s v="#21"/>
    <s v="B0CCC1PMFP"/>
    <x v="389"/>
    <s v="Greatest Hits"/>
    <n v="4.5"/>
    <n v="0.875"/>
    <n v="2"/>
    <n v="2.1502185697176119E-6"/>
    <s v="€ "/>
    <n v="28.99"/>
    <n v="0.1439655603944536"/>
    <n v="79.742895251612211"/>
    <n v="57.98"/>
    <s v="https://images-eu.ssl-images-amazon.com/images/I/71xHH9vLDQL._AC_UL300_SR300,200_.jpg"/>
    <s v="https://www.amazon.nl/Greatest-Hits-Party-Animals/dp/B0CCC1PMFP/ref=zg_bs_g_music_d_sccl_21/259-6576177-4102460?psc=1"/>
    <s v="2024-08-20"/>
  </r>
  <r>
    <x v="0"/>
    <n v="9"/>
    <s v="B09HKKYTH4"/>
    <x v="390"/>
    <s v="Hexagon zelfklevende akoestische panelen, 12-delige geluidsabsorberende wand met hoge dichtheid voor plafond/deur/muurdecoratie en akoestische behandeling, akoestisch schuim met afgeschuinde rand (30x26x0,9 cm)"/>
    <n v="4.3"/>
    <n v="0.82499999999999996"/>
    <n v="518"/>
    <n v="1.1116630005440053E-3"/>
    <s v="€ "/>
    <n v="28.99"/>
    <n v="0.1439655603944536"/>
    <n v="78.0195541989942"/>
    <n v="15016.82"/>
    <s v="https://images-eu.ssl-images-amazon.com/images/I/51feVAa1xFL._AC_UL300_SR300,200_.jpg"/>
    <s v="https://www.amazon.nl/zelfklevende-akoestische-geluidsabsorberende-muurdecoratie-afgeschuinde/dp/B09HKKYTH4/ref=zg_bs_g_musical-instruments_d_sccl_9/259-0005616-8157279?psc=1"/>
    <s v="2024-08-13"/>
  </r>
  <r>
    <x v="12"/>
    <s v="#11"/>
    <s v="B00HQE9NM4"/>
    <x v="391"/>
    <s v="Canon DSC P SIZE color INK/PAPER SET RP-108"/>
    <n v="4.7"/>
    <n v="0.92500000000000004"/>
    <n v="16401"/>
    <n v="3.5263584543368837E-2"/>
    <s v="€ "/>
    <n v="28.95"/>
    <n v="0.14376533012964909"/>
    <n v="106.87584171277047"/>
    <n v="474808.95"/>
    <s v="https://images-eu.ssl-images-amazon.com/images/I/71SDfjOMYVL._AC_UL300_SR300,200_.jpg"/>
    <s v="https://www.amazon.nl/Canon-SIZE-color-PAPER-RP-108/dp/B00HQE9NM4/ref=zg_bs_g_office-products_d_sccl_11/262-7788062-8980449?psc=1"/>
    <s v="2024-08-20"/>
  </r>
  <r>
    <x v="12"/>
    <n v="17"/>
    <s v="B00HQE9NM4"/>
    <x v="391"/>
    <s v="Canon DSC P SIZE color INK/PAPER SET RP-108"/>
    <n v="4.7"/>
    <n v="0.92500000000000004"/>
    <n v="16361"/>
    <n v="3.5177575800580126E-2"/>
    <s v="€ "/>
    <n v="28.95"/>
    <n v="0.14376533012964909"/>
    <n v="106.81563559281837"/>
    <n v="473650.95"/>
    <s v="https://images-eu.ssl-images-amazon.com/images/I/71SDfjOMYVL._AC_UL300_SR300,200_.jpg"/>
    <s v="https://www.amazon.nl/Canon-SIZE-color-PAPER-RP-108/dp/B00HQE9NM4/ref=zg_bs_g_office-products_d_sccl_17/261-0256962-7416967?psc=1"/>
    <s v="2024-08-13"/>
  </r>
  <r>
    <x v="20"/>
    <n v="3"/>
    <s v="B08KT2Z93D"/>
    <x v="385"/>
    <s v="Shea Butter 24H Moisture Body Lotion Vanilla Cashmere"/>
    <n v="4.7"/>
    <n v="0.92500000000000004"/>
    <n v="11669"/>
    <n v="2.5088750271465093E-2"/>
    <s v="€ "/>
    <n v="28.9"/>
    <n v="0.14351504229864342"/>
    <n v="99.690885764686428"/>
    <n v="337234.1"/>
    <s v="https://images-eu.ssl-images-amazon.com/images/I/61pp+20Oo0L._AC_UL300_SR300,200_.jpg"/>
    <s v="https://www.amazon.nl/Butter-Moisture-Lotion-Vanilla-Cashmere/dp/B08KT2Z93D/ref=zg_bs_g_beauty_d_sccl_3/262-4595555-1638557?psc=1"/>
    <s v="2024-08-13"/>
  </r>
  <r>
    <x v="10"/>
    <s v="#20"/>
    <s v="B01MQDU36R"/>
    <x v="392"/>
    <s v="GARDENA Premium Multisproeier: tuinsproeier voor het bewateren en reinigen, 5 sproeistanden, vuilfilter, vergrendelknop, robuust, vorstbestendig (18317-20)."/>
    <n v="4.5"/>
    <n v="0.875"/>
    <n v="11229"/>
    <n v="2.4142654100789345E-2"/>
    <s v="€ "/>
    <n v="28.9"/>
    <n v="0.14351504229864342"/>
    <n v="96.528618445213411"/>
    <n v="324518.09999999998"/>
    <s v="https://images-eu.ssl-images-amazon.com/images/I/515CEDc7HNL._AC_UL300_SR300,200_.jpg"/>
    <s v="https://www.amazon.nl/GARDENA-Premium-Multisproeier-vergrendelknop-vorstbestendig/dp/B01MQDU36R/ref=zg_bs_g_lawn-and-garden_d_sccl_20/261-8373874-2674244?psc=1"/>
    <s v="2024-08-24"/>
  </r>
  <r>
    <x v="2"/>
    <n v="13"/>
    <s v="B0C2KKSTLP"/>
    <x v="393"/>
    <s v="VIYISI Power Bank 30000mAh, snel opladen PD 22,5W QC 3.0, met 3 ingangen en 4 uitgangen, externe batterij LED, USB C draagbare batterij compatibel met iPhone, Samsung, Huawei, tablet en nog veel meer"/>
    <n v="4.3"/>
    <n v="0.82499999999999996"/>
    <n v="899"/>
    <n v="1.9308962756064154E-3"/>
    <s v="€ "/>
    <n v="28.79"/>
    <n v="0.14296440907043098"/>
    <n v="78.342729660532243"/>
    <n v="25882.21"/>
    <s v="https://images-eu.ssl-images-amazon.com/images/I/71NnowfLzdL._AC_UL300_SR300,200_.jpg"/>
    <s v="https://www.amazon.nl/VIYISI-30000mAh-uitgangen-draagbare-compatibel/dp/B0C2KKSTLP/ref=zg_bs_g_electronics_d_sccl_13/259-3881098-9995119?psc=1"/>
    <s v="2024-08-13"/>
  </r>
  <r>
    <x v="3"/>
    <s v="#26"/>
    <s v="B07CF6X6YB"/>
    <x v="394"/>
    <s v="Headlines and Deadlines - the"/>
    <n v="4.7"/>
    <n v="0.92500000000000004"/>
    <n v="1214"/>
    <n v="2.608215125067463E-3"/>
    <s v="€ "/>
    <n v="28.77"/>
    <n v="0.14286429393802871"/>
    <n v="83.791824072054411"/>
    <n v="34926.78"/>
    <s v="https://images-eu.ssl-images-amazon.com/images/I/81b-izeaecL._AC_UL300_SR300,200_.jpg"/>
    <s v="https://www.amazon.nl/Headlines-Deadlines-Ha/dp/B07CF6X6YB/ref=zg_bs_g_music_d_sccl_26/260-6654250-4288803?psc=1"/>
    <s v="2024-08-23"/>
  </r>
  <r>
    <x v="5"/>
    <s v="#20"/>
    <s v="B088GCQGCJ"/>
    <x v="228"/>
    <s v="Norton 360 Deluxe 2024, antivirussoftware, internetbeveiliging, 3 Apparaten, 1 Jaar, Secure VPN en Password Manager, PCs, Macs, tablets en smartphones"/>
    <n v="3.9"/>
    <n v="0.72499999999999998"/>
    <n v="30"/>
    <n v="6.2356338521810746E-5"/>
    <s v="€ "/>
    <n v="28.75"/>
    <n v="0.14276417880562647"/>
    <n v="71.984694138371879"/>
    <n v="862.5"/>
    <s v="https://images-eu.ssl-images-amazon.com/images/I/61nahd6Io6L._AC_UL300_SR300,200_.jpg"/>
    <s v="https://www.amazon.nl/Norton-antivirussoftware-internetbeveiliging-Apparaten-smartphones/dp/B088GCQGCJ/ref=zg_bs_g_software_d_sccl_20/261-8188750-0801556?psc=1"/>
    <s v="2024-08-20"/>
  </r>
  <r>
    <x v="5"/>
    <s v="#26"/>
    <s v="B088GCQGCJ"/>
    <x v="228"/>
    <s v="Norton 360 Deluxe 2024, antivirussoftware, internetbeveiliging, 3 Apparaten, 1 Jaar, Secure VPN en Password Manager, PCs, Macs, tablets en smartphones"/>
    <n v="3.9"/>
    <n v="0.72499999999999998"/>
    <n v="30"/>
    <n v="6.2356338521810746E-5"/>
    <s v="€ "/>
    <n v="28.75"/>
    <n v="0.14276417880562647"/>
    <n v="71.984694138371879"/>
    <n v="862.5"/>
    <s v="https://images-eu.ssl-images-amazon.com/images/I/61nahd6Io6L._AC_UL300_SR300,200_.jpg"/>
    <s v="https://www.amazon.nl/Norton-antivirussoftware-internetbeveiliging-Apparaten-smartphones/dp/B088GCQGCJ/ref=zg_bs_g_software_d_sccl_26/260-0647746-9808825?psc=1"/>
    <s v="2024-08-23"/>
  </r>
  <r>
    <x v="5"/>
    <s v="#26"/>
    <s v="B088GCQGCJ"/>
    <x v="228"/>
    <s v="Norton 360 Deluxe 2024, antivirussoftware, internetbeveiliging, 3 Apparaten, 1 Jaar, Secure VPN en Password Manager, PCs, Macs, tablets en smartphones"/>
    <n v="3.9"/>
    <n v="0.72499999999999998"/>
    <n v="30"/>
    <n v="6.2356338521810746E-5"/>
    <s v="€ "/>
    <n v="28.75"/>
    <n v="0.14276417880562647"/>
    <n v="71.984694138371879"/>
    <n v="862.5"/>
    <s v="https://images-eu.ssl-images-amazon.com/images/I/61nahd6Io6L._AC_UL300_SR300,200_.jpg"/>
    <s v="https://www.amazon.nl/Norton-antivirussoftware-internetbeveiliging-Apparaten-smartphones/dp/B088GCQGCJ/ref=zg_bs_g_software_d_sccl_26/000-7658135-6085702?psc=1"/>
    <s v="2024-08-24"/>
  </r>
  <r>
    <x v="5"/>
    <n v="18"/>
    <s v="B088GCQGCJ"/>
    <x v="228"/>
    <s v="Norton 360 Deluxe 2024, antivirussoftware, internetbeveiliging, 3 Apparaten, 1 Jaar, Secure VPN en Password Manager, PCs, Macs, tablets en smartphones"/>
    <n v="3.9"/>
    <n v="0.72499999999999998"/>
    <n v="30"/>
    <n v="6.2356338521810746E-5"/>
    <s v="€ "/>
    <n v="28.75"/>
    <n v="0.14276417880562647"/>
    <n v="71.984694138371879"/>
    <n v="862.5"/>
    <s v="https://images-eu.ssl-images-amazon.com/images/I/61nahd6Io6L._AC_UL300_SR300,200_.jpg"/>
    <s v="https://www.amazon.nl/Norton-antivirussoftware-internetbeveiliging-Apparaten-smartphones/dp/B088GCQGCJ/ref=zg_bs_g_software_d_sccl_18/261-4723706-8763214?psc=1"/>
    <s v="2024-08-13"/>
  </r>
  <r>
    <x v="3"/>
    <s v="#9"/>
    <s v="B07HBKTHPT"/>
    <x v="395"/>
    <s v="The King in the Ring"/>
    <n v="4.8"/>
    <n v="0.95"/>
    <n v="408"/>
    <n v="8.7513895787506802E-4"/>
    <s v="€ "/>
    <n v="28.74"/>
    <n v="0.14271412123942531"/>
    <n v="83.79112758036888"/>
    <n v="11725.92"/>
    <s v="https://images-eu.ssl-images-amazon.com/images/I/71v14qbu+EL._AC_UL300_SR300,200_.jpg"/>
    <s v="https://www.amazon.nl/King-Ring-Elvis-Presley/dp/B07HBKTHPT/ref=zg_bs_g_music_d_sccl_9/259-6576177-4102460?psc=1"/>
    <s v="2024-08-20"/>
  </r>
  <r>
    <x v="14"/>
    <n v="30"/>
    <s v="B07NQXKW5M"/>
    <x v="396"/>
    <s v="BLACK+DECKER BEW230BCA detailschuurmachine Mouse 55W 11.000 omw/min diameter 1,5 mm incl. 10 accessoires en draagtas"/>
    <n v="4.4000000000000004"/>
    <n v="0.85000000000000009"/>
    <n v="3288"/>
    <n v="7.0677684386617904E-3"/>
    <s v="€ "/>
    <n v="28.71"/>
    <n v="0.14256394854082194"/>
    <n v="83.088425042268753"/>
    <n v="94398.48"/>
    <s v="https://images-eu.ssl-images-amazon.com/images/I/71pWF4MAwlL._AC_UL300_SR300,200_.jpg"/>
    <s v="https://www.amazon.nl/BLACK-DECKER-BEW230BCA-detailschuurmachine-accessoires/dp/B07NQXKW5M/ref=zg_bs_g_hi_d_sccl_30/259-6632061-0903552?psc=1"/>
    <s v="2024-08-13"/>
  </r>
  <r>
    <x v="20"/>
    <s v="#28"/>
    <s v="B008BDSZFK"/>
    <x v="397"/>
    <s v="Remington Stijltang Shine Therapy (Met Marokkaanse Arganolie En Vitamine E, Glanzend Resultaat, 150-230°C, LCD-Display) S8500"/>
    <n v="4.5999999999999996"/>
    <n v="0.89999999999999991"/>
    <n v="26297"/>
    <n v="5.6542147509294323E-2"/>
    <s v="€ "/>
    <n v="28.63"/>
    <n v="0.14216348801121287"/>
    <n v="120.12037525930924"/>
    <n v="752883.11"/>
    <s v="https://images-eu.ssl-images-amazon.com/images/I/51tn9YTI1kL._AC_UL300_SR300,200_.jpg"/>
    <s v="https://www.amazon.nl/Remington-Stijltang-Marokkaanse-Arganolie-LCD-Display/dp/B008BDSZFK/ref=zg_bs_g_beauty_d_sccl_28/259-4385836-3099736?psc=1"/>
    <s v="2024-08-24"/>
  </r>
  <r>
    <x v="20"/>
    <s v="#14"/>
    <s v="B008BDSZFK"/>
    <x v="397"/>
    <s v="Remington Stijltang Shine Therapy (Met Marokkaanse Arganolie En Vitamine E, Glanzend Resultaat, 150-230°C, LCD-Display) S8500"/>
    <n v="4.5999999999999996"/>
    <n v="0.89999999999999991"/>
    <n v="26289"/>
    <n v="5.6524945760736578E-2"/>
    <s v="€ "/>
    <n v="28.63"/>
    <n v="0.14216348801121287"/>
    <n v="120.10833403531882"/>
    <n v="752654.07"/>
    <s v="https://images-eu.ssl-images-amazon.com/images/I/51tn9YTI1kL._AC_UL300_SR300,200_.jpg"/>
    <s v="https://www.amazon.nl/Remington-Stijltang-Marokkaanse-Arganolie-LCD-Display/dp/B008BDSZFK/ref=zg_bs_g_beauty_d_sccl_14/262-5602407-7512934?psc=1"/>
    <s v="2024-08-23"/>
  </r>
  <r>
    <x v="6"/>
    <s v="#27"/>
    <s v="B07T5SJMZ4"/>
    <x v="398"/>
    <s v="JACK&amp; JONES Boxershorts 7-Pack Basis Trunks Korte Onderbroeken Logo Print Ontwerp JACBASIC"/>
    <n v="4.5"/>
    <n v="0.875"/>
    <n v="7496"/>
    <n v="1.61158881800335E-2"/>
    <s v="€ "/>
    <n v="28.6"/>
    <n v="0.14201331531260949"/>
    <n v="90.534450554175834"/>
    <n v="214385.6"/>
    <s v="https://images-eu.ssl-images-amazon.com/images/I/71Qi4Q-fE9L._AC_UL300_SR300,200_.jpg"/>
    <s v="https://www.amazon.nl/Jones-Trunks-Boxershorts-Heren-7-pack/dp/B07T5SJMZ4/ref=zg_bs_g_fashion_d_sccl_27/260-7122920-6298902?psc=1"/>
    <s v="2024-08-24"/>
  </r>
  <r>
    <x v="3"/>
    <s v="#8"/>
    <s v="B0C5BKWVGX"/>
    <x v="399"/>
    <s v="Love in the Future"/>
    <n v="4.5"/>
    <n v="0.875"/>
    <n v="2557"/>
    <n v="5.495958664198216E-3"/>
    <s v="€ "/>
    <n v="28.58"/>
    <n v="0.14191320018020723"/>
    <n v="83.075471109990559"/>
    <n v="73079.06"/>
    <s v="https://images-eu.ssl-images-amazon.com/images/I/81IpysEqBNL._AC_UL300_SR300,200_.jpg"/>
    <s v="https://www.amazon.nl/Love-Future-John-Legend/dp/B0C5BKWVGX/ref=zg_bs_g_music_d_sccl_8/260-6654250-4288803?psc=1"/>
    <s v="2024-08-23"/>
  </r>
  <r>
    <x v="3"/>
    <s v="#19"/>
    <s v="B002BW3PXE"/>
    <x v="400"/>
    <s v="Fathomless Mastery"/>
    <n v="4.8"/>
    <n v="0.95"/>
    <n v="181"/>
    <n v="3.8703934254917012E-4"/>
    <s v="€ "/>
    <n v="28.53"/>
    <n v="0.14166291234920159"/>
    <n v="83.186655627084818"/>
    <n v="5163.93"/>
    <s v="https://images-eu.ssl-images-amazon.com/images/I/61piPbha1yS._AC_UL300_SR300,200_.jpg"/>
    <s v="https://www.amazon.nl/Fathomless-Mastery-Bloodbath/dp/B002BW3PXE/ref=zg_bs_g_music_d_sccl_19/260-6654250-4288803?psc=1"/>
    <s v="2024-08-23"/>
  </r>
  <r>
    <x v="16"/>
    <s v="#9"/>
    <s v="B074KLTBLM"/>
    <x v="401"/>
    <s v="Huggies Ultra Comfort maat 3 (4 - 9 kg) 168 luiers - optimaal comfort"/>
    <n v="4.5"/>
    <n v="0.875"/>
    <n v="10366"/>
    <n v="2.2287015475123045E-2"/>
    <s v="€ "/>
    <n v="28.49"/>
    <n v="0.14146268208439705"/>
    <n v="94.716581353685399"/>
    <n v="295327.33999999997"/>
    <s v="https://images-eu.ssl-images-amazon.com/images/I/71C9svzlzGS._AC_UL300_SR300,200_.jpg"/>
    <s v="https://www.amazon.nl/Huggies-Ultra-Comfort-maat-optimaal/dp/B074KLTBLM/ref=zg_bs_g_baby-products_d_sccl_9/261-1323213-2047524?psc=1"/>
    <s v="2024-08-23"/>
  </r>
  <r>
    <x v="14"/>
    <s v="#18"/>
    <s v="B09BFQDHY8"/>
    <x v="402"/>
    <s v="14 AWG gevlochten draad siliconen vertinde koperdraad spoel 10 voet elk 6 kleuren flexibel 14 gauge hook up elektrische kabel kit 2,07 mm²"/>
    <n v="4.5999999999999996"/>
    <n v="0.89999999999999991"/>
    <n v="3368"/>
    <n v="7.2397859242391985E-3"/>
    <s v="€ "/>
    <n v="28.49"/>
    <n v="0.14146268208439705"/>
    <n v="85.433520668066691"/>
    <n v="95954.319999999992"/>
    <s v="https://images-eu.ssl-images-amazon.com/images/I/61dP9NfhOWL._AC_UL300_SR300,200_.jpg"/>
    <s v="https://www.amazon.nl/gevlochten-siliconen-koperdraad-10-elektrische/dp/B09BFQDHY8/ref=zg_bs_g_hi_d_sccl_18/258-1493429-7337810?psc=1"/>
    <s v="2024-08-24"/>
  </r>
  <r>
    <x v="9"/>
    <s v="#18"/>
    <s v="B08TZK8R1Y"/>
    <x v="403"/>
    <s v="Kinky Boots"/>
    <n v="4.7"/>
    <n v="0.92500000000000004"/>
    <n v="411"/>
    <n v="8.8158961358422087E-4"/>
    <s v="€ "/>
    <n v="28.39"/>
    <n v="0.14096210642238574"/>
    <n v="82.107639335105404"/>
    <n v="11668.29"/>
    <s v="https://images-eu.ssl-images-amazon.com/images/I/816VuvvoepL._AC_UL300_SR300,200_.jpg"/>
    <s v="https://www.amazon.nl/Kinky-Boots/dp/B08TZK8R1Y/ref=zg_bs_g_dvd_d_sccl_18/259-6784967-0538411?psc=1"/>
    <s v="2024-08-24"/>
  </r>
  <r>
    <x v="0"/>
    <s v="#28"/>
    <s v="B002EWM1EA"/>
    <x v="404"/>
    <s v="Behringer OD300 Effectenpedaal, 2-mode overdrive/distortion"/>
    <n v="4.3"/>
    <n v="0.82499999999999996"/>
    <n v="21832"/>
    <n v="4.6941421595505184E-2"/>
    <s v="€ "/>
    <n v="28.37"/>
    <n v="0.14086199128998347"/>
    <n v="109.32449293934948"/>
    <n v="619373.84"/>
    <s v="https://images-eu.ssl-images-amazon.com/images/I/71tUYW3m67L._AC_UL300_SR300,200_.jpg"/>
    <s v="https://www.amazon.nl/Behringer-OD300-Effectenpedaal-overdrive-distortion/dp/B002EWM1EA/ref=zg_bs_g_musical-instruments_d_sccl_28/261-4868335-6511020?psc=1"/>
    <s v="2024-08-24"/>
  </r>
  <r>
    <x v="4"/>
    <s v="#12"/>
    <s v="B0CGB21CTD"/>
    <x v="405"/>
    <s v="PHILIPS Eierkoker 3000-Serie, Gezinsformaat tot 6 Eieren (zacht, medium, hard, gepocheerd), Gemakkelijk schoon te maken, Accessoire Pocheerbakje &amp; Eierprikker, 400W, Compact Design"/>
    <n v="4.5"/>
    <n v="0.875"/>
    <n v="45593"/>
    <n v="9.8032765030565364E-2"/>
    <s v="€ "/>
    <n v="28.3"/>
    <n v="0.14051158832657556"/>
    <n v="147.50083260303964"/>
    <n v="1290281.9000000001"/>
    <s v="https://images-eu.ssl-images-amazon.com/images/I/61v2GhV7EOL._AC_UL300_SR300,200_.jpg"/>
    <s v="https://www.amazon.nl/3000-Serie-Gezinsformaat-Gemakkelijk-Pocheerbakje-Eierprikker/dp/B0CGB21CTD/ref=zg_bs_g_home_d_sccl_12/262-9191264-0507433?psc=1"/>
    <s v="2024-08-20"/>
  </r>
  <r>
    <x v="20"/>
    <s v="#18"/>
    <s v="B08KT2Z93D"/>
    <x v="385"/>
    <s v="Shea Butter 24H Moisture Body Lotion Vanilla Cashmere"/>
    <n v="4.7"/>
    <n v="0.92500000000000004"/>
    <n v="12082"/>
    <n v="2.5976790540758469E-2"/>
    <s v="€ "/>
    <n v="28.15"/>
    <n v="0.13976072483355859"/>
    <n v="99.373934586920598"/>
    <n v="340108.3"/>
    <s v="https://images-eu.ssl-images-amazon.com/images/I/61pp+20Oo0L._AC_UL300_SR300,200_.jpg"/>
    <s v="https://www.amazon.nl/Butter-Moisture-Lotion-Vanilla-Cashmere/dp/B08KT2Z93D/ref=zg_bs_g_beauty_d_sccl_18/262-1482117-9677809?psc=1"/>
    <s v="2024-08-20"/>
  </r>
  <r>
    <x v="17"/>
    <s v="#14"/>
    <s v="B09MYNX9BV"/>
    <x v="406"/>
    <s v="Woowind LP1 Elektrische Bandenpomp Compressor 150PSI en Fietspomp Draadloos en Draagbaar met Automatische Stop Auto, Fiets, Motorfiets met Presta-ventiel Schrader-ventiel en Dunlop-ventiel"/>
    <n v="4.3"/>
    <n v="0.82499999999999996"/>
    <n v="6214"/>
    <n v="1.3359307973655522E-2"/>
    <s v="€ "/>
    <n v="28.04"/>
    <n v="0.13921009160534614"/>
    <n v="85.404038482895402"/>
    <n v="174240.56"/>
    <s v="https://images-eu.ssl-images-amazon.com/images/I/61KahFR6JPL._AC_UL300_SR300,200_.jpg"/>
    <s v="https://www.amazon.nl/Woowind-LP1-Presta-ventiel-Schrader-ventiel-Dunlop-ventiel/dp/B09MYNX9BV/ref=zg_bs_g_automotive_d_sccl_14/259-1095227-3716842?psc=1"/>
    <s v="2024-08-24"/>
  </r>
  <r>
    <x v="17"/>
    <s v="#12"/>
    <s v="B09MYNX9BV"/>
    <x v="406"/>
    <s v="Woowind LP1 Elektrische Bandenpomp Compressor 150PSI en Fietspomp Draadloos en Draagbaar met Automatische Stop Auto, Fiets, Motorfiets met Presta-ventiel Schrader-ventiel en Dunlop-ventiel"/>
    <n v="4.3"/>
    <n v="0.82499999999999996"/>
    <n v="6207"/>
    <n v="1.3344256443667499E-2"/>
    <s v="€ "/>
    <n v="28.04"/>
    <n v="0.13921009160534614"/>
    <n v="85.393502411903782"/>
    <n v="174044.28"/>
    <s v="https://images-eu.ssl-images-amazon.com/images/I/61KahFR6JPL._AC_UL300_SR300,200_.jpg"/>
    <s v="https://www.amazon.nl/Woowind-LP1-Presta-ventiel-Schrader-ventiel-Dunlop-ventiel/dp/B09MYNX9BV/ref=zg_bs_g_automotive_d_sccl_12/261-8624658-7933257?psc=1"/>
    <s v="2024-08-23"/>
  </r>
  <r>
    <x v="6"/>
    <s v="#6"/>
    <s v="B09P1HZLLJ"/>
    <x v="407"/>
    <s v="Crocs Classic Lined Clog uniseks-volwassene Klompen"/>
    <n v="4.7"/>
    <n v="0.92500000000000004"/>
    <n v="103570"/>
    <n v="0.22269598704708335"/>
    <s v="€ "/>
    <n v="28"/>
    <n v="0.13900986134054161"/>
    <n v="236.88965626809374"/>
    <n v="2899960"/>
    <s v="https://images-eu.ssl-images-amazon.com/images/I/718cemBY0pL._AC_UL300_SR300,200_.jpg"/>
    <s v="https://www.amazon.nl/Crocs-Classic-uniseks-volwassene-Klompen-Mushroom/dp/B09P1HZLLJ/ref=zg_bs_g_fashion_d_sccl_6/261-7171866-9764612?psc=1"/>
    <s v="2024-08-23"/>
  </r>
  <r>
    <x v="6"/>
    <s v="#6"/>
    <s v="B01A6LTSGY"/>
    <x v="408"/>
    <s v="Crocs Classic Lined Clog uniseks-volwassene Klompen"/>
    <n v="4.7"/>
    <n v="0.92500000000000004"/>
    <n v="103570"/>
    <n v="0.22269598704708335"/>
    <s v="€ "/>
    <n v="28"/>
    <n v="0.13900986134054161"/>
    <n v="236.88965626809374"/>
    <n v="2899960"/>
    <s v="https://images-eu.ssl-images-amazon.com/images/I/81D3ciS-WmL._AC_UL300_SR300,200_.jpg"/>
    <s v="https://www.amazon.nl/Crocs-Classic-Lined-uniseks-volwassene-Klompen/dp/B01A6LTSGY/ref=zg_bs_g_fashion_d_sccl_6/260-7122920-6298902?psc=1"/>
    <s v="2024-08-24"/>
  </r>
  <r>
    <x v="6"/>
    <s v="#26"/>
    <s v="B01A6LTSGY"/>
    <x v="408"/>
    <s v="Crocs Classic Lined Clog uniseks-volwassene Klompen"/>
    <n v="4.7"/>
    <n v="0.92500000000000004"/>
    <n v="103406"/>
    <n v="0.22234335120164964"/>
    <s v="€ "/>
    <n v="28"/>
    <n v="0.13900986134054161"/>
    <n v="236.64281117629017"/>
    <n v="2895368"/>
    <s v="https://images-eu.ssl-images-amazon.com/images/I/81D3ciS-WmL._AC_UL300_SR300,200_.jpg"/>
    <s v="https://www.amazon.nl/Crocs-Classic-Lined-uniseks-volwassene-Klompen/dp/B01A6LTSGY/ref=zg_bs_g_fashion_d_sccl_26/261-3238171-6446202?psc=1"/>
    <s v="2024-08-20"/>
  </r>
  <r>
    <x v="6"/>
    <n v="23"/>
    <s v="B09P1JZ7JT"/>
    <x v="407"/>
    <s v="Crocs Classic Lined Clog uniseks-volwassene Klompen"/>
    <n v="4.7"/>
    <n v="0.92500000000000004"/>
    <n v="103280"/>
    <n v="0.22207242366186522"/>
    <s v="€ "/>
    <n v="28"/>
    <n v="0.13900986134054161"/>
    <n v="236.45316189844107"/>
    <n v="2891840"/>
    <s v="https://images-eu.ssl-images-amazon.com/images/I/718cemBY0pL._AC_UL300_SR300,200_.jpg"/>
    <s v="https://www.amazon.nl/Crocs-Classic-uniseks-volwassene-Klompen-Mushroom/dp/B09P1JZ7JT/ref=zg_bs_g_fashion_d_sccl_23/259-2989150-5902262?psc=1"/>
    <s v="2024-08-13"/>
  </r>
  <r>
    <x v="20"/>
    <s v="#29"/>
    <s v="B0C4FLTTZR"/>
    <x v="409"/>
    <s v="Beetles 23 Stuks UV Gellak Fancy pop, 20 Kleuren Nagellak Roze Blauw Groen Oranje en Klassiek Zwart &amp; Wit Kleur Gellak, Glanzend &amp; Mat Top Coat Base Gel voor Alle Manicures"/>
    <n v="4.5"/>
    <n v="0.875"/>
    <n v="20861"/>
    <n v="4.4853559364309382E-2"/>
    <s v="€ "/>
    <n v="27.99"/>
    <n v="0.13895980377434047"/>
    <n v="109.88744249860169"/>
    <n v="583899.39"/>
    <s v="https://images-eu.ssl-images-amazon.com/images/I/81XHOs4Gj2L._AC_UL300_SR300,200_.jpg"/>
    <s v="https://www.amazon.nl/Nagellak-Klassiek-Glanzend-Gel-Manicures/dp/B0C4FLTTZR/ref=zg_bs_g_beauty_d_sccl_29/262-5602407-7512934?psc=1"/>
    <s v="2024-08-23"/>
  </r>
  <r>
    <x v="14"/>
    <s v="#20"/>
    <s v="B09CV7QQKB"/>
    <x v="410"/>
    <s v="Philips Hue Smart Plug - Voeg Elke Lamp Toe aan je Hue Systeem - Compacte Slimme Stekker - Verbind met Bluetooth of Hue Bridge - Werkt met Alexa en Google Home"/>
    <n v="4.7"/>
    <n v="0.92500000000000004"/>
    <n v="3729"/>
    <n v="8.0160148279072568E-3"/>
    <s v="€ "/>
    <n v="27.99"/>
    <n v="0.13895980377434047"/>
    <n v="86.601161323120209"/>
    <n v="104374.70999999999"/>
    <s v="https://images-eu.ssl-images-amazon.com/images/I/6133LDJGG3L._AC_UL300_SR300,200_.jpg"/>
    <s v="https://www.amazon.nl/Philips-Hue-Smart-Plug-Bluetooth/dp/B09CV7QQKB/ref=zg_bs_g_hi_d_sccl_20/258-1493429-7337810?psc=1"/>
    <s v="2024-08-24"/>
  </r>
  <r>
    <x v="14"/>
    <s v="#7"/>
    <s v="B09CV7QQKB"/>
    <x v="410"/>
    <s v="Philips Hue Smart Plug - Voeg Elke Lamp Toe aan je Hue Systeem - Compacte Slimme Stekker - Verbind met Bluetooth of Hue Bridge - Werkt met Alexa en Google Home"/>
    <n v="4.7"/>
    <n v="0.92500000000000004"/>
    <n v="3726"/>
    <n v="8.0095641721981033E-3"/>
    <s v="€ "/>
    <n v="27.99"/>
    <n v="0.13895980377434047"/>
    <n v="86.596645864123801"/>
    <n v="104290.73999999999"/>
    <s v="https://images-eu.ssl-images-amazon.com/images/I/6133LDJGG3L._AC_UL300_SR300,200_.jpg"/>
    <s v="https://www.amazon.nl/Philips-Hue-Smart-Plug-Bluetooth/dp/B09CV7QQKB/ref=zg_bs_g_hi_d_sccl_7/258-7276995-4990612?psc=1"/>
    <s v="2024-08-23"/>
  </r>
  <r>
    <x v="14"/>
    <s v="#5"/>
    <s v="B09CV7QQKB"/>
    <x v="410"/>
    <s v="Philips Hue Smart Plug - Voeg Elke Lamp Toe aan je Hue Systeem - Compacte Slimme Stekker - Verbind met Bluetooth of Hue Bridge - Werkt met Alexa en Google Home"/>
    <n v="4.7"/>
    <n v="0.92500000000000004"/>
    <n v="3723"/>
    <n v="8.0031135164889515E-3"/>
    <s v="€ "/>
    <n v="27.99"/>
    <n v="0.13895980377434047"/>
    <n v="86.592130405127392"/>
    <n v="104206.76999999999"/>
    <s v="https://images-eu.ssl-images-amazon.com/images/I/6133LDJGG3L._AC_UL300_SR300,200_.jpg"/>
    <s v="https://www.amazon.nl/Philips-Hue-Smart-Plug-Bluetooth/dp/B09CV7QQKB/ref=zg_bs_g_hi_d_sccl_5/261-9362115-4150166?psc=1"/>
    <s v="2024-08-20"/>
  </r>
  <r>
    <x v="14"/>
    <n v="7"/>
    <s v="B09CV7QQKB"/>
    <x v="410"/>
    <s v="Philips Hue Smart Plug - Voeg Elke Lamp Toe aan je Hue Systeem - Compacte Slimme Stekker - Verbind met Bluetooth of Hue Bridge - Werkt met Alexa en Google Home"/>
    <n v="4.7"/>
    <n v="0.92500000000000004"/>
    <n v="3710"/>
    <n v="7.975160675082622E-3"/>
    <s v="€ "/>
    <n v="27.99"/>
    <n v="0.13895980377434047"/>
    <n v="86.572563416142955"/>
    <n v="103842.9"/>
    <s v="https://images-eu.ssl-images-amazon.com/images/I/6133LDJGG3L._AC_UL300_SR300,200_.jpg"/>
    <s v="https://www.amazon.nl/Philips-Hue-Smart-Plug-Bluetooth/dp/B09CV7QQKB/ref=zg_bs_g_hi_d_sccl_7/259-6632061-0903552?psc=1"/>
    <s v="2024-08-13"/>
  </r>
  <r>
    <x v="6"/>
    <s v="#22"/>
    <s v="B08W1H19WK"/>
    <x v="411"/>
    <s v="Pokémon kinderrugzak, schooltas met Pikachu Pokeball voor jongens, meisjes en tieners, Eevee, Meerkleurig, Eén maat"/>
    <n v="4.5999999999999996"/>
    <n v="0.89999999999999991"/>
    <n v="2091"/>
    <n v="4.4939568107098087E-3"/>
    <s v="€ "/>
    <n v="27.99"/>
    <n v="0.13895980377434047"/>
    <n v="82.885720711081987"/>
    <n v="58527.09"/>
    <s v="https://images-eu.ssl-images-amazon.com/images/I/A16sw0tocoS._AC_UL300_SR300,200_.jpg"/>
    <s v="https://www.amazon.nl/Pok%C3%A9mon-kinderrugzak-schooltas-Pokeball-Meerkleurig/dp/B08W1H19WK/ref=zg_bs_g_fashion_d_sccl_22/261-7171866-9764612?psc=1"/>
    <s v="2024-08-23"/>
  </r>
  <r>
    <x v="2"/>
    <n v="18"/>
    <s v="B09R2CF1K2"/>
    <x v="412"/>
    <s v="Samsung USB-stick, USB-C, 256GB, 400MB/s lezen, 110MB/s schrijven, USB 3.1 flashdrive voor notebooks, tablets en smartphones, blauw, MUF-256DA/APC"/>
    <n v="4.5999999999999996"/>
    <n v="0.89999999999999991"/>
    <n v="1968"/>
    <n v="4.2294799266345421E-3"/>
    <s v="€ "/>
    <n v="27.99"/>
    <n v="0.13895980377434047"/>
    <n v="82.700586892229296"/>
    <n v="55084.32"/>
    <s v="https://images-eu.ssl-images-amazon.com/images/I/51jTZLqwCTL._AC_UL300_SR300,200_.jpg"/>
    <s v="https://www.amazon.nl/USB-stick-flashdrive-smartphones-MUF-256DA-APC/dp/B09R2CF1K2/ref=zg_bs_g_electronics_d_sccl_18/259-3881098-9995119?psc=1"/>
    <s v="2024-08-13"/>
  </r>
  <r>
    <x v="19"/>
    <s v="#30"/>
    <s v="B09Q6GTNHM"/>
    <x v="413"/>
    <s v="Vinsun Drinkfles Roestvrij Staal 750ml - Waterfles met Rietje (3 Deksel) - Geïsoleerd, BPA-Vrij, Lekvrij - Thermosfles voor Sport, School, Gym, Outdoor, Kantoor"/>
    <n v="4.5999999999999996"/>
    <n v="0.89999999999999991"/>
    <n v="124"/>
    <n v="2.6447688407526626E-4"/>
    <s v="€ "/>
    <n v="27.99"/>
    <n v="0.13895980377434047"/>
    <n v="79.925084762437805"/>
    <n v="3470.7599999999998"/>
    <s v="https://images-eu.ssl-images-amazon.com/images/I/71Wq+mwQzuL._AC_UL300_SR300,200_.jpg"/>
    <s v="https://www.amazon.nl/Vinsun-Drinkfles-Roestvrij-Staal-750ml/dp/B09Q6GTNHM/ref=zg_bs_g_sports_d_sccl_30/258-7665800-7787141?psc=1"/>
    <s v="2024-08-23"/>
  </r>
  <r>
    <x v="19"/>
    <s v="#17"/>
    <s v="B09Q6GTNHM"/>
    <x v="413"/>
    <s v="Vinsun Drinkfles Roestvrij Staal 750ml - Waterfles met Rietje (3 Deksel) - Geïsoleerd, BPA-Vrij, Lekvrij - Thermosfles voor Sport, School, Gym, Outdoor, Kantoor"/>
    <n v="4.5999999999999996"/>
    <n v="0.89999999999999991"/>
    <n v="114"/>
    <n v="2.4297469837809013E-4"/>
    <s v="€ "/>
    <n v="27.99"/>
    <n v="0.13895980377434047"/>
    <n v="79.910033232449777"/>
    <n v="3190.8599999999997"/>
    <s v="https://images-eu.ssl-images-amazon.com/images/I/71Wq+mwQzuL._AC_UL300_SR300,200_.jpg"/>
    <s v="https://www.amazon.nl/Vinsun-Drinkfles-Roestvrij-Staal-750ml/dp/B09Q6GTNHM/ref=zg_bs_g_sports_d_sccl_17/258-8726305-9904738?psc=1"/>
    <s v="2024-08-24"/>
  </r>
  <r>
    <x v="4"/>
    <s v="#26"/>
    <s v="B09Q6GTNHM"/>
    <x v="413"/>
    <s v="Vinsun Drinkfles Roestvrij Staal 750ml - Waterfles met Rietje (3 Deksel) - Geïsoleerd, BPA-Vrij, Lekvrij - Thermosfles voor Sport, School, Gym, Outdoor, Kantoor"/>
    <n v="4.5999999999999996"/>
    <n v="0.89999999999999991"/>
    <n v="114"/>
    <n v="2.4297469837809013E-4"/>
    <s v="€ "/>
    <n v="27.99"/>
    <n v="0.13895980377434047"/>
    <n v="79.910033232449777"/>
    <n v="3190.8599999999997"/>
    <s v="https://images-eu.ssl-images-amazon.com/images/I/71Wq+mwQzuL._AC_UL300_SR300,200_.jpg"/>
    <s v="https://www.amazon.nl/Vinsun-Drinkfles-Roestvrij-Staal-750ml/dp/B09Q6GTNHM/ref=zg_bs_g_home_d_sccl_26/259-4675495-8221808?psc=1"/>
    <s v="2024-08-24"/>
  </r>
  <r>
    <x v="11"/>
    <s v="#30"/>
    <s v="B07SC96JKL"/>
    <x v="414"/>
    <s v="eSUN Zijde Metaal PLA Filament 1,75mm, Silky Metallic 3D Printer Filament PLA, Maatnauwkeurigheid +/- 0,05mm, 1KG Spool (2.2 LBS) 3D Printing Filament for 3D Printers,Zijde Zilver"/>
    <n v="4.5"/>
    <n v="0.875"/>
    <n v="1513"/>
    <n v="3.2511304774130289E-3"/>
    <s v="€ "/>
    <n v="27.99"/>
    <n v="0.13895980377434047"/>
    <n v="80.765742277774251"/>
    <n v="42348.869999999995"/>
    <s v="https://images-eu.ssl-images-amazon.com/images/I/61rq6PeQsnL._AC_UL300_SR300,200_.jpg"/>
    <s v="https://www.amazon.nl/eSUN-Filament-Metallic-Maatnauwkeurigheid-Printing/dp/B07SC96JKL/ref=zg_bs_g_industrial_d_sccl_30/260-7928361-5870536?psc=1"/>
    <s v="2024-08-20"/>
  </r>
  <r>
    <x v="19"/>
    <s v="#28"/>
    <s v="B09Q6JBV9J"/>
    <x v="413"/>
    <s v="Vinsun Drinkfles Roestvrij Staal 750ml - Waterfles met Rietje (3 Deksel) - Geïsoleerd, BPA-Vrij, Lekvrij - Thermosfles voor Sport, School, Gym, Outdoor, Kantoor"/>
    <n v="4.4000000000000004"/>
    <n v="0.85000000000000009"/>
    <n v="137"/>
    <n v="2.9242972548159518E-4"/>
    <s v="€ "/>
    <n v="27.99"/>
    <n v="0.13895980377434047"/>
    <n v="77.444651751422242"/>
    <n v="3834.6299999999997"/>
    <s v="https://images-eu.ssl-images-amazon.com/images/I/61Z6H2376ZL._AC_UL300_SR300,200_.jpg"/>
    <s v="https://www.amazon.nl/Vinsun-Drinkfles-Roestvrij-Staal-750ml/dp/B09Q6JBV9J/ref=zg_bs_g_sports_d_sccl_28/258-6479390-8631633?psc=1"/>
    <s v="2024-08-20"/>
  </r>
  <r>
    <x v="15"/>
    <n v="16"/>
    <s v="B08TV53D7X"/>
    <x v="415"/>
    <s v="Eerlijk elektrolytpoeder: krachtige suikervrije elektrolyten/nul calorieën Keto-elektrolyten met magnesium, geconcentreerd kaliumpoeder, natrium en keto-mineralen | Vastenzout/Slangendieet"/>
    <n v="4.3"/>
    <n v="0.82499999999999996"/>
    <n v="971"/>
    <n v="2.0857120126260833E-3"/>
    <s v="€ "/>
    <n v="27.99"/>
    <n v="0.13895980377434047"/>
    <n v="77.449949352423388"/>
    <n v="27178.289999999997"/>
    <s v="https://images-eu.ssl-images-amazon.com/images/I/71BtM9tWWFL._AC_UL300_SR300,200_.jpg"/>
    <s v="https://www.amazon.nl/Eerlijk-elektrolytpoeder-Keto-elektrolyten-geconcentreerd-keto-mineralen/dp/B08TV53D7X/ref=zg_bs_g_grocery_d_sccl_16/259-9205890-7865611?psc=1"/>
    <s v="2024-08-13"/>
  </r>
  <r>
    <x v="22"/>
    <s v="#25"/>
    <s v="B010B2LLOA"/>
    <x v="416"/>
    <s v="simplehuman CW0261 code M maatwerk afvalzakken, vuilniszakken, 45 liter, 3 x pak van 20 (60 afvalzakken), wit plastic"/>
    <n v="4.8"/>
    <n v="0.95"/>
    <n v="123352"/>
    <n v="0.26523161079323715"/>
    <s v="€ "/>
    <n v="27.95"/>
    <n v="0.13875957350953597"/>
    <n v="267.85202093264996"/>
    <n v="3447688.4"/>
    <s v="https://images-eu.ssl-images-amazon.com/images/I/61tBbwWAf9L._AC_UL300_SR300,200_.jpg"/>
    <s v="https://www.amazon.nl/simplehuman-CW0261-maatwerk-afvalzakken-vuilniszakken/dp/B010B2LLOA/ref=zg_bs_g_hpc_d_sccl_25/259-2180916-4907848?psc=1"/>
    <s v="2024-08-20"/>
  </r>
  <r>
    <x v="6"/>
    <s v="#13"/>
    <s v="B001BEAWXY"/>
    <x v="417"/>
    <s v="Calvin Klein 3P Trunk heren Onderbroek (3-Pack)"/>
    <n v="4.5"/>
    <n v="0.875"/>
    <n v="43865"/>
    <n v="9.4317187342093323E-2"/>
    <s v="€ "/>
    <n v="27.95"/>
    <n v="0.13875957350953597"/>
    <n v="144.46192451684931"/>
    <n v="1226026.75"/>
    <s v="https://images-eu.ssl-images-amazon.com/images/I/81I0u1v8lzL._AC_UL300_SR300,200_.jpg"/>
    <s v="https://www.amazon.nl/Calvin-Klein-heren-Onderbroek-Trunk/dp/B001BEAWXY/ref=zg_bs_g_fashion_d_sccl_13/261-3238171-6446202?psc=1"/>
    <s v="2024-08-20"/>
  </r>
  <r>
    <x v="6"/>
    <n v="8"/>
    <s v="B001BEAWXY"/>
    <x v="417"/>
    <s v="Calvin Klein 3P Trunk heren Onderbroek (3-Pack)"/>
    <n v="4.5"/>
    <n v="0.875"/>
    <n v="43621"/>
    <n v="9.3792534011082229E-2"/>
    <s v="€ "/>
    <n v="27.95"/>
    <n v="0.13875957350953597"/>
    <n v="144.09466718514156"/>
    <n v="1219206.95"/>
    <s v="https://images-eu.ssl-images-amazon.com/images/I/81I0u1v8lzL._AC_UL300_SR300,200_.jpg"/>
    <s v="https://www.amazon.nl/Calvin-Klein-heren-Onderbroek-Trunk/dp/B001BEAWXY/ref=zg_bs_g_fashion_d_sccl_8/259-2989150-5902262?psc=1"/>
    <s v="2024-08-13"/>
  </r>
  <r>
    <x v="6"/>
    <s v="#15"/>
    <s v="B001BEAWXY"/>
    <x v="417"/>
    <s v="Calvin Klein 3P Trunk heren Onderbroek (3-Pack)"/>
    <n v="4.5"/>
    <n v="0.875"/>
    <n v="43480"/>
    <n v="9.3489353192752048E-2"/>
    <s v="€ "/>
    <n v="27.95"/>
    <n v="0.13875957350953597"/>
    <n v="143.88244061231043"/>
    <n v="1215266"/>
    <s v="https://images-eu.ssl-images-amazon.com/images/I/81I0u1v8lzL._AC_UL300_SR300,200_.jpg"/>
    <s v="https://www.amazon.nl/Calvin-Klein-heren-Onderbroek-Trunk/dp/B001BEAWXY/ref=zg_bs_g_fashion_d_sccl_15/260-7122920-6298902?psc=1"/>
    <s v="2024-08-24"/>
  </r>
  <r>
    <x v="6"/>
    <s v="#10"/>
    <s v="B001BEAWXY"/>
    <x v="417"/>
    <s v="Calvin Klein 3P Trunk heren Onderbroek (3-Pack)"/>
    <n v="4.5"/>
    <n v="0.875"/>
    <n v="43377"/>
    <n v="9.3267880680071136E-2"/>
    <s v="€ "/>
    <n v="27.95"/>
    <n v="0.13875957350953597"/>
    <n v="143.72740985343376"/>
    <n v="1212387.1499999999"/>
    <s v="https://images-eu.ssl-images-amazon.com/images/I/81I0u1v8lzL._AC_UL300_SR300,200_.jpg"/>
    <s v="https://www.amazon.nl/Calvin-Klein-heren-Onderbroek-Trunk/dp/B001BEAWXY/ref=zg_bs_g_fashion_d_sccl_10/261-7171866-9764612?psc=1"/>
    <s v="2024-08-23"/>
  </r>
  <r>
    <x v="22"/>
    <n v="8"/>
    <s v="B0B2PVZ6VM"/>
    <x v="418"/>
    <s v="Page wc papier - Kussenzacht toiletpapier - 42 rollen - Voordeelverpakking"/>
    <n v="4.7"/>
    <n v="0.92500000000000004"/>
    <n v="212"/>
    <n v="4.5369611821041608E-4"/>
    <s v="€ "/>
    <n v="27.93"/>
    <n v="0.1386594583771337"/>
    <n v="81.232451877030726"/>
    <n v="5921.16"/>
    <s v="https://images-eu.ssl-images-amazon.com/images/I/810UJeMh0UL._AC_UL300_SR300,200_.jpg"/>
    <s v="https://www.amazon.nl/Page-papier-Kussenzacht-toiletpapier-Voordeelverpakking/dp/B0B2PVZ6VM/ref=zg_bs_g_hpc_d_sccl_8/261-1322288-7549102?psc=1"/>
    <s v="2024-08-13"/>
  </r>
  <r>
    <x v="16"/>
    <s v="#8"/>
    <s v="B08MXSBRSB"/>
    <x v="345"/>
    <s v="WaterWipes Original plasticvrije babydoekjes 720 stuks (12 verpakkingen), voor 99,9% op water gebaseerd &amp; ongeparfumeerd voor de gevoelige huid"/>
    <n v="4.8"/>
    <n v="0.95"/>
    <n v="11654"/>
    <n v="2.5056496992919331E-2"/>
    <s v="€ "/>
    <n v="27.92"/>
    <n v="0.13860940081093256"/>
    <n v="99.691898097776672"/>
    <n v="325379.68"/>
    <s v="https://images-eu.ssl-images-amazon.com/images/I/51AtW92uKFL._AC_UL300_SR300,200_.jpg"/>
    <s v="https://www.amazon.nl/WaterWipes-plasticvrije-babydoekjes-verpakkingen-ongeparfumeerd/dp/B08MXSBRSB/ref=zg_bs_g_baby-products_d_sccl_8/259-3811823-5769644?psc=1"/>
    <s v="2024-08-24"/>
  </r>
  <r>
    <x v="16"/>
    <s v="#8"/>
    <s v="B08MXSBRSB"/>
    <x v="345"/>
    <s v="WaterWipes Original plasticvrije babydoekjes 720 stuks (12 verpakkingen), voor 99,9% op water gebaseerd &amp; ongeparfumeerd voor de gevoelige huid"/>
    <n v="4.8"/>
    <n v="0.95"/>
    <n v="11644"/>
    <n v="2.5034994807222155E-2"/>
    <s v="€ "/>
    <n v="27.92"/>
    <n v="0.13860940081093256"/>
    <n v="99.67684656778863"/>
    <n v="325100.48000000004"/>
    <s v="https://images-eu.ssl-images-amazon.com/images/I/51AtW92uKFL._AC_UL300_SR300,200_.jpg"/>
    <s v="https://www.amazon.nl/WaterWipes-plasticvrije-babydoekjes-verpakkingen-ongeparfumeerd/dp/B08MXSBRSB/ref=zg_bs_g_baby-products_d_sccl_8/261-1323213-2047524?psc=1"/>
    <s v="2024-08-23"/>
  </r>
  <r>
    <x v="3"/>
    <s v="#5"/>
    <s v="B017IIM8SS"/>
    <x v="419"/>
    <s v="The Best of Sade"/>
    <n v="4.7"/>
    <n v="0.92500000000000004"/>
    <n v="7111"/>
    <n v="1.528805403069222E-2"/>
    <s v="€ "/>
    <n v="27.69"/>
    <n v="0.13745807678830654"/>
    <n v="91.316157018561185"/>
    <n v="196903.59"/>
    <s v="https://images-eu.ssl-images-amazon.com/images/I/71q0zN4+kyL._AC_UL300_SR300,200_.jpg"/>
    <s v="https://www.amazon.nl/Best-Sade/dp/B017IIM8SS/ref=zg_bs_g_music_d_sccl_5/260-6654250-4288803?psc=1"/>
    <s v="2024-08-23"/>
  </r>
  <r>
    <x v="3"/>
    <s v="#22"/>
    <s v="B07SBMYHCZ"/>
    <x v="420"/>
    <s v="Motown Greatest Hits"/>
    <n v="4.8"/>
    <n v="0.95"/>
    <n v="1908"/>
    <n v="4.100466812451486E-3"/>
    <s v="€ "/>
    <n v="27.49"/>
    <n v="0.1364569254642839"/>
    <n v="84.484558134787022"/>
    <n v="52450.92"/>
    <s v="https://images-eu.ssl-images-amazon.com/images/I/71PgmDNikVL._AC_UL300_SR300,200_.jpg"/>
    <s v="https://www.amazon.nl/Motown-Greatest-Hits-Various-Artists/dp/B07SBMYHCZ/ref=zg_bs_g_music_d_sccl_22/259-6576177-4102460?psc=1"/>
    <s v="2024-08-20"/>
  </r>
  <r>
    <x v="0"/>
    <n v="18"/>
    <s v="B000T9PE9E"/>
    <x v="421"/>
    <s v="Behringer SF300 3-Mode Effectenpedaal, Fuzz Distortion"/>
    <n v="4.3"/>
    <n v="0.82499999999999996"/>
    <n v="21740"/>
    <n v="4.6743601487091162E-2"/>
    <s v="€ "/>
    <n v="27.39"/>
    <n v="0.13595634980227261"/>
    <n v="107.95960849153197"/>
    <n v="595458.6"/>
    <s v="https://images-eu.ssl-images-amazon.com/images/I/61kVkvlATkL._AC_UL300_SR300,200_.jpg"/>
    <s v="https://www.amazon.nl/Behringer-SF300-3-Mode-Effectenpedaal-Distortion/dp/B000T9PE9E/ref=zg_bs_g_musical-instruments_d_sccl_18/259-0005616-8157279?psc=1"/>
    <s v="2024-08-13"/>
  </r>
  <r>
    <x v="9"/>
    <s v="#2"/>
    <s v="B0D4V1Z2MM"/>
    <x v="422"/>
    <s v="Furiosa: A Mad Max Saga - 4K UHD"/>
    <n v="4.5"/>
    <n v="0.875"/>
    <n v="37"/>
    <n v="7.7407868509834024E-5"/>
    <s v="€ "/>
    <n v="27.27"/>
    <n v="0.13535565900785904"/>
    <n v="77.643100259921653"/>
    <n v="1008.99"/>
    <s v="https://images-eu.ssl-images-amazon.com/images/I/91hu1oMyaNL._AC_UL300_SR300,200_.jpg"/>
    <s v="https://www.amazon.nl/Furiosa-Mad-Max-Saga-UHD/dp/B0D4V1Z2MM/ref=zg_bs_g_dvd_d_sccl_2/259-6784967-0538411?psc=1"/>
    <s v="2024-08-24"/>
  </r>
  <r>
    <x v="9"/>
    <s v="#2"/>
    <s v="B0D4V1Z2MM"/>
    <x v="422"/>
    <s v="Furiosa: A Mad Max Saga - 4K UHD"/>
    <n v="4.4000000000000004"/>
    <n v="0.85000000000000009"/>
    <n v="33"/>
    <n v="6.8806994230963581E-5"/>
    <s v="€ "/>
    <n v="27.27"/>
    <n v="0.13535565900785904"/>
    <n v="76.387079647926441"/>
    <n v="899.91"/>
    <s v="https://images-eu.ssl-images-amazon.com/images/I/91hu1oMyaNL._AC_UL300_SR300,200_.jpg"/>
    <s v="https://www.amazon.nl/Furiosa-Mad-Max-Saga-UHD/dp/B0D4V1Z2MM/ref=zg_bs_g_dvd_d_sccl_2/261-9844612-7896047?psc=1"/>
    <s v="2024-08-23"/>
  </r>
  <r>
    <x v="9"/>
    <s v="#6"/>
    <s v="B0D4V1Z2MM"/>
    <x v="422"/>
    <s v="Furiosa: A Mad Max Saga - 4K UHD"/>
    <n v="4.4000000000000004"/>
    <n v="0.85000000000000009"/>
    <n v="15"/>
    <n v="3.0103059976046566E-5"/>
    <s v="€ "/>
    <n v="27.27"/>
    <n v="0.13535565900785904"/>
    <n v="76.359986893948005"/>
    <n v="409.05"/>
    <s v="https://images-eu.ssl-images-amazon.com/images/I/91hu1oMyaNL._AC_UL300_SR300,200_.jpg"/>
    <s v="https://www.amazon.nl/Furiosa-Mad-Max-Saga-UHD/dp/B0D4V1Z2MM/ref=zg_bs_g_dvd_d_sccl_6/261-6086847-7284912?psc=1"/>
    <s v="2024-08-20"/>
  </r>
  <r>
    <x v="3"/>
    <s v="#13"/>
    <s v="B00095L8X4"/>
    <x v="423"/>
    <s v="The Nash Ensemble - Chamber Music"/>
    <n v="4.9000000000000004"/>
    <n v="0.97500000000000009"/>
    <n v="30"/>
    <n v="6.2356338521810746E-5"/>
    <s v="€ "/>
    <n v="27.23"/>
    <n v="0.1351554287430545"/>
    <n v="82.5825066227289"/>
    <n v="816.9"/>
    <s v="https://images-eu.ssl-images-amazon.com/images/I/71-Qcev+xEL._AC_UL300_SR300,200_.jpg"/>
    <s v="https://www.amazon.nl/Nash-Ensemble-Chamber-Music/dp/B00095L8X4/ref=zg_bs_g_music_d_sccl_13/259-6576177-4102460?psc=1"/>
    <s v="2024-08-20"/>
  </r>
  <r>
    <x v="9"/>
    <s v="#14"/>
    <s v="B094B2S3QJ"/>
    <x v="424"/>
    <s v="Scott Pilgrim vs. the World [Blu-Ray] [Region Free] (IMPORT) (No Dutch version)"/>
    <n v="4.7"/>
    <n v="0.92500000000000004"/>
    <n v="142"/>
    <n v="3.0318081833018325E-4"/>
    <s v="€ "/>
    <n v="27.22"/>
    <n v="0.13510537117685337"/>
    <n v="80.238569367044477"/>
    <n v="3865.24"/>
    <s v="https://images-eu.ssl-images-amazon.com/images/I/91A3xYN+C6S._AC_UL300_SR300,200_.jpg"/>
    <s v="https://www.amazon.nl/Scott-Pilgrim-Blu-Ray-Region-version/dp/B094B2S3QJ/ref=zg_bs_g_dvd_d_sccl_14/261-9844612-7896047?psc=1"/>
    <s v="2024-08-23"/>
  </r>
  <r>
    <x v="22"/>
    <s v="#9"/>
    <s v="B0BWNW7H47"/>
    <x v="382"/>
    <s v="Oral-B Pro CrossAction Opzetborstels voor elektrische tandenborstels, 10 stuks, superieure tandenreiniging, X-borstelopzetstukken voor Oral-B tandenborstels, brievenbusvormige verpakking"/>
    <n v="4.7"/>
    <n v="0.92500000000000004"/>
    <n v="2758"/>
    <n v="5.9281525967114553E-3"/>
    <s v="€ "/>
    <n v="27.2"/>
    <n v="0.1350052560444511"/>
    <n v="84.151020828810786"/>
    <n v="75017.599999999991"/>
    <s v="https://images-eu.ssl-images-amazon.com/images/I/81g4FU4MZvL._AC_UL300_SR300,200_.jpg"/>
    <s v="https://www.amazon.nl/Oral-B-tandenborstels-tandenreiniging-X-borstelopzetstukken-brievenbusvormige/dp/B0BWNW7H47/ref=zg_bs_g_hpc_d_sccl_9/259-8896481-5499748?psc=1"/>
    <s v="2024-08-24"/>
  </r>
  <r>
    <x v="22"/>
    <s v="#13"/>
    <s v="B0BWNW7H47"/>
    <x v="382"/>
    <s v="Oral-B Pro CrossAction Opzetborstels voor elektrische tandenborstels, 10 stuks, superieure tandenreiniging, X-borstelopzetstukken voor Oral-B tandenborstels, brievenbusvormige verpakking"/>
    <n v="4.7"/>
    <n v="0.92500000000000004"/>
    <n v="2751"/>
    <n v="5.9131010667234328E-3"/>
    <s v="€ "/>
    <n v="27.2"/>
    <n v="0.1350052560444511"/>
    <n v="84.140484757819181"/>
    <n v="74827.199999999997"/>
    <s v="https://images-eu.ssl-images-amazon.com/images/I/81g4FU4MZvL._AC_UL300_SR300,200_.jpg"/>
    <s v="https://www.amazon.nl/Oral-B-tandenborstels-tandenreiniging-X-borstelopzetstukken-brievenbusvormige/dp/B0BWNW7H47/ref=zg_bs_g_hpc_d_sccl_13/258-3038489-8000359?psc=1"/>
    <s v="2024-08-23"/>
  </r>
  <r>
    <x v="3"/>
    <s v="#23"/>
    <s v="B01N6E21A7"/>
    <x v="425"/>
    <s v="Singles (Deluxe Version) (Original Motion Picture"/>
    <n v="4.8"/>
    <n v="0.95"/>
    <n v="872"/>
    <n v="1.87284037422404E-3"/>
    <s v="€ "/>
    <n v="27"/>
    <n v="0.13400410472042848"/>
    <n v="82.312014442063955"/>
    <n v="23544"/>
    <s v="https://images-eu.ssl-images-amazon.com/images/I/71nUAgKLd6L._AC_UL300_SR300,200_.jpg"/>
    <s v="https://www.amazon.nl/Singles-Deluxe-Version-Original-Picture/dp/B01N6E21A7/ref=zg_bs_g_music_d_sccl_23/260-6654250-4288803?psc=1"/>
    <s v="2024-08-23"/>
  </r>
  <r>
    <x v="3"/>
    <s v="#7"/>
    <s v="B0959R8HVW"/>
    <x v="426"/>
    <s v="Angel Dream"/>
    <n v="4.7"/>
    <n v="0.92500000000000004"/>
    <n v="1096"/>
    <n v="2.3544893338407849E-3"/>
    <s v="€ "/>
    <n v="27"/>
    <n v="0.13400410472042848"/>
    <n v="81.399168713795689"/>
    <n v="29592"/>
    <s v="https://images-eu.ssl-images-amazon.com/images/I/A1Jh8q8ByvS._AC_UL300_SR300,200_.jpg"/>
    <s v="https://www.amazon.nl/Angel-Dream-Tom-Petty-Heartbreakers/dp/B0959R8HVW/ref=zg_bs_g_music_d_sccl_7/260-6654250-4288803?psc=1"/>
    <s v="2024-08-23"/>
  </r>
  <r>
    <x v="22"/>
    <s v="#29"/>
    <s v="B089GRH43R"/>
    <x v="427"/>
    <s v="Beurer BR 60 insectenbeet heler, voor de behandeling van insectenbeten en -steken, kan jeuk en zwelling verlichten, zonder chemische stoffen, klein en handig"/>
    <n v="4.5"/>
    <n v="0.875"/>
    <n v="38481"/>
    <n v="8.2740410562733707E-2"/>
    <s v="€ "/>
    <n v="26.99"/>
    <n v="0.13395404715422735"/>
    <n v="135.15679918247042"/>
    <n v="1038602.19"/>
    <s v="https://images-eu.ssl-images-amazon.com/images/I/71vBNHwEJmL._AC_UL300_SR300,200_.jpg"/>
    <s v="https://www.amazon.nl/Beurer-insectenbeet-behandeling-insectenbeten-verlichten/dp/B089GRH43R/ref=zg_bs_g_hpc_d_sccl_29/259-8896481-5499748?psc=1"/>
    <s v="2024-08-24"/>
  </r>
  <r>
    <x v="22"/>
    <s v="#12"/>
    <s v="B089GRH43R"/>
    <x v="427"/>
    <s v="Beurer BR 60 insectenbeet heler, voor de behandeling van insectenbeten en -steken, kan jeuk en zwelling verlichten, zonder chemische stoffen, klein en handig"/>
    <n v="4.5"/>
    <n v="0.875"/>
    <n v="38167"/>
    <n v="8.2065241931842378E-2"/>
    <s v="€ "/>
    <n v="26.99"/>
    <n v="0.13395404715422735"/>
    <n v="134.68418114084648"/>
    <n v="1030127.33"/>
    <s v="https://images-eu.ssl-images-amazon.com/images/I/71vBNHwEJmL._AC_UL300_SR300,200_.jpg"/>
    <s v="https://www.amazon.nl/Beurer-insectenbeet-behandeling-insectenbeten-verlichten/dp/B089GRH43R/ref=zg_bs_g_hpc_d_sccl_12/259-2180916-4907848?psc=1"/>
    <s v="2024-08-20"/>
  </r>
  <r>
    <x v="22"/>
    <n v="5"/>
    <s v="B089GRH43R"/>
    <x v="427"/>
    <s v="Beurer BR 60 insectenbeet heler, voor de behandeling van insectenbeten en -steken, kan jeuk en zwelling verlichten, zonder chemische stoffen, klein en handig"/>
    <n v="4.5"/>
    <n v="0.875"/>
    <n v="37450"/>
    <n v="8.052353521735485E-2"/>
    <s v="€ "/>
    <n v="26.99"/>
    <n v="0.13395404715422735"/>
    <n v="133.60498644070523"/>
    <n v="1010775.4999999999"/>
    <s v="https://images-eu.ssl-images-amazon.com/images/I/71vBNHwEJmL._AC_UL300_SR300,200_.jpg"/>
    <s v="https://www.amazon.nl/Beurer-insectenbeet-behandeling-insectenbeten-verlichten/dp/B089GRH43R/ref=zg_bs_g_hpc_d_sccl_5/261-1322288-7549102?psc=1"/>
    <s v="2024-08-13"/>
  </r>
  <r>
    <x v="18"/>
    <s v="#29"/>
    <s v="B01J3APSFE"/>
    <x v="428"/>
    <s v="Ohuhu Graffiti-stift, 40 kleuren, permanente markeerstiften, markeerstift, dubbel punt, kunst, schetsen, Twin Markeerstiften, highlighters met draagtas voor schilderen, kleuren en markeringen"/>
    <n v="4.7"/>
    <n v="0.92500000000000004"/>
    <n v="31977"/>
    <n v="6.875538898529035E-2"/>
    <s v="€ "/>
    <n v="26.99"/>
    <n v="0.13395404715422735"/>
    <n v="127.86728407826008"/>
    <n v="863059.23"/>
    <s v="https://images-eu.ssl-images-amazon.com/images/I/71W9rGfX9oL._AC_UL300_SR300,200_.jpg"/>
    <s v="https://www.amazon.nl/Ohuhu-Graffiti-stift-markeerstiften-markeerstift-Markeerstiften/dp/B01J3APSFE/ref=zg_bs_g_arts-crafts_d_sccl_29/261-2431783-7862535?psc=1"/>
    <s v="2024-08-23"/>
  </r>
  <r>
    <x v="12"/>
    <n v="11"/>
    <s v="B01J3APSFE"/>
    <x v="428"/>
    <s v="Ohuhu Graffiti-stift, 40 kleuren, permanente markeerstiften, markeerstift, dubbel punt, kunst, schetsen, Twin Markeerstiften, highlighters met draagtas voor schilderen, kleuren en markeringen"/>
    <n v="4.7"/>
    <n v="0.92500000000000004"/>
    <n v="31918"/>
    <n v="6.8628526089677011E-2"/>
    <s v="€ "/>
    <n v="26.99"/>
    <n v="0.13395404715422735"/>
    <n v="127.77848005133075"/>
    <n v="861466.82"/>
    <s v="https://images-eu.ssl-images-amazon.com/images/I/71W9rGfX9oL._AC_UL300_SR300,200_.jpg"/>
    <s v="https://www.amazon.nl/Ohuhu-Graffiti-stift-markeerstiften-markeerstift-Markeerstiften/dp/B01J3APSFE/ref=zg_bs_g_office-products_d_sccl_11/261-0256962-7416967?psc=1"/>
    <s v="2024-08-13"/>
  </r>
  <r>
    <x v="18"/>
    <n v="6"/>
    <s v="B01J3APSFE"/>
    <x v="428"/>
    <s v="Ohuhu Graffiti-stift, 40 kleuren, permanente markeerstiften, markeerstift, dubbel punt, kunst, schetsen, Twin Markeerstiften, highlighters met draagtas voor schilderen, kleuren en markeringen"/>
    <n v="4.7"/>
    <n v="0.92500000000000004"/>
    <n v="31918"/>
    <n v="6.8628526089677011E-2"/>
    <s v="€ "/>
    <n v="26.99"/>
    <n v="0.13395404715422735"/>
    <n v="127.77848005133075"/>
    <n v="861466.82"/>
    <s v="https://images-eu.ssl-images-amazon.com/images/I/71W9rGfX9oL._AC_UL300_SR300,200_.jpg"/>
    <s v="https://www.amazon.nl/Ohuhu-Graffiti-stift-markeerstiften-markeerstift-Markeerstiften/dp/B01J3APSFE/ref=zg_bs_g_arts-crafts_d_sccl_6/260-8969796-5034915?psc=1"/>
    <s v="2024-08-13"/>
  </r>
  <r>
    <x v="3"/>
    <s v="#19"/>
    <s v="B000V7J82S"/>
    <x v="429"/>
    <s v="Legend"/>
    <n v="4.8"/>
    <n v="0.95"/>
    <n v="20944"/>
    <n v="4.5032027505595942E-2"/>
    <s v="€ "/>
    <n v="26.99"/>
    <n v="0.13395404715422735"/>
    <n v="112.510931042474"/>
    <n v="565278.55999999994"/>
    <s v="https://images-eu.ssl-images-amazon.com/images/I/81-rAh1LQAL._AC_UL300_SR300,200_.jpg"/>
    <s v="https://www.amazon.nl/Legend-Bob-Marley/dp/B000V7J82S/ref=zg_bs_g_music_d_sccl_19/259-6576177-4102460?psc=1"/>
    <s v="2024-08-20"/>
  </r>
  <r>
    <x v="3"/>
    <n v="4"/>
    <s v="B000V7J82S"/>
    <x v="429"/>
    <s v="Legend"/>
    <n v="4.8"/>
    <n v="0.95"/>
    <n v="20915"/>
    <n v="4.4969671167074135E-2"/>
    <s v="€ "/>
    <n v="26.99"/>
    <n v="0.13395404715422735"/>
    <n v="112.46728160550873"/>
    <n v="564495.85"/>
    <s v="https://images-eu.ssl-images-amazon.com/images/I/81-rAh1LQAL._AC_UL300_SR300,200_.jpg"/>
    <s v="https://www.amazon.nl/Legend-Bob-Marley/dp/B000V7J82S/ref=zg_bs_g_music_d_sccl_4/262-3130189-5545746?psc=1"/>
    <s v="2024-08-13"/>
  </r>
  <r>
    <x v="14"/>
    <n v="23"/>
    <s v="B09WRPVZJF"/>
    <x v="430"/>
    <s v="Apalus VP Magnetisch Vliegengordijn, Hordeur, Insectenbescherming, Balkondeur, 2x Duurzamer dan de Apalus Klassieker, Veilig voor Katten, Sterkere Magneten, 3,8CM Breed Klittenband, Niet in te Korten (100x230CM, Zwart)"/>
    <n v="4.5999999999999996"/>
    <n v="0.89999999999999991"/>
    <n v="14122"/>
    <n v="3.0363236422982397E-2"/>
    <s v="€ "/>
    <n v="26.99"/>
    <n v="0.13395404715422735"/>
    <n v="99.742777284644504"/>
    <n v="381152.77999999997"/>
    <s v="https://images-eu.ssl-images-amazon.com/images/I/61mDyBDFotL._AC_UL300_SR300,200_.jpg"/>
    <s v="https://www.amazon.nl/Apalus-Magnetisch-Vliegengordijn-Insectenbescherming-Klittenband/dp/B09WRPVZJF/ref=zg_bs_g_hi_d_sccl_23/259-6632061-0903552?psc=1"/>
    <s v="2024-08-13"/>
  </r>
  <r>
    <x v="19"/>
    <s v="#12"/>
    <s v="B01M7QSHTN"/>
    <x v="231"/>
    <s v="TRESKO® fitnessmat yogamat pilatesmat gymnastiekmat | 185 x 60 cm of 190 x 100 cm | 1 of 1,5 cm dikte | getest op ftalaten | NBR-schuimrubber"/>
    <n v="4.4000000000000004"/>
    <n v="0.85000000000000009"/>
    <n v="13257"/>
    <n v="2.8503297360176663E-2"/>
    <s v="€ "/>
    <n v="26.99"/>
    <n v="0.13395404715422735"/>
    <n v="95.940819940680512"/>
    <n v="357806.43"/>
    <s v="https://images-eu.ssl-images-amazon.com/images/I/81bNidbIlML._AC_UL300_SR300,200_.jpg"/>
    <s v="https://www.amazon.nl/fitnessmat-pilatesmat-gymnastiekmat-ftalaten-NBR-schuimrubber/dp/B01M7QSHTN/ref=zg_bs_g_sports_d_sccl_12/258-8726305-9904738?psc=1"/>
    <s v="2024-08-24"/>
  </r>
  <r>
    <x v="19"/>
    <s v="#24"/>
    <s v="B01MA4YFHX"/>
    <x v="431"/>
    <s v="TRESKO® fitnessmat yogamat pilatesmat gymnastiekmat | 185 x 60 cm of 190 x 100 cm | 1 of 1,5 cm dikte | getest op ftalaten | NBR-schuimrubber"/>
    <n v="4.4000000000000004"/>
    <n v="0.85000000000000009"/>
    <n v="13255"/>
    <n v="2.8498996923037225E-2"/>
    <s v="€ "/>
    <n v="26.99"/>
    <n v="0.13395404715422735"/>
    <n v="95.937809634682907"/>
    <n v="357752.44999999995"/>
    <s v="https://images-eu.ssl-images-amazon.com/images/I/818bNZhUOtL._AC_UL300_SR300,200_.jpg"/>
    <s v="https://www.amazon.nl/fitnessmat-pilatesmat-gymnastiekmat-ftalaten-NBR-schuimrubberd/dp/B01MA4YFHX/ref=zg_bs_g_sports_d_sccl_24/258-7665800-7787141?psc=1"/>
    <s v="2024-08-23"/>
  </r>
  <r>
    <x v="13"/>
    <s v="#28"/>
    <s v="B089W594LC"/>
    <x v="432"/>
    <s v="oneisall Pootentrimmer voor honden met dubbele messen, 2 versnellingen tondeuse hondenpoten stille hondentondeuse voor poten, ogen, oren, gezicht, lichaam (wit)"/>
    <n v="4.5"/>
    <n v="0.875"/>
    <n v="11168"/>
    <n v="2.4011490768036572E-2"/>
    <s v="€ "/>
    <n v="26.99"/>
    <n v="0.13395404715422735"/>
    <n v="94.046555326182443"/>
    <n v="301424.32"/>
    <s v="https://images-eu.ssl-images-amazon.com/images/I/61TrB-AqYAL._AC_UL300_SR300,200_.jpg"/>
    <s v="https://www.amazon.nl/oneisall-Hondenpoottrimmer-hondentondeuse-pootscheerapparaat-gezicht/dp/B089W594LC/ref=zg_bs_g_pet-supplies_d_sccl_28/260-3928731-7655355?psc=1"/>
    <s v="2024-08-24"/>
  </r>
  <r>
    <x v="13"/>
    <s v="#19"/>
    <s v="B089W594LC"/>
    <x v="432"/>
    <s v="oneisall Hondenpoottrimmer, stille hondentondeuse, pootscheerapparaat voor honden, katten, poten, ogen, oren, gezicht"/>
    <n v="4.5"/>
    <n v="0.875"/>
    <n v="11113"/>
    <n v="2.3893228746702102E-2"/>
    <s v="€ "/>
    <n v="26.99"/>
    <n v="0.13395404715422735"/>
    <n v="93.963771911248301"/>
    <n v="299939.87"/>
    <s v="https://images-eu.ssl-images-amazon.com/images/I/61TrB-AqYAL._AC_UL300_SR300,200_.jpg"/>
    <s v="https://www.amazon.nl/oneisall-Hondenpoottrimmer-hondentondeuse-pootscheerapparaat-gezicht/dp/B089W594LC/ref=zg_bs_g_pet-supplies_d_sccl_19/261-9328959-2837037?psc=1"/>
    <s v="2024-08-20"/>
  </r>
  <r>
    <x v="13"/>
    <s v="#3"/>
    <s v="B06XFQHGMF"/>
    <x v="380"/>
    <s v="Purina ONE 12378886 Kattenbrokken - voor Gesteriliseerde &amp; Gecastreerde Katten, Met Kip en Tarwe, 6 kg"/>
    <n v="4.7"/>
    <n v="0.92500000000000004"/>
    <n v="4460"/>
    <n v="9.5878246023708303E-3"/>
    <s v="€ "/>
    <n v="26.99"/>
    <n v="0.13395404715422735"/>
    <n v="86.449989010216413"/>
    <n v="120375.4"/>
    <s v="https://images-eu.ssl-images-amazon.com/images/I/71HoRn7NyzL._AC_UL300_SR300,200_.jpg"/>
    <s v="https://www.amazon.nl/Purina-ONE-12378886-Kattenbrokken-Gesteriliseerde/dp/B06XFQHGMF/ref=zg_bs_g_pet-supplies_d_sccl_3/259-9557610-0863512?psc=1"/>
    <s v="2024-08-23"/>
  </r>
  <r>
    <x v="13"/>
    <s v="#6"/>
    <s v="B06XFQHGMF"/>
    <x v="380"/>
    <s v="Purina ONE 12378886 Kattenbrokken - voor Gesteriliseerde &amp; Gecastreerde Katten, Met Kip en Tarwe, 6 kg"/>
    <n v="4.7"/>
    <n v="0.92500000000000004"/>
    <n v="4460"/>
    <n v="9.5878246023708303E-3"/>
    <s v="€ "/>
    <n v="26.99"/>
    <n v="0.13395404715422735"/>
    <n v="86.449989010216413"/>
    <n v="120375.4"/>
    <s v="https://images-eu.ssl-images-amazon.com/images/I/71HoRn7NyzL._AC_UL300_SR300,200_.jpg"/>
    <s v="https://www.amazon.nl/Purina-ONE-12378886-Kattenbrokken-Gesteriliseerde/dp/B06XFQHGMF/ref=zg_bs_g_pet-supplies_d_sccl_6/260-3928731-7655355?psc=1"/>
    <s v="2024-08-24"/>
  </r>
  <r>
    <x v="13"/>
    <s v="#2"/>
    <s v="B06XFQHGMF"/>
    <x v="380"/>
    <s v="Purina ONE 12378886 Kattenbrokken - voor Gesteriliseerde &amp; Gecastreerde Katten, Met Kip en Tarwe, 6 kg"/>
    <n v="4.7"/>
    <n v="0.92500000000000004"/>
    <n v="4457"/>
    <n v="9.5813739466616785E-3"/>
    <s v="€ "/>
    <n v="26.99"/>
    <n v="0.13395404715422735"/>
    <n v="86.445473551220005"/>
    <n v="120294.43"/>
    <s v="https://images-eu.ssl-images-amazon.com/images/I/71HoRn7NyzL._AC_UL300_SR300,200_.jpg"/>
    <s v="https://www.amazon.nl/Purina-ONE-12378886-Kattenbrokken-Gesteriliseerde/dp/B06XFQHGMF/ref=zg_bs_g_pet-supplies_d_sccl_2/261-9328959-2837037?psc=1"/>
    <s v="2024-08-20"/>
  </r>
  <r>
    <x v="3"/>
    <s v="#7"/>
    <s v="B00HZ687OS"/>
    <x v="433"/>
    <s v="Misplaced Childhood (2017)"/>
    <n v="4.8"/>
    <n v="0.95"/>
    <n v="496"/>
    <n v="1.0643581920102179E-3"/>
    <s v="€ "/>
    <n v="26.99"/>
    <n v="0.13395404715422735"/>
    <n v="81.733562522963993"/>
    <n v="13387.039999999999"/>
    <s v="https://images-eu.ssl-images-amazon.com/images/I/81zbV0OhaGL._AC_UL300_SR300,200_.jpg"/>
    <s v="https://www.amazon.nl/Misplaced-Childhood-Marillion/dp/B00HZ687OS/ref=zg_bs_g_music_d_sccl_7/259-6576177-4102460?psc=1"/>
    <s v="2024-08-20"/>
  </r>
  <r>
    <x v="3"/>
    <n v="14"/>
    <s v="B00000JQ0E"/>
    <x v="434"/>
    <s v="Californication"/>
    <n v="4.5"/>
    <n v="0.875"/>
    <n v="4661"/>
    <n v="1.0020018534884071E-2"/>
    <s v="€ "/>
    <n v="26.99"/>
    <n v="0.13395404715422735"/>
    <n v="84.252524762975696"/>
    <n v="125800.39"/>
    <s v="https://images-eu.ssl-images-amazon.com/images/I/81ZGf4xcETL._AC_UL300_SR300,200_.jpg"/>
    <s v="https://www.amazon.nl/Californication-Red-Hot-Chili-Peppers/dp/B00000JQ0E/ref=zg_bs_g_music_d_sccl_14/262-3130189-5545746?psc=1"/>
    <s v="2024-08-13"/>
  </r>
  <r>
    <x v="10"/>
    <s v="#20"/>
    <s v="B09QKW23S1"/>
    <x v="435"/>
    <s v="Mosiller Elektrische Vliegenmepper, 2-in-1 Elektrische Vliegenmepper En 4000 V Insectenverdelger Met Laadstation, Draagbare Muggenmepper En UV-Lamp Met Veilig Net Voor Binnen (Grijs)"/>
    <n v="4.3"/>
    <n v="0.82499999999999996"/>
    <n v="2051"/>
    <n v="4.4079480679211046E-3"/>
    <s v="€ "/>
    <n v="26.99"/>
    <n v="0.13395404715422735"/>
    <n v="77.824075436101623"/>
    <n v="55356.49"/>
    <s v="https://images-eu.ssl-images-amazon.com/images/I/61cotzVLEiL._AC_UL300_SR300,200_.jpg"/>
    <s v="https://www.amazon.nl/Mosiller-Elektrische-Vliegenmepper-Insectenverdelger-Muggenmepper/dp/B09QKW23S1/ref=zg_bs_g_lawn-and-garden_d_sccl_20/261-0081632-3690757?psc=1"/>
    <s v="2024-08-20"/>
  </r>
  <r>
    <x v="10"/>
    <n v="11"/>
    <s v="B09QKW23S1"/>
    <x v="435"/>
    <s v="Mosiller Elektrische vliegenmepper, 2-in-1 elektrische vliegenmepper en 4000 V insectenverdelger met laadstation, draagbare muggenmepper en uv-lamp met veilig net voor binnen (grijs)"/>
    <n v="4.3"/>
    <n v="0.82499999999999996"/>
    <n v="2034"/>
    <n v="4.3713943522359052E-3"/>
    <s v="€ "/>
    <n v="26.99"/>
    <n v="0.13395404715422735"/>
    <n v="77.798487835121975"/>
    <n v="54897.659999999996"/>
    <s v="https://images-eu.ssl-images-amazon.com/images/I/71cSTuXY9dL._AC_UL300_SR300,200_.jpg"/>
    <s v="https://www.amazon.nl/Mosiller-Elektrische-vliegenmepper-insectenverdelger-muggenmepper/dp/B09QKW23S1/ref=zg_bs_g_lawn-and-garden_d_sccl_11/262-2457170-4432007?psc=1"/>
    <s v="2024-08-13"/>
  </r>
  <r>
    <x v="15"/>
    <s v="#26"/>
    <s v="B01FH6YHSW"/>
    <x v="436"/>
    <s v="Jack Link's Beef Jerky Original - Gedroogde beef jerky - Rijk aan proteïne - 12-pack (12 x 25 g) 25.00 g"/>
    <n v="4.3"/>
    <n v="0.82499999999999996"/>
    <n v="2008"/>
    <n v="4.315488669423247E-3"/>
    <s v="€ "/>
    <n v="26.99"/>
    <n v="0.13395404715422735"/>
    <n v="77.759353857153101"/>
    <n v="54195.92"/>
    <s v="https://images-eu.ssl-images-amazon.com/images/I/81VUnHfVcZL._AC_UL300_SR300,200_.jpg"/>
    <s v="https://www.amazon.nl/Jack-Links-Beef-Jerky-Original/dp/B01FH6YHSW/ref=zg_bs_g_grocery_d_sccl_26/259-2691272-8489730?psc=1"/>
    <s v="2024-08-20"/>
  </r>
  <r>
    <x v="0"/>
    <s v="#5"/>
    <s v="B0BYJ6QZBT"/>
    <x v="437"/>
    <s v="12 Pack Hexagon Akoestische Panelen, TONOR 30x26x1cm Hoge Dichtheid Geluiddichte Panelen voor Muren, Geluiddempende Isolatiebehandeling Wandpanelen, Geluidabsorberende Padding voor Studio, Grijs"/>
    <n v="4.3"/>
    <n v="0.82499999999999996"/>
    <n v="449"/>
    <n v="9.6329791923349011E-4"/>
    <s v="€ "/>
    <n v="26.99"/>
    <n v="0.13395404715422735"/>
    <n v="75.412820332020289"/>
    <n v="12118.509999999998"/>
    <s v="https://images-eu.ssl-images-amazon.com/images/I/71JGdl-bJzL._AC_UL300_SR300,200_.jpg"/>
    <s v="https://www.amazon.nl/TONOR-Geluiddichte-Geluiddempende-Isolatiebehandeling-Geluidabsorberende/dp/B0BYJ6QZBT/ref=zg_bs_g_musical-instruments_d_sccl_5/261-4868335-6511020?psc=1"/>
    <s v="2024-08-24"/>
  </r>
  <r>
    <x v="16"/>
    <s v="#28"/>
    <s v="B0BHWWFR6Y"/>
    <x v="438"/>
    <s v="Neutral 0% Parfumvrij Baby Wipes, voor milde reiniging van de gevoelige babyhuid - 16 x 52 stuks - Voordeelverpakking"/>
    <n v="4.0999999999999996"/>
    <n v="0.77499999999999991"/>
    <n v="7"/>
    <n v="1.2901311418305671E-5"/>
    <s v="€ "/>
    <n v="26.99"/>
    <n v="0.13395404715422735"/>
    <n v="72.247542706549652"/>
    <n v="188.92999999999998"/>
    <s v="https://images-eu.ssl-images-amazon.com/images/I/71RvibTpR8L._AC_UL300_SR300,200_.jpg"/>
    <s v="https://www.amazon.nl/Neutral-Parfumvrij-reiniging-gevoelige-babyhuid/dp/B0BHWWFR6Y/ref=zg_bs_g_baby-products_d_sccl_28/259-3811823-5769644?psc=1"/>
    <s v="2024-08-24"/>
  </r>
  <r>
    <x v="4"/>
    <s v="#8"/>
    <s v="B075FC8ZJ3"/>
    <x v="439"/>
    <s v="Philips Waterkoker - Inhoud 1.7 L met Veerdeksel en Indicatielampje, RVS, Draaivoet (HD9350/90)"/>
    <n v="4.5"/>
    <n v="0.875"/>
    <n v="31052"/>
    <n v="6.6766436808301563E-2"/>
    <s v="€ "/>
    <n v="26.98"/>
    <n v="0.13390398958802621"/>
    <n v="123.96250316281765"/>
    <n v="837782.96"/>
    <s v="https://images-eu.ssl-images-amazon.com/images/I/51w2gWP3rRL._AC_UL300_SR300,200_.jpg"/>
    <s v="https://www.amazon.nl/Philips-Waterkoker-Veerdeksel-Indicatielampje-Draaivoet/dp/B075FC8ZJ3/ref=zg_bs_g_home_d_sccl_8/259-4675495-8221808?psc=1"/>
    <s v="2024-08-24"/>
  </r>
  <r>
    <x v="4"/>
    <s v="#14"/>
    <s v="B075FC8ZJ3"/>
    <x v="439"/>
    <s v="Philips Waterkoker - Inhoud 1.7 L met Veerdeksel en Indicatielampje, RVS, Draaivoet (HD9350/90)"/>
    <n v="4.5"/>
    <n v="0.875"/>
    <n v="31034"/>
    <n v="6.6727732874046652E-2"/>
    <s v="€ "/>
    <n v="26.98"/>
    <n v="0.13390398958802621"/>
    <n v="123.9354104088392"/>
    <n v="837297.32000000007"/>
    <s v="https://images-eu.ssl-images-amazon.com/images/I/51w2gWP3rRL._AC_UL300_SR300,200_.jpg"/>
    <s v="https://www.amazon.nl/Philips-Waterkoker-Veerdeksel-Indicatielampje-Draaivoet/dp/B075FC8ZJ3/ref=zg_bs_g_home_d_sccl_14/262-8230611-3911359?psc=1"/>
    <s v="2024-08-23"/>
  </r>
  <r>
    <x v="15"/>
    <s v="#30"/>
    <s v="B013W8QZQE"/>
    <x v="440"/>
    <s v="Nescafé Dolce Gusto capsules Cappuccino - voordeelverpakking - 90 koffiecups - geschikt voor 45 koppen koffie - Dolce Gusto cups"/>
    <n v="4.7"/>
    <n v="0.92500000000000004"/>
    <n v="4634"/>
    <n v="9.9619626335016951E-3"/>
    <s v="€ "/>
    <n v="26.97"/>
    <n v="0.13385393202182508"/>
    <n v="86.686856848907468"/>
    <n v="124978.98"/>
    <s v="https://images-eu.ssl-images-amazon.com/images/I/51FNNApzEVL._AC_UL300_SR300,200_.jpg"/>
    <s v="https://www.amazon.nl/Nescaf%C3%A9-Dolce-Gusto-capsules-Cappuccino/dp/B013W8QZQE/ref=zg_bs_g_grocery_d_sccl_30/261-5054072-9375847?psc=1"/>
    <s v="2024-08-23"/>
  </r>
  <r>
    <x v="15"/>
    <s v="#23"/>
    <s v="B013W8QZQE"/>
    <x v="440"/>
    <s v="Nescafé Dolce Gusto capsules Cappuccino - voordeelverpakking - 90 koffiecups - geschikt voor 45 koppen koffie - Dolce Gusto cups"/>
    <n v="4.7"/>
    <n v="0.92500000000000004"/>
    <n v="4633"/>
    <n v="9.9598124149319778E-3"/>
    <s v="€ "/>
    <n v="26.97"/>
    <n v="0.13385393202182508"/>
    <n v="86.685351695908665"/>
    <n v="124952.01"/>
    <s v="https://images-eu.ssl-images-amazon.com/images/I/51FNNApzEVL._AC_UL300_SR300,200_.jpg"/>
    <s v="https://www.amazon.nl/Nescaf%C3%A9-Dolce-Gusto-capsules-Cappuccino/dp/B013W8QZQE/ref=zg_bs_g_grocery_d_sccl_23/261-4510118-0685135?psc=1"/>
    <s v="2024-08-24"/>
  </r>
  <r>
    <x v="15"/>
    <s v="#20"/>
    <s v="B084HGB386"/>
    <x v="441"/>
    <s v="Nescafé Dolce Gusto capsules Lungo - voordeelverpakking - 90 koffiecups - geschikt voor 90 koppen koffie - Dolce Gusto cups"/>
    <n v="4.2"/>
    <n v="0.8"/>
    <n v="41"/>
    <n v="8.6008742788704466E-5"/>
    <s v="€ "/>
    <n v="26.97"/>
    <n v="0.13385393202182508"/>
    <n v="73.523689125408367"/>
    <n v="1105.77"/>
    <s v="https://images-eu.ssl-images-amazon.com/images/I/81lIO0z27PL._AC_UL300_SR300,200_.jpg"/>
    <s v="https://www.amazon.nl/Nescaf%C3%A9-Dolce-Gusto-capsules-Lungo/dp/B084HGB386/ref=zg_bs_g_grocery_d_sccl_20/259-2691272-8489730?psc=1"/>
    <s v="2024-08-20"/>
  </r>
  <r>
    <x v="15"/>
    <s v="#29"/>
    <s v="B084HGB386"/>
    <x v="441"/>
    <s v="Nescafé Dolce Gusto capsules Lungo - voordeelverpakking - 90 koffiecups - geschikt voor 90 koppen koffie - Dolce Gusto cups"/>
    <n v="4.2"/>
    <n v="0.8"/>
    <n v="41"/>
    <n v="8.6008742788704466E-5"/>
    <s v="€ "/>
    <n v="26.97"/>
    <n v="0.13385393202182508"/>
    <n v="73.523689125408367"/>
    <n v="1105.77"/>
    <s v="https://images-eu.ssl-images-amazon.com/images/I/81lIO0z27PL._AC_UL300_SR300,200_.jpg"/>
    <s v="https://www.amazon.nl/Nescaf%C3%A9-Dolce-Gusto-capsules-Lungo/dp/B084HGB386/ref=zg_bs_g_grocery_d_sccl_29/261-5054072-9375847?psc=1"/>
    <s v="2024-08-23"/>
  </r>
  <r>
    <x v="7"/>
    <n v="7"/>
    <s v="B0BFB35MNK"/>
    <x v="442"/>
    <s v="It Takes Two - Nintendo Switch - NL Versie"/>
    <n v="4.8"/>
    <n v="0.95"/>
    <n v="570"/>
    <n v="1.2234743661693212E-3"/>
    <s v="€ "/>
    <n v="26.9"/>
    <n v="0.13350352905841717"/>
    <n v="81.732314320922811"/>
    <n v="15333"/>
    <s v="https://images-eu.ssl-images-amazon.com/images/I/71YI1CwVZrL._AC_UL300_SR300,200_.jpg"/>
    <s v="https://www.amazon.nl/Takes-Two-Nintendo-Switch-Versie/dp/B0BFB35MNK/ref=zg_bs_g_videogames_d_sccl_7/261-5903002-6654014?psc=1"/>
    <s v="2024-08-13"/>
  </r>
  <r>
    <x v="9"/>
    <n v="19"/>
    <s v="B0919BT2ML"/>
    <x v="443"/>
    <s v="Blade Trilogy"/>
    <n v="4.7"/>
    <n v="0.92500000000000004"/>
    <n v="637"/>
    <n v="1.3675390103404011E-3"/>
    <s v="€ "/>
    <n v="26.89"/>
    <n v="0.13345347149221604"/>
    <n v="80.570645180292303"/>
    <n v="17128.93"/>
    <s v="https://images-eu.ssl-images-amazon.com/images/I/81-rYcs-DrL._AC_UL300_SR300,200_.jpg"/>
    <s v="https://www.amazon.nl/Blade-Trilogy-Wesley-Snipes/dp/B0919BT2ML/ref=zg_bs_g_dvd_d_sccl_19/257-4182183-3777808?psc=1"/>
    <s v="2024-08-13"/>
  </r>
  <r>
    <x v="9"/>
    <n v="6"/>
    <s v="B06XRZWN54"/>
    <x v="444"/>
    <s v="Frankenstein: Complete Legacy Collection"/>
    <n v="4.8"/>
    <n v="0.95"/>
    <n v="1859"/>
    <n v="3.9951061025353231E-3"/>
    <s v="€ "/>
    <n v="26.84"/>
    <n v="0.13320318366121039"/>
    <n v="83.597370187077331"/>
    <n v="49895.56"/>
    <s v="https://images-eu.ssl-images-amazon.com/images/I/918khz4n98L._AC_UL300_SR300,200_.jpg"/>
    <s v="https://www.amazon.nl/Frankenstein-Complete-Collection-Colin-Clive/dp/B06XRZWN54/ref=zg_bs_g_dvd_d_sccl_6/257-4182183-3777808?psc=1"/>
    <s v="2024-08-13"/>
  </r>
  <r>
    <x v="8"/>
    <s v="#13"/>
    <s v="B08LZL1GQT"/>
    <x v="445"/>
    <s v="Kinetic Sand - 2,5 kg natuurlijk speelzand om te mengen kneden en maken - Sensorisch speelgoed"/>
    <n v="4.7"/>
    <n v="0.92500000000000004"/>
    <n v="3662"/>
    <n v="7.8719501837361764E-3"/>
    <s v="€ "/>
    <n v="26.8"/>
    <n v="0.13300295339640586"/>
    <n v="85.011103477716787"/>
    <n v="98141.6"/>
    <s v="https://images-eu.ssl-images-amazon.com/images/I/91otnGzsjTL._AC_UL300_SR300,200_.jpg"/>
    <s v="https://www.amazon.nl/Kinetic-Sand-natuurlijk-speelzand-Sensorisch/dp/B08LZL1GQT/ref=zg_bs_g_toys_d_sccl_13/258-2113335-2289643?psc=1"/>
    <s v="2024-08-23"/>
  </r>
  <r>
    <x v="22"/>
    <n v="16"/>
    <s v="B0B4SCYCLS"/>
    <x v="446"/>
    <s v="Oral-B Vitality Pro Black Elektrische Tandenborstel, 1 Opzetborstel"/>
    <n v="4.4000000000000004"/>
    <n v="0.85000000000000009"/>
    <n v="12940"/>
    <n v="2.7821678073576179E-2"/>
    <s v="€ "/>
    <n v="26.79"/>
    <n v="0.13295289583020473"/>
    <n v="95.213398609054508"/>
    <n v="346662.6"/>
    <s v="https://images-eu.ssl-images-amazon.com/images/I/71KH+2li3lL._AC_UL300_SR300,200_.jpg"/>
    <s v="https://www.amazon.nl/Oral-B-Vitality-Elektrische-Tandenborstel-Opzetborstel/dp/B0B4SCYCLS/ref=zg_bs_g_hpc_d_sccl_16/261-1322288-7549102?psc=1"/>
    <s v="2024-08-13"/>
  </r>
  <r>
    <x v="4"/>
    <s v="#29"/>
    <s v="B074M9DZ4M"/>
    <x v="447"/>
    <s v="Philips Kalk- en waterfilter CA6903/22"/>
    <n v="4.7"/>
    <n v="0.92500000000000004"/>
    <n v="28432"/>
    <n v="6.1132864155641418E-2"/>
    <s v="€ "/>
    <n v="26.53"/>
    <n v="0.13165139910897533"/>
    <n v="121.95585468619282"/>
    <n v="754300.96000000008"/>
    <s v="https://images-eu.ssl-images-amazon.com/images/I/41N-jVgBvkL._AC_UL300_SR300,200_.jpg"/>
    <s v="https://www.amazon.nl/Philips-Kalk-waterfilter-CA6903-22/dp/B074M9DZ4M/ref=zg_bs_g_home_d_sccl_29/259-4675495-8221808?psc=1"/>
    <s v="2024-08-24"/>
  </r>
  <r>
    <x v="9"/>
    <s v="#30"/>
    <s v="B08CN4L34V"/>
    <x v="448"/>
    <s v="Laurel Canyon [DVD] [Region 2]"/>
    <n v="4.2"/>
    <n v="0.8"/>
    <n v="350"/>
    <n v="7.5042628083144653E-4"/>
    <s v="€ "/>
    <n v="26.53"/>
    <n v="0.13165139910897533"/>
    <n v="73.438148173825851"/>
    <n v="9285.5"/>
    <s v="https://images-eu.ssl-images-amazon.com/images/I/81F7Ap6lNQL._AC_UL300_SR300,200_.jpg"/>
    <s v="https://www.amazon.nl/Laurel-Canyon-DVD-Region-2/dp/B08CN4L34V/ref=zg_bs_g_dvd_d_sccl_30/259-6784967-0538411?psc=1"/>
    <s v="2024-08-24"/>
  </r>
  <r>
    <x v="18"/>
    <s v="#29"/>
    <s v="B0CCW71MWZ"/>
    <x v="449"/>
    <s v="Ideen mit Herz E-Painter | innovatieve Diamond Painting Pen met micro vacuümpomp | zuigt Diamond Painting stenen tot ca. Ø 0,5 cm aan | incl. USB-kabel en andere accessoires"/>
    <n v="4.0999999999999996"/>
    <n v="0.77499999999999991"/>
    <n v="329"/>
    <n v="7.052716908673767E-4"/>
    <s v="€ "/>
    <n v="26.51"/>
    <n v="0.13155128397657306"/>
    <n v="72.13151117775044"/>
    <n v="8721.7900000000009"/>
    <s v="https://images-eu.ssl-images-amazon.com/images/I/41wa90OSnTL._AC_UL300_SR300,200_.jpg"/>
    <s v="https://www.amazon.nl/Ideen-mit-Herz-innovatieve-accessoires/dp/B0CCW71MWZ/ref=zg_bs_g_arts-crafts_d_sccl_29/262-7994615-8496353?psc=1"/>
    <s v="2024-08-24"/>
  </r>
  <r>
    <x v="16"/>
    <n v="6"/>
    <s v="B07P7KJ1QS"/>
    <x v="450"/>
    <s v="Pampers Sensitive Billendoekjes 1200 Babydoekjes (15 x 80 Doekjes) Unieke pH Beschermende Formule Zonder Parfum Dermatologisch Getest"/>
    <n v="4.7"/>
    <n v="0.92500000000000004"/>
    <n v="27450"/>
    <n v="5.9021349520178727E-2"/>
    <s v="€ "/>
    <n v="26.5"/>
    <n v="0.13150122641037193"/>
    <n v="120.44025126671811"/>
    <n v="727425"/>
    <s v="https://images-eu.ssl-images-amazon.com/images/I/81UlqYukXlL._AC_UL300_SR300,200_.jpg"/>
    <s v="https://www.amazon.nl/Pampers-Billendoekjes-Babydoekjes-Beschermende-Dermatologisch/dp/B07P7KJ1QS/ref=zg_bs_g_baby-products_d_sccl_6/260-6077962-3445865?psc=1"/>
    <s v="2024-08-13"/>
  </r>
  <r>
    <x v="3"/>
    <s v="#3"/>
    <s v="B01HF1Z5WY"/>
    <x v="451"/>
    <s v="Violator"/>
    <n v="4.8"/>
    <n v="0.95"/>
    <n v="4761"/>
    <n v="1.0235040391855832E-2"/>
    <s v="€ "/>
    <n v="26.49"/>
    <n v="0.13145116884417077"/>
    <n v="87.527320485341775"/>
    <n v="126118.89"/>
    <s v="https://images-eu.ssl-images-amazon.com/images/I/41Rba1KETYL._AC_UL300_SR300,200_.jpg"/>
    <s v="https://www.amazon.nl/Violator-Depeche-Mode/dp/B01HF1Z5WY/ref=zg_bs_g_music_d_sccl_3/259-6419296-1960723?psc=1"/>
    <s v="2024-08-24"/>
  </r>
  <r>
    <x v="14"/>
    <s v="#9"/>
    <s v="B00BFTFJ06"/>
    <x v="452"/>
    <s v="Philips Creek Wandlamp Buiten E27 - Spatwaterdicht - Exclusief Lichtbron - 60W - Muurlamp - Buitenlamp - Zwart"/>
    <n v="4.4000000000000004"/>
    <n v="0.85000000000000009"/>
    <n v="4997"/>
    <n v="1.0742491974309189E-2"/>
    <s v="€ "/>
    <n v="26.49"/>
    <n v="0.13145116884417077"/>
    <n v="82.882536593059143"/>
    <n v="132370.53"/>
    <s v="https://images-eu.ssl-images-amazon.com/images/I/51ogqRjsE3L._AC_UL300_SR300,200_.jpg"/>
    <s v="https://www.amazon.nl/Philips-Creek-Wandlamp-Buiten-Spatwaterdicht/dp/B00BFTFJ06/ref=zg_bs_g_hi_d_sccl_9/258-1493429-7337810?psc=1"/>
    <s v="2024-08-24"/>
  </r>
  <r>
    <x v="11"/>
    <s v="#13"/>
    <s v="B0B58GFZNR"/>
    <x v="453"/>
    <s v="30 m 3 mm staalkabel, 304 roestvrij stalen staaldraad, staalkabel ommanteld, spanslot, met oogjes kabelspanset, voor lichtophanging, waslijn, gordijntouw"/>
    <n v="4.5999999999999996"/>
    <n v="0.89999999999999991"/>
    <n v="510"/>
    <n v="1.0944612519862645E-3"/>
    <s v="€ "/>
    <n v="26.49"/>
    <n v="0.13145116884417077"/>
    <n v="78.628915087433086"/>
    <n v="13509.9"/>
    <s v="https://images-eu.ssl-images-amazon.com/images/I/81RTErHmx5L._AC_UL300_SR300,200_.jpg"/>
    <s v="https://www.amazon.nl/staalkabel-staaldraad-kabelspanset-lichtophanging-gordijntouw/dp/B0B58GFZNR/ref=zg_bs_g_industrial_d_sccl_13/262-7069242-6040528?psc=1"/>
    <s v="2024-08-23"/>
  </r>
  <r>
    <x v="11"/>
    <s v="#8"/>
    <s v="B0B58GFZNR"/>
    <x v="453"/>
    <s v="30 m 3 mm staalkabel, 304 roestvrij stalen staaldraad, staalkabel ommanteld, spanslot, met oogjes kabelspanset, voor lichtophanging, waslijn, gordijntouw"/>
    <n v="4.5999999999999996"/>
    <n v="0.89999999999999991"/>
    <n v="508"/>
    <n v="1.0901608148468291E-3"/>
    <s v="€ "/>
    <n v="26.49"/>
    <n v="0.13145116884417077"/>
    <n v="78.625904781435466"/>
    <n v="13456.92"/>
    <s v="https://images-eu.ssl-images-amazon.com/images/I/81RTErHmx5L._AC_UL300_SR300,200_.jpg"/>
    <s v="https://www.amazon.nl/staalkabel-staaldraad-kabelspanset-lichtophanging-gordijntouw/dp/B0B58GFZNR/ref=zg_bs_g_industrial_d_sccl_8/260-7928361-5870536?psc=1"/>
    <s v="2024-08-20"/>
  </r>
  <r>
    <x v="4"/>
    <n v="22"/>
    <s v="B074M9DZ4M"/>
    <x v="447"/>
    <s v="Philips Kalk- en waterfilter CA6903/22"/>
    <n v="4.7"/>
    <n v="0.92500000000000004"/>
    <n v="28325"/>
    <n v="6.0902790768681637E-2"/>
    <s v="€ "/>
    <n v="26.42"/>
    <n v="0.13110076588076289"/>
    <n v="121.65714500826788"/>
    <n v="748346.5"/>
    <s v="https://images-eu.ssl-images-amazon.com/images/I/41N-jVgBvkL._AC_UL300_SR300,200_.jpg"/>
    <s v="https://www.amazon.nl/Philips-Kalk-waterfilter-CA6903-22/dp/B074M9DZ4M/ref=zg_bs_g_home_d_sccl_22/262-4562718-6089802?psc=1"/>
    <s v="2024-08-13"/>
  </r>
  <r>
    <x v="2"/>
    <s v="#7"/>
    <s v="B07YPS5JC5"/>
    <x v="349"/>
    <s v="INIU Power Bank, 22,5W USB C Snel Opladen 20000mAh Kleine Powerbank, PD 3.0 + QC 4.0 Draagbare Oplader met LED-display Zaklamp Compatibel met iPhone 15 14 13 12 Pro Max Samsung S23 S22 iPad Xiaomi"/>
    <n v="4.5999999999999996"/>
    <n v="0.89999999999999991"/>
    <n v="22855"/>
    <n v="4.9141095192326303E-2"/>
    <s v="€ "/>
    <n v="26.32"/>
    <n v="0.13060019021875155"/>
    <n v="112.0488141893163"/>
    <n v="601543.6"/>
    <s v="https://images-eu.ssl-images-amazon.com/images/I/51j9HpJFUBL._AC_UL300_SR300,200_.jpg"/>
    <s v="https://www.amazon.nl/INIU-Powerbank-Draagbare-LED-display-Compatibel/dp/B07YPS5JC5/ref=zg_bs_g_electronics_d_sccl_7/261-2067267-6649312?psc=1"/>
    <s v="2024-08-24"/>
  </r>
  <r>
    <x v="2"/>
    <s v="#12"/>
    <s v="B07YPS5JC5"/>
    <x v="349"/>
    <s v="INIU Power Bank, 22,5W USB C Snel Opladen 20000mAh Kleine Powerbank, PD 3.0 + QC 4.0 Draagbare Oplader met LED-display Zaklamp Compatibel met iPhone 15 14 13 12 Pro Max Samsung S23 S22 iPad Xiaomi"/>
    <n v="4.5999999999999996"/>
    <n v="0.89999999999999991"/>
    <n v="22842"/>
    <n v="4.9113142350919972E-2"/>
    <s v="€ "/>
    <n v="26.32"/>
    <n v="0.13060019021875155"/>
    <n v="112.02924720033187"/>
    <n v="601201.44000000006"/>
    <s v="https://images-eu.ssl-images-amazon.com/images/I/51j9HpJFUBL._AC_UL300_SR300,200_.jpg"/>
    <s v="https://www.amazon.nl/INIU-Powerbank-Draagbare-LED-display-Compatibel/dp/B07YPS5JC5/ref=zg_bs_g_electronics_d_sccl_12/258-6704429-3525666?psc=1"/>
    <s v="2024-08-23"/>
  </r>
  <r>
    <x v="23"/>
    <n v="12"/>
    <s v="1786542307"/>
    <x v="209"/>
    <s v="The Naturals: The Naturals Complete Box Set: Cold cases get hot in the no.1 bestselling mystery series (The Naturals, Killer Instinct, All In, Bad Blood): 1-4"/>
    <n v="4.8"/>
    <n v="0.95"/>
    <n v="7"/>
    <n v="1.2901311418305671E-5"/>
    <s v="€ "/>
    <n v="26.19"/>
    <n v="0.12994944185813687"/>
    <n v="79.996391382527037"/>
    <n v="183.33"/>
    <s v="https://images-eu.ssl-images-amazon.com/images/I/61-xOI7Wq5L._AC_UL300_SR300,200_.jpg"/>
    <s v="https://www.amazon.nl/Naturals-Complete-bestselling-mystery-Instinct/dp/1786542307/ref=zg_bs_g_books_d_sccl_12/259-3701948-9798738?psc=1"/>
    <s v="2024-08-13"/>
  </r>
  <r>
    <x v="22"/>
    <s v="#1"/>
    <s v="B09JWDW4V4"/>
    <x v="454"/>
    <s v="Page Vochtig Toiletpapier - Compleet Schoon - 456 Stuks (12 x 38 Stuks) - Voordeelverpakking"/>
    <n v="4.7"/>
    <n v="0.92500000000000004"/>
    <n v="61"/>
    <n v="1.2901311418305671E-4"/>
    <s v="€ "/>
    <n v="26.05"/>
    <n v="0.12924863593132102"/>
    <n v="78.652468162758396"/>
    <n v="1589.05"/>
    <s v="https://images-eu.ssl-images-amazon.com/images/I/81FYJCzqxWL._AC_UL300_SR300,200_.jpg"/>
    <s v="https://www.amazon.nl/Page-Vochtig-Toiletpapier-Compleet-Voordeelverpakking/dp/B09JWDW4V4/ref=zg_bs_g_hpc_d_sccl_1/258-3038489-8000359?psc=1"/>
    <s v="2024-08-23"/>
  </r>
  <r>
    <x v="22"/>
    <s v="#4"/>
    <s v="B09JWDW4V4"/>
    <x v="454"/>
    <s v="Page Vochtig Toiletpapier - Compleet Schoon - 456 Stuks (12 x 38 Stuks) - Voordeelverpakking"/>
    <n v="4.7"/>
    <n v="0.92500000000000004"/>
    <n v="61"/>
    <n v="1.2901311418305671E-4"/>
    <s v="€ "/>
    <n v="26.05"/>
    <n v="0.12924863593132102"/>
    <n v="78.652468162758396"/>
    <n v="1589.05"/>
    <s v="https://images-eu.ssl-images-amazon.com/images/I/81FYJCzqxWL._AC_UL300_SR300,200_.jpg"/>
    <s v="https://www.amazon.nl/Page-Vochtig-Toiletpapier-Compleet-Voordeelverpakking/dp/B09JWDW4V4/ref=zg_bs_g_hpc_d_sccl_4/259-8896481-5499748?psc=1"/>
    <s v="2024-08-24"/>
  </r>
  <r>
    <x v="23"/>
    <s v="#6"/>
    <s v="1786542307"/>
    <x v="209"/>
    <s v="The Naturals: The Naturals Complete Box Set: Cold cases get hot in the no.1 bestselling mystery series (The Naturals, Killer Instinct, All In, Bad Blood): 1-4"/>
    <n v="4.9000000000000004"/>
    <n v="0.97500000000000009"/>
    <n v="9"/>
    <n v="1.7201748557740895E-5"/>
    <s v="€ "/>
    <n v="26.02"/>
    <n v="0.12909846323271762"/>
    <n v="81.036657032169828"/>
    <n v="234.18"/>
    <s v="https://images-eu.ssl-images-amazon.com/images/I/61-xOI7Wq5L._AC_UL300_SR300,200_.jpg"/>
    <s v="https://www.amazon.nl/Naturals-Complete-bestselling-mystery-Instinct/dp/1786542307/ref=zg_bs_g_books_d_sccl_6/259-3248444-4361259?psc=1"/>
    <s v="2024-08-20"/>
  </r>
  <r>
    <x v="13"/>
    <s v="#9"/>
    <s v="B001MZWR76"/>
    <x v="455"/>
    <s v="Cat's Best Originele kattenbakvulling, 100% plantaardige katten, klonterstrooisel met maximale zuigkracht, bestrijdt geuren natuurlijk actief, 17,2 kg/40 l"/>
    <n v="4.5999999999999996"/>
    <n v="0.89999999999999991"/>
    <n v="13804"/>
    <n v="2.9679466917812196E-2"/>
    <s v="€ "/>
    <n v="25.99"/>
    <n v="0.12894829053411422"/>
    <n v="98.012699475997081"/>
    <n v="358765.95999999996"/>
    <s v="https://images-eu.ssl-images-amazon.com/images/I/7192vERdbvL._AC_UL300_SR300,200_.jpg"/>
    <s v="https://www.amazon.nl/Cats-Best-kattenbakvulling-plantaardige-klonterstrooisel/dp/B001MZWR76/ref=zg_bs_g_pet-supplies_d_sccl_9/260-3928731-7655355?psc=1"/>
    <s v="2024-08-24"/>
  </r>
  <r>
    <x v="13"/>
    <s v="#6"/>
    <s v="B001MZWR76"/>
    <x v="455"/>
    <s v="Cat's Best Originele kattenbakvulling, 100% plantaardige katten, klonterstrooisel met maximale zuigkracht, bestrijdt geuren natuurlijk actief, 17,2 kg/40 l"/>
    <n v="4.5999999999999996"/>
    <n v="0.89999999999999991"/>
    <n v="13801"/>
    <n v="2.9673016262103044E-2"/>
    <s v="€ "/>
    <n v="25.99"/>
    <n v="0.12894829053411422"/>
    <n v="98.008184017000687"/>
    <n v="358687.99"/>
    <s v="https://images-eu.ssl-images-amazon.com/images/I/7192vERdbvL._AC_UL300_SR300,200_.jpg"/>
    <s v="https://www.amazon.nl/Cats-Best-kattenbakvulling-plantaardige-klonterstrooisel/dp/B001MZWR76/ref=zg_bs_g_pet-supplies_d_sccl_6/259-9557610-0863512?psc=1"/>
    <s v="2024-08-23"/>
  </r>
  <r>
    <x v="13"/>
    <s v="#6"/>
    <s v="B001MZWR76"/>
    <x v="455"/>
    <s v="Cat's Best Originele kattenbakvulling, 100% plantaardige katten, klonterstrooisel met maximale zuigkracht, bestrijdt geuren natuurlijk actief, 17,2 kg/40 l"/>
    <n v="4.5999999999999996"/>
    <n v="0.89999999999999991"/>
    <n v="13788"/>
    <n v="2.9645063420696713E-2"/>
    <s v="€ "/>
    <n v="25.99"/>
    <n v="0.12894829053411422"/>
    <n v="97.988617028016236"/>
    <n v="358350.12"/>
    <s v="https://images-eu.ssl-images-amazon.com/images/I/7192vERdbvL._AC_UL300_SR300,200_.jpg"/>
    <s v="https://www.amazon.nl/Cats-Best-kattenbakvulling-plantaardige-klonterstrooisel/dp/B001MZWR76/ref=zg_bs_g_pet-supplies_d_sccl_6/261-9328959-2837037?psc=1"/>
    <s v="2024-08-20"/>
  </r>
  <r>
    <x v="3"/>
    <s v="#26"/>
    <s v="B000EGDD7M"/>
    <x v="456"/>
    <s v="Madvillainy"/>
    <n v="4.7"/>
    <n v="0.92500000000000004"/>
    <n v="2903"/>
    <n v="6.2399342893205093E-3"/>
    <s v="€ "/>
    <n v="25.99"/>
    <n v="0.12894829053411422"/>
    <n v="82.855026636052912"/>
    <n v="75448.97"/>
    <s v="https://images-eu.ssl-images-amazon.com/images/I/812l-fRzALL._AC_UL300_SR300,200_.jpg"/>
    <s v="https://www.amazon.nl/Madvillainy-Madvillain/dp/B000EGDD7M/ref=zg_bs_g_music_d_sccl_26/259-6419296-1960723?psc=1"/>
    <s v="2024-08-24"/>
  </r>
  <r>
    <x v="7"/>
    <s v="#6"/>
    <s v="B0BFB35MNK"/>
    <x v="442"/>
    <s v="It Takes Two - Nintendo Switch - NL Versie"/>
    <n v="4.8"/>
    <n v="0.95"/>
    <n v="579"/>
    <n v="1.2428263332967795E-3"/>
    <s v="€ "/>
    <n v="25.99"/>
    <n v="0.12894829053411422"/>
    <n v="80.607051066836306"/>
    <n v="15048.21"/>
    <s v="https://images-eu.ssl-images-amazon.com/images/I/71YI1CwVZrL._AC_UL300_SR300,200_.jpg"/>
    <s v="https://www.amazon.nl/Takes-Two-Nintendo-Switch-Versie/dp/B0BFB35MNK/ref=zg_bs_g_videogames_d_sccl_6/260-0951053-1765258?psc=1"/>
    <s v="2024-08-20"/>
  </r>
  <r>
    <x v="13"/>
    <s v="#14"/>
    <s v="B0B2W9SVHF"/>
    <x v="457"/>
    <s v="Sosayet Hondendeken voor de achterbank, 4-in-1 autodeken voor honden, met zijbescherming en kijkvenster, waterdicht, antislip, veiligheidsgordel, voor auto, bestelwagen, SUV, 137 x 147 cm"/>
    <n v="4.5999999999999996"/>
    <n v="0.89999999999999991"/>
    <n v="999"/>
    <n v="2.1459181325781764E-3"/>
    <s v="€ "/>
    <n v="25.99"/>
    <n v="0.12894829053411422"/>
    <n v="78.739215326333266"/>
    <n v="25964.01"/>
    <s v="https://images-eu.ssl-images-amazon.com/images/I/71WRQbeOqnL._AC_UL300_SR300,200_.jpg"/>
    <s v="https://www.amazon.nl/Sosayet-Hondendeken-zijbescherming-kijkvenster-veiligheidsgordel/dp/B0B2W9SVHF/ref=zg_bs_g_pet-supplies_d_sccl_14/259-9557610-0863512?psc=1"/>
    <s v="2024-08-23"/>
  </r>
  <r>
    <x v="13"/>
    <s v="#28"/>
    <s v="B0B2W9SVHF"/>
    <x v="457"/>
    <s v="Sosayet Hondendeken voor de achterbank, 4-in-1 autodeken voor honden, met zijbescherming en kijkvenster, waterdicht, antislip, veiligheidsgordel, voor auto, bestelwagen, SUV, 137 x 147 cm"/>
    <n v="4.5999999999999996"/>
    <n v="0.89999999999999991"/>
    <n v="993"/>
    <n v="2.1330168211598707E-3"/>
    <s v="€ "/>
    <n v="25.99"/>
    <n v="0.12894829053411422"/>
    <n v="78.730184408340449"/>
    <n v="25808.07"/>
    <s v="https://images-eu.ssl-images-amazon.com/images/I/71WRQbeOqnL._AC_UL300_SR300,200_.jpg"/>
    <s v="https://www.amazon.nl/Sosayet-Hondendeken-zijbescherming-kijkvenster-veiligheidsgordel/dp/B0B2W9SVHF/ref=zg_bs_g_pet-supplies_d_sccl_28/261-9328959-2837037?psc=1"/>
    <s v="2024-08-20"/>
  </r>
  <r>
    <x v="15"/>
    <n v="28"/>
    <s v="B0CX95FSG1"/>
    <x v="458"/>
    <s v="Apa Care Gum anti-cariës kauwgom met glazuurmineralen en xylitol | 6 blikjes"/>
    <n v="4.5"/>
    <n v="0.875"/>
    <n v="40"/>
    <n v="8.3858524218986859E-5"/>
    <s v="€ "/>
    <n v="25.99"/>
    <n v="0.12894829053411422"/>
    <n v="76.045773600481837"/>
    <n v="1039.5999999999999"/>
    <s v="https://images-eu.ssl-images-amazon.com/images/I/51Fbx1aYj-L._AC_UL300_SR300,200_.jpg"/>
    <s v="https://www.amazon.nl/Apa-Care-anti-cari%C3%ABs-kauwgom-glazuurmineralen/dp/B0CX95FSG1/ref=zg_bs_g_grocery_d_sccl_28/259-9205890-7865611?psc=1"/>
    <s v="2024-08-13"/>
  </r>
  <r>
    <x v="2"/>
    <s v="#29"/>
    <s v="B0BRK8KY7D"/>
    <x v="459"/>
    <s v="Elektrische stofblazer, 3 versnellingen, 51000 omw/min, , USB-oplaadbaar, persluchtspray, pc-reinigingsset met 6000 mAh accu voor laptop, toetsenbord, auto, kantoorapparaten, bank"/>
    <n v="4.4000000000000004"/>
    <n v="0.85000000000000009"/>
    <n v="729"/>
    <n v="1.5653591187544213E-3"/>
    <s v="€ "/>
    <n v="25.99"/>
    <n v="0.12894829053411422"/>
    <n v="75.832824016656673"/>
    <n v="18946.71"/>
    <s v="https://images-eu.ssl-images-amazon.com/images/I/61eKCpJ8r8L._AC_UL300_SR300,200_.jpg"/>
    <s v="https://www.amazon.nl/versnellingen-USB-oplaadbaar-persluchtspray-pc-reinigingsset-kantoorapparaten/dp/B0BRK8KY7D/ref=zg_bs_g_electronics_d_sccl_29/261-9354037-6664658?psc=1"/>
    <s v="2024-08-20"/>
  </r>
  <r>
    <x v="7"/>
    <n v="22"/>
    <s v="B082QK181R"/>
    <x v="460"/>
    <s v="Nintendo Switch - Minecraft - NL Versie"/>
    <n v="4.4000000000000004"/>
    <n v="0.85000000000000009"/>
    <n v="317"/>
    <n v="6.794690680307653E-4"/>
    <s v="€ "/>
    <n v="25.99"/>
    <n v="0.12894829053411422"/>
    <n v="75.212700981150093"/>
    <n v="8238.83"/>
    <s v="https://images-eu.ssl-images-amazon.com/images/I/81uJQstLUeL._AC_UL300_SR300,200_.jpg"/>
    <s v="https://www.amazon.nl/Nintendo-Switch-Minecraft-NL-Versie/dp/B082QK181R/ref=zg_bs_g_videogames_d_sccl_22/261-5903002-6654014?psc=1"/>
    <s v="2024-08-13"/>
  </r>
  <r>
    <x v="10"/>
    <n v="27"/>
    <s v="B0C9PDGVG2"/>
    <x v="461"/>
    <s v="Aspectek 2 stuks 3000 V elektrische vliegenmepper (paars)"/>
    <n v="4.3"/>
    <n v="0.82499999999999996"/>
    <n v="49"/>
    <n v="1.0321049134644537E-4"/>
    <s v="€ "/>
    <n v="25.99"/>
    <n v="0.12894829053411422"/>
    <n v="73.559319977471063"/>
    <n v="1273.51"/>
    <s v="https://images-eu.ssl-images-amazon.com/images/I/71C0Jo8nhNL._AC_UL300_SR300,200_.jpg"/>
    <s v="https://www.amazon.nl/Aspectek-stuks-elektrische-vliegenmepper-paars/dp/B0C9PDGVG2/ref=zg_bs_g_lawn-and-garden_d_sccl_27/262-2457170-4432007?psc=1"/>
    <s v="2024-08-13"/>
  </r>
  <r>
    <x v="10"/>
    <s v="#24"/>
    <s v="B0C9PDGVG2"/>
    <x v="461"/>
    <s v="Aspectek 2 stuks 3000 V elektrische vliegenmepper (paars)"/>
    <n v="4.0999999999999996"/>
    <n v="0.77499999999999991"/>
    <n v="56"/>
    <n v="1.1826202133446864E-4"/>
    <s v="€ "/>
    <n v="25.99"/>
    <n v="0.12894829053411422"/>
    <n v="71.069856048462682"/>
    <n v="1455.4399999999998"/>
    <s v="https://images-eu.ssl-images-amazon.com/images/I/71C0Jo8nhNL._AC_UL300_SR300,200_.jpg"/>
    <s v="https://www.amazon.nl/Aspectek-stuks-elektrische-vliegenmepper-paars/dp/B0C9PDGVG2/ref=zg_bs_g_lawn-and-garden_d_sccl_24/261-0081632-3690757?psc=1"/>
    <s v="2024-08-20"/>
  </r>
  <r>
    <x v="4"/>
    <n v="17"/>
    <s v="B0CPLP3B63"/>
    <x v="462"/>
    <s v="bestyks Elektrische reinigingsborstel, 2024 Electric Spin Scrubber, draadloos, met 7 verwisselbare boorborstelkoppen, tot 120-180 minuten looptijd, verstelbare handgreep met display voor badkamer, tegelvloer"/>
    <n v="4"/>
    <n v="0.75"/>
    <n v="270"/>
    <n v="5.7840879525403763E-4"/>
    <s v="€ "/>
    <n v="25.99"/>
    <n v="0.12894829053411422"/>
    <n v="70.141958790206374"/>
    <n v="7017.2999999999993"/>
    <s v="https://images-eu.ssl-images-amazon.com/images/I/71oKIHQVSRL._AC_UL300_SR300,200_.jpg"/>
    <s v="https://www.amazon.nl/bestyks-Elektrische-reinigingsborstel-verwisselbare-boorborstelkoppen/dp/B0CPLP3B63/ref=zg_bs_g_home_d_sccl_17/262-4562718-6089802?psc=1"/>
    <s v="2024-08-13"/>
  </r>
  <r>
    <x v="7"/>
    <s v="#16"/>
    <s v="B0BFB35MNK"/>
    <x v="442"/>
    <s v="It Takes Two - Nintendo Switch - NL Versie"/>
    <n v="4.8"/>
    <n v="0.95"/>
    <n v="579"/>
    <n v="1.2428263332967795E-3"/>
    <s v="€ "/>
    <n v="25.95"/>
    <n v="0.12874806026930968"/>
    <n v="80.556993500635173"/>
    <n v="15025.05"/>
    <s v="https://images-eu.ssl-images-amazon.com/images/I/71YI1CwVZrL._AC_UL300_SR300,200_.jpg"/>
    <s v="https://www.amazon.nl/Takes-Two-Nintendo-Switch-Versie/dp/B0BFB35MNK/ref=zg_bs_g_videogames_d_sccl_16/257-1264862-1262333?psc=1"/>
    <s v="2024-08-23"/>
  </r>
  <r>
    <x v="7"/>
    <s v="#27"/>
    <s v="B0BFB35MNK"/>
    <x v="442"/>
    <s v="It Takes Two - Nintendo Switch - NL Versie"/>
    <n v="4.8"/>
    <n v="0.95"/>
    <n v="579"/>
    <n v="1.2428263332967795E-3"/>
    <s v="€ "/>
    <n v="25.95"/>
    <n v="0.12874806026930968"/>
    <n v="80.556993500635173"/>
    <n v="15025.05"/>
    <s v="https://images-eu.ssl-images-amazon.com/images/I/71YI1CwVZrL._AC_UL300_SR300,200_.jpg"/>
    <s v="https://www.amazon.nl/Takes-Two-Nintendo-Switch-Versie/dp/B0BFB35MNK/ref=zg_bs_g_videogames_d_sccl_27/259-9482331-2292552?psc=1"/>
    <s v="2024-08-24"/>
  </r>
  <r>
    <x v="7"/>
    <s v="#13"/>
    <s v="B082QK181R"/>
    <x v="460"/>
    <s v="Nintendo Switch - Minecraft - NL Versie"/>
    <n v="4.4000000000000004"/>
    <n v="0.85000000000000009"/>
    <n v="317"/>
    <n v="6.794690680307653E-4"/>
    <s v="€ "/>
    <n v="25.95"/>
    <n v="0.12874806026930968"/>
    <n v="75.16264341494896"/>
    <n v="8226.15"/>
    <s v="https://images-eu.ssl-images-amazon.com/images/I/81uJQstLUeL._AC_UL300_SR300,200_.jpg"/>
    <s v="https://www.amazon.nl/Nintendo-Switch-Minecraft-NL-Versie/dp/B082QK181R/ref=zg_bs_g_videogames_d_sccl_13/260-0951053-1765258?psc=1"/>
    <s v="2024-08-20"/>
  </r>
  <r>
    <x v="7"/>
    <s v="#9"/>
    <s v="B082QK181R"/>
    <x v="460"/>
    <s v="Nintendo Switch - Minecraft - NL Versie"/>
    <n v="4.4000000000000004"/>
    <n v="0.85000000000000009"/>
    <n v="317"/>
    <n v="6.794690680307653E-4"/>
    <s v="€ "/>
    <n v="25.95"/>
    <n v="0.12874806026930968"/>
    <n v="75.16264341494896"/>
    <n v="8226.15"/>
    <s v="https://images-eu.ssl-images-amazon.com/images/I/81uJQstLUeL._AC_UL300_SR300,200_.jpg"/>
    <s v="https://www.amazon.nl/Nintendo-Switch-Minecraft-NL-Versie/dp/B082QK181R/ref=zg_bs_g_videogames_d_sccl_9/257-1264862-1262333?psc=1"/>
    <s v="2024-08-23"/>
  </r>
  <r>
    <x v="7"/>
    <s v="#2"/>
    <s v="B082QK181R"/>
    <x v="460"/>
    <s v="Nintendo Switch - Minecraft - NL Versie"/>
    <n v="4.4000000000000004"/>
    <n v="0.85000000000000009"/>
    <n v="317"/>
    <n v="6.794690680307653E-4"/>
    <s v="€ "/>
    <n v="25.95"/>
    <n v="0.12874806026930968"/>
    <n v="75.16264341494896"/>
    <n v="8226.15"/>
    <s v="https://images-eu.ssl-images-amazon.com/images/I/81uJQstLUeL._AC_UL300_SR300,200_.jpg"/>
    <s v="https://www.amazon.nl/Nintendo-Switch-Minecraft-NL-Versie/dp/B082QK181R/ref=zg_bs_g_videogames_d_sccl_2/259-9482331-2292552?psc=1"/>
    <s v="2024-08-24"/>
  </r>
  <r>
    <x v="1"/>
    <s v="#13"/>
    <s v="B0BKWH31CR"/>
    <x v="463"/>
    <s v="Sony WI-C100 Draadloze in-ear hoofdtelefoon - Batterijduur tot 25 uur - Waterbestendig -Ingebouwde microfoon voor telefoongesprekken - Voice Assistant compatibel Zwart (vernieuwd)"/>
    <n v="3.9"/>
    <n v="0.72499999999999998"/>
    <n v="30"/>
    <n v="6.2356338521810746E-5"/>
    <s v="€ "/>
    <n v="25.9"/>
    <n v="0.12849777243830404"/>
    <n v="68.418092546541274"/>
    <n v="777"/>
    <s v="https://images-eu.ssl-images-amazon.com/images/I/31bS6GK8kuL._AC_UL300_SR300,200_.jpg"/>
    <s v="https://www.amazon.nl/Sony-WI-C100-Draadloze-hoofdtelefoon-telefoongesprekken/dp/B0BKWH31CR/ref=zg_bs_g_amazon-renewed_d_sccl_13/258-8968264-0154149?psc=1"/>
    <s v="2024-08-20"/>
  </r>
  <r>
    <x v="1"/>
    <s v="#9"/>
    <s v="B0BKWH31CR"/>
    <x v="463"/>
    <s v="Sony WI-C100 Draadloze in-ear hoofdtelefoon - Batterijduur tot 25 uur - Waterbestendig -Ingebouwde microfoon voor telefoongesprekken - Voice Assistant compatibel Zwart (vernieuwd)"/>
    <n v="3.9"/>
    <n v="0.72499999999999998"/>
    <n v="30"/>
    <n v="6.2356338521810746E-5"/>
    <s v="€ "/>
    <n v="25.9"/>
    <n v="0.12849777243830404"/>
    <n v="68.418092546541274"/>
    <n v="777"/>
    <s v="https://images-eu.ssl-images-amazon.com/images/I/31bS6GK8kuL._AC_UL300_SR300,200_.jpg"/>
    <s v="https://www.amazon.nl/Sony-WI-C100-Draadloze-hoofdtelefoon-telefoongesprekken/dp/B0BKWH31CR/ref=zg_bs_g_amazon-renewed_d_sccl_9/257-9895168-9699843?psc=1"/>
    <s v="2024-08-23"/>
  </r>
  <r>
    <x v="1"/>
    <s v="#16"/>
    <s v="B0BKWH31CR"/>
    <x v="463"/>
    <s v="Sony WI-C100 Draadloze in-ear hoofdtelefoon - Batterijduur tot 25 uur - Waterbestendig -Ingebouwde microfoon voor telefoongesprekken - Voice Assistant compatibel Zwart (vernieuwd)"/>
    <n v="3.9"/>
    <n v="0.72499999999999998"/>
    <n v="30"/>
    <n v="6.2356338521810746E-5"/>
    <s v="€ "/>
    <n v="25.9"/>
    <n v="0.12849777243830404"/>
    <n v="68.418092546541274"/>
    <n v="777"/>
    <s v="https://images-eu.ssl-images-amazon.com/images/I/31bS6GK8kuL._AC_UL300_SR300,200_.jpg"/>
    <s v="https://www.amazon.nl/Sony-WI-C100-Draadloze-hoofdtelefoon-telefoongesprekken/dp/B0BKWH31CR/ref=zg_bs_g_amazon-renewed_d_sccl_16/262-7248658-9211427?psc=1"/>
    <s v="2024-08-24"/>
  </r>
  <r>
    <x v="1"/>
    <n v="6"/>
    <s v="B0BKWH31CR"/>
    <x v="463"/>
    <s v="Sony WI-C100 Draadloze in-ear hoofdtelefoon - Batterijduur tot 25 uur - Waterbestendig -Ingebouwde microfoon voor telefoongesprekken - Voice Assistant compatibel Zwart (vernieuwd)"/>
    <n v="3.9"/>
    <n v="0.72499999999999998"/>
    <n v="30"/>
    <n v="6.2356338521810746E-5"/>
    <s v="€ "/>
    <n v="25.9"/>
    <n v="0.12849777243830404"/>
    <n v="68.418092546541274"/>
    <n v="777"/>
    <s v="https://images-eu.ssl-images-amazon.com/images/I/31bS6GK8kuL._AC_UL300_SR300,200_.jpg"/>
    <s v="https://www.amazon.nl/Sony-WI-C100-Draadloze-hoofdtelefoon-telefoongesprekken/dp/B0BKWH31CR/ref=zg_bs_g_amazon-renewed_d_sccl_6/261-5245541-1936707?psc=1"/>
    <s v="2024-08-13"/>
  </r>
  <r>
    <x v="12"/>
    <s v="#6"/>
    <s v="B0CNWJTT8M"/>
    <x v="464"/>
    <s v="Jarlson® Charli Drinkfles voor kinderen, roestvrij staal, met rietje, thermosfles 350 ml, TÜV-getest, BPA-vrij, lekvrij, thermische waterfles voor school, kleuterschool, kat 2.0, 350 ml"/>
    <n v="4.5999999999999996"/>
    <n v="0.89999999999999991"/>
    <n v="13991"/>
    <n v="3.0081557790349388E-2"/>
    <s v="€ "/>
    <n v="25.87"/>
    <n v="0.12834759973970064"/>
    <n v="98.143990388169726"/>
    <n v="361947.17000000004"/>
    <s v="https://images-eu.ssl-images-amazon.com/images/I/71woNf2SroL._AC_UL300_SR300,200_.jpg"/>
    <s v="https://www.amazon.nl/Drinkfles-thermosfles-T%C3%9CV-getest-thermische-kleuterschool/dp/B0CNWJTT8M/ref=zg_bs_g_office-products_d_sccl_6/260-3058647-6614909?psc=1"/>
    <s v="2024-08-23"/>
  </r>
  <r>
    <x v="0"/>
    <n v="25"/>
    <s v="B0023BYDHK"/>
    <x v="465"/>
    <s v="U-CONTROL UCA222"/>
    <n v="4.5"/>
    <n v="0.875"/>
    <n v="25821"/>
    <n v="5.5518643470108736E-2"/>
    <s v="€ "/>
    <n v="25.58"/>
    <n v="0.12689593031986784"/>
    <n v="114.33703300904308"/>
    <n v="660501.17999999993"/>
    <s v="https://images-eu.ssl-images-amazon.com/images/I/51U4Ic2fdXL._AC_UL300_SR300,200_.jpg"/>
    <s v="https://www.amazon.nl/Behringer-UCA222-U-CONTROL/dp/B0023BYDHK/ref=zg_bs_g_musical-instruments_d_sccl_25/259-0005616-8157279?psc=1"/>
    <s v="2024-08-13"/>
  </r>
  <r>
    <x v="15"/>
    <s v="#3"/>
    <s v="B081ZFMG4F"/>
    <x v="326"/>
    <s v="Red Bull Energy Drink Zero 24-pack - 24 x 250ml I Suikervrije Energiedrank I Wereldwijd Gewaardeerd door Topsporters I Stimuleert Lichaam en Geest"/>
    <n v="4.9000000000000004"/>
    <n v="0.97500000000000009"/>
    <n v="19"/>
    <n v="3.8703934254917012E-5"/>
    <s v="€ "/>
    <n v="25.49"/>
    <n v="0.12644541222405764"/>
    <n v="80.388445809992859"/>
    <n v="484.30999999999995"/>
    <s v="https://images-eu.ssl-images-amazon.com/images/I/71Bxz-sR26L._AC_UL300_SR300,200_.jpg"/>
    <s v="https://www.amazon.nl/Red-Bull-Energy-Drink-24-pack/dp/B081ZFMG4F/ref=zg_bs_g_grocery_d_sccl_3/261-5054072-9375847?psc=1"/>
    <s v="2024-08-23"/>
  </r>
  <r>
    <x v="15"/>
    <s v="#4"/>
    <s v="B081ZFMG4F"/>
    <x v="326"/>
    <s v="Red Bull Energy Drink Zero 24-pack - 24 x 250ml I Suikervrije Energiedrank I Wereldwijd Gewaardeerd door Topsporters I Stimuleert Lichaam en Geest"/>
    <n v="4.9000000000000004"/>
    <n v="0.97500000000000009"/>
    <n v="19"/>
    <n v="3.8703934254917012E-5"/>
    <s v="€ "/>
    <n v="25.49"/>
    <n v="0.12644541222405764"/>
    <n v="80.388445809992859"/>
    <n v="484.30999999999995"/>
    <s v="https://images-eu.ssl-images-amazon.com/images/I/71Bxz-sR26L._AC_UL300_SR300,200_.jpg"/>
    <s v="https://www.amazon.nl/Red-Bull-Energy-Drink-24-pack/dp/B081ZFMG4F/ref=zg_bs_g_grocery_d_sccl_4/261-4510118-0685135?psc=1"/>
    <s v="2024-08-24"/>
  </r>
  <r>
    <x v="6"/>
    <s v="#14"/>
    <s v="B0CJM2QC3B"/>
    <x v="466"/>
    <s v="Damesreistas 40x20x25 Ryanair Handbagagetas Sporttas Weekendtas Zwemtas Waterdichte reistas Plunjezak Fitnesstas Trainingstas Ziekenhuistas met schoenenvak,K10-Lichtbeige bruin"/>
    <n v="4.5999999999999996"/>
    <n v="0.89999999999999991"/>
    <n v="673"/>
    <n v="1.4449468788502351E-3"/>
    <s v="€ "/>
    <n v="25.49"/>
    <n v="0.12644541222405764"/>
    <n v="77.622815871209568"/>
    <n v="17154.77"/>
    <s v="https://images-eu.ssl-images-amazon.com/images/I/61JZG9ELzOL._AC_UL300_SR300,200_.jpg"/>
    <s v="https://www.amazon.nl/Damesreistas-Handbagagetas-Trainingstas-Ziekenhuistas-K10-Lichtbeige/dp/B0CJM2QC3B/ref=zg_bs_g_fashion_d_sccl_14/260-7122920-6298902?psc=1"/>
    <s v="2024-08-24"/>
  </r>
  <r>
    <x v="8"/>
    <s v="#16"/>
    <s v="B09NN1KZ35"/>
    <x v="361"/>
    <s v="LAYCOL Zwemband met zonnescherm, zwemring, zwembad, zonder kantelen, voor kinderen en baby's van 3 tot 36 maanden, L, groen"/>
    <n v="4.4000000000000004"/>
    <n v="0.85000000000000009"/>
    <n v="821"/>
    <n v="1.7631792271684417E-3"/>
    <s v="€ "/>
    <n v="25.49"/>
    <n v="0.12644541222405764"/>
    <n v="75.345578515032329"/>
    <n v="20927.289999999997"/>
    <s v="https://images-eu.ssl-images-amazon.com/images/I/71imqG7N16L._AC_UL300_SR300,200_.jpg"/>
    <s v="https://www.amazon.nl/LAYCOL-Zwemband-zonnescherm-zwemring-kantelen/dp/B09NN1KZ35/ref=zg_bs_g_toys_d_sccl_16/258-2113335-2289643?psc=1"/>
    <s v="2024-08-23"/>
  </r>
  <r>
    <x v="8"/>
    <s v="#24"/>
    <s v="B09NN1BD69"/>
    <x v="361"/>
    <s v="LAYCOL Zwemband met zonnescherm, zwemring, zwembad, zonder kantelen, voor kinderen en baby's van 3 tot 36 maanden, L, groen"/>
    <n v="4.4000000000000004"/>
    <n v="0.85000000000000009"/>
    <n v="555"/>
    <n v="1.191221087623557E-3"/>
    <s v="€ "/>
    <n v="25.49"/>
    <n v="0.12644541222405764"/>
    <n v="74.945207817350905"/>
    <n v="14146.949999999999"/>
    <s v="https://images-eu.ssl-images-amazon.com/images/I/71imqG7N16L._AC_UL300_SR300,200_.jpg"/>
    <s v="https://www.amazon.nl/LAYCOL-Zwemband-zonnescherm-zwemring-kantelen/dp/B09NN1BD69/ref=zg_bs_g_toys_d_sccl_24/260-0981126-0066039?psc=1"/>
    <s v="2024-08-24"/>
  </r>
  <r>
    <x v="15"/>
    <s v="#2"/>
    <s v="B085D2QGZ5"/>
    <x v="334"/>
    <s v="Red Bull Energy Drink Sugarfree 24-pack - 24 x 250ml I Suikervrije Energiedrank I Wereldwijd Gewaardeerd door Topsporters I Stimuleert Lichaam en Geest"/>
    <n v="4.4000000000000004"/>
    <n v="0.85000000000000009"/>
    <n v="216"/>
    <n v="4.6229699248928656E-4"/>
    <s v="€ "/>
    <n v="25.49"/>
    <n v="0.12644541222405764"/>
    <n v="74.434960950756917"/>
    <n v="5505.8399999999992"/>
    <s v="https://images-eu.ssl-images-amazon.com/images/I/71bh+J6RVpL._AC_UL300_SR300,200_.jpg"/>
    <s v="https://www.amazon.nl/Red-Bull-Energy-Sugarfree-24-pack/dp/B085D2QGZ5/ref=zg_bs_g_grocery_d_sccl_2/261-5054072-9375847?psc=1"/>
    <s v="2024-08-23"/>
  </r>
  <r>
    <x v="15"/>
    <s v="#2"/>
    <s v="B085D2QGZ5"/>
    <x v="334"/>
    <s v="Red Bull Energy Drink Sugarfree 24-pack - 24 x 250ml I Suikervrije Energiedrank I Wereldwijd Gewaardeerd door Topsporters I Stimuleert Lichaam en Geest"/>
    <n v="4.4000000000000004"/>
    <n v="0.85000000000000009"/>
    <n v="216"/>
    <n v="4.6229699248928656E-4"/>
    <s v="€ "/>
    <n v="25.49"/>
    <n v="0.12644541222405764"/>
    <n v="74.434960950756917"/>
    <n v="5505.8399999999992"/>
    <s v="https://images-eu.ssl-images-amazon.com/images/I/71bh+J6RVpL._AC_UL300_SR300,200_.jpg"/>
    <s v="https://www.amazon.nl/Red-Bull-Energy-Sugarfree-24-pack/dp/B085D2QGZ5/ref=zg_bs_g_grocery_d_sccl_2/261-4510118-0685135?psc=1"/>
    <s v="2024-08-24"/>
  </r>
  <r>
    <x v="10"/>
    <s v="#2"/>
    <s v="B08G8FRBT6"/>
    <x v="364"/>
    <s v="DANGZW Elektrische Vliegenmepper, 2 in 1 4000V USB Oplaadbare Elektrische Vliegenmepper met Oplaadbasis, Elektrische Vliegenvanger Insectendoder voor Muggen, Vliegen, Bijen, Motten"/>
    <n v="4.2"/>
    <n v="0.8"/>
    <n v="2781"/>
    <n v="5.9776076238149609E-3"/>
    <s v="€ "/>
    <n v="25.49"/>
    <n v="0.12644541222405764"/>
    <n v="75.795678392684891"/>
    <n v="70887.69"/>
    <s v="https://images-eu.ssl-images-amazon.com/images/I/71rwNOd-76S._AC_UL300_SR300,200_.jpg"/>
    <s v="https://www.amazon.nl/DANGZW-Elektrische-Vliegenmepper-Vliegenvanger-Insectendoder/dp/B08G8FRBT6/ref=zg_bs_g_lawn-and-garden_d_sccl_2/261-8373874-2674244?psc=1"/>
    <s v="2024-08-24"/>
  </r>
  <r>
    <x v="10"/>
    <s v="#3"/>
    <s v="B08G8FRBT6"/>
    <x v="364"/>
    <s v="DANGZW Elektrische Vliegenmepper, 2 in 1 4000V USB Oplaadbare Elektrische Vliegenmepper met Oplaadbasis, Elektrische Vliegenvanger Insectendoder voor Muggen, Vliegen, Bijen, Motten"/>
    <n v="4.2"/>
    <n v="0.8"/>
    <n v="2777"/>
    <n v="5.9690067495360901E-3"/>
    <s v="€ "/>
    <n v="25.49"/>
    <n v="0.12644541222405764"/>
    <n v="75.789657780689694"/>
    <n v="70785.73"/>
    <s v="https://images-eu.ssl-images-amazon.com/images/I/71rwNOd-76S._AC_UL300_SR300,200_.jpg"/>
    <s v="https://www.amazon.nl/DANGZW-Elektrische-Vliegenmepper-Vliegenvanger-Insectendoder/dp/B08G8FRBT6/ref=zg_bs_g_lawn-and-garden_d_sccl_3/262-0024823-9919844?psc=1"/>
    <s v="2024-08-23"/>
  </r>
  <r>
    <x v="10"/>
    <s v="#6"/>
    <s v="B08G8FRBT6"/>
    <x v="364"/>
    <s v="DANGZW Elektrische Vliegenmepper, 2 in 1 4000V USB Oplaadbare Elektrische Vliegenmepper met Oplaadbasis, Elektrische Vliegenvanger Insectendoder voor Muggen, Vliegen, Bijen, Motten"/>
    <n v="4.2"/>
    <n v="0.8"/>
    <n v="2765"/>
    <n v="5.9432041266994787E-3"/>
    <s v="€ "/>
    <n v="25.49"/>
    <n v="0.12644541222405764"/>
    <n v="75.77159594470406"/>
    <n v="70479.849999999991"/>
    <s v="https://images-eu.ssl-images-amazon.com/images/I/71rwNOd-76S._AC_UL300_SR300,200_.jpg"/>
    <s v="https://www.amazon.nl/DANGZW-Elektrische-Vliegenmepper-Vliegenvanger-Insectendoder/dp/B08G8FRBT6/ref=zg_bs_g_lawn-and-garden_d_sccl_6/261-0081632-3690757?psc=1"/>
    <s v="2024-08-20"/>
  </r>
  <r>
    <x v="0"/>
    <n v="8"/>
    <s v="B0CDBSSBJ1"/>
    <x v="437"/>
    <s v="18 Pack Hexagon Akoestische Panelen, TONOR 30x26x1cm Hoge Dichtheid Geluiddichte Panelen voor Muren, Geluiddempende Isolatiebehandeling Wandpanelen, Geluidabsorberende Padding voor Studio, Grijs"/>
    <n v="4.3"/>
    <n v="0.82499999999999996"/>
    <n v="435"/>
    <n v="9.3319485925744356E-4"/>
    <s v="€ "/>
    <n v="25.49"/>
    <n v="0.12644541222405764"/>
    <n v="73.514589457494623"/>
    <n v="11088.15"/>
    <s v="https://images-eu.ssl-images-amazon.com/images/I/71Vbnfa1d5L._AC_UL300_SR300,200_.jpg"/>
    <s v="https://www.amazon.nl/TONOR-Geluiddichte-Geluiddempende-Isolatiebehandeling-Geluidabsorberende/dp/B0CDBSSBJ1/ref=zg_bs_g_musical-instruments_d_sccl_8/259-0005616-8157279?psc=1"/>
    <s v="2024-08-13"/>
  </r>
  <r>
    <x v="15"/>
    <s v="#1"/>
    <s v="B085D3BLL9"/>
    <x v="326"/>
    <s v="Red Bull Energy Drink 24-pack - 24 x 250ml I Koolzuurhoudende Energiedrank I Wereldwijd Gewaardeerd door Topsporters I Stimuleert Lichaam en Geest"/>
    <n v="4.2"/>
    <n v="0.8"/>
    <n v="150"/>
    <n v="3.2038256688792416E-4"/>
    <s v="€ "/>
    <n v="25.49"/>
    <n v="0.12644541222405764"/>
    <n v="71.835620852835959"/>
    <n v="3823.4999999999995"/>
    <s v="https://images-eu.ssl-images-amazon.com/images/I/71L6xvap8bL._AC_UL300_SR300,200_.jpg"/>
    <s v="https://www.amazon.nl/Red-Bull-Energy-Drink-24-pack/dp/B085D3BLL9/ref=zg_bs_g_grocery_d_sccl_1/261-4510118-0685135?psc=1"/>
    <s v="2024-08-24"/>
  </r>
  <r>
    <x v="15"/>
    <s v="#1"/>
    <s v="B085D3BLL9"/>
    <x v="326"/>
    <s v="Red Bull Energy Drink 24-pack - 24 x 250ml I Koolzuurhoudende Energiedrank I Wereldwijd Gewaardeerd door Topsporters I Stimuleert Lichaam en Geest"/>
    <n v="4.2"/>
    <n v="0.8"/>
    <n v="149"/>
    <n v="3.1823234831820652E-4"/>
    <s v="€ "/>
    <n v="25.49"/>
    <n v="0.12644541222405764"/>
    <n v="71.83411569983717"/>
    <n v="3798.0099999999998"/>
    <s v="https://images-eu.ssl-images-amazon.com/images/I/71L6xvap8bL._AC_UL300_SR300,200_.jpg"/>
    <s v="https://www.amazon.nl/Red-Bull-Energy-Drink-24-pack/dp/B085D3BLL9/ref=zg_bs_g_grocery_d_sccl_1/261-5054072-9375847?psc=1"/>
    <s v="2024-08-23"/>
  </r>
  <r>
    <x v="10"/>
    <s v="#19"/>
    <s v="B09D8DSJTM"/>
    <x v="467"/>
    <s v="FABRIEKSUITVERKOOP (3/5/10/20 kg) Anzündwolle Kaminanzünder Grillanzünder (5 kg)"/>
    <n v="4.5999999999999996"/>
    <n v="0.89999999999999991"/>
    <n v="2964"/>
    <n v="6.3710976220732836E-3"/>
    <s v="€ "/>
    <n v="25.4"/>
    <n v="0.12599489412824746"/>
    <n v="80.95849186751316"/>
    <n v="75285.599999999991"/>
    <s v="https://images-eu.ssl-images-amazon.com/images/I/813ecBuMxeL._AC_UL300_SR300,200_.jpg"/>
    <s v="https://www.amazon.nl/FABRIEKSUITVERKOOP-10-Anz%C3%BCndwolle-Kaminanz%C3%BCnder-Grillanz%C3%BCnder/dp/B09D8DSJTM/ref=zg_bs_g_lawn-and-garden_d_sccl_19/261-8373874-2674244?psc=1"/>
    <s v="2024-08-24"/>
  </r>
  <r>
    <x v="6"/>
    <s v="#21"/>
    <s v="B0CRHSJGSH"/>
    <x v="468"/>
    <s v="voetbaltenue voor kinderen en jongeren, voetbal-T-shirt, WK-tenue 22/23 voor fans en spelers voetbaltenue voor kinderen en volwassenen, sokken"/>
    <n v="4"/>
    <n v="0.75"/>
    <n v="1"/>
    <n v="0"/>
    <s v="€ "/>
    <n v="25.4"/>
    <n v="0.12599489412824746"/>
    <n v="68.998723532061874"/>
    <n v="25.4"/>
    <s v="https://images-eu.ssl-images-amazon.com/images/I/61U3WPIuq2L._AC_UL300_SR300,200_.jpg"/>
    <s v="https://www.amazon.nl/voetbaltenue-kinderen-jongeren-voetbal-T-shirt-volwassenen/dp/B0CRHSJGSH/ref=zg_bs_g_fashion_d_sccl_21/261-3238171-6446202?psc=1"/>
    <s v="2024-08-20"/>
  </r>
  <r>
    <x v="22"/>
    <s v="#14"/>
    <s v="B098QVQ823"/>
    <x v="322"/>
    <s v="Robijn Color Vloeibaar Wasmiddel, voor de bonte en gekleurde was - 6 x 20 wasbeurten - Voordeelverpakking"/>
    <n v="4.4000000000000004"/>
    <n v="0.85000000000000009"/>
    <n v="35"/>
    <n v="7.3107431370398796E-5"/>
    <s v="€ "/>
    <n v="25.32"/>
    <n v="0.12559443359863842"/>
    <n v="73.94978360161889"/>
    <n v="886.2"/>
    <s v="https://images-eu.ssl-images-amazon.com/images/I/81jwa7hZcLL._AC_UL300_SR300,200_.jpg"/>
    <s v="https://www.amazon.nl/Robijn-Color-Vloeibaar-Wasmiddel-gekleurde/dp/B098QVQ823/ref=zg_bs_g_hpc_d_sccl_14/259-2180916-4907848?psc=1"/>
    <s v="2024-08-20"/>
  </r>
  <r>
    <x v="13"/>
    <s v="#27"/>
    <s v="B00MW8G62E"/>
    <x v="469"/>
    <s v="Amazon Basics Trainingspads voor honden en puppy's, lekvrij 5-laags design met sneldrogend oppervlak, normaal (100 stuks), blauw"/>
    <n v="4.4000000000000004"/>
    <n v="0.85000000000000009"/>
    <n v="98942"/>
    <n v="0.21274477550643023"/>
    <s v="€ "/>
    <n v="25.29"/>
    <n v="0.12544426090003502"/>
    <n v="222.78240807950991"/>
    <n v="2502243.1799999997"/>
    <s v="https://images-eu.ssl-images-amazon.com/images/I/71LHksRF15L._AC_UL300_SR300,200_.jpg"/>
    <s v="https://www.amazon.nl/Amazon-Basics-Trainingspads-sneldrogend-oppervlak/dp/B00MW8G62E/ref=zg_bs_g_pet-supplies_d_sccl_27/260-3928731-7655355?psc=1"/>
    <s v="2024-08-24"/>
  </r>
  <r>
    <x v="20"/>
    <n v="11"/>
    <s v="B0792FNM2D"/>
    <x v="470"/>
    <s v="Philips Vervangmesjes voor OneBlade Face + Body - Past op alle OneBlade handles - 200 Bewegingen per seconde - Trim, scheer en style haar van alle lengtes - Vervang elke 3 maanden - Bodykit - QP620/50"/>
    <n v="4.5999999999999996"/>
    <n v="0.89999999999999991"/>
    <n v="9339"/>
    <n v="2.007874100402306E-2"/>
    <s v="€ "/>
    <n v="25.2"/>
    <n v="0.12499374280422484"/>
    <n v="90.303554403872354"/>
    <n v="235342.8"/>
    <s v="https://images-eu.ssl-images-amazon.com/images/I/719EvrNZvxL._AC_UL300_SR300,200_.jpg"/>
    <s v="https://www.amazon.nl/Philips-Vervangmesjes-voor-OneBlade-Face/dp/B0792FNM2D/ref=zg_bs_g_beauty_d_sccl_11/262-4595555-1638557?psc=1"/>
    <s v="2024-08-13"/>
  </r>
  <r>
    <x v="16"/>
    <s v="#6"/>
    <s v="B07P7KJ1QS"/>
    <x v="450"/>
    <s v="Pampers Sensitive Billendoekjes 1200 Babydoekjes (15 x 80 Doekjes) Unieke pH Beschermende Formule Zonder Parfum Dermatologisch Getest"/>
    <n v="4.7"/>
    <n v="0.92500000000000004"/>
    <n v="27499"/>
    <n v="5.9126710230094887E-2"/>
    <s v="€ "/>
    <n v="25.19"/>
    <n v="0.12494368523802372"/>
    <n v="118.87461847057236"/>
    <n v="692699.81"/>
    <s v="https://images-eu.ssl-images-amazon.com/images/I/81UlqYukXlL._AC_UL300_SR300,200_.jpg"/>
    <s v="https://www.amazon.nl/Pampers-Billendoekjes-Babydoekjes-Beschermende-Dermatologisch/dp/B07P7KJ1QS/ref=zg_bs_g_baby-products_d_sccl_6/261-1323213-2047524?psc=1"/>
    <s v="2024-08-23"/>
  </r>
  <r>
    <x v="16"/>
    <s v="#5"/>
    <s v="B07P7KJ1QS"/>
    <x v="450"/>
    <s v="Pampers Sensitive Billendoekjes 1200 Babydoekjes (15 x 80 Doekjes) Unieke pH Beschermende Formule Zonder Parfum Dermatologisch Getest"/>
    <n v="4.7"/>
    <n v="0.92500000000000004"/>
    <n v="27498"/>
    <n v="5.9124560011525169E-2"/>
    <s v="€ "/>
    <n v="25.19"/>
    <n v="0.12494368523802372"/>
    <n v="118.87311331757357"/>
    <n v="692674.62"/>
    <s v="https://images-eu.ssl-images-amazon.com/images/I/81UlqYukXlL._AC_UL300_SR300,200_.jpg"/>
    <s v="https://www.amazon.nl/Pampers-Billendoekjes-Babydoekjes-Beschermende-Dermatologisch/dp/B07P7KJ1QS/ref=zg_bs_g_baby-products_d_sccl_5/259-3811823-5769644?psc=1"/>
    <s v="2024-08-24"/>
  </r>
  <r>
    <x v="16"/>
    <s v="#2"/>
    <s v="B07P7KJ1QS"/>
    <x v="450"/>
    <s v="Pampers Sensitive Billendoekjes 1200 Babydoekjes (15 x 80 Doekjes) Unieke pH Beschermende Formule Zonder Parfum Dermatologisch Getest"/>
    <n v="4.7"/>
    <n v="0.92500000000000004"/>
    <n v="27488"/>
    <n v="5.9103057825827997E-2"/>
    <s v="€ "/>
    <n v="25.19"/>
    <n v="0.12494368523802372"/>
    <n v="118.85806178758554"/>
    <n v="692422.72000000009"/>
    <s v="https://images-eu.ssl-images-amazon.com/images/I/81UlqYukXlL._AC_UL300_SR300,200_.jpg"/>
    <s v="https://www.amazon.nl/Pampers-Billendoekjes-Babydoekjes-Beschermende-Dermatologisch/dp/B07P7KJ1QS/ref=zg_bs_g_baby-products_d_sccl_2/261-0994946-0650857?psc=1"/>
    <s v="2024-08-20"/>
  </r>
  <r>
    <x v="16"/>
    <s v="#26"/>
    <s v="B0CW663BXP"/>
    <x v="471"/>
    <s v="OLYMP Sounds of Nature Box"/>
    <n v="4.0999999999999996"/>
    <n v="0.77499999999999991"/>
    <n v="107"/>
    <n v="2.2792316839006686E-4"/>
    <s v="€ "/>
    <n v="25.03"/>
    <n v="0.12414276417880563"/>
    <n v="69.945237262574452"/>
    <n v="2678.21"/>
    <s v="https://images-eu.ssl-images-amazon.com/images/I/81hGBanh+xL._AC_UL300_SR300,200_.jpg"/>
    <s v="https://www.amazon.nl/OLYMP-Sounds-of-Nature-Box/dp/B0CW663BXP/ref=zg_bs_g_baby-products_d_sccl_26/261-1323213-2047524?psc=1"/>
    <s v="2024-08-23"/>
  </r>
  <r>
    <x v="0"/>
    <n v="5"/>
    <s v="B0BPSKSLD8"/>
    <x v="472"/>
    <s v="Zelfklevende akoestische panelen, 12-delige geluidsabsorberende wand met hoge dichtheid voor wanddecoratie en akoestische behandeling, akoestisch schuim met afgeschuinde rand (30x30x0,9 cm)"/>
    <n v="4.2"/>
    <n v="0.8"/>
    <n v="53"/>
    <n v="1.1181136562531581E-4"/>
    <s v="€ "/>
    <n v="25.02"/>
    <n v="0.12409270661260448"/>
    <n v="71.101444609088844"/>
    <n v="1326.06"/>
    <s v="https://images-eu.ssl-images-amazon.com/images/I/71-OGwofhyL._AC_UL300_SR300,200_.jpg"/>
    <s v="https://www.amazon.nl/Zelfklevende-akoestische-geluidsabsorberende-wanddecoratie-afgeschuinde/dp/B0BPSKSLD8/ref=zg_bs_g_musical-instruments_d_sccl_5/259-0005616-8157279?psc=1"/>
    <s v="2024-08-13"/>
  </r>
  <r>
    <x v="21"/>
    <s v="#10"/>
    <s v="B08XZ5RCPN"/>
    <x v="473"/>
    <s v="Netflix cadeaubon – voor Nederland - cadeaubon per e-mail"/>
    <n v="5"/>
    <n v="1"/>
    <n v="9"/>
    <n v="1.7201748557740895E-5"/>
    <s v="€ "/>
    <n v="25"/>
    <n v="0.12399259148020222"/>
    <n v="81.010189094040982"/>
    <n v="225"/>
    <s v="https://images-eu.ssl-images-amazon.com/images/I/416Enw6mLAL._AC_UL300_SR300,200_.jpg"/>
    <s v="https://www.amazon.nl/Netflix-cadeaubon-voor-Nederland-mail/dp/B08XZ5RCPN/ref=zg_bs_g_gift-cards_d_sccl_10/261-2764958-5175163?psc=1"/>
    <s v="2024-08-24"/>
  </r>
  <r>
    <x v="2"/>
    <s v="#28"/>
    <s v="B0D22PP2H4"/>
    <x v="474"/>
    <s v="Apple USB‑C-lichtnetadapter van 20 W ​​​​​​​(Nieuwste Model)"/>
    <n v="4.8"/>
    <n v="0.95"/>
    <n v="313"/>
    <n v="6.7086819375189487E-4"/>
    <s v="€ "/>
    <n v="25"/>
    <n v="0.12399259148020222"/>
    <n v="78.967755605676885"/>
    <n v="7825"/>
    <s v="https://images-eu.ssl-images-amazon.com/images/I/51GcjQ920rL._AC_UL300_SR300,200_.jpg"/>
    <s v="https://www.amazon.nl/Apple-USB%E2%80%91C-lichtnetadapter-van-Nieuwste-Model/dp/B0D22PP2H4/ref=zg_bs_g_electronics_d_sccl_28/261-9354037-6664658?psc=1"/>
    <s v="2024-08-20"/>
  </r>
  <r>
    <x v="5"/>
    <n v="26"/>
    <s v="B09DG21DNJ"/>
    <x v="475"/>
    <s v="Systweak - Duplicate Photos Fixer Pro - Software voor Windows - 1 pc, 1 jaar | Scannen naar exacte kopieën en vergelijkbare afbeeldingen | Gratis waardevol (E-mailbezorging binnen 2 uur- No CD)"/>
    <n v="3.9"/>
    <n v="0.72499999999999998"/>
    <n v="24"/>
    <n v="4.9455027103505069E-5"/>
    <s v="€ "/>
    <n v="25"/>
    <n v="0.12399259148020222"/>
    <n v="67.282766389022996"/>
    <n v="600"/>
    <s v="https://images-eu.ssl-images-amazon.com/images/I/41LpntTP5GL._AC_UL300_SR300,200_.jpg"/>
    <s v="https://www.amazon.nl/Systweak-Duplicate-vergelijkbare-afbeeldingen-mailbezorging/dp/B09DG21DNJ/ref=zg_bs_g_software_d_sccl_26/261-4723706-8763214?psc=1"/>
    <s v="2024-08-13"/>
  </r>
  <r>
    <x v="2"/>
    <s v="#24"/>
    <s v="B08VD632WJ"/>
    <x v="476"/>
    <s v="INIU Mini Power Bank, 22,5W 10000mAh Kleine Powerbank, PD QC 3.0 Fast Charge USB C Externe batterij, Ultra Compacte Draagbare Oplader Compatibel iPhone 15 14 Pro Max Samsung S23 S22 iPad Xiaomi"/>
    <n v="4.5999999999999996"/>
    <n v="0.89999999999999991"/>
    <n v="15639"/>
    <n v="3.3625117993244011E-2"/>
    <s v="€ "/>
    <n v="24.99"/>
    <n v="0.12394253391400109"/>
    <n v="99.523216073771067"/>
    <n v="390818.61"/>
    <s v="https://images-eu.ssl-images-amazon.com/images/I/61SRhvbmslL._AC_UL300_SR300,200_.jpg"/>
    <s v="https://www.amazon.nl/INIU-10000mAh-Powerbank-Draagbare-Compatibel/dp/B08VD632WJ/ref=zg_bs_g_electronics_d_sccl_24/261-9354037-6664658?psc=1"/>
    <s v="2024-08-20"/>
  </r>
  <r>
    <x v="14"/>
    <s v="#28"/>
    <s v="B08N6VW6C9"/>
    <x v="430"/>
    <s v="Apalus VP Magnetisch Vliegengordijn, Hordeur, Insectenbescherming, Balkondeur, 2x Duurzamer dan de Apalus Klassieker, Veilig voor Katten, Sterkere Magneten, 3,8CM Breed Klittenband, Niet in te Korten (100x210CM, Zwart)"/>
    <n v="4.5999999999999996"/>
    <n v="0.89999999999999991"/>
    <n v="14251"/>
    <n v="3.0640614618475968E-2"/>
    <s v="€ "/>
    <n v="24.99"/>
    <n v="0.12394253391400109"/>
    <n v="97.434063711433453"/>
    <n v="356132.49"/>
    <s v="https://images-eu.ssl-images-amazon.com/images/I/61mDyBDFotL._AC_UL300_SR300,200_.jpg"/>
    <s v="https://www.amazon.nl/Apalus-Magnetisch-Vliegengordijn-Insectenbescherming-Klittenband/dp/B08N6VW6C9/ref=zg_bs_g_hi_d_sccl_28/258-1493429-7337810?psc=1"/>
    <s v="2024-08-24"/>
  </r>
  <r>
    <x v="14"/>
    <s v="#26"/>
    <s v="B08N6VW6C9"/>
    <x v="430"/>
    <s v="Apalus VP Magnetisch Vliegengordijn, Hordeur, Insectenbescherming, Balkondeur, 2x Duurzamer dan de Apalus Klassieker, Veilig voor Katten, Sterkere Magneten, 3,8CM Breed Klittenband, Niet in te Korten (100x210CM, Zwart)"/>
    <n v="4.5999999999999996"/>
    <n v="0.89999999999999991"/>
    <n v="14245"/>
    <n v="3.0627713307057661E-2"/>
    <s v="€ "/>
    <n v="24.99"/>
    <n v="0.12394253391400109"/>
    <n v="97.425032793440636"/>
    <n v="355982.55"/>
    <s v="https://images-eu.ssl-images-amazon.com/images/I/61mDyBDFotL._AC_UL300_SR300,200_.jpg"/>
    <s v="https://www.amazon.nl/Apalus-Magnetisch-Vliegengordijn-Insectenbescherming-Klittenband/dp/B08N6VW6C9/ref=zg_bs_g_hi_d_sccl_26/258-7276995-4990612?psc=1"/>
    <s v="2024-08-23"/>
  </r>
  <r>
    <x v="4"/>
    <n v="16"/>
    <s v="B07BPZGJ3B"/>
    <x v="477"/>
    <s v="HOOMEE Raamafdichting voor Mobiele Airconditioners, Airconditioners, Wasdrogers, Afzuigluchtdrogers - Heteluchtstop voor Bevestiging aan Ramen, Dakramen, Openslaande Ramen (400cm)"/>
    <n v="4.0999999999999996"/>
    <n v="0.77499999999999991"/>
    <n v="22362"/>
    <n v="4.8081037437455516E-2"/>
    <s v="€ "/>
    <n v="24.99"/>
    <n v="0.12394253391400109"/>
    <n v="103.39235968471912"/>
    <n v="558826.38"/>
    <s v="https://images-eu.ssl-images-amazon.com/images/I/614IJG4EIcL._AC_UL300_SR300,200_.jpg"/>
    <s v="https://www.amazon.nl/HOOMEE-Raamafdichting-Airconditioners-Wasdrogers-Afzuigluchtdrogers/dp/B07BPZGJ3B/ref=zg_bs_g_home_d_sccl_16/262-4562718-6089802?psc=1"/>
    <s v="2024-08-13"/>
  </r>
  <r>
    <x v="11"/>
    <s v="#25"/>
    <s v="B07DHDGSSD"/>
    <x v="478"/>
    <s v="SUNLU PLA Plus 3D Printer Filament, PLA+ filament 1.75mm, netjes gewikkeld filament, robuust 3D filament, compatibel met 3D FDM printers, maatnauwkeurigheid +/- 0.02mm, 1kg Spoel (2.2pond), Huid"/>
    <n v="4.5"/>
    <n v="0.875"/>
    <n v="13476"/>
    <n v="2.8974195226944818E-2"/>
    <s v="€ "/>
    <n v="24.99"/>
    <n v="0.12394253391400109"/>
    <n v="95.017570137361645"/>
    <n v="336765.24"/>
    <s v="https://images-eu.ssl-images-amazon.com/images/I/71t5rspY+cL._AC_UL300_SR300,200_.jpg"/>
    <s v="https://www.amazon.nl/SUNLU-Filament-gewikkeld-compatibel-maatnauwkeurigheid/dp/B07DHDGSSD/ref=zg_bs_g_industrial_d_sccl_25/260-7928361-5870536?psc=1"/>
    <s v="2024-08-20"/>
  </r>
  <r>
    <x v="3"/>
    <s v="#1"/>
    <s v="B000P5FG1I"/>
    <x v="479"/>
    <s v="Back to Black"/>
    <n v="4.7"/>
    <n v="0.92500000000000004"/>
    <n v="6448"/>
    <n v="1.3862459118969443E-2"/>
    <s v="€ "/>
    <n v="24.99"/>
    <n v="0.12394253391400109"/>
    <n v="86.939354861778895"/>
    <n v="161135.51999999999"/>
    <s v="https://images-eu.ssl-images-amazon.com/images/I/71caoKZoCsL._AC_UL300_SR300,200_.jpg"/>
    <s v="https://www.amazon.nl/Back-Black-Amy-Winehouse/dp/B000P5FG1I/ref=zg_bs_g_music_d_sccl_1/259-6576177-4102460?psc=1"/>
    <s v="2024-08-20"/>
  </r>
  <r>
    <x v="8"/>
    <n v="5"/>
    <s v="B00CALQB1E"/>
    <x v="480"/>
    <s v="LEGO Icons Japanse abrikoos Bloemen Decoratie, Onderhoudsvrije Plant, Bouwpakket voor Volwassenen uit de Botanical Collection, Creatieve Hobby, Cadeau voor Vrouwen of Mannen 10369"/>
    <n v="5"/>
    <n v="1"/>
    <n v="22"/>
    <n v="4.5154589964069847E-5"/>
    <s v="€ "/>
    <n v="24.99"/>
    <n v="0.12394253391400109"/>
    <n v="81.017241691475121"/>
    <n v="549.78"/>
    <s v="https://images-eu.ssl-images-amazon.com/images/I/81qYo7rLkgL._AC_UL300_SR300,200_.jpg"/>
    <s v="https://www.amazon.nl/LEGO-Onderhoudsvrije-Bouwpakket-Volwassenen-10369/dp/B00CALQB1E/ref=zg_bs_g_toys_d_sccl_5/259-6407152-4798233?psc=1"/>
    <s v="2024-08-13"/>
  </r>
  <r>
    <x v="8"/>
    <s v="#9"/>
    <s v="B00CALQB1E"/>
    <x v="480"/>
    <s v="LEGO Icons Japanse abrikoos Bloemen Decoratie, Onderhoudsvrije Plant, Bouwpakket voor Volwassenen uit de Botanical Collection, Creatieve Hobby, Cadeau voor Vrouwen of Mannen 10369"/>
    <n v="4.9000000000000004"/>
    <n v="0.97500000000000009"/>
    <n v="58"/>
    <n v="1.2256245847390388E-4"/>
    <s v="€ "/>
    <n v="24.99"/>
    <n v="0.12394253391400109"/>
    <n v="79.821427199432009"/>
    <n v="1449.4199999999998"/>
    <s v="https://images-eu.ssl-images-amazon.com/images/I/81qYo7rLkgL._AC_UL300_SR300,200_.jpg"/>
    <s v="https://www.amazon.nl/LEGO-Onderhoudsvrije-Bouwpakket-Volwassenen-10369/dp/B00CALQB1E/ref=zg_bs_g_toys_d_sccl_9/260-0981126-0066039?psc=1"/>
    <s v="2024-08-24"/>
  </r>
  <r>
    <x v="8"/>
    <s v="#6"/>
    <s v="B00CALQB1E"/>
    <x v="480"/>
    <s v="LEGO Icons Japanse abrikoos Bloemen Decoratie, Onderhoudsvrije Plant, Bouwpakket voor Volwassenen uit de Botanical Collection, Creatieve Hobby, Cadeau voor Vrouwen of Mannen 10369"/>
    <n v="4.9000000000000004"/>
    <n v="0.97500000000000009"/>
    <n v="54"/>
    <n v="1.1396158419503343E-4"/>
    <s v="€ "/>
    <n v="24.99"/>
    <n v="0.12394253391400109"/>
    <n v="79.815406587436797"/>
    <n v="1349.4599999999998"/>
    <s v="https://images-eu.ssl-images-amazon.com/images/I/81qYo7rLkgL._AC_UL300_SR300,200_.jpg"/>
    <s v="https://www.amazon.nl/LEGO-Onderhoudsvrije-Bouwpakket-Volwassenen-10369/dp/B00CALQB1E/ref=zg_bs_g_toys_d_sccl_6/258-2113335-2289643?psc=1"/>
    <s v="2024-08-23"/>
  </r>
  <r>
    <x v="8"/>
    <s v="#8"/>
    <s v="B00CALQB1E"/>
    <x v="480"/>
    <s v="LEGO Icons Japanse abrikoos Bloemen Decoratie, Onderhoudsvrije Plant, Bouwpakket voor Volwassenen uit de Botanical Collection, Creatieve Hobby, Cadeau voor Vrouwen of Mannen 10369"/>
    <n v="4.9000000000000004"/>
    <n v="0.97500000000000009"/>
    <n v="48"/>
    <n v="1.0106027277672776E-4"/>
    <s v="€ "/>
    <n v="24.99"/>
    <n v="0.12394253391400109"/>
    <n v="79.80637566944398"/>
    <n v="1199.52"/>
    <s v="https://images-eu.ssl-images-amazon.com/images/I/81qYo7rLkgL._AC_UL300_SR300,200_.jpg"/>
    <s v="https://www.amazon.nl/LEGO-Onderhoudsvrije-Bouwpakket-Volwassenen-10369/dp/B00CALQB1E/ref=zg_bs_g_toys_d_sccl_8/262-9459416-9885805?psc=1"/>
    <s v="2024-08-20"/>
  </r>
  <r>
    <x v="7"/>
    <s v="#26"/>
    <s v="B07W5JKFQC"/>
    <x v="481"/>
    <s v="Logitech G203 lightsync gaming muis met aanpasbare RGB-verlichting, 6 programmeerbare knoppen, gaming grade sensor, 8K DPI tracking, lichtgewicht - zwart"/>
    <n v="4.5999999999999996"/>
    <n v="0.89999999999999991"/>
    <n v="5463"/>
    <n v="1.1744493827797596E-2"/>
    <s v="€ "/>
    <n v="24.99"/>
    <n v="0.12394253391400109"/>
    <n v="84.206779157958593"/>
    <n v="136520.37"/>
    <s v="https://images-eu.ssl-images-amazon.com/images/I/61UxfXTUyvL._AC_UL300_SR300,200_.jpg"/>
    <s v="https://www.amazon.nl/Logitech-aanpasbare-RGB-verlichting-programmeerbare-lichtgewicht/dp/B07W5JKFQC/ref=zg_bs_g_videogames_d_sccl_26/257-1264862-1262333?psc=1"/>
    <s v="2024-08-23"/>
  </r>
  <r>
    <x v="7"/>
    <n v="18"/>
    <s v="B0B45G45Y3"/>
    <x v="482"/>
    <s v="Spigen Tesla Model Y Model 3 2021-2023 Middenconsole Organizer Tray, Middenconsole Armsteun Opbergdoos met Smooth Slide Technologie - Carbon Editie"/>
    <n v="4.7"/>
    <n v="0.92500000000000004"/>
    <n v="3072"/>
    <n v="6.6033212276027861E-3"/>
    <s v="€ "/>
    <n v="24.99"/>
    <n v="0.12394253391400109"/>
    <n v="81.857958337822225"/>
    <n v="76769.279999999999"/>
    <s v="https://images-eu.ssl-images-amazon.com/images/I/71rMs+TLI-L._AC_UL300_SR300,200_.jpg"/>
    <s v="https://www.amazon.nl/Spigen-2021-2023-Middenconsole-Opbergdoos-Technologie/dp/B0B45G45Y3/ref=zg_bs_g_videogames_d_sccl_18/261-5903002-6654014?psc=1"/>
    <s v="2024-08-13"/>
  </r>
  <r>
    <x v="8"/>
    <s v="#13"/>
    <s v="B00CALHYF6"/>
    <x v="483"/>
    <s v="LEGO Icons Chrysant, Bloemen Decoratie uit de Botanical Collection, Creatief Bouwpakket voor Volwassenen, Onderhoudsvrije Plant, Creatieve Hobby, Cadeau voor Haar en Hem 10368"/>
    <n v="4.8"/>
    <n v="0.95"/>
    <n v="41"/>
    <n v="8.6008742788704466E-5"/>
    <s v="€ "/>
    <n v="24.99"/>
    <n v="0.12394253391400109"/>
    <n v="78.545839598452361"/>
    <n v="1024.5899999999999"/>
    <s v="https://images-eu.ssl-images-amazon.com/images/I/81FBQA3bHpL._AC_UL300_SR300,200_.jpg"/>
    <s v="https://www.amazon.nl/LEGO-Collection-Volwassenen-Onderhoudsvrije-10368/dp/B00CALHYF6/ref=zg_bs_g_toys_d_sccl_13/260-0981126-0066039?psc=1"/>
    <s v="2024-08-24"/>
  </r>
  <r>
    <x v="8"/>
    <s v="#23"/>
    <s v="B00CALHYF6"/>
    <x v="483"/>
    <s v="LEGO Icons Chrysant, Bloemen Decoratie uit de Botanical Collection, Creatief Bouwpakket voor Volwassenen, Onderhoudsvrije Plant, Creatieve Hobby, Cadeau voor Haar en Hem 10368"/>
    <n v="4.8"/>
    <n v="0.95"/>
    <n v="37"/>
    <n v="7.7407868509834024E-5"/>
    <s v="€ "/>
    <n v="24.99"/>
    <n v="0.12394253391400109"/>
    <n v="78.539818986457149"/>
    <n v="924.63"/>
    <s v="https://images-eu.ssl-images-amazon.com/images/I/81FBQA3bHpL._AC_UL300_SR300,200_.jpg"/>
    <s v="https://www.amazon.nl/LEGO-Collection-Volwassenen-Onderhoudsvrije-10368/dp/B00CALHYF6/ref=zg_bs_g_toys_d_sccl_23/258-2113335-2289643?psc=1"/>
    <s v="2024-08-23"/>
  </r>
  <r>
    <x v="8"/>
    <s v="#14"/>
    <s v="B00CALHYF6"/>
    <x v="483"/>
    <s v="LEGO Icons Chrysant, Bloemen Decoratie uit de Botanical Collection, Creatief Bouwpakket voor Volwassenen, Onderhoudsvrije Plant, Creatieve Hobby, Cadeau voor Haar en Hem 10368"/>
    <n v="4.8"/>
    <n v="0.95"/>
    <n v="33"/>
    <n v="6.8806994230963581E-5"/>
    <s v="€ "/>
    <n v="24.99"/>
    <n v="0.12394253391400109"/>
    <n v="78.533798374461952"/>
    <n v="824.67"/>
    <s v="https://images-eu.ssl-images-amazon.com/images/I/81FBQA3bHpL._AC_UL300_SR300,200_.jpg"/>
    <s v="https://www.amazon.nl/LEGO-Collection-Volwassenen-Onderhoudsvrije-10368/dp/B00CALHYF6/ref=zg_bs_g_toys_d_sccl_14/262-9459416-9885805?psc=1"/>
    <s v="2024-08-20"/>
  </r>
  <r>
    <x v="8"/>
    <n v="10"/>
    <s v="B00CALHYF6"/>
    <x v="483"/>
    <s v="LEGO Icons Chrysant, Bloemen Decoratie uit de Botanical Collection, Creatief Bouwpakket voor Volwassenen, Onderhoudsvrije Plant, Creatieve Hobby, Cadeau voor Haar en Hem 10368"/>
    <n v="4.8"/>
    <n v="0.95"/>
    <n v="14"/>
    <n v="2.7952841406328952E-5"/>
    <s v="€ "/>
    <n v="24.99"/>
    <n v="0.12394253391400109"/>
    <n v="78.505200467484698"/>
    <n v="349.85999999999996"/>
    <s v="https://images-eu.ssl-images-amazon.com/images/I/81FBQA3bHpL._AC_UL300_SR300,200_.jpg"/>
    <s v="https://www.amazon.nl/LEGO-Collection-Volwassenen-Onderhoudsvrije-10368/dp/B00CALHYF6/ref=zg_bs_g_toys_d_sccl_10/259-6407152-4798233?psc=1"/>
    <s v="2024-08-13"/>
  </r>
  <r>
    <x v="8"/>
    <s v="#3"/>
    <s v="B0BZYCD52Q"/>
    <x v="484"/>
    <s v="Montessori activiteitenbord met LED lichtschakelaar Montessori houten activiteitenbord voor 1-3 jarigen Montessori baby reisspeelgoed Montessori baby reisbord Baby sensorisch bord"/>
    <n v="4.5999999999999996"/>
    <n v="0.89999999999999991"/>
    <n v="3361"/>
    <n v="7.224734394251176E-3"/>
    <s v="€ "/>
    <n v="24.99"/>
    <n v="0.12394253391400109"/>
    <n v="81.0429475544761"/>
    <n v="83991.39"/>
    <s v="https://images-eu.ssl-images-amazon.com/images/I/71u6MkXyuyL._AC_UL300_SR300,200_.jpg"/>
    <s v="https://www.amazon.nl/Montessori-activiteitenbord-lichtschakelaar-reisspeelgoed-sensorisch/dp/B0BZYCD52Q/ref=zg_bs_g_toys_d_sccl_3/260-0981126-0066039?psc=1"/>
    <s v="2024-08-24"/>
  </r>
  <r>
    <x v="8"/>
    <s v="#3"/>
    <s v="B0BZYCD52Q"/>
    <x v="484"/>
    <s v="Montessori activiteitenbord met LED lichtschakelaar Montessori houten activiteitenbord voor 1-3 jarigen Montessori baby reisspeelgoed Montessori baby reisbord Baby sensorisch bord"/>
    <n v="4.5999999999999996"/>
    <n v="0.89999999999999991"/>
    <n v="3346"/>
    <n v="7.1924811157054111E-3"/>
    <s v="€ "/>
    <n v="24.99"/>
    <n v="0.12394253391400109"/>
    <n v="81.020370259494058"/>
    <n v="83616.539999999994"/>
    <s v="https://images-eu.ssl-images-amazon.com/images/I/71u6MkXyuyL._AC_UL300_SR300,200_.jpg"/>
    <s v="https://www.amazon.nl/Montessori-activiteitenbord-lichtschakelaar-reisspeelgoed-sensorisch/dp/B0BZYCD52Q/ref=zg_bs_g_toys_d_sccl_3/258-2113335-2289643?psc=1"/>
    <s v="2024-08-23"/>
  </r>
  <r>
    <x v="8"/>
    <s v="#15"/>
    <s v="B0BZYCD52Q"/>
    <x v="484"/>
    <s v="Montessori activiteitenbord met LED lichtschakelaar Montessori houten activiteitenbord voor 1-3 jarigen Montessori baby reisspeelgoed Montessori baby reisbord Baby sensorisch bord"/>
    <n v="4.5999999999999996"/>
    <n v="0.89999999999999991"/>
    <n v="3286"/>
    <n v="7.063468001522355E-3"/>
    <s v="€ "/>
    <n v="24.99"/>
    <n v="0.12394253391400109"/>
    <n v="80.930061079565917"/>
    <n v="82117.14"/>
    <s v="https://images-eu.ssl-images-amazon.com/images/I/71u6MkXyuyL._AC_UL300_SR300,200_.jpg"/>
    <s v="https://www.amazon.nl/Montessori-activiteitenbord-lichtschakelaar-reisspeelgoed-sensorisch/dp/B0BZYCD52Q/ref=zg_bs_g_toys_d_sccl_15/262-9459416-9885805?psc=1"/>
    <s v="2024-08-20"/>
  </r>
  <r>
    <x v="8"/>
    <n v="14"/>
    <s v="B0BZYCD52Q"/>
    <x v="484"/>
    <s v="Montessori activiteitenbord met LED lichtschakelaar Montessori houten activiteitenbord voor 1-3 jarigen Montessori baby reisspeelgoed Montessori baby reisbord Baby sensorisch bord"/>
    <n v="4.5999999999999996"/>
    <n v="0.89999999999999991"/>
    <n v="3227"/>
    <n v="6.9366051059090153E-3"/>
    <s v="€ "/>
    <n v="24.99"/>
    <n v="0.12394253391400109"/>
    <n v="80.841257052636593"/>
    <n v="80642.73"/>
    <s v="https://images-eu.ssl-images-amazon.com/images/I/71u6MkXyuyL._AC_UL300_SR300,200_.jpg"/>
    <s v="https://www.amazon.nl/Montessori-activiteitenbord-lichtschakelaar-reisspeelgoed-sensorisch/dp/B0BZYCD52Q/ref=zg_bs_g_toys_d_sccl_14/259-6407152-4798233?psc=1"/>
    <s v="2024-08-13"/>
  </r>
  <r>
    <x v="0"/>
    <s v="#26"/>
    <s v="B000BQ7A4M"/>
    <x v="485"/>
    <s v="Audio-Technica ATN3600L-naald"/>
    <n v="4.5999999999999996"/>
    <n v="0.89999999999999991"/>
    <n v="2229"/>
    <n v="4.7906869733308393E-3"/>
    <s v="€ "/>
    <n v="24.99"/>
    <n v="0.12394253391400109"/>
    <n v="79.339114359831868"/>
    <n v="55702.71"/>
    <s v="https://images-eu.ssl-images-amazon.com/images/I/51ldWn+GnPL._AC_UL300_SR300,200_.jpg"/>
    <s v="https://www.amazon.nl/Audio-Technica-ATN-3600L-ATN3600L-naald/dp/B000BQ7A4M/ref=zg_bs_g_musical-instruments_d_sccl_26/258-2551158-3051103?psc=1"/>
    <s v="2024-08-23"/>
  </r>
  <r>
    <x v="8"/>
    <s v="#26"/>
    <s v="B07XHR8CRV"/>
    <x v="486"/>
    <s v="CROSOFMI Bouwset met Bewegend Zand 2 Pond Zand met 6 Bouwvoertuigen 10 Verkeersborden en een Opvouwbare Zandbak en Mallen en Gereedschap Speelgoed voor Jongens Meisjes 3 4 5 6 7+ Jaar Oud"/>
    <n v="4.5"/>
    <n v="0.875"/>
    <n v="3912"/>
    <n v="8.4095048261655803E-3"/>
    <s v="€ "/>
    <n v="24.99"/>
    <n v="0.12394253391400109"/>
    <n v="80.622286856816189"/>
    <n v="97760.87999999999"/>
    <s v="https://images-eu.ssl-images-amazon.com/images/I/81FXFe68d7L._AC_UL300_SR300,200_.jpg"/>
    <s v="https://www.amazon.nl/CROSOFMI-Bouwvoertuigen-Verkeersborden-Opvouwbare-Gereedschap/dp/B07XHR8CRV/ref=zg_bs_g_toys_d_sccl_26/260-0981126-0066039?psc=1"/>
    <s v="2024-08-24"/>
  </r>
  <r>
    <x v="17"/>
    <s v="#28"/>
    <s v="B099RYHB7G"/>
    <x v="487"/>
    <s v="SYTUNG Digitale Bandenpomp Draagbare Luchtcompressor Autobandenpomp met 3 Mondstukadapters Digitaal 12V (Geel)"/>
    <n v="4.4000000000000004"/>
    <n v="0.85000000000000009"/>
    <n v="5004"/>
    <n v="1.0757543504297211E-2"/>
    <s v="€ "/>
    <n v="24.99"/>
    <n v="0.12394253391400109"/>
    <n v="81.015913931508337"/>
    <n v="125049.95999999999"/>
    <s v="https://images-eu.ssl-images-amazon.com/images/I/61+DaTFR4bL._AC_UL300_SR300,200_.jpg"/>
    <s v="https://www.amazon.nl/SYTUNG-Bandenpomp-Luchtcompressor-Autobandenpomp-Mondstukadapters/dp/B099RYHB7G/ref=zg_bs_g_automotive_d_sccl_28/258-2348173-8568520?psc=1"/>
    <s v="2024-08-20"/>
  </r>
  <r>
    <x v="22"/>
    <s v="#30"/>
    <s v="B07MBGVC2B"/>
    <x v="488"/>
    <s v="BAREBELLS Proteïnereep Salty Peanut, 660 g"/>
    <n v="4.5999999999999996"/>
    <n v="0.89999999999999991"/>
    <n v="501"/>
    <n v="1.0751092848588059E-3"/>
    <s v="€ "/>
    <n v="24.99"/>
    <n v="0.12394253391400109"/>
    <n v="76.738209977901434"/>
    <n v="12519.99"/>
    <s v="https://images-eu.ssl-images-amazon.com/images/I/61Y2jjHKMkL._AC_UL300_SR300,200_.jpg"/>
    <s v="https://www.amazon.nl/BAREBELLS-Prote%C3%AFnereep-Salty-Peanut-660/dp/B07MBGVC2B/ref=zg_bs_g_hpc_d_sccl_30/258-3038489-8000359?psc=1"/>
    <s v="2024-08-23"/>
  </r>
  <r>
    <x v="7"/>
    <s v="#15"/>
    <s v="B0C7MS5YQ7"/>
    <x v="489"/>
    <s v="Pokémon Trading Card Game Paldean Starters Collector Chest (2023)"/>
    <n v="4.5999999999999996"/>
    <n v="0.89999999999999991"/>
    <n v="99"/>
    <n v="2.1072141983232594E-4"/>
    <s v="€ "/>
    <n v="24.99"/>
    <n v="0.12394253391400109"/>
    <n v="76.133138472382896"/>
    <n v="2474.0099999999998"/>
    <s v="https://images-eu.ssl-images-amazon.com/images/I/91SLuQphWPL._AC_UL300_SR300,200_.jpg"/>
    <s v="https://www.amazon.nl/Pok%C3%A9mon-Trading-Starters-Collector-Chest/dp/B0C7MS5YQ7/ref=zg_bs_g_videogames_d_sccl_15/257-1264862-1262333?psc=1"/>
    <s v="2024-08-23"/>
  </r>
  <r>
    <x v="7"/>
    <s v="#17"/>
    <s v="B0C7MS5YQ7"/>
    <x v="489"/>
    <s v="Pokémon Trading Card Game Paldean Starters Collector Chest (2023)"/>
    <n v="4.5999999999999996"/>
    <n v="0.89999999999999991"/>
    <n v="99"/>
    <n v="2.1072141983232594E-4"/>
    <s v="€ "/>
    <n v="24.99"/>
    <n v="0.12394253391400109"/>
    <n v="76.133138472382896"/>
    <n v="2474.0099999999998"/>
    <s v="https://images-eu.ssl-images-amazon.com/images/I/91SLuQphWPL._AC_UL300_SR300,200_.jpg"/>
    <s v="https://www.amazon.nl/Pok%C3%A9mon-Trading-Starters-Collector-Chest/dp/B0C7MS5YQ7/ref=zg_bs_g_videogames_d_sccl_17/259-9482331-2292552?psc=1"/>
    <s v="2024-08-24"/>
  </r>
  <r>
    <x v="19"/>
    <n v="10"/>
    <s v="B0033Q5KU8"/>
    <x v="490"/>
    <s v="SMH LINE® Camping kooktoestel - Draagbaar Gasfornuis - Incl. 4x gasflessen en koffer"/>
    <n v="4.3"/>
    <n v="0.82499999999999996"/>
    <n v="5747"/>
    <n v="1.2355155901597397E-2"/>
    <s v="€ "/>
    <n v="24.99"/>
    <n v="0.12394253391400109"/>
    <n v="80.884242609618468"/>
    <n v="143617.53"/>
    <s v="https://images-eu.ssl-images-amazon.com/images/I/710bECUw-xL._AC_UL300_SR300,200_.jpg"/>
    <s v="https://www.amazon.nl/SMH-LINE%C2%AE-Camping-kooktoestel-Gasfornuis/dp/B0033Q5KU8/ref=zg_bs_g_sports_d_sccl_10/259-7131235-4558823?psc=1"/>
    <s v="2024-08-13"/>
  </r>
  <r>
    <x v="16"/>
    <n v="16"/>
    <s v="B0BXKL1DF2"/>
    <x v="491"/>
    <s v="Kinderwagenventilator, draagbaar, 40 uur, kleine 360 graden draaibare ventilator, bureauventilator 5200 mAh voor slaapkamer, autostoel, wieg, loopband, reizen"/>
    <n v="4.5"/>
    <n v="0.875"/>
    <n v="1031"/>
    <n v="2.2147251268091403E-3"/>
    <s v="€ "/>
    <n v="24.99"/>
    <n v="0.12394253391400109"/>
    <n v="76.285941067266677"/>
    <n v="25764.69"/>
    <s v="https://images-eu.ssl-images-amazon.com/images/I/71XwD1r01oL._AC_UL300_SR300,200_.jpg"/>
    <s v="https://www.amazon.nl/Kinderwagenventilator-draagbaar-ventilator-bureauventilator-slaapkamer/dp/B0BXKL1DF2/ref=zg_bs_g_baby-products_d_sccl_16/260-6077962-3445865?psc=1"/>
    <s v="2024-08-13"/>
  </r>
  <r>
    <x v="8"/>
    <s v="#19"/>
    <s v="B0CB19RC7F"/>
    <x v="492"/>
    <s v="Op Afstandsbediening Auto Offroad 4WD Kinderspeelgoed 3-12 Jaar 360° Flip RC Crawler Car met Ledlicht, Auto Speelgoed Hoge Snelheid en Oplaadbaar, Verjaardag Kerst Cadeau voor Kinderen Jongen Meisje"/>
    <n v="4.2"/>
    <n v="0.8"/>
    <n v="522"/>
    <n v="1.1202638748228758E-3"/>
    <s v="€ "/>
    <n v="24.99"/>
    <n v="0.12394253391400109"/>
    <n v="71.769818190876293"/>
    <n v="13044.779999999999"/>
    <s v="https://images-eu.ssl-images-amazon.com/images/I/8149bQhK0qL._AC_UL300_SR300,200_.jpg"/>
    <s v="https://www.amazon.nl/Afstandsbediening-Kinderspeelgoed-Speelgoed-Oplaadbaar-Verjaardag/dp/B0CB19RC7F/ref=zg_bs_g_toys_d_sccl_19/258-2113335-2289643?psc=1"/>
    <s v="2024-08-23"/>
  </r>
  <r>
    <x v="8"/>
    <n v="30"/>
    <s v="B0CB19RC7F"/>
    <x v="492"/>
    <s v="Op Afstandsbediening Auto Offroad 4WD Kinderspeelgoed 3-12 Jaar 360° Flip RC Crawler Car met Ledlicht, Auto Speelgoed Hoge Snelheid en Oplaadbaar, Verjaardag Kerst Cadeau voor Kinderen Jongen Meisje"/>
    <n v="4.2"/>
    <n v="0.8"/>
    <n v="510"/>
    <n v="1.0944612519862645E-3"/>
    <s v="€ "/>
    <n v="24.99"/>
    <n v="0.12394253391400109"/>
    <n v="71.751756354890674"/>
    <n v="12744.9"/>
    <s v="https://images-eu.ssl-images-amazon.com/images/I/8149bQhK0qL._AC_UL300_SR300,200_.jpg"/>
    <s v="https://www.amazon.nl/Afstandsbediening-Kinderspeelgoed-Speelgoed-Oplaadbaar-Verjaardag/dp/B0CB19RC7F/ref=zg_bs_g_toys_d_sccl_30/259-6407152-4798233?psc=1"/>
    <s v="2024-08-13"/>
  </r>
  <r>
    <x v="4"/>
    <n v="23"/>
    <s v="B083375CF4"/>
    <x v="493"/>
    <s v="HOOMEE Centraal Pivot Dakraam Afdichting Set voor Mobiele Airconditioning en Wasdrogers - Werkt met Elke Mobiele Airconditioning - voor Raamomtrek van 311 tot en met 390cm (190cm x2)"/>
    <n v="4.0999999999999996"/>
    <n v="0.77499999999999991"/>
    <n v="1625"/>
    <n v="3.4919549572214013E-3"/>
    <s v="€ "/>
    <n v="24.99"/>
    <n v="0.12394253391400109"/>
    <n v="72.180001948555258"/>
    <n v="40608.75"/>
    <s v="https://images-eu.ssl-images-amazon.com/images/I/81CbPXE02lL._AC_UL300_SR300,200_.jpg"/>
    <s v="https://www.amazon.nl/HOOMEE-Centraal-Afdichting-Airconditioning-Wasdrogers/dp/B083375CF4/ref=zg_bs_g_home_d_sccl_23/262-4562718-6089802?psc=1"/>
    <s v="2024-08-13"/>
  </r>
  <r>
    <x v="4"/>
    <s v="#13"/>
    <s v="B0CPLP3B63"/>
    <x v="462"/>
    <s v="bestyks Elektrische reinigingsborstel, 2024 Electric Spin Scrubber, draadloos, met 7 verwisselbare boorborstelkoppen, tot 120-180 minuten looptijd, verstelbare handgreep met display voor badkamer, tegelvloer"/>
    <n v="4"/>
    <n v="0.75"/>
    <n v="289"/>
    <n v="6.1926294807867219E-4"/>
    <s v="€ "/>
    <n v="24.99"/>
    <n v="0.12394253391400109"/>
    <n v="68.919117542155348"/>
    <n v="7222.11"/>
    <s v="https://images-eu.ssl-images-amazon.com/images/I/71oKIHQVSRL._AC_UL300_SR300,200_.jpg"/>
    <s v="https://www.amazon.nl/bestyks-Elektrische-reinigingsborstel-verwisselbare-boorborstelkoppen/dp/B0CPLP3B63/ref=zg_bs_g_home_d_sccl_13/262-8230611-3911359?psc=1"/>
    <s v="2024-08-23"/>
  </r>
  <r>
    <x v="4"/>
    <s v="#6"/>
    <s v="B0CPLP3B63"/>
    <x v="462"/>
    <s v="bestyks Elektrische reinigingsborstel, 2024 Electric Spin Scrubber, draadloos, met 7 verwisselbare boorborstelkoppen, tot 120-180 minuten looptijd, verstelbare handgreep met display voor badkamer, tegelvloer"/>
    <n v="4"/>
    <n v="0.75"/>
    <n v="281"/>
    <n v="6.0206119952093133E-4"/>
    <s v="€ "/>
    <n v="24.99"/>
    <n v="0.12394253391400109"/>
    <n v="68.907076318164926"/>
    <n v="7022.19"/>
    <s v="https://images-eu.ssl-images-amazon.com/images/I/71oKIHQVSRL._AC_UL300_SR300,200_.jpg"/>
    <s v="https://www.amazon.nl/bestyks-Elektrische-reinigingsborstel-verwisselbare-boorborstelkoppen/dp/B0CPLP3B63/ref=zg_bs_g_home_d_sccl_6/262-9191264-0507433?psc=1"/>
    <s v="2024-08-20"/>
  </r>
  <r>
    <x v="5"/>
    <s v="#29"/>
    <s v="B08M7D71ZM"/>
    <x v="494"/>
    <s v="Acronis True Image 2021 | 1 PC/Mac | Eeuwigdurende licentie | Persoonlijke cyberbeveiliging | Geïntegreerde back-up en antivirus | Onbeperkt aantal Android- / iOS-apparaten | Box-versie"/>
    <n v="3.2"/>
    <n v="0.55000000000000004"/>
    <n v="46"/>
    <n v="9.675983563729253E-5"/>
    <s v="€ "/>
    <n v="24.99"/>
    <n v="0.12394253391400109"/>
    <n v="58.553365363446382"/>
    <n v="1149.54"/>
    <s v="https://images-eu.ssl-images-amazon.com/images/I/81-9dA9SbrL._AC_UL300_SR300,200_.jpg"/>
    <s v="https://www.amazon.nl/Acronis-Eeuwigdurende-cyberbeveiliging-Ge%C3%AFntegreerde-iOS-apparaten/dp/B08M7D71ZM/ref=zg_bs_g_software_d_sccl_29/261-8188750-0801556?psc=1"/>
    <s v="2024-08-20"/>
  </r>
  <r>
    <x v="5"/>
    <n v="23"/>
    <s v="B08M7D71ZM"/>
    <x v="494"/>
    <s v="Acronis True Image 2021 | 1 PC/Mac | Eeuwigdurende licentie | Persoonlijke cyberbeveiliging | Geïntegreerde back-up en antivirus | Onbeperkt aantal Android- / iOS-apparaten | Box-versie"/>
    <n v="3.2"/>
    <n v="0.55000000000000004"/>
    <n v="46"/>
    <n v="9.675983563729253E-5"/>
    <s v="€ "/>
    <n v="24.99"/>
    <n v="0.12394253391400109"/>
    <n v="58.553365363446382"/>
    <n v="1149.54"/>
    <s v="https://images-eu.ssl-images-amazon.com/images/I/81-9dA9SbrL._AC_UL300_SR300,200_.jpg"/>
    <s v="https://www.amazon.nl/Acronis-Eeuwigdurende-cyberbeveiliging-Ge%C3%AFntegreerde-iOS-apparaten/dp/B08M7D71ZM/ref=zg_bs_g_software_d_sccl_23/261-4723706-8763214?psc=1"/>
    <s v="2024-08-13"/>
  </r>
  <r>
    <x v="4"/>
    <s v="#28"/>
    <s v="B07J6JLW11"/>
    <x v="495"/>
    <s v="Bosch Elektrische Koffiemolen, TSM6A011W, Zwart"/>
    <n v="4.5999999999999996"/>
    <n v="0.89999999999999991"/>
    <n v="16401"/>
    <n v="3.5263584543368837E-2"/>
    <s v="€ "/>
    <n v="24.98"/>
    <n v="0.12389247634779996"/>
    <n v="100.65762826730817"/>
    <n v="409696.98"/>
    <s v="https://images-eu.ssl-images-amazon.com/images/I/41WoE8hYKXL._AC_UL300_SR300,200_.jpg"/>
    <s v="https://www.amazon.nl/Bosch-Elektrische-Koffiemolen-TSM6A011W-Zwart/dp/B07J6JLW11/ref=zg_bs_g_home_d_sccl_28/259-4675495-8221808?psc=1"/>
    <s v="2024-08-24"/>
  </r>
  <r>
    <x v="14"/>
    <n v="9"/>
    <s v="B091PNC2Z5"/>
    <x v="496"/>
    <s v="Magnetisch Vliegengaas Deur, Magnetisch Gordijn, Magnetische Vliegengordijn Hordeur, Klamboe Automatisch Sluiten, Anti-Muggengordijn, Zonder Boren, Voor Balkondeur, Woonkamer (100x240cm, zwart)"/>
    <n v="4.5"/>
    <n v="0.875"/>
    <n v="17482"/>
    <n v="3.7587970817233571E-2"/>
    <s v="€ "/>
    <n v="24.98"/>
    <n v="0.12389247634779996"/>
    <n v="101.03469865901349"/>
    <n v="436700.36"/>
    <s v="https://images-eu.ssl-images-amazon.com/images/I/614ANryKEnL._AC_UL300_SR300,200_.jpg"/>
    <s v="https://www.amazon.nl/Vliegengaas-Magnetische-Vliegengordijn-Automatisch-Anti-Muggengordijn/dp/B091PNC2Z5/ref=zg_bs_g_hi_d_sccl_9/259-6632061-0903552?psc=1"/>
    <s v="2024-08-13"/>
  </r>
  <r>
    <x v="2"/>
    <s v="#26"/>
    <s v="B09X7CRKRZ"/>
    <x v="497"/>
    <s v="SanDisk Extreme MicroSDXC UHS-I Geheugenkaart 256 GB Met SD Adapter (1 Jaar RescuePRO Deluxe, Leessnelheden Tot 190 MB/s, A2, C10, V30, U3, 30 Jaar Garantie) Rood/Goud"/>
    <n v="4.8"/>
    <n v="0.95"/>
    <n v="64037"/>
    <n v="0.13769139633043698"/>
    <s v="€ "/>
    <n v="24.96"/>
    <n v="0.1237923612153977"/>
    <n v="174.83206773515531"/>
    <n v="1598363.52"/>
    <s v="https://images-eu.ssl-images-amazon.com/images/I/719ZXZP+5LL._AC_UL300_SR300,200_.jpg"/>
    <s v="https://www.amazon.nl/SanDisk-MicroSDXC-Geheugenkaart-RescuePRO-Leessnelheden/dp/B09X7CRKRZ/ref=zg_bs_g_electronics_d_sccl_26/261-2067267-6649312?psc=1"/>
    <s v="2024-08-24"/>
  </r>
  <r>
    <x v="2"/>
    <s v="#20"/>
    <s v="B09X7CRKRZ"/>
    <x v="497"/>
    <s v="SanDisk Extreme MicroSDXC UHS-I Geheugenkaart 256 GB Met SD Adapter (1 Jaar RescuePRO Deluxe, Leessnelheden Tot 190 MB/s, A2, C10, V30, U3, 30 Jaar Garantie) Rood/Goud"/>
    <n v="4.8"/>
    <n v="0.95"/>
    <n v="63931"/>
    <n v="0.13746347316204693"/>
    <s v="€ "/>
    <n v="24.96"/>
    <n v="0.1237923612153977"/>
    <n v="174.67252151728229"/>
    <n v="1595717.76"/>
    <s v="https://images-eu.ssl-images-amazon.com/images/I/719ZXZP+5LL._AC_UL300_SR300,200_.jpg"/>
    <s v="https://www.amazon.nl/SanDisk-MicroSDXC-Geheugenkaart-RescuePRO-Leessnelheden/dp/B09X7CRKRZ/ref=zg_bs_g_electronics_d_sccl_20/258-6704429-3525666?psc=1"/>
    <s v="2024-08-23"/>
  </r>
  <r>
    <x v="2"/>
    <s v="#18"/>
    <s v="B09X7CRKRZ"/>
    <x v="497"/>
    <s v="SanDisk Extreme MicroSDXC UHS-I Geheugenkaart 256 GB Met SD Adapter (1 Jaar RescuePRO Deluxe, Leessnelheden Tot 190 MB/s, A2, C10, V30, U3, 30 Jaar Garantie) Rood/Goud"/>
    <n v="4.8"/>
    <n v="0.95"/>
    <n v="63588"/>
    <n v="0.13672594819263378"/>
    <s v="€ "/>
    <n v="24.96"/>
    <n v="0.1237923612153977"/>
    <n v="174.15625403869305"/>
    <n v="1587156.48"/>
    <s v="https://images-eu.ssl-images-amazon.com/images/I/719ZXZP+5LL._AC_UL300_SR300,200_.jpg"/>
    <s v="https://www.amazon.nl/SanDisk-MicroSDXC-Geheugenkaart-RescuePRO-Leessnelheden/dp/B09X7CRKRZ/ref=zg_bs_g_electronics_d_sccl_18/261-9354037-6664658?psc=1"/>
    <s v="2024-08-20"/>
  </r>
  <r>
    <x v="2"/>
    <n v="23"/>
    <s v="B09X7CRKRZ"/>
    <x v="497"/>
    <s v="SanDisk Extreme MicroSDXC UHS-I Geheugenkaart 256 GB Met SD Adapter (1 Jaar RescuePRO Deluxe, Leessnelheden Tot 190 MB/s, A2, C10, V30, U3, 30 Jaar Garantie) Rood/Goud"/>
    <n v="4.8"/>
    <n v="0.95"/>
    <n v="62708"/>
    <n v="0.13483375585128229"/>
    <s v="€ "/>
    <n v="24.96"/>
    <n v="0.1237923612153977"/>
    <n v="172.83171939974704"/>
    <n v="1565191.6800000002"/>
    <s v="https://images-eu.ssl-images-amazon.com/images/I/719ZXZP+5LL._AC_UL300_SR300,200_.jpg"/>
    <s v="https://www.amazon.nl/SanDisk-MicroSDXC-Geheugenkaart-RescuePRO-Leessnelheden/dp/B09X7CRKRZ/ref=zg_bs_g_electronics_d_sccl_23/259-3881098-9995119?psc=1"/>
    <s v="2024-08-13"/>
  </r>
  <r>
    <x v="4"/>
    <s v="#28"/>
    <s v="B08QW3QNWJ"/>
    <x v="498"/>
    <s v="Aquafloow Waterfilter Vervanging voor DeLonghi DLSC002, SER3017 &amp; 5513292811 Koffiezetapparaten - Inclusief Versies Van De ECAM, ESAM, ETAM Serie (6 Stuks)"/>
    <n v="4.5"/>
    <n v="0.875"/>
    <n v="1629"/>
    <n v="3.5005558315002721E-3"/>
    <s v="€ "/>
    <n v="24.96"/>
    <n v="0.1237923612153977"/>
    <n v="77.14847938589962"/>
    <n v="40659.840000000004"/>
    <s v="https://images-eu.ssl-images-amazon.com/images/I/71vEIJUyrQL._AC_UL300_SR300,200_.jpg"/>
    <s v="https://www.amazon.nl/Aquafloow-Waterfilter-Vervanging-5513292811-Koffiezetapparaten/dp/B08QW3QNWJ/ref=zg_bs_g_home_d_sccl_28/262-8230611-3911359?psc=1"/>
    <s v="2024-08-23"/>
  </r>
  <r>
    <x v="12"/>
    <s v="#10"/>
    <s v="B08RGT4DBD"/>
    <x v="499"/>
    <s v="JARLSON® waterfles voor kinderen, drinkfles met rietje kind, BPA-vrij thermosfles gemaakt van dubbelwandig roestvrij staal, lekvrij, ideaal voor kleuterschool, school en sport, 350 ml"/>
    <n v="4.5999999999999996"/>
    <n v="0.89999999999999991"/>
    <n v="13995"/>
    <n v="3.0090158664628261E-2"/>
    <s v="€ "/>
    <n v="24.95"/>
    <n v="0.12374230364919657"/>
    <n v="96.998686977538924"/>
    <n v="349175.25"/>
    <s v="https://images-eu.ssl-images-amazon.com/images/I/81Ku8eVxUOL._AC_UL300_SR300,200_.jpg"/>
    <s v="https://www.amazon.nl/waterfles-drinkfles-thermosfles-dubbelwandig-kleuterschool/dp/B08RGT4DBD/ref=zg_bs_g_office-products_d_sccl_10/257-8502977-7427010?psc=1"/>
    <s v="2024-08-24"/>
  </r>
  <r>
    <x v="12"/>
    <s v="#16"/>
    <s v="B08RGT4DBD"/>
    <x v="499"/>
    <s v="JARLSON® waterfles voor kinderen, drinkfles met rietje kind, BPA-vrij thermosfles gemaakt van dubbelwandig roestvrij staal, lekvrij, ideaal voor kleuterschool, school en sport, 350 ml"/>
    <n v="4.5999999999999996"/>
    <n v="0.89999999999999991"/>
    <n v="13976"/>
    <n v="3.0049304511803626E-2"/>
    <s v="€ "/>
    <n v="24.95"/>
    <n v="0.12374230364919657"/>
    <n v="96.97008907056167"/>
    <n v="348701.2"/>
    <s v="https://images-eu.ssl-images-amazon.com/images/I/81Ku8eVxUOL._AC_UL300_SR300,200_.jpg"/>
    <s v="https://www.amazon.nl/waterfles-drinkfles-thermosfles-dubbelwandig-kleuterschool/dp/B08RGT4DBD/ref=zg_bs_g_office-products_d_sccl_16/262-7788062-8980449?psc=1"/>
    <s v="2024-08-20"/>
  </r>
  <r>
    <x v="12"/>
    <n v="13"/>
    <s v="B08RG977GR"/>
    <x v="499"/>
    <s v="JARLSON® waterfles voor kinderen, drinkfles met rietje kind, BPA-vrij thermosfles gemaakt van dubbelwandig roestvrij staal, lekvrij, ideaal voor kleuterschool, school en sport, 350 ml"/>
    <n v="4.5999999999999996"/>
    <n v="0.89999999999999991"/>
    <n v="13919"/>
    <n v="2.9926742053329722E-2"/>
    <s v="€ "/>
    <n v="24.95"/>
    <n v="0.12374230364919657"/>
    <n v="96.884295349629951"/>
    <n v="347279.05"/>
    <s v="https://images-eu.ssl-images-amazon.com/images/I/81L3LceuEYL._AC_UL300_SR300,200_.jpg"/>
    <s v="https://www.amazon.nl/waterfles-drinkfles-thermosfles-dubbelwandig-kleuterschool/dp/B08RG977GR/ref=zg_bs_g_office-products_d_sccl_13/261-0256962-7416967?psc=1"/>
    <s v="2024-08-13"/>
  </r>
  <r>
    <x v="22"/>
    <s v="#17"/>
    <s v="B0D9WKGCXQ"/>
    <x v="500"/>
    <s v="Alpine Silence Oordopjes voor Slapen, Focus &amp; Reizen - Comfortabele, Herbruikbare Gehoorbescherming - Nauwsluitende V-vorm &amp; Zachte Ovale Tips – 4 Maten XS/S/M/L – Tot 25dB Geluidsdemping – Beige"/>
    <n v="5"/>
    <n v="1"/>
    <n v="2"/>
    <n v="2.1502185697176119E-6"/>
    <s v="€ "/>
    <n v="24.95"/>
    <n v="0.12374230364919657"/>
    <n v="80.937081065297946"/>
    <n v="49.9"/>
    <s v="https://images-eu.ssl-images-amazon.com/images/I/51m7ywVtKRL._AC_UL300_SR300,200_.jpg"/>
    <s v="https://www.amazon.nl/Alpine-Silence-Oordopjes-Slapen-Reizen/dp/B0D9WKGCXQ/ref=zg_bs_g_hpc_d_sccl_17/259-8896481-5499748?psc=1"/>
    <s v="2024-08-24"/>
  </r>
  <r>
    <x v="6"/>
    <n v="1"/>
    <s v="B07KFZKYWS"/>
    <x v="501"/>
    <s v="PUMA uniseks-kind FLYER RUNNER JRSneaker"/>
    <n v="4.4000000000000004"/>
    <n v="0.85000000000000009"/>
    <n v="1004"/>
    <n v="2.1566692254267644E-3"/>
    <s v="€ "/>
    <n v="24.95"/>
    <n v="0.12374230364919657"/>
    <n v="74.945244370097896"/>
    <n v="25049.8"/>
    <s v="https://images-eu.ssl-images-amazon.com/images/I/61GJEeyLwnL._AC_UL300_SR300,200_.jpg"/>
    <s v="https://www.amazon.nl/PUMA-Flyer-Runner-Jr-sneakers-kinderen/dp/B07KFZKYWS/ref=zg_bs_g_fashion_d_sccl_1/259-2989150-5902262?psc=1"/>
    <s v="2024-08-13"/>
  </r>
  <r>
    <x v="5"/>
    <s v="#21"/>
    <s v="B0BDMHJN5R"/>
    <x v="502"/>
    <s v="McAfee Total Protection 2024 | 5 apparaten | antivirusvirussoftware, internetbeveiliging | inclusief VPN, wachtwoordbeheer | pc/Mac/Android/iOS | 1-jarig abonnement | per post"/>
    <n v="4.2"/>
    <n v="0.8"/>
    <n v="827"/>
    <n v="1.7760805385867474E-3"/>
    <s v="€ "/>
    <n v="24.95"/>
    <n v="0.12374230364919657"/>
    <n v="72.178832289309881"/>
    <n v="20633.649999999998"/>
    <s v="https://images-eu.ssl-images-amazon.com/images/I/71-yT0TObvL._AC_UL300_SR300,200_.jpg"/>
    <s v="https://www.amazon.nl/McAfee-Protection-antivirusvirussoftware-internetbeveiliging-wachtwoordbeheer/dp/B0BDMHJN5R/ref=zg_bs_g_software_d_sccl_21/000-7658135-6085702?psc=1"/>
    <s v="2024-08-24"/>
  </r>
  <r>
    <x v="5"/>
    <s v="#19"/>
    <s v="B0BDMHJN5R"/>
    <x v="502"/>
    <s v="McAfee Total Protection 2024 | 5 apparaten | antivirusvirussoftware, internetbeveiliging | inclusief VPN, wachtwoordbeheer | pc/Mac/Android/iOS | 1-jarig abonnement | per post"/>
    <n v="4.2"/>
    <n v="0.8"/>
    <n v="825"/>
    <n v="1.7717801014473121E-3"/>
    <s v="€ "/>
    <n v="24.95"/>
    <n v="0.12374230364919657"/>
    <n v="72.175821983312261"/>
    <n v="20583.75"/>
    <s v="https://images-eu.ssl-images-amazon.com/images/I/71-yT0TObvL._AC_UL300_SR300,200_.jpg"/>
    <s v="https://www.amazon.nl/McAfee-Protection-antivirusvirussoftware-internetbeveiliging-wachtwoordbeheer/dp/B0BDMHJN5R/ref=zg_bs_g_software_d_sccl_19/260-0647746-9808825?psc=1"/>
    <s v="2024-08-23"/>
  </r>
  <r>
    <x v="5"/>
    <s v="#14"/>
    <s v="B0BDMHJN5R"/>
    <x v="502"/>
    <s v="McAfee Total Protection 2024 | 5 apparaten | antivirusvirussoftware, internetbeveiliging | inclusief VPN, wachtwoordbeheer | pc/Mac/Android/iOS | 1-jarig abonnement | per post"/>
    <n v="4.2"/>
    <n v="0.8"/>
    <n v="823"/>
    <n v="1.7674796643078769E-3"/>
    <s v="€ "/>
    <n v="24.95"/>
    <n v="0.12374230364919657"/>
    <n v="72.17281167731467"/>
    <n v="20533.849999999999"/>
    <s v="https://images-eu.ssl-images-amazon.com/images/I/71-yT0TObvL._AC_UL300_SR300,200_.jpg"/>
    <s v="https://www.amazon.nl/McAfee-Protection-antivirusvirussoftware-internetbeveiliging-wachtwoordbeheer/dp/B0BDMHJN5R/ref=zg_bs_g_software_d_sccl_14/261-8188750-0801556?psc=1"/>
    <s v="2024-08-20"/>
  </r>
  <r>
    <x v="5"/>
    <n v="10"/>
    <s v="B0BDMHJN5R"/>
    <x v="502"/>
    <s v="McAfee Total Protection 2024 | 5 apparaten | antivirusvirussoftware, internetbeveiliging | inclusief VPN, wachtwoordbeheer | pc/Mac/Android/iOS | 1-jarig abonnement | per post"/>
    <n v="4.2"/>
    <n v="0.8"/>
    <n v="814"/>
    <n v="1.7481276971804184E-3"/>
    <s v="€ "/>
    <n v="24.95"/>
    <n v="0.12374230364919657"/>
    <n v="72.159265300325444"/>
    <n v="20309.3"/>
    <s v="https://images-eu.ssl-images-amazon.com/images/I/71-yT0TObvL._AC_UL300_SR300,200_.jpg"/>
    <s v="https://www.amazon.nl/McAfee-Protection-antivirusvirussoftware-internetbeveiliging-wachtwoordbeheer/dp/B0BDMHJN5R/ref=zg_bs_g_software_d_sccl_10/261-4723706-8763214?psc=1"/>
    <s v="2024-08-13"/>
  </r>
  <r>
    <x v="19"/>
    <s v="#8"/>
    <s v="B0CQPBPVW8"/>
    <x v="503"/>
    <s v="Dopper Steel Drinkfles 350ml, 490ml, 800ml, 1.1L - 18/8 Staal, Roestvrije Waterfles 1L - BPA-en ftalaatvrij - Ideaal voor Sport, Kantoor of in de Natuur"/>
    <n v="4.0999999999999996"/>
    <n v="0.77499999999999991"/>
    <n v="6"/>
    <n v="1.0751092848588058E-5"/>
    <s v="€ "/>
    <n v="24.95"/>
    <n v="0.12374230364919657"/>
    <n v="69.693101677293157"/>
    <n v="149.69999999999999"/>
    <s v="https://images-eu.ssl-images-amazon.com/images/I/51Jo6uDWHVL._AC_UL300_SR300,200_.jpg"/>
    <s v="https://www.amazon.nl/Dopper-Drinkfles-roestvrijstalen-waterfles-BPA-vrije/dp/B0CQPBPVW8/ref=zg_bs_g_sports_d_sccl_8/258-6479390-8631633?psc=1"/>
    <s v="2024-08-20"/>
  </r>
  <r>
    <x v="22"/>
    <s v="#21"/>
    <s v="B0D3V6TR98"/>
    <x v="504"/>
    <s v="Loop Quiet 2-oordopjes – Supercomfortabele herbruikbare geluidsdempende oordopjes voor slaap, diepe concentratie, gevoeligheid voor geluid en reizen | Flexibele gehoorbescherming | 24 dB (SNR) demping"/>
    <n v="4"/>
    <n v="0.75"/>
    <n v="503"/>
    <n v="1.0794097219982411E-3"/>
    <s v="€ "/>
    <n v="24.95"/>
    <n v="0.12374230364919657"/>
    <n v="69.191162717697921"/>
    <n v="12549.85"/>
    <s v="https://images-eu.ssl-images-amazon.com/images/I/51it73+RbUL._AC_UL300_SR300,200_.jpg"/>
    <s v="https://www.amazon.nl/Loop-Quiet-2-oordopjes-Supercomfortabele-gehoorbescherming/dp/B0D3V6TR98/ref=zg_bs_g_hpc_d_sccl_21/259-2180916-4907848?psc=1"/>
    <s v="2024-08-20"/>
  </r>
  <r>
    <x v="22"/>
    <n v="15"/>
    <s v="B0D3V61JC8"/>
    <x v="504"/>
    <s v="Loop Quiet 2-oordopjes – Supercomfortabele herbruikbare geluidsdempende oordopjes voor slaap, diepe concentratie, gevoeligheid voor geluid en reizen | Flexibele gehoorbescherming | 24 dB (SNR) demping"/>
    <n v="4"/>
    <n v="0.75"/>
    <n v="374"/>
    <n v="8.0203152650466921E-4"/>
    <s v="€ "/>
    <n v="24.95"/>
    <n v="0.12374230364919657"/>
    <n v="68.996997980852413"/>
    <n v="9331.2999999999993"/>
    <s v="https://images-eu.ssl-images-amazon.com/images/I/51vun8qtNlL._AC_UL300_SR300,200_.jpg"/>
    <s v="https://www.amazon.nl/Loop-Quiet-2-oordopjes-Supercomfortabele-gehoorbescherming/dp/B0D3V61JC8/ref=zg_bs_g_hpc_d_sccl_15/261-1322288-7549102?psc=1"/>
    <s v="2024-08-13"/>
  </r>
  <r>
    <x v="7"/>
    <n v="1"/>
    <s v="B0CC2G3ZFC"/>
    <x v="505"/>
    <s v="EA SPORTS FC™ 24 - Standard Edition - PS4 - NL Versie"/>
    <n v="4.0999999999999996"/>
    <n v="0.77499999999999991"/>
    <n v="35"/>
    <n v="7.3107431370398796E-5"/>
    <s v="€ "/>
    <n v="24.9"/>
    <n v="0.1234920158181909"/>
    <n v="69.674179156507009"/>
    <n v="871.5"/>
    <s v="https://images-eu.ssl-images-amazon.com/images/I/81pi5QwHVXL._AC_UL300_SR300,200_.jpg"/>
    <s v="https://www.amazon.nl/EA-SPORTS-FCTM-24-Standard/dp/B0CC2G3ZFC/ref=zg_bs_g_videogames_d_sccl_1/261-5903002-6654014?psc=1"/>
    <s v="2024-08-13"/>
  </r>
  <r>
    <x v="9"/>
    <s v="#11"/>
    <s v="B004BLIMRW"/>
    <x v="506"/>
    <s v="Yogi Bear: The Complete Series"/>
    <n v="4.5999999999999996"/>
    <n v="0.89999999999999991"/>
    <n v="177"/>
    <n v="3.7843846827029969E-4"/>
    <s v="€ "/>
    <n v="24.88"/>
    <n v="0.12339190068578865"/>
    <n v="76.112882099236359"/>
    <n v="4403.76"/>
    <s v="https://images-eu.ssl-images-amazon.com/images/I/81bFDN1I5uL._AC_UL300_SR300,200_.jpg"/>
    <s v="https://www.amazon.nl/Yogi-Bear-Complete-Don-Messick/dp/B004BLIMRW/ref=zg_bs_g_dvd_d_sccl_11/261-6086847-7284912?psc=1"/>
    <s v="2024-08-20"/>
  </r>
  <r>
    <x v="22"/>
    <n v="3"/>
    <s v="B09BNV4MB5"/>
    <x v="507"/>
    <s v="Brabantia PerfectFit Vuilniszak, Wit, Code O, 120 Stuks"/>
    <n v="4.7"/>
    <n v="0.92500000000000004"/>
    <n v="21839"/>
    <n v="4.6956473125493205E-2"/>
    <s v="€ "/>
    <n v="24.75"/>
    <n v="0.12274115232517394"/>
    <n v="109.80481926913873"/>
    <n v="540515.25"/>
    <s v="https://images-eu.ssl-images-amazon.com/images/I/81SsZCYcNGL._AC_UL300_SR300,200_.jpg"/>
    <s v="https://www.amazon.nl/Brabantia-PerfectFit-Vuilniszak-Code-Stuks/dp/B09BNV4MB5/ref=zg_bs_g_hpc_d_sccl_3/261-1322288-7549102?psc=1"/>
    <s v="2024-08-13"/>
  </r>
  <r>
    <x v="9"/>
    <s v="#6"/>
    <s v="B07YTF5W7H"/>
    <x v="508"/>
    <s v="Anna"/>
    <n v="4.5"/>
    <n v="0.875"/>
    <n v="84"/>
    <n v="1.7846814128656178E-4"/>
    <s v="€ "/>
    <n v="24.64"/>
    <n v="0.12219051909696151"/>
    <n v="74.422557473140969"/>
    <n v="2069.7600000000002"/>
    <s v="https://images-eu.ssl-images-amazon.com/images/I/610gwFbvf+L._AC_UL300_SR300,200_.jpg"/>
    <s v="https://www.amazon.nl/Anna/dp/B07YTF5W7H/ref=zg_bs_g_dvd_d_sccl_6/259-6784967-0538411?psc=1"/>
    <s v="2024-08-24"/>
  </r>
  <r>
    <x v="9"/>
    <s v="#27"/>
    <s v="B0D48PRTKS"/>
    <x v="509"/>
    <s v="Pearl (4K Ultra HD) (+ Blu-ray)"/>
    <n v="4.5"/>
    <n v="0.875"/>
    <n v="36"/>
    <n v="7.5257649940116417E-5"/>
    <s v="€ "/>
    <n v="24.61"/>
    <n v="0.1220403463983581"/>
    <n v="74.312766954547612"/>
    <n v="885.96"/>
    <s v="https://images-eu.ssl-images-amazon.com/images/I/71Qn6GI-fRL._AC_UL300_SR300,200_.jpg"/>
    <s v="https://www.amazon.nl/Pearl-4K-Ultra-HD-Blu-ray/dp/B0D48PRTKS/ref=zg_bs_g_dvd_d_sccl_27/259-6784967-0538411?psc=1"/>
    <s v="2024-08-24"/>
  </r>
  <r>
    <x v="17"/>
    <n v="16"/>
    <s v="B08KHJHZVQ"/>
    <x v="510"/>
    <s v="Philips 577928 RacingVision GT200 H7 koplamp +200%, dubbele set,"/>
    <n v="4.3"/>
    <n v="0.82499999999999996"/>
    <n v="18750"/>
    <n v="4.0314447963635501E-2"/>
    <s v="€ "/>
    <n v="24.59"/>
    <n v="0.12194023126595584"/>
    <n v="99.955171391033815"/>
    <n v="461062.5"/>
    <s v="https://images-eu.ssl-images-amazon.com/images/I/71kPj+++-PL._AC_UL300_SR300,200_.jpg"/>
    <s v="https://www.amazon.nl/Philips-577928-RacingVision-koplamp-dubbele/dp/B08KHJHZVQ/ref=zg_bs_g_automotive_d_sccl_16/258-5822495-2383767?psc=1"/>
    <s v="2024-08-13"/>
  </r>
  <r>
    <x v="6"/>
    <n v="28"/>
    <s v="B096KT1QFS"/>
    <x v="511"/>
    <s v="Crocs uniseks-kind Classic Clog TKlompen"/>
    <n v="4.7"/>
    <n v="0.92500000000000004"/>
    <n v="10175"/>
    <n v="2.1876323728306984E-2"/>
    <s v="€ "/>
    <n v="24.49"/>
    <n v="0.12143965560394453"/>
    <n v="91.923340510801026"/>
    <n v="249185.74999999997"/>
    <s v="https://images-eu.ssl-images-amazon.com/images/I/71iB6oU6x-L._AC_UL300_SR300,200_.jpg"/>
    <s v="https://www.amazon.nl/Crocs-Classic-Klompen-uniseks-kind-Lavender/dp/B096KT1QFS/ref=zg_bs_g_fashion_d_sccl_28/259-2989150-5902262?psc=1"/>
    <s v="2024-08-13"/>
  </r>
  <r>
    <x v="12"/>
    <s v="#23"/>
    <s v="B09JQTC1SH"/>
    <x v="512"/>
    <s v="SUPVAN Label Printer Bluetooth E10 met 1 rol sticker Labels - Inktloze Label Maker - Veelzijdige App met 35 Lettertypen &amp; 1k+ Icons - Labelmaker voor Thuis Keuken School Kantoor Organisatie"/>
    <n v="4.5"/>
    <n v="0.875"/>
    <n v="3622"/>
    <n v="7.7859414409474723E-3"/>
    <s v="€ "/>
    <n v="24.46"/>
    <n v="0.12128948290534114"/>
    <n v="79.522529734998514"/>
    <n v="88594.12000000001"/>
    <s v="https://images-eu.ssl-images-amazon.com/images/I/61adD-ghOaL._AC_UL300_SR300,200_.jpg"/>
    <s v="https://www.amazon.nl/SUPVAN-Printer-Bluetooth-E10-sticker/dp/B09JQTC1SH/ref=zg_bs_g_office-products_d_sccl_23/257-8502977-7427010?psc=1"/>
    <s v="2024-08-24"/>
  </r>
  <r>
    <x v="12"/>
    <s v="#13"/>
    <s v="B09JQTC1SH"/>
    <x v="512"/>
    <s v="SUPVAN Label Printer Bluetooth E10 met 1 rol sticker Labels - Inktloze Label Maker - Veelzijdige App met 35 Lettertypen &amp; 1k+ Icons - Labelmaker voor Thuis Keuken School Kantoor Organisatie"/>
    <n v="4.5"/>
    <n v="0.875"/>
    <n v="3609"/>
    <n v="7.7579885995411437E-3"/>
    <s v="€ "/>
    <n v="24.46"/>
    <n v="0.12128948290534114"/>
    <n v="79.502962746014092"/>
    <n v="88276.14"/>
    <s v="https://images-eu.ssl-images-amazon.com/images/I/61adD-ghOaL._AC_UL300_SR300,200_.jpg"/>
    <s v="https://www.amazon.nl/SUPVAN-Printer-Bluetooth-E10-sticker/dp/B09JQTC1SH/ref=zg_bs_g_office-products_d_sccl_13/260-3058647-6614909?psc=1"/>
    <s v="2024-08-23"/>
  </r>
  <r>
    <x v="12"/>
    <s v="#4"/>
    <s v="B005HNU62C"/>
    <x v="513"/>
    <s v="TEXAS INSTRUMENTS TI-30XB MV TI-30XB MeerkleurenVIEW,grijs/wit"/>
    <n v="4.8"/>
    <n v="0.95"/>
    <n v="229"/>
    <n v="4.9024983389561554E-4"/>
    <s v="€ "/>
    <n v="24.45"/>
    <n v="0.12123942533914001"/>
    <n v="78.153031218511941"/>
    <n v="5599.05"/>
    <s v="https://images-eu.ssl-images-amazon.com/images/I/61tZfi+9zvL._AC_UL300_SR300,200_.jpg"/>
    <s v="https://www.amazon.nl/TEXAS-INSTRUMENTS-TI-30XB-MeerkleurenVIEW-grijs/dp/B005HNU62C/ref=zg_bs_g_office-products_d_sccl_4/260-3058647-6614909?psc=1"/>
    <s v="2024-08-23"/>
  </r>
  <r>
    <x v="12"/>
    <s v="#3"/>
    <s v="B005HNU62C"/>
    <x v="513"/>
    <s v="TEXAS INSTRUMENTS TI-30XB MV TI-30XB MeerkleurenVIEW,grijs/wit"/>
    <n v="4.7"/>
    <n v="0.92500000000000004"/>
    <n v="231"/>
    <n v="4.945502710350507E-4"/>
    <s v="€ "/>
    <n v="24.45"/>
    <n v="0.12123942533914001"/>
    <n v="76.906041524509547"/>
    <n v="5647.95"/>
    <s v="https://images-eu.ssl-images-amazon.com/images/I/61tZfi+9zvL._AC_UL300_SR300,200_.jpg"/>
    <s v="https://www.amazon.nl/TEXAS-INSTRUMENTS-TI-30XB-MeerkleurenVIEW-grijs/dp/B005HNU62C/ref=zg_bs_g_office-products_d_sccl_3/257-8502977-7427010?psc=1"/>
    <s v="2024-08-24"/>
  </r>
  <r>
    <x v="3"/>
    <s v="#11"/>
    <s v="B07TJKBTB9"/>
    <x v="514"/>
    <s v="Wintersaga"/>
    <n v="4.8"/>
    <n v="0.95"/>
    <n v="488"/>
    <n v="1.047156443452477E-3"/>
    <s v="€ "/>
    <n v="24.34"/>
    <n v="0.12068879211092756"/>
    <n v="78.40520753814863"/>
    <n v="11877.92"/>
    <s v="https://images-eu.ssl-images-amazon.com/images/I/81QQ79pgbnL._AC_UL300_SR300,200_.jpg"/>
    <s v="https://www.amazon.nl/Wintersaga-Wind-Rose/dp/B07TJKBTB9/ref=zg_bs_g_music_d_sccl_11/260-6654250-4288803?psc=1"/>
    <s v="2024-08-23"/>
  </r>
  <r>
    <x v="22"/>
    <s v="#2"/>
    <s v="B09BNRZT5J"/>
    <x v="507"/>
    <s v="Brabantia PerfectFit Vuilniszak, Wit, Code G, 120 Stuks"/>
    <n v="4.7"/>
    <n v="0.92500000000000004"/>
    <n v="21922"/>
    <n v="4.7134941266779772E-2"/>
    <s v="€ "/>
    <n v="24"/>
    <n v="0.1189868348600891"/>
    <n v="108.99116760176813"/>
    <n v="526128"/>
    <s v="https://images-eu.ssl-images-amazon.com/images/I/81+Id1EvqEL._AC_UL300_SR300,200_.jpg"/>
    <s v="https://www.amazon.nl/Brabantia-PerfectFit-Vuilniszak-Code-Stuks/dp/B09BNRZT5J/ref=zg_bs_g_hpc_d_sccl_2/259-2180916-4907848?psc=1"/>
    <s v="2024-08-20"/>
  </r>
  <r>
    <x v="12"/>
    <s v="#7"/>
    <s v="B0BMFZ1DPN"/>
    <x v="515"/>
    <s v="TEXAS INSTRUMENTS Instruments TI-30XS MultiView Schoolrekenmachine (tot 4-regelig display zonne-energie en batterijen)"/>
    <n v="4.8"/>
    <n v="0.95"/>
    <n v="32"/>
    <n v="6.665677566124596E-5"/>
    <s v="€ "/>
    <n v="24"/>
    <n v="0.1189868348600891"/>
    <n v="77.293368457985153"/>
    <n v="768"/>
    <s v="https://images-eu.ssl-images-amazon.com/images/I/511ZAJiSyLL._AC_UL300_SR300,200_.jpg"/>
    <s v="https://www.amazon.nl/TEXAS-INSTRUMENTS-Instruments-Schoolrekenmachine-zonne-energie/dp/B0BMFZ1DPN/ref=zg_bs_g_office-products_d_sccl_7/260-3058647-6614909?psc=1"/>
    <s v="2024-08-23"/>
  </r>
  <r>
    <x v="12"/>
    <s v="#6"/>
    <s v="B0BMFZ1DPN"/>
    <x v="515"/>
    <s v="TEXAS INSTRUMENTS Instruments TI-30XS MultiView Schoolrekenmachine (tot 4-regelig display zonne-energie en batterijen)"/>
    <n v="4.8"/>
    <n v="0.95"/>
    <n v="32"/>
    <n v="6.665677566124596E-5"/>
    <s v="€ "/>
    <n v="24"/>
    <n v="0.1189868348600891"/>
    <n v="77.293368457985153"/>
    <n v="768"/>
    <s v="https://images-eu.ssl-images-amazon.com/images/I/511ZAJiSyLL._AC_UL300_SR300,200_.jpg"/>
    <s v="https://www.amazon.nl/TEXAS-INSTRUMENTS-Instruments-Schoolrekenmachine-zonne-energie/dp/B0BMFZ1DPN/ref=zg_bs_g_office-products_d_sccl_6/257-8502977-7427010?psc=1"/>
    <s v="2024-08-24"/>
  </r>
  <r>
    <x v="6"/>
    <s v="#14"/>
    <s v="B0CRHSJGSH"/>
    <x v="468"/>
    <s v="voetbaltenue voor kinderen en jongeren, voetbal-T-shirt, WK-tenue 22/23 voor fans en spelers voetbaltenue voor kinderen en volwassenen, sokken"/>
    <n v="4"/>
    <n v="0.75"/>
    <n v="1"/>
    <n v="0"/>
    <s v="€ "/>
    <n v="24"/>
    <n v="0.1189868348600891"/>
    <n v="67.24670871502228"/>
    <n v="24"/>
    <s v="https://images-eu.ssl-images-amazon.com/images/I/61U3WPIuq2L._AC_UL300_SR300,200_.jpg"/>
    <s v="https://www.amazon.nl/voetbaltenue-kinderen-jongeren-voetbal-T-shirt-volwassenen/dp/B0CRHSJGSH/ref=zg_bs_g_fashion_d_sccl_14/261-7171866-9764612?psc=1"/>
    <s v="2024-08-23"/>
  </r>
  <r>
    <x v="6"/>
    <s v="#11"/>
    <s v="B0CRHSJGSH"/>
    <x v="468"/>
    <s v="voetbaltenue voor kinderen en jongeren, voetbal-T-shirt, WK-tenue 22/23 voor fans en spelers voetbaltenue voor kinderen en volwassenen, sokken"/>
    <n v="4"/>
    <n v="0.75"/>
    <n v="1"/>
    <n v="0"/>
    <s v="€ "/>
    <n v="24"/>
    <n v="0.1189868348600891"/>
    <n v="67.24670871502228"/>
    <n v="24"/>
    <s v="https://images-eu.ssl-images-amazon.com/images/I/61U3WPIuq2L._AC_UL300_SR300,200_.jpg"/>
    <s v="https://www.amazon.nl/voetbaltenue-kinderen-jongeren-voetbal-T-shirt-volwassenen/dp/B0CRHSJGSH/ref=zg_bs_g_fashion_d_sccl_11/260-7122920-6298902?psc=1"/>
    <s v="2024-08-24"/>
  </r>
  <r>
    <x v="22"/>
    <s v="#15"/>
    <s v="B01N1UX8RW"/>
    <x v="516"/>
    <s v="RENPHO Bluetooth Lichaamsvetweegschaal, Digitale Lichaamsgewicht Weegschaal Weegschaal met Slimme BMI-Schaal, Lichaamssamenstelling Monitoren met Smartphone-App"/>
    <n v="4.5999999999999996"/>
    <n v="0.89999999999999991"/>
    <n v="289409"/>
    <n v="0.62229045582483455"/>
    <s v="€ "/>
    <n v="23.99"/>
    <n v="0.11893677729388795"/>
    <n v="510.3375134008561"/>
    <n v="6942921.9099999992"/>
    <s v="https://images-eu.ssl-images-amazon.com/images/I/61bAnOXDl7L._AC_UL300_SR300,200_.jpg"/>
    <s v="https://www.amazon.nl/RENPHO-Lichaamsvetweegschaal-Lichaamsgewicht-Lichaamssamenstelling-Smartphone-App/dp/B01N1UX8RW/ref=zg_bs_g_hpc_d_sccl_15/259-8896481-5499748?psc=1"/>
    <s v="2024-08-24"/>
  </r>
  <r>
    <x v="22"/>
    <s v="#9"/>
    <s v="B01N1UX8RW"/>
    <x v="516"/>
    <s v="RENPHO Bluetooth Lichaamsvetweegschaal, Digitale Lichaamsgewicht Weegschaal Weegschaal met Slimme BMI-Schaal, Lichaamssamenstelling Monitoren met Smartphone-App"/>
    <n v="4.5999999999999996"/>
    <n v="0.89999999999999991"/>
    <n v="289335"/>
    <n v="0.62213133965067546"/>
    <s v="€ "/>
    <n v="23.99"/>
    <n v="0.11893677729388795"/>
    <n v="510.22613207894472"/>
    <n v="6941146.6499999994"/>
    <s v="https://images-eu.ssl-images-amazon.com/images/I/61bAnOXDl7L._AC_UL300_SR300,200_.jpg"/>
    <s v="https://www.amazon.nl/RENPHO-Lichaamsvetweegschaal-Lichaamsgewicht-Lichaamssamenstelling-Smartphone-App/dp/B01N1UX8RW/ref=zg_bs_g_hpc_d_sccl_9/258-3038489-8000359?psc=1"/>
    <s v="2024-08-23"/>
  </r>
  <r>
    <x v="22"/>
    <s v="#9"/>
    <s v="B01N1UX8RW"/>
    <x v="516"/>
    <s v="RENPHO Bluetooth Lichaamsvetweegschaal, Digitale Lichaamsgewicht Weegschaal Weegschaal met Slimme BMI-Schaal, Lichaamssamenstelling Monitoren met Smartphone-App"/>
    <n v="4.5999999999999996"/>
    <n v="0.89999999999999991"/>
    <n v="289157"/>
    <n v="0.62174860074526572"/>
    <s v="€ "/>
    <n v="23.99"/>
    <n v="0.11893677729388795"/>
    <n v="509.9582148451579"/>
    <n v="6936876.4299999997"/>
    <s v="https://images-eu.ssl-images-amazon.com/images/I/61bAnOXDl7L._AC_UL300_SR300,200_.jpg"/>
    <s v="https://www.amazon.nl/RENPHO-Lichaamsvetweegschaal-Lichaamsgewicht-Lichaamssamenstelling-Smartphone-App/dp/B01N1UX8RW/ref=zg_bs_g_hpc_d_sccl_9/259-2180916-4907848?psc=1"/>
    <s v="2024-08-20"/>
  </r>
  <r>
    <x v="22"/>
    <n v="10"/>
    <s v="B01N1UX8RW"/>
    <x v="516"/>
    <s v="RENPHO Bluetooth Lichaamsvetweegschaal, Digitale Lichaamsgewicht Weegschaal Weegschaal met Slimme BMI-Schaal, Lichaamssamenstelling Monitoren met Smartphone-App"/>
    <n v="4.5999999999999996"/>
    <n v="0.89999999999999991"/>
    <n v="288616"/>
    <n v="0.62058533249904857"/>
    <s v="€ "/>
    <n v="23.99"/>
    <n v="0.11893677729388795"/>
    <n v="509.14392707280598"/>
    <n v="6923897.8399999999"/>
    <s v="https://images-eu.ssl-images-amazon.com/images/I/61bAnOXDl7L._AC_UL300_SR300,200_.jpg"/>
    <s v="https://www.amazon.nl/RENPHO-Lichaamsvetweegschaal-Lichaamsgewicht-Lichaamssamenstelling-Smartphone-App/dp/B01N1UX8RW/ref=zg_bs_g_hpc_d_sccl_10/261-1322288-7549102?psc=1"/>
    <s v="2024-08-13"/>
  </r>
  <r>
    <x v="4"/>
    <s v="#4"/>
    <s v="B01N9XBDTI"/>
    <x v="517"/>
    <s v="PHILIPS Broodrooster Daily Collection, 8 Bruiningsstanden, 2 variabele sleuven, Geintegreerde opzethouder, Ondooifunctie, Uitneembare kruimellade, Automatische uitschakeling, Zwart"/>
    <n v="4.5"/>
    <n v="0.875"/>
    <n v="45700"/>
    <n v="9.8262838417525145E-2"/>
    <s v="€ "/>
    <n v="23.99"/>
    <n v="0.11893677729388795"/>
    <n v="142.26818121573959"/>
    <n v="1096343"/>
    <s v="https://images-eu.ssl-images-amazon.com/images/I/51Vn-oK+AkL._AC_UL300_SR300,200_.jpg"/>
    <s v="https://www.amazon.nl/Broodrooster-Bruiningsstanden-Geintegreerde-Ondooifunctie-uitschakeling/dp/B01N9XBDTI/ref=zg_bs_g_home_d_sccl_4/259-4675495-8221808?psc=1"/>
    <s v="2024-08-24"/>
  </r>
  <r>
    <x v="4"/>
    <s v="#8"/>
    <s v="B01N9XBDTI"/>
    <x v="517"/>
    <s v="PHILIPS Broodrooster Daily Collection, 8 Bruiningsstanden, 2 variabele sleuven, Geintegreerde opzethouder, Ondooifunctie, Uitneembare kruimellade, Automatische uitschakeling, Zwart"/>
    <n v="4.5"/>
    <n v="0.875"/>
    <n v="45672"/>
    <n v="9.8202632297573048E-2"/>
    <s v="€ "/>
    <n v="23.99"/>
    <n v="0.11893677729388795"/>
    <n v="142.22603693177314"/>
    <n v="1095671.28"/>
    <s v="https://images-eu.ssl-images-amazon.com/images/I/51Vn-oK+AkL._AC_UL300_SR300,200_.jpg"/>
    <s v="https://www.amazon.nl/Broodrooster-Bruiningsstanden-Geintegreerde-Ondooifunctie-uitschakeling/dp/B01N9XBDTI/ref=zg_bs_g_home_d_sccl_8/262-8230611-3911359?psc=1"/>
    <s v="2024-08-23"/>
  </r>
  <r>
    <x v="13"/>
    <s v="#12"/>
    <s v="B077GV854H"/>
    <x v="518"/>
    <s v="Pedigree DentaStix Daily Oral Care tandverzorgingssneak, hondenblackerli helpt om de vorming van plak en tandsteen te verminderen, per stuk verpakt (1 x 112 Pedigree DentaStix)"/>
    <n v="4.8"/>
    <n v="0.95"/>
    <n v="20218"/>
    <n v="4.3470968823980959E-2"/>
    <s v="€ "/>
    <n v="23.99"/>
    <n v="0.11893677729388795"/>
    <n v="107.66387250025866"/>
    <n v="485029.81999999995"/>
    <s v="https://images-eu.ssl-images-amazon.com/images/I/61xZmapf5XL._AC_UL300_SR300,200_.jpg"/>
    <s v="https://www.amazon.nl/DentaStix-tandverzorgingssneak-hondenblackerli-tandsteen-verminderen/dp/B077GV854H/ref=zg_bs_g_pet-supplies_d_sccl_12/260-3928731-7655355?psc=1"/>
    <s v="2024-08-24"/>
  </r>
  <r>
    <x v="11"/>
    <s v="#2"/>
    <s v="B081Q7VJGT"/>
    <x v="519"/>
    <s v="eSUN PLA+ Filament 1.75mm, 3D Printer Filament PLA Plus, Maatnauwkeurigheid +/- 0.03mm, 1kg Spoel (2.2 LBS) 3D Print Filament voor 3D Printers, Wit"/>
    <n v="4.3"/>
    <n v="0.82499999999999996"/>
    <n v="17117"/>
    <n v="3.6803141039286641E-2"/>
    <s v="€ "/>
    <n v="23.99"/>
    <n v="0.11893677729388795"/>
    <n v="96.746393050972642"/>
    <n v="410636.82999999996"/>
    <s v="https://images-eu.ssl-images-amazon.com/images/I/616z9ouF4gL._AC_UL300_SR300,200_.jpg"/>
    <s v="https://www.amazon.nl/eSUN-Filament-Printer-Maatnauwkeurigheid-Printers/dp/B081Q7VJGT/ref=zg_bs_g_industrial_d_sccl_2/262-7069242-6040528?psc=1"/>
    <s v="2024-08-23"/>
  </r>
  <r>
    <x v="11"/>
    <s v="#1"/>
    <s v="B07FQDKR28"/>
    <x v="520"/>
    <s v="eSUN PLA+ Filament 1.75mm, 3D Printer Filament PLA Plus, Maatnauwkeurigheid +/- 0.03mm, 1kg Spoel (2.2 LBS) 3D Print Filament voor 3D Printers, Zwart"/>
    <n v="4.3"/>
    <n v="0.82499999999999996"/>
    <n v="17065"/>
    <n v="3.669132967366133E-2"/>
    <s v="€ "/>
    <n v="23.99"/>
    <n v="0.11893677729388795"/>
    <n v="96.668125095034924"/>
    <n v="409389.35"/>
    <s v="https://images-eu.ssl-images-amazon.com/images/I/61kT6QXpbFL._AC_UL300_SR300,200_.jpg"/>
    <s v="https://www.amazon.nl/eSUN-PLA-Filament-Maatnauwkeurigheid-Printers/dp/B07FQDKR28/ref=zg_bs_g_industrial_d_sccl_1/260-7928361-5870536?psc=1"/>
    <s v="2024-08-20"/>
  </r>
  <r>
    <x v="22"/>
    <s v="#13"/>
    <s v="B0B4SCYCLS"/>
    <x v="446"/>
    <s v="Oral-B Vitality Pro Black Elektrische Tandenborstel, 1 Opzetborstel"/>
    <n v="4.4000000000000004"/>
    <n v="0.85000000000000009"/>
    <n v="13231"/>
    <n v="2.8447391677364004E-2"/>
    <s v="€ "/>
    <n v="23.99"/>
    <n v="0.11893677729388795"/>
    <n v="92.1473684976268"/>
    <n v="317411.69"/>
    <s v="https://images-eu.ssl-images-amazon.com/images/I/418DmKmbF0L._AC_UL300_SR300,200_.jpg"/>
    <s v="https://www.amazon.nl/Oral-B-Vitality-Elektrische-Tandenborstel-Opzetborstel/dp/B0B4SCYCLS/ref=zg_bs_g_hpc_d_sccl_13/259-8896481-5499748?psc=1"/>
    <s v="2024-08-24"/>
  </r>
  <r>
    <x v="22"/>
    <s v="#20"/>
    <s v="B0B4SCYCLS"/>
    <x v="446"/>
    <s v="Oral-B Vitality Pro Black Elektrische Tandenborstel, 1 Opzetborstel"/>
    <n v="4.4000000000000004"/>
    <n v="0.85000000000000009"/>
    <n v="13215"/>
    <n v="2.8412988180248521E-2"/>
    <s v="€ "/>
    <n v="23.99"/>
    <n v="0.11893677729388795"/>
    <n v="92.123286049645969"/>
    <n v="317027.84999999998"/>
    <s v="https://images-eu.ssl-images-amazon.com/images/I/418DmKmbF0L._AC_UL300_SR300,200_.jpg"/>
    <s v="https://www.amazon.nl/Oral-B-Vitality-Elektrische-Tandenborstel-Opzetborstel/dp/B0B4SCYCLS/ref=zg_bs_g_hpc_d_sccl_20/258-3038489-8000359?psc=1"/>
    <s v="2024-08-23"/>
  </r>
  <r>
    <x v="22"/>
    <s v="#7"/>
    <s v="B0B4SCYCLS"/>
    <x v="446"/>
    <s v="Oral-B Vitality Pro Black Elektrische Tandenborstel, 1 Opzetborstel"/>
    <n v="4.4000000000000004"/>
    <n v="0.85000000000000009"/>
    <n v="13140"/>
    <n v="2.8251721787519703E-2"/>
    <s v="€ "/>
    <n v="23.99"/>
    <n v="0.11893677729388795"/>
    <n v="92.0103995747358"/>
    <n v="315228.59999999998"/>
    <s v="https://images-eu.ssl-images-amazon.com/images/I/71KH+2li3lL._AC_UL300_SR300,200_.jpg"/>
    <s v="https://www.amazon.nl/Oral-B-Vitality-Elektrische-Tandenborstel-Opzetborstel/dp/B0B4SCYCLS/ref=zg_bs_g_hpc_d_sccl_7/259-2180916-4907848?psc=1"/>
    <s v="2024-08-20"/>
  </r>
  <r>
    <x v="16"/>
    <s v="#10"/>
    <s v="B01CYTYSR0"/>
    <x v="521"/>
    <s v="Sleepy Wrap - Dark Gray - Comfortabele babydraagtas van katoen voor pasgeborenen tot 35 lbs"/>
    <n v="4.4000000000000004"/>
    <n v="0.85000000000000009"/>
    <n v="10552"/>
    <n v="2.2686956129090521E-2"/>
    <s v="€ "/>
    <n v="23.99"/>
    <n v="0.11893677729388795"/>
    <n v="88.11506361383536"/>
    <n v="253142.47999999998"/>
    <s v="https://images-eu.ssl-images-amazon.com/images/I/81hgfpX5VTL._AC_UL300_SR300,200_.jpg"/>
    <s v="https://www.amazon.nl/Sleepy-Wrap-Comfortabele-babydraagtas-pasgeborenen/dp/B01CYTYSR0/ref=zg_bs_g_baby-products_d_sccl_10/261-0994946-0650857?psc=1"/>
    <s v="2024-08-20"/>
  </r>
  <r>
    <x v="16"/>
    <n v="25"/>
    <s v="B01CYTYSR0"/>
    <x v="521"/>
    <s v="Sleepy Wrap - Dark Gray - Comfortabele babydraagtas van katoen voor pasgeborenen tot 35 lbs"/>
    <n v="4.4000000000000004"/>
    <n v="0.85000000000000009"/>
    <n v="10504"/>
    <n v="2.2583745637744075E-2"/>
    <s v="€ "/>
    <n v="23.99"/>
    <n v="0.11893677729388795"/>
    <n v="88.042816269892853"/>
    <n v="251990.96"/>
    <s v="https://images-eu.ssl-images-amazon.com/images/I/81hgfpX5VTL._AC_UL300_SR300,200_.jpg"/>
    <s v="https://www.amazon.nl/Sleepy-Wrap-Comfortabele-babydraagtas-pasgeborenen/dp/B01CYTYSR0/ref=zg_bs_g_baby-products_d_sccl_25/260-6077962-3445865?psc=1"/>
    <s v="2024-08-13"/>
  </r>
  <r>
    <x v="17"/>
    <s v="#15"/>
    <s v="B08239L9SD"/>
    <x v="522"/>
    <s v="URAQT Auto-acculader, 8A 12V / 24V, volautomatisch, intelligente onderhoudslader, Intelligente Acculader met LCD-scherm, acculader voor boot, Auto, Motorfiets, Lithium en Lood-zuur 8A-Rood"/>
    <n v="4.5"/>
    <n v="0.875"/>
    <n v="5947"/>
    <n v="1.2785199615540919E-2"/>
    <s v="€ "/>
    <n v="23.99"/>
    <n v="0.11893677729388795"/>
    <n v="82.433834054350626"/>
    <n v="142668.53"/>
    <s v="https://images-eu.ssl-images-amazon.com/images/I/71JG5YUsAXL._AC_UL300_SR300,200_.jpg"/>
    <s v="https://www.amazon.nl/URAQT-Auto-acculader-volautomatisch-intelligente-onderhoudslader/dp/B08239L9SD/ref=zg_bs_g_automotive_d_sccl_15/261-8624658-7933257?psc=1"/>
    <s v="2024-08-23"/>
  </r>
  <r>
    <x v="17"/>
    <s v="#20"/>
    <s v="B08239L9SD"/>
    <x v="522"/>
    <s v="URAQT Auto-acculader, 8A 12V / 24V, volautomatisch, intelligente onderhoudslader, Intelligente Acculader met LCD-scherm, acculader voor boot, Auto, Motorfiets, Lithium en Lood-zuur 8A-Rood"/>
    <n v="4.5"/>
    <n v="0.875"/>
    <n v="5937"/>
    <n v="1.2763697429843743E-2"/>
    <s v="€ "/>
    <n v="23.99"/>
    <n v="0.11893677729388795"/>
    <n v="82.418782524362612"/>
    <n v="142428.63"/>
    <s v="https://images-eu.ssl-images-amazon.com/images/I/71JG5YUsAXL._AC_UL300_SR300,200_.jpg"/>
    <s v="https://www.amazon.nl/URAQT-Auto-acculader-volautomatisch-intelligente-onderhoudslader/dp/B08239L9SD/ref=zg_bs_g_automotive_d_sccl_20/258-2348173-8568520?psc=1"/>
    <s v="2024-08-20"/>
  </r>
  <r>
    <x v="17"/>
    <n v="11"/>
    <s v="B08239L9SD"/>
    <x v="522"/>
    <s v="URAQT Auto-acculader, 8A 12V / 24V, volautomatisch, intelligente onderhoudslader, Intelligente Acculader met LCD-scherm, acculader voor boot, Auto, Motorfiets, Lithium en Lood-zuur 8A-Rood"/>
    <n v="4.5"/>
    <n v="0.875"/>
    <n v="5923"/>
    <n v="1.2733594369867696E-2"/>
    <s v="€ "/>
    <n v="23.99"/>
    <n v="0.11893677729388795"/>
    <n v="82.397710382379373"/>
    <n v="142092.76999999999"/>
    <s v="https://images-eu.ssl-images-amazon.com/images/I/71JG5YUsAXL._AC_UL300_SR300,200_.jpg"/>
    <s v="https://www.amazon.nl/URAQT-Auto-acculader-volautomatisch-intelligente-onderhoudslader/dp/B08239L9SD/ref=zg_bs_g_automotive_d_sccl_11/258-5822495-2383767?psc=1"/>
    <s v="2024-08-13"/>
  </r>
  <r>
    <x v="19"/>
    <s v="#4"/>
    <s v="B0B5JR4GTR"/>
    <x v="523"/>
    <s v="BOTTLE BOTTLE Roestvrijstalen geïsoleerde waterbeker 700ml (24oz) met rietje en deksel metalen sportwaterbeker met handvat reisfitness(Blauw en geel poeder)"/>
    <n v="4.5999999999999996"/>
    <n v="0.89999999999999991"/>
    <n v="1840"/>
    <n v="3.9542519497106883E-3"/>
    <s v="€ "/>
    <n v="23.99"/>
    <n v="0.11893677729388795"/>
    <n v="77.502170688269459"/>
    <n v="44141.599999999999"/>
    <s v="https://images-eu.ssl-images-amazon.com/images/I/51gdYr4+tuL._AC_UL300_SR300,200_.jpg"/>
    <s v="https://www.amazon.nl/Roestvrijstalen-ge%C3%AFsoleerde-waterbeker-sportwaterbeker-reisfitness/dp/B0B5JR4GTR/ref=zg_bs_g_sports_d_sccl_4/258-8726305-9904738?psc=1"/>
    <s v="2024-08-24"/>
  </r>
  <r>
    <x v="19"/>
    <s v="#4"/>
    <s v="B0C3V7WN9L"/>
    <x v="524"/>
    <s v="Geïsoleerde waterfles 700 ml met rietje en deksel, roestvrij staal, sport, reizen, sportschool, waterflessen, metalen drinkfles met handvat voor mannen en vrouwen (lichtgrijs)"/>
    <n v="4.5999999999999996"/>
    <n v="0.89999999999999991"/>
    <n v="1830"/>
    <n v="3.9327497640135123E-3"/>
    <s v="€ "/>
    <n v="23.99"/>
    <n v="0.11893677729388795"/>
    <n v="77.487119158281445"/>
    <n v="43901.7"/>
    <s v="https://images-eu.ssl-images-amazon.com/images/I/513ZpmPfuBL._AC_UL300_SR300,200_.jpg"/>
    <s v="https://www.amazon.nl/Ge%C3%AFsoleerde-waterfles-sportschool-waterflessen-lichtgrijs/dp/B0C3V7WN9L/ref=zg_bs_g_sports_d_sccl_4/258-7665800-7787141?psc=1"/>
    <s v="2024-08-23"/>
  </r>
  <r>
    <x v="19"/>
    <s v="#6"/>
    <s v="B0C3V7VTT7"/>
    <x v="525"/>
    <s v="Geïsoleerde waterfles 700 ml met rietje en deksel, roestvrijstalen sportwaterflessen, metalen drinkfles met handvat voor mannen en vrouwen (lichtroze)"/>
    <n v="4.5999999999999996"/>
    <n v="0.89999999999999991"/>
    <n v="1805"/>
    <n v="3.8789942997705718E-3"/>
    <s v="€ "/>
    <n v="23.99"/>
    <n v="0.11893677729388795"/>
    <n v="77.449490333311388"/>
    <n v="43301.95"/>
    <s v="https://images-eu.ssl-images-amazon.com/images/I/518XxNh1lTL._AC_UL300_SR300,200_.jpg"/>
    <s v="https://www.amazon.nl/Ge%C3%AFsoleerde-waterfles-roestvrijstalen-sportwaterflessen-drinkfles/dp/B0C3V7VTT7/ref=zg_bs_g_sports_d_sccl_6/258-6479390-8631633?psc=1"/>
    <s v="2024-08-20"/>
  </r>
  <r>
    <x v="19"/>
    <n v="7"/>
    <s v="B0C3V89X3R"/>
    <x v="523"/>
    <s v="BOTTLE BOTTLE Roestvrijstalen geïsoleerde waterbeker 700ml (24oz) met rietje en deksel metalen sportwaterbeker met handvat reisfitness(Melkblauw)"/>
    <n v="4.5999999999999996"/>
    <n v="0.89999999999999991"/>
    <n v="1743"/>
    <n v="3.7456807484480799E-3"/>
    <s v="€ "/>
    <n v="23.99"/>
    <n v="0.11893677729388795"/>
    <n v="77.356170847385641"/>
    <n v="41814.57"/>
    <s v="https://images-eu.ssl-images-amazon.com/images/I/510eAc3XyHL._AC_UL300_SR300,200_.jpg"/>
    <s v="https://www.amazon.nl/Roestvrijstalen-ge%C3%AFsoleerde-waterbeker-sportwaterbeker-reisfitness/dp/B0C3V89X3R/ref=zg_bs_g_sports_d_sccl_7/259-7131235-4558823?psc=1"/>
    <s v="2024-08-13"/>
  </r>
  <r>
    <x v="0"/>
    <s v="#11"/>
    <s v="B0C85DW7T2"/>
    <x v="526"/>
    <s v="Microfoonstandaard Boom Arm voor Blue Yeti, Nano, HyperX QuadCast Solocast, Snowball, Elgato Wave en andere Microfoon, Mic Stand met 3/8&quot; tot 5/8&quot; 1/4&quot; Schroef, Popfilter, Microfoonclip, Kabelbinders"/>
    <n v="4.5"/>
    <n v="0.875"/>
    <n v="457"/>
    <n v="9.8049966779123108E-4"/>
    <s v="€ "/>
    <n v="23.99"/>
    <n v="0.11893677729388795"/>
    <n v="74.170544090925858"/>
    <n v="10963.429999999998"/>
    <s v="https://images-eu.ssl-images-amazon.com/images/I/61An850-J+L._AC_UL300_SR300,200_.jpg"/>
    <s v="https://www.amazon.nl/Microfoonstandaard-Microfoon-Popfilter-Microfoonclip-Kabelbinders/dp/B0C85DW7T2/ref=zg_bs_g_musical-instruments_d_sccl_11/258-2551158-3051103?psc=1"/>
    <s v="2024-08-23"/>
  </r>
  <r>
    <x v="11"/>
    <s v="#12"/>
    <s v="B0CLTS9YJQ"/>
    <x v="527"/>
    <s v="eSUN PETG Filament 1.75mm, PETG+HS Hoge Snelheid 3D Printer Filament, Dimensionale Nauwkeurigheid +/- 0.03mm, 1KG Spoel (2.2 LBS) Hoge Snelheid PETG voor 3D Hoge Snelheid Printers (Effen Zwart, 1KG)"/>
    <n v="4.4000000000000004"/>
    <n v="0.85000000000000009"/>
    <n v="210"/>
    <n v="4.4939568107098087E-4"/>
    <s v="€ "/>
    <n v="23.99"/>
    <n v="0.11893677729388795"/>
    <n v="72.548771300221674"/>
    <n v="5037.8999999999996"/>
    <s v="https://images-eu.ssl-images-amazon.com/images/I/614r9yDUGeL._AC_UL300_SR300,200_.jpg"/>
    <s v="https://www.amazon.nl/eSUN-Filament-Snelheid-Dimensionale-Nauwkeurigheid/dp/B0CLTS9YJQ/ref=zg_bs_g_industrial_d_sccl_12/262-7069242-6040528?psc=1"/>
    <s v="2024-08-23"/>
  </r>
  <r>
    <x v="1"/>
    <n v="15"/>
    <s v="B09J4MHQH8"/>
    <x v="528"/>
    <s v="Draadloze hoofdtelefoon, soundcore by Anker Life P2 Mini draadloze oordopjes, 10 mm drivers met grote bas, aangepaste EQ, Bluetooth 5.2, 32H speeltijd, USB-C voor snel opladen, klein formaat"/>
    <n v="4.3"/>
    <n v="0.82499999999999996"/>
    <n v="1091"/>
    <n v="2.3437382409921968E-3"/>
    <s v="€ "/>
    <n v="23.99"/>
    <n v="0.11893677729388795"/>
    <n v="72.624811092166524"/>
    <n v="26173.089999999997"/>
    <s v="https://images-eu.ssl-images-amazon.com/images/I/51S96pClR-L._AC_UL300_SR300,200_.jpg"/>
    <s v="https://www.amazon.nl/Draadloze-hoofdtelefoon-soundcore-draadloze-aangepaste/dp/B09J4MHQH8/ref=zg_bs_g_amazon-renewed_d_sccl_15/261-5245541-1936707?psc=1"/>
    <s v="2024-08-13"/>
  </r>
  <r>
    <x v="13"/>
    <n v="17"/>
    <s v="B09LCCYQRQ"/>
    <x v="529"/>
    <s v="25W 1500L/u Mini dompelbaar,waterpomp, dompelpomp, voor fontein, zwembad, tuinwater, vistank, aquarium(zwart)"/>
    <n v="4.0999999999999996"/>
    <n v="0.77499999999999991"/>
    <n v="1036"/>
    <n v="2.2254762196577283E-3"/>
    <s v="€ "/>
    <n v="23.99"/>
    <n v="0.11893677729388795"/>
    <n v="70.042027677232397"/>
    <n v="24853.64"/>
    <s v="https://images-eu.ssl-images-amazon.com/images/I/71wsXyKif2L._AC_UL300_SR300,200_.jpg"/>
    <s v="https://www.amazon.nl/dompelbaar-waterpomp-dompelpomp-tuinwater-aquarium/dp/B09LCCYQRQ/ref=zg_bs_g_pet-supplies_d_sccl_17/261-7997847-2431911?psc=1"/>
    <s v="2024-08-13"/>
  </r>
  <r>
    <x v="11"/>
    <n v="22"/>
    <s v="B0C2TBYJ3Z"/>
    <x v="530"/>
    <s v="eSUN Upgrade Vacuüm Kit, 10st 3D Printer Filament Vacuum Compressie Opbergzak met USB Pomp, Herbruikbare Filament Vochtbestendige Droge Vacuüm Verzegelde Zak voor Spoel Opslag"/>
    <n v="4.0999999999999996"/>
    <n v="0.77499999999999991"/>
    <n v="543"/>
    <n v="1.1654184647869456E-3"/>
    <s v="€ "/>
    <n v="23.99"/>
    <n v="0.11893677729388795"/>
    <n v="69.299987248822845"/>
    <n v="13026.57"/>
    <s v="https://images-eu.ssl-images-amazon.com/images/I/61Tj6ffblJL._AC_UL300_SR300,200_.jpg"/>
    <s v="https://www.amazon.nl/eSUN-Compressie-Herbruikbare-Vochtbestendige-Verzegelde/dp/B0C2TBYJ3Z/ref=zg_bs_g_industrial_d_sccl_22/260-3008445-5393520?psc=1"/>
    <s v="2024-08-13"/>
  </r>
  <r>
    <x v="12"/>
    <n v="14"/>
    <s v="B098JSTY95"/>
    <x v="531"/>
    <s v="Verhuisdozen - 10 stuks - 60 Liter - Extra stevige Verhuisdoos - Dubbel golf karton - Incl. Tape"/>
    <n v="4.0999999999999996"/>
    <n v="0.77499999999999991"/>
    <n v="50"/>
    <n v="1.0536070991616297E-4"/>
    <s v="€ "/>
    <n v="23.99"/>
    <n v="0.11893677729388795"/>
    <n v="68.557946820413306"/>
    <n v="1199.5"/>
    <s v="https://images-eu.ssl-images-amazon.com/images/I/51TF+GlzwpL._AC_UL300_SR300,200_.jpg"/>
    <s v="https://www.amazon.nl/Verhuisdozen-stevige-Verhuisdoos-Dubbel-karton/dp/B098JSTY95/ref=zg_bs_g_office-products_d_sccl_14/261-0256962-7416967?psc=1"/>
    <s v="2024-08-13"/>
  </r>
  <r>
    <x v="6"/>
    <n v="20"/>
    <s v="B0BBLXNVNS"/>
    <x v="532"/>
    <s v="Foinledr Cozy Slides Original Cloudyzz Badslippers, uniseks, voor dames en heren, rubber, wolken, slippers, badsandalen, zomerpantoffels"/>
    <n v="4"/>
    <n v="0.75"/>
    <n v="617"/>
    <n v="1.3245346389460489E-3"/>
    <s v="€ "/>
    <n v="23.99"/>
    <n v="0.11893677729388795"/>
    <n v="68.161368570734226"/>
    <n v="14801.83"/>
    <s v="https://images-eu.ssl-images-amazon.com/images/I/41VYmevWIpL._AC_UL300_SR300,200_.jpg"/>
    <s v="https://www.amazon.nl/Huiselijk-Badslippers-Comfortabel-Pantoffels-Zandstrand/dp/B0BBLXNVNS/ref=zg_bs_g_fashion_d_sccl_20/259-2989150-5902262?psc=1"/>
    <s v="2024-08-13"/>
  </r>
  <r>
    <x v="2"/>
    <s v="#22"/>
    <s v="B0D854KDG3"/>
    <x v="533"/>
    <s v="Spigen Glas.tR EZ Fit Screenprotector compatibel met Google Pixel 9 Pro XL, 2 stuks, met sjabloon voor installatie, Case friendly, 9H Gehard Glas"/>
    <n v="4"/>
    <n v="0.75"/>
    <n v="5"/>
    <n v="8.6008742788704477E-6"/>
    <s v="€ "/>
    <n v="23.99"/>
    <n v="0.11893677729388795"/>
    <n v="67.240214935467193"/>
    <n v="119.94999999999999"/>
    <s v="https://images-eu.ssl-images-amazon.com/images/I/61ZhLwC9r3L._AC_UL300_SR300,200_.jpg"/>
    <s v="https://www.amazon.nl/Spigen-Screenprotector-compatibel-sjabloon-installatie/dp/B0D854KDG3/ref=zg_bs_g_electronics_d_sccl_22/258-6704429-3525666?psc=1"/>
    <s v="2024-08-23"/>
  </r>
  <r>
    <x v="14"/>
    <s v="#13"/>
    <s v="B08N9W8G5Z"/>
    <x v="496"/>
    <s v="Magnetisch Vliegengaas Deur, Magnetisch Gordijn, Magnetische Vliegengordijn Hordeur, Klamboe Automatisch Sluiten, Anti-Muggengordijn, Zonder Boren, Voor Balkondeur, Woonkamer (100x210cm, zwart)"/>
    <n v="4.5"/>
    <n v="0.875"/>
    <n v="17659"/>
    <n v="3.7968559504073587E-2"/>
    <s v="€ "/>
    <n v="23.98"/>
    <n v="0.11888671972768683"/>
    <n v="100.04967158477322"/>
    <n v="423462.82"/>
    <s v="https://images-eu.ssl-images-amazon.com/images/I/614ANryKEnL._AC_UL300_SR300,200_.jpg"/>
    <s v="https://www.amazon.nl/Vliegengaas-Magnetische-Vliegengordijn-Automatisch-Anti-Muggengordijn/dp/B08N9W8G5Z/ref=zg_bs_g_hi_d_sccl_13/261-9362115-4150166?psc=1"/>
    <s v="2024-08-20"/>
  </r>
  <r>
    <x v="0"/>
    <s v="#24"/>
    <s v="B001EZYMF4"/>
    <x v="534"/>
    <s v="Sennheiser CX 300 II-Precision hoogwaardige hoofdtelefoon met draagtas, zwart"/>
    <n v="4.2"/>
    <n v="0.8"/>
    <n v="8778"/>
    <n v="1.8872468386411479E-2"/>
    <s v="€ "/>
    <n v="23.98"/>
    <n v="0.11888671972768683"/>
    <n v="82.932407802409756"/>
    <n v="210496.44"/>
    <s v="https://images-eu.ssl-images-amazon.com/images/I/41iagyEBILL._AC_UL300_SR300,200_.jpg"/>
    <s v="https://www.amazon.nl/Sennheiser-II-Precision-hoogwaardige-hoofdtelefoon-draagtas/dp/B001EZYMF4/ref=zg_bs_g_musical-instruments_d_sccl_24/261-4868335-6511020?psc=1"/>
    <s v="2024-08-24"/>
  </r>
  <r>
    <x v="15"/>
    <s v="#25"/>
    <s v="B081ZLXVTS"/>
    <x v="535"/>
    <s v="Douwe Egberts Koffiebonen Décafé (2 kg, Intensiteit 08/09, Medium Roast Koffie Cafeïnevrij), 4 x 500 g"/>
    <n v="4.8"/>
    <n v="0.95"/>
    <n v="10"/>
    <n v="1.9351967127458506E-5"/>
    <s v="€ "/>
    <n v="23.96"/>
    <n v="0.11878660459528458"/>
    <n v="77.210197525810358"/>
    <n v="239.60000000000002"/>
    <s v="https://images-eu.ssl-images-amazon.com/images/I/81x2hMOZv7L._AC_UL300_SR300,200_.jpg"/>
    <s v="https://www.amazon.nl/Douwe-Egberts-Koffiebonen-Intensiteit-Cafe%C3%AFnevrij/dp/B081ZLXVTS/ref=zg_bs_g_grocery_d_sccl_25/261-5054072-9375847?psc=1"/>
    <s v="2024-08-23"/>
  </r>
  <r>
    <x v="15"/>
    <s v="#8"/>
    <s v="B081ZLXVTS"/>
    <x v="535"/>
    <s v="Douwe Egberts Koffiebonen Décafé (2 kg, Intensiteit 08/09, Medium Roast Koffie Cafeïnevrij), 4 x 500 g"/>
    <n v="4.8"/>
    <n v="0.95"/>
    <n v="10"/>
    <n v="1.9351967127458506E-5"/>
    <s v="€ "/>
    <n v="23.96"/>
    <n v="0.11878660459528458"/>
    <n v="77.210197525810358"/>
    <n v="239.60000000000002"/>
    <s v="https://images-eu.ssl-images-amazon.com/images/I/81x2hMOZv7L._AC_UL300_SR300,200_.jpg"/>
    <s v="https://www.amazon.nl/Douwe-Egberts-Koffiebonen-Intensiteit-Cafe%C3%AFnevrij/dp/B081ZLXVTS/ref=zg_bs_g_grocery_d_sccl_8/261-4510118-0685135?psc=1"/>
    <s v="2024-08-24"/>
  </r>
  <r>
    <x v="15"/>
    <s v="#14"/>
    <s v="B081ZLVW4G"/>
    <x v="536"/>
    <s v="Douwe Egberts Koffiebonen Aroma Variaties Mocca (2 kg, Intensiteit 07/09, Mocca Koffie), 4 x 500 g"/>
    <n v="4.5"/>
    <n v="0.875"/>
    <n v="13"/>
    <n v="2.5802622836611341E-5"/>
    <s v="€ "/>
    <n v="23.96"/>
    <n v="0.11878660459528458"/>
    <n v="73.464712984806781"/>
    <n v="311.48"/>
    <s v="https://images-eu.ssl-images-amazon.com/images/I/61BxB27guTL._AC_UL300_SR300,200_.jpg"/>
    <s v="https://www.amazon.nl/Douwe-Egberts-Koffiebonen-Variaties-Intensiteit/dp/B081ZLVW4G/ref=zg_bs_g_grocery_d_sccl_14/261-5054072-9375847?psc=1"/>
    <s v="2024-08-23"/>
  </r>
  <r>
    <x v="15"/>
    <s v="#12"/>
    <s v="B081ZLVW4G"/>
    <x v="536"/>
    <s v="Douwe Egberts Koffiebonen Aroma Variaties Mocca (2 kg, Intensiteit 07/09, Mocca Koffie), 4 x 500 g"/>
    <n v="4.5"/>
    <n v="0.875"/>
    <n v="13"/>
    <n v="2.5802622836611341E-5"/>
    <s v="€ "/>
    <n v="23.96"/>
    <n v="0.11878660459528458"/>
    <n v="73.464712984806781"/>
    <n v="311.48"/>
    <s v="https://images-eu.ssl-images-amazon.com/images/I/61BxB27guTL._AC_UL300_SR300,200_.jpg"/>
    <s v="https://www.amazon.nl/Douwe-Egberts-Koffiebonen-Variaties-Intensiteit/dp/B081ZLVW4G/ref=zg_bs_g_grocery_d_sccl_12/261-4510118-0685135?psc=1"/>
    <s v="2024-08-24"/>
  </r>
  <r>
    <x v="15"/>
    <s v="#16"/>
    <s v="B00H519AK8"/>
    <x v="537"/>
    <s v="L'OR Espresso Koffiebonen Onyx (2 Kilogram - Intensiteit 12/12 - 100% Arabica Dark Roast Koffie - UTZ Gecertificeerd) - 4 x 500 Gram"/>
    <n v="4.4000000000000004"/>
    <n v="0.85000000000000009"/>
    <n v="77"/>
    <n v="1.634166112985385E-4"/>
    <s v="€ "/>
    <n v="23.96"/>
    <n v="0.11878660459528458"/>
    <n v="72.311042776730133"/>
    <n v="1844.92"/>
    <s v="https://images-eu.ssl-images-amazon.com/images/I/813byZ8ZnbL._AC_UL300_SR300,200_.jpg"/>
    <s v="https://www.amazon.nl/LOR-Espresso-Koffiebonen-Onyx-Kilogram/dp/B00H519AK8/ref=zg_bs_g_grocery_d_sccl_16/261-4510118-0685135?psc=1"/>
    <s v="2024-08-24"/>
  </r>
  <r>
    <x v="15"/>
    <s v="#19"/>
    <s v="B00GRXEB18"/>
    <x v="538"/>
    <s v="L'OR Espresso Koffiebonen Forza (2 Kilogram - Intensiteit 09/12 - 100% Arabica Dark Roast Koffie - UTZ Gecertificeerd) - 4 x 500 Gram"/>
    <n v="4.2"/>
    <n v="0.8"/>
    <n v="136"/>
    <n v="2.902795069118776E-4"/>
    <s v="€ "/>
    <n v="23.96"/>
    <n v="0.11878660459528458"/>
    <n v="69.899846803659457"/>
    <n v="3258.56"/>
    <s v="https://images-eu.ssl-images-amazon.com/images/I/71OSqWzu0yL._AC_UL300_SR300,200_.jpg"/>
    <s v="https://www.amazon.nl/LOR-Espresso-Koffiebonen-Forza-Kilogram/dp/B00GRXEB18/ref=zg_bs_g_grocery_d_sccl_19/261-5054072-9375847?psc=1"/>
    <s v="2024-08-23"/>
  </r>
  <r>
    <x v="15"/>
    <s v="#13"/>
    <s v="B00GRXEB18"/>
    <x v="538"/>
    <s v="L'OR Espresso Koffiebonen Forza (2 Kilogram - Intensiteit 09/12 - 100% Arabica Dark Roast Koffie - UTZ Gecertificeerd) - 4 x 500 Gram"/>
    <n v="4.2"/>
    <n v="0.8"/>
    <n v="136"/>
    <n v="2.902795069118776E-4"/>
    <s v="€ "/>
    <n v="23.96"/>
    <n v="0.11878660459528458"/>
    <n v="69.899846803659457"/>
    <n v="3258.56"/>
    <s v="https://images-eu.ssl-images-amazon.com/images/I/71OSqWzu0yL._AC_UL300_SR300,200_.jpg"/>
    <s v="https://www.amazon.nl/LOR-Espresso-Koffiebonen-Forza-Kilogram/dp/B00GRXEB18/ref=zg_bs_g_grocery_d_sccl_13/261-4510118-0685135?psc=1"/>
    <s v="2024-08-24"/>
  </r>
  <r>
    <x v="3"/>
    <s v="#12"/>
    <s v="B0C86NKLN7"/>
    <x v="539"/>
    <s v="Foxtrot at Fifty + Hackett Highlights: Live in Bri"/>
    <n v="4.8"/>
    <n v="0.95"/>
    <n v="150"/>
    <n v="3.2038256688792416E-4"/>
    <s v="€ "/>
    <n v="23.95"/>
    <n v="0.11873654702908343"/>
    <n v="77.4084045540924"/>
    <n v="3592.5"/>
    <s v="https://images-eu.ssl-images-amazon.com/images/I/81V8re-1mDL._AC_UL300_SR300,200_.jpg"/>
    <s v="https://www.amazon.nl/Foxtrot-Fifty-Hackett-Highlights-Live/dp/B0C86NKLN7/ref=zg_bs_g_music_d_sccl_12/260-6654250-4288803?psc=1"/>
    <s v="2024-08-23"/>
  </r>
  <r>
    <x v="18"/>
    <s v="#24"/>
    <s v="B0C9DR5CRH"/>
    <x v="540"/>
    <s v="Creative Deco Structuurpasta met Gladde 2 kg | Witte Fijne Pasta voor Kunstprojecten voor Acrylverf Eenvoudig te Gebruiken met een Spatel Voor het Creëren van 3D-effecten, Structuren, Texturen"/>
    <n v="4.5"/>
    <n v="0.875"/>
    <n v="566"/>
    <n v="1.2148734918904507E-3"/>
    <s v="€ "/>
    <n v="23.95"/>
    <n v="0.11873654702908343"/>
    <n v="74.284548201594177"/>
    <n v="13555.699999999999"/>
    <s v="https://images-eu.ssl-images-amazon.com/images/I/71A95oGHQhL._AC_UL300_SR300,200_.jpg"/>
    <s v="https://www.amazon.nl/Creative-Deco-Structuurpasta-Kunstprojecten-3D-effecten/dp/B0C9DR5CRH/ref=zg_bs_g_arts-crafts_d_sccl_24/262-7994615-8496353?psc=1"/>
    <s v="2024-08-24"/>
  </r>
  <r>
    <x v="18"/>
    <n v="30"/>
    <s v="B0C9DR5CRH"/>
    <x v="540"/>
    <s v="Creative Deco Structuurpasta met Gladde 2 kg | Witte Fijne Pasta voor Kunstprojecten voor Acrylverf Eenvoudig te Gebruiken met een Spatel Voor het Creëren van 3D-effecten, Structuren, Texturen"/>
    <n v="4.5"/>
    <n v="0.875"/>
    <n v="542"/>
    <n v="1.1632682462172279E-3"/>
    <s v="€ "/>
    <n v="23.95"/>
    <n v="0.11873654702908343"/>
    <n v="74.248424529622923"/>
    <n v="12980.9"/>
    <s v="https://images-eu.ssl-images-amazon.com/images/I/71A95oGHQhL._AC_UL300_SR300,200_.jpg"/>
    <s v="https://www.amazon.nl/Creative-Deco-Structuurpasta-Kunstprojecten-3D-effecten/dp/B0C9DR5CRH/ref=zg_bs_g_arts-crafts_d_sccl_30/260-8969796-5034915?psc=1"/>
    <s v="2024-08-13"/>
  </r>
  <r>
    <x v="22"/>
    <s v="#6"/>
    <s v="B0B2PZ82VP"/>
    <x v="418"/>
    <s v="Page wc papier - Kussenzacht toiletpapier - 36 rollen - Voordeelverpakking"/>
    <n v="4.7"/>
    <n v="0.92500000000000004"/>
    <n v="215"/>
    <n v="4.6014677391956893E-4"/>
    <s v="€ "/>
    <n v="23.94"/>
    <n v="0.11868648946288231"/>
    <n v="76.243725107464286"/>
    <n v="5147.1000000000004"/>
    <s v="https://images-eu.ssl-images-amazon.com/images/I/81wFG+GMFEL._AC_UL300_SR300,200_.jpg"/>
    <s v="https://www.amazon.nl/Page-papier-Kussenzacht-toiletpapier-Voordeelverpakking/dp/B0B2PZ82VP/ref=zg_bs_g_hpc_d_sccl_6/259-2180916-4907848?psc=1"/>
    <s v="2024-08-20"/>
  </r>
  <r>
    <x v="9"/>
    <n v="3"/>
    <s v="B00005ONLF"/>
    <x v="541"/>
    <s v="Beyond the Law"/>
    <n v="4.7"/>
    <n v="0.92500000000000004"/>
    <n v="1120"/>
    <n v="2.4060945795140076E-3"/>
    <s v="€ "/>
    <n v="23.84"/>
    <n v="0.118185913800871"/>
    <n v="77.480744655877558"/>
    <n v="26700.799999999999"/>
    <s v="https://images-eu.ssl-images-amazon.com/images/I/81QcFwKFm5L._AC_UL300_SR300,200_.jpg"/>
    <s v="https://www.amazon.nl/Beyond-Law-Charlie-Sheen/dp/B00005ONLF/ref=zg_bs_g_dvd_d_sccl_3/257-4182183-3777808?psc=1"/>
    <s v="2024-08-13"/>
  </r>
  <r>
    <x v="10"/>
    <n v="4"/>
    <s v="B0CQRGV9LN"/>
    <x v="360"/>
    <s v="TEINNGO Elektrische Vliegenmepper 5000V, 2 in 1 Elektrische Fly Zapper met USB C Oplaadbasis Elektrische Vliegenvanger Insectendoder voor Muggen, Vliegen, Bijen, Motten"/>
    <n v="4.5999999999999996"/>
    <n v="0.89999999999999991"/>
    <n v="206"/>
    <n v="4.4079480679211044E-4"/>
    <s v="€ "/>
    <n v="23.79"/>
    <n v="0.11793562596986533"/>
    <n v="74.792462857220812"/>
    <n v="4900.74"/>
    <s v="https://images-eu.ssl-images-amazon.com/images/I/71GSHhoInjL._AC_UL300_SR300,200_.jpg"/>
    <s v="https://www.amazon.nl/TEINNGO-Elektrische-Vliegenmepper-Vliegenvanger-Insectendoder/dp/B0CQRGV9LN/ref=zg_bs_g_lawn-and-garden_d_sccl_4/262-2457170-4432007?psc=1"/>
    <s v="2024-08-13"/>
  </r>
  <r>
    <x v="12"/>
    <s v="#12"/>
    <s v="B0BMFZ1DPN"/>
    <x v="515"/>
    <s v="TEXAS INSTRUMENTS Instruments TI-30XS MultiView Schoolrekenmachine (tot 4-regelig display zonne-energie en batterijen)"/>
    <n v="4.8"/>
    <n v="0.95"/>
    <n v="32"/>
    <n v="6.665677566124596E-5"/>
    <s v="€ "/>
    <n v="23.49"/>
    <n v="0.11643389898383139"/>
    <n v="76.655134488920723"/>
    <n v="751.68"/>
    <s v="https://images-eu.ssl-images-amazon.com/images/I/511ZAJiSyLL._AC_UL300_SR300,200_.jpg"/>
    <s v="https://www.amazon.nl/TEXAS-INSTRUMENTS-Instruments-Schoolrekenmachine-zonne-energie/dp/B0BMFZ1DPN/ref=zg_bs_g_office-products_d_sccl_12/262-7788062-8980449?psc=1"/>
    <s v="2024-08-20"/>
  </r>
  <r>
    <x v="12"/>
    <n v="15"/>
    <s v="B0BMFZ1DPN"/>
    <x v="515"/>
    <s v="TEXAS INSTRUMENTS Instruments TI-30XS MultiView Schoolrekenmachine (tot 4-regelig display zonne-energie en batterijen)"/>
    <n v="4.8"/>
    <n v="0.95"/>
    <n v="32"/>
    <n v="6.665677566124596E-5"/>
    <s v="€ "/>
    <n v="23.49"/>
    <n v="0.11643389898383139"/>
    <n v="76.655134488920723"/>
    <n v="751.68"/>
    <s v="https://images-eu.ssl-images-amazon.com/images/I/511ZAJiSyLL._AC_UL300_SR300,200_.jpg"/>
    <s v="https://www.amazon.nl/TEXAS-INSTRUMENTS-Instruments-Schoolrekenmachine-zonne-energie/dp/B0BMFZ1DPN/ref=zg_bs_g_office-products_d_sccl_15/261-0256962-7416967?psc=1"/>
    <s v="2024-08-13"/>
  </r>
  <r>
    <x v="9"/>
    <s v="#15"/>
    <s v="B0BSJ6CFJS"/>
    <x v="542"/>
    <s v="Top Gun 2-Movie-Collection"/>
    <n v="4.8"/>
    <n v="0.95"/>
    <n v="237"/>
    <n v="5.074515824533564E-4"/>
    <s v="€ "/>
    <n v="23.46"/>
    <n v="0.11628372628522801"/>
    <n v="76.926147679024353"/>
    <n v="5560.02"/>
    <s v="https://images-eu.ssl-images-amazon.com/images/I/810BQP-81OL._AC_UL300_SR300,200_.jpg"/>
    <s v="https://www.amazon.nl/Top-Gun-2-Movie-Collection-Anthony-Edwards/dp/B0BSJ6CFJS/ref=zg_bs_g_dvd_d_sccl_15/261-9844612-7896047?psc=1"/>
    <s v="2024-08-23"/>
  </r>
  <r>
    <x v="16"/>
    <s v="#3"/>
    <s v="B08MXSBRSB"/>
    <x v="345"/>
    <s v="WaterWipes Original plasticvrije babydoekjes 720 stuks (12 verpakkingen), voor 99,9% op water gebaseerd &amp; ongeparfumeerd voor de gevoelige huid"/>
    <n v="4.8"/>
    <n v="0.95"/>
    <n v="11621"/>
    <n v="2.4985539780118648E-2"/>
    <s v="€ "/>
    <n v="23.45"/>
    <n v="0.11623366871902686"/>
    <n v="94.048295025839764"/>
    <n v="272512.45"/>
    <s v="https://images-eu.ssl-images-amazon.com/images/I/51AtW92uKFL._AC_UL300_SR300,200_.jpg"/>
    <s v="https://www.amazon.nl/WaterWipes-plasticvrije-babydoekjes-verpakkingen-ongeparfumeerd/dp/B08MXSBRSB/ref=zg_bs_g_baby-products_d_sccl_3/261-0994946-0650857?psc=1"/>
    <s v="2024-08-20"/>
  </r>
  <r>
    <x v="9"/>
    <s v="#7"/>
    <s v="B016NNW4UG"/>
    <x v="543"/>
    <s v="Status Quo: Accept No Substitute - The Definitive Hits"/>
    <n v="4.5999999999999996"/>
    <n v="0.89999999999999991"/>
    <n v="237"/>
    <n v="5.074515824533564E-4"/>
    <s v="€ "/>
    <n v="23.4"/>
    <n v="0.11598338088802121"/>
    <n v="74.351061329722654"/>
    <n v="5545.7999999999993"/>
    <s v="https://images-eu.ssl-images-amazon.com/images/I/91WnZChlKVL._AC_UL300_SR300,200_.jpg"/>
    <s v="https://www.amazon.nl/Status-Quo-Accept-Substitute-Definitive/dp/B016NNW4UG/ref=zg_bs_g_dvd_d_sccl_7/259-6784967-0538411?psc=1"/>
    <s v="2024-08-24"/>
  </r>
  <r>
    <x v="3"/>
    <s v="#4"/>
    <s v="B004OKFISQ"/>
    <x v="544"/>
    <s v="Rumours"/>
    <n v="4.8"/>
    <n v="0.95"/>
    <n v="18392"/>
    <n v="3.9544669715676599E-2"/>
    <s v="€ "/>
    <n v="23.39"/>
    <n v="0.11593332332182009"/>
    <n v="104.16459963142864"/>
    <n v="430188.88"/>
    <s v="https://images-eu.ssl-images-amazon.com/images/I/71HWqbh0BLL._AC_UL300_SR300,200_.jpg"/>
    <s v="https://www.amazon.nl/Rumours-Fleetwood-Mac/dp/B004OKFISQ/ref=zg_bs_g_music_d_sccl_4/259-6576177-4102460?psc=1"/>
    <s v="2024-08-20"/>
  </r>
  <r>
    <x v="16"/>
    <n v="3"/>
    <s v="B09JTNZR1Z"/>
    <x v="545"/>
    <s v="Pampers Harmonie Aqua Billendoekjes, 720 Babydoekjes (15 x 48 Doekjes), Bescherming Van De Gevoelige Huid Met 99% Water"/>
    <n v="4.7"/>
    <n v="0.92500000000000004"/>
    <n v="24729"/>
    <n v="5.3170604791977105E-2"/>
    <s v="€ "/>
    <n v="23.34"/>
    <n v="0.11568303549081443"/>
    <n v="112.39018222708759"/>
    <n v="577174.86"/>
    <s v="https://images-eu.ssl-images-amazon.com/images/I/71K2qXnW4dL._AC_UL300_SR300,200_.jpg"/>
    <s v="https://www.amazon.nl/Pampers-Billendoekjes-Babydoekjes-Bescherming-Gevoelige/dp/B09JTNZR1Z/ref=zg_bs_g_baby-products_d_sccl_3/260-6077962-3445865?psc=1"/>
    <s v="2024-08-13"/>
  </r>
  <r>
    <x v="17"/>
    <s v="#23"/>
    <s v="B0068M0TZA"/>
    <x v="546"/>
    <s v="Bosch A 555 S Platte ruitenwisser 600 mm, 400 mm"/>
    <n v="4.7"/>
    <n v="0.92500000000000004"/>
    <n v="9048"/>
    <n v="1.9453027400235235E-2"/>
    <s v="€ "/>
    <n v="23.32"/>
    <n v="0.11558292035841217"/>
    <n v="88.762849269767713"/>
    <n v="210999.36000000002"/>
    <s v="https://images-eu.ssl-images-amazon.com/images/I/515lPvu8BVL._AC_UL300_SR300,200_.jpg"/>
    <s v="https://www.amazon.nl/Bosch-555-Platte-ruitenwisser-600/dp/B0068M0TZA/ref=zg_bs_g_automotive_d_sccl_23/261-8624658-7933257?psc=1"/>
    <s v="2024-08-23"/>
  </r>
  <r>
    <x v="9"/>
    <s v="#26"/>
    <s v="B09L9WXG8Q"/>
    <x v="547"/>
    <s v="The Last Duel [Blu-ray 4K]"/>
    <n v="4.5999999999999996"/>
    <n v="0.89999999999999991"/>
    <n v="187"/>
    <n v="3.9994065396747582E-4"/>
    <s v="€ "/>
    <n v="23.16"/>
    <n v="0.11478199929919407"/>
    <n v="73.975458282575744"/>
    <n v="4330.92"/>
    <s v="https://images-eu.ssl-images-amazon.com/images/I/81lhAXxzomL._AC_UL300_SR300,200_.jpg"/>
    <s v="https://www.amazon.nl/Last-Duel-Blu-ray-4K/dp/B09L9WXG8Q/ref=zg_bs_g_dvd_d_sccl_26/261-6086847-7284912?psc=1"/>
    <s v="2024-08-20"/>
  </r>
  <r>
    <x v="18"/>
    <s v="#15"/>
    <s v="B07M5ML8M7"/>
    <x v="548"/>
    <s v="Posca UniPosca Complete set met 8 markers in pastelkleuren, medium punt 2,5 mm - schrijfwaren met acrylstiften Uni Posca, ook als verf voor stoffen, hout, glas, keramiek en meer"/>
    <n v="4.5"/>
    <n v="0.875"/>
    <n v="83"/>
    <n v="1.7631792271684417E-4"/>
    <s v="€ "/>
    <n v="23.15"/>
    <n v="0.11473194173299292"/>
    <n v="72.556407979150023"/>
    <n v="1921.4499999999998"/>
    <s v="https://images-eu.ssl-images-amazon.com/images/I/61VwgStApBL._AC_UL300_SR300,200_.jpg"/>
    <s v="https://www.amazon.nl/UniPosca-Complete-markers-pastelkleuren-medium/dp/B07M5ML8M7/ref=zg_bs_g_arts-crafts_d_sccl_15/259-4643637-1691527?psc=1"/>
    <s v="2024-08-20"/>
  </r>
  <r>
    <x v="18"/>
    <s v="#30"/>
    <s v="B07M5ML8M7"/>
    <x v="548"/>
    <s v="Posca UniPosca Complete set met 8 markers in pastelkleuren, medium punt 2,5 mm - schrijfwaren met acrylstiften Uni Posca, ook als verf voor stoffen, hout, glas, keramiek en meer"/>
    <n v="4.5"/>
    <n v="0.875"/>
    <n v="83"/>
    <n v="1.7631792271684417E-4"/>
    <s v="€ "/>
    <n v="23.15"/>
    <n v="0.11473194173299292"/>
    <n v="72.556407979150023"/>
    <n v="1921.4499999999998"/>
    <s v="https://images-eu.ssl-images-amazon.com/images/I/61VwgStApBL._AC_UL300_SR300,200_.jpg"/>
    <s v="https://www.amazon.nl/UniPosca-Complete-markers-pastelkleuren-medium/dp/B07M5ML8M7/ref=zg_bs_g_arts-crafts_d_sccl_30/261-2431783-7862535?psc=1"/>
    <s v="2024-08-23"/>
  </r>
  <r>
    <x v="6"/>
    <n v="4"/>
    <s v="B00N3ZI8DA"/>
    <x v="549"/>
    <s v="Havaianas Slim teenslippers voor dames."/>
    <n v="4.7"/>
    <n v="0.92500000000000004"/>
    <n v="44676"/>
    <n v="9.6061014602134301E-2"/>
    <s v="€ "/>
    <n v="23.04"/>
    <n v="0.11418130850478049"/>
    <n v="142.03803734768914"/>
    <n v="1029335.0399999999"/>
    <s v="https://images-eu.ssl-images-amazon.com/images/I/61vq+dpPuiL._AC_UL300_SR300,200_.jpg"/>
    <s v="https://www.amazon.nl/Havaianas-4000030-teenslippers-dames-Golden/dp/B00N3ZI8DA/ref=zg_bs_g_fashion_d_sccl_4/259-2989150-5902262?psc=1"/>
    <s v="2024-08-13"/>
  </r>
  <r>
    <x v="2"/>
    <s v="#13"/>
    <s v="B09X7FXHVJ"/>
    <x v="550"/>
    <s v="SanDisk Extreme PRO SDXC UHS‐I‐Kaart 128 GB (4K UHD, Leessnelheden Tot 200 MB/s, Class 10, UHS-I, U3, V30, 2 Jaar RescruePRO Deluxe Software, Levenslange Beperkte Garantie) Zwart"/>
    <n v="4.7"/>
    <n v="0.92500000000000004"/>
    <n v="54767"/>
    <n v="0.11775887018915472"/>
    <s v="€ "/>
    <n v="23"/>
    <n v="0.11398107823997597"/>
    <n v="157.17647869240227"/>
    <n v="1259641"/>
    <s v="https://images-eu.ssl-images-amazon.com/images/I/81ahULFgPWL._AC_UL300_SR300,200_.jpg"/>
    <s v="https://www.amazon.nl/SanDisk-UHS-I-Kaart-Leessnelheden-RescruePRO-Levenslange/dp/B09X7FXHVJ/ref=zg_bs_g_electronics_d_sccl_13/261-2067267-6649312?psc=1"/>
    <s v="2024-08-24"/>
  </r>
  <r>
    <x v="2"/>
    <s v="#11"/>
    <s v="B09X7FXHVJ"/>
    <x v="550"/>
    <s v="SanDisk Extreme PRO SDXC UHS‐I‐Kaart 128 GB (4K UHD, Leessnelheden Tot 200 MB/s, Class 10, UHS-I, U3, V30, 2 Jaar RescruePRO Deluxe Software, Levenslange Beperkte Garantie) Zwart"/>
    <n v="4.7"/>
    <n v="0.92500000000000004"/>
    <n v="54679"/>
    <n v="0.11756965095501958"/>
    <s v="€ "/>
    <n v="23"/>
    <n v="0.11398107823997597"/>
    <n v="157.04402522850768"/>
    <n v="1257617"/>
    <s v="https://images-eu.ssl-images-amazon.com/images/I/81ahULFgPWL._AC_UL300_SR300,200_.jpg"/>
    <s v="https://www.amazon.nl/SanDisk-UHS-I-Kaart-Leessnelheden-RescruePRO-Levenslange/dp/B09X7FXHVJ/ref=zg_bs_g_electronics_d_sccl_11/258-6704429-3525666?psc=1"/>
    <s v="2024-08-23"/>
  </r>
  <r>
    <x v="2"/>
    <s v="#12"/>
    <s v="B09X7FXHVJ"/>
    <x v="550"/>
    <s v="SanDisk Extreme PRO SDXC UHS‐I‐Kaart 128 GB (4K UHD, Leessnelheden Tot 200 MB/s, Class 10, UHS-I, U3, V30, 2 Jaar RescruePRO Deluxe Software, Levenslange Beperkte Garantie) Zwart"/>
    <n v="4.7"/>
    <n v="0.92500000000000004"/>
    <n v="54414"/>
    <n v="0.11699984303404441"/>
    <s v="€ "/>
    <n v="23"/>
    <n v="0.11398107823997597"/>
    <n v="156.64515968382509"/>
    <n v="1251522"/>
    <s v="https://images-eu.ssl-images-amazon.com/images/I/81ahULFgPWL._AC_UL300_SR300,200_.jpg"/>
    <s v="https://www.amazon.nl/SanDisk-UHS-I-Kaart-Leessnelheden-RescruePRO-Levenslange/dp/B09X7FXHVJ/ref=zg_bs_g_electronics_d_sccl_12/261-9354037-6664658?psc=1"/>
    <s v="2024-08-20"/>
  </r>
  <r>
    <x v="2"/>
    <n v="12"/>
    <s v="B09X7FXHVJ"/>
    <x v="550"/>
    <s v="SanDisk Extreme PRO SDXC UHS‐I‐Kaart 128 GB (4K UHD, Leessnelheden Tot 200 MB/s, Class 10, UHS-I, U3, V30, 2 Jaar RescruePRO Deluxe Software, Levenslange Beperkte Garantie) Zwart"/>
    <n v="4.7"/>
    <n v="0.92500000000000004"/>
    <n v="53760"/>
    <n v="0.11559360008944909"/>
    <s v="€ "/>
    <n v="23"/>
    <n v="0.11398107823997597"/>
    <n v="155.66078962260835"/>
    <n v="1236480"/>
    <s v="https://images-eu.ssl-images-amazon.com/images/I/81ahULFgPWL._AC_UL300_SR300,200_.jpg"/>
    <s v="https://www.amazon.nl/SanDisk-UHS-I-Kaart-Leessnelheden-RescruePRO-Levenslange/dp/B09X7FXHVJ/ref=zg_bs_g_electronics_d_sccl_12/259-3881098-9995119?psc=1"/>
    <s v="2024-08-13"/>
  </r>
  <r>
    <x v="15"/>
    <s v="#27"/>
    <s v="B01LQQQWG2"/>
    <x v="551"/>
    <s v="Borbone 100 capsules Nespresso compatibel, Italiaanse espresso, Blauw, 1 kg"/>
    <n v="4.4000000000000004"/>
    <n v="0.85000000000000009"/>
    <n v="25048"/>
    <n v="5.3856524515717021E-2"/>
    <s v="€ "/>
    <n v="23"/>
    <n v="0.11398107823997597"/>
    <n v="108.69483672099592"/>
    <n v="576104"/>
    <s v="https://images-eu.ssl-images-amazon.com/images/I/51kcic+JN-L._AC_UL300_SR300,200_.jpg"/>
    <s v="https://www.amazon.nl/capsules-Nespresso-compatibel-Italiaanse-espresso/dp/B01LQQQWG2/ref=zg_bs_g_grocery_d_sccl_27/261-5054072-9375847?psc=1"/>
    <s v="2024-08-23"/>
  </r>
  <r>
    <x v="6"/>
    <s v="#30"/>
    <s v="B0C9X6Y21S"/>
    <x v="552"/>
    <s v="Damesmode reistas, lederen schoudertas portemonnee sets voor vrouwen, designer handtassen voor reizen, winkelen en strand"/>
    <n v="2.4"/>
    <n v="0.35"/>
    <n v="3"/>
    <n v="4.3004371394352238E-6"/>
    <s v="€ "/>
    <n v="23"/>
    <n v="0.11398107823997597"/>
    <n v="45.998279865991591"/>
    <n v="69"/>
    <s v="https://images-eu.ssl-images-amazon.com/images/I/81nC-LztxhL._AC_UL300_SR300,200_.jpg"/>
    <s v="https://www.amazon.nl/Damesmode-schoudertas-portemonnee-designer-handtassen/dp/B0C9X6Y21S/ref=zg_bs_g_fashion_d_sccl_30/261-7171866-9764612?psc=1"/>
    <s v="2024-08-23"/>
  </r>
  <r>
    <x v="14"/>
    <s v="#10"/>
    <s v="B08N61TGZ4"/>
    <x v="553"/>
    <s v="Apalus Magnetische Vliegengordijn, Hordeur, Fijn Gaasgordijn, 32 Magneten van Boven-Tot-Onderafdichting - Sluit Automatisch, Houdt Frisse Lucht Binnen &amp; Insecten Buiten (100x240CM, Zwart)"/>
    <n v="4.5"/>
    <n v="0.875"/>
    <n v="85288"/>
    <n v="0.18338569115550596"/>
    <s v="€ "/>
    <n v="22.99"/>
    <n v="0.11393102067377482"/>
    <n v="200.60273897729789"/>
    <n v="1960771.1199999999"/>
    <s v="https://images-eu.ssl-images-amazon.com/images/I/61jV24+8NSL._AC_UL300_SR300,200_.jpg"/>
    <s v="https://www.amazon.nl/Apalus-Magnetische-Vliegengordijn-Gaasgordijn-Boven-Tot-Onderafdichting/dp/B08N61TGZ4/ref=zg_bs_g_hi_d_sccl_10/258-1493429-7337810?psc=1"/>
    <s v="2024-08-24"/>
  </r>
  <r>
    <x v="14"/>
    <s v="#4"/>
    <s v="B07GP7LWHT"/>
    <x v="553"/>
    <s v="Apalus Magnetische Vliegengordijn, Hordeur, Fijn Gaasgordijn, 32 Magneten van Boven-Tot-Onderafdichting - Sluit Automatisch, Houdt Frisse Lucht Binnen &amp; Insecten Buiten - Geschikt voor Campers RV (100x240CM, Wit)"/>
    <n v="4.5"/>
    <n v="0.875"/>
    <n v="85240"/>
    <n v="0.1832824806641595"/>
    <s v="€ "/>
    <n v="22.99"/>
    <n v="0.11393102067377482"/>
    <n v="200.53049163335535"/>
    <n v="1959667.5999999999"/>
    <s v="https://images-eu.ssl-images-amazon.com/images/I/51Zp2Ax0s5L._AC_UL300_SR300,200_.jpg"/>
    <s v="https://www.amazon.nl/Apalus-Magnetische-Vliegengordijn-Gaasgordijn-Boven-Tot-Onderafdichting/dp/B07GP7LWHT/ref=zg_bs_g_hi_d_sccl_4/258-7276995-4990612?psc=1"/>
    <s v="2024-08-23"/>
  </r>
  <r>
    <x v="14"/>
    <s v="#2"/>
    <s v="B08N61TGZ4"/>
    <x v="553"/>
    <s v="Apalus Magnetische Vliegengordijn, Hordeur, Fijn Gaasgordijn, 32 Magneten van Boven-Tot-Onderafdichting - Sluit Automatisch, Houdt Frisse Lucht Binnen &amp; Insecten Buiten (100x240CM, Zwart)"/>
    <n v="4.5"/>
    <n v="0.875"/>
    <n v="85129"/>
    <n v="0.18304380640292087"/>
    <s v="€ "/>
    <n v="22.99"/>
    <n v="0.11393102067377482"/>
    <n v="200.36341965048831"/>
    <n v="1957115.71"/>
    <s v="https://images-eu.ssl-images-amazon.com/images/I/61jV24+8NSL._AC_UL300_SR300,200_.jpg"/>
    <s v="https://www.amazon.nl/Apalus-Magnetische-Vliegengordijn-Gaasgordijn-Boven-Tot-Onderafdichting/dp/B08N61TGZ4/ref=zg_bs_g_hi_d_sccl_2/261-9362115-4150166?psc=1"/>
    <s v="2024-08-20"/>
  </r>
  <r>
    <x v="14"/>
    <n v="1"/>
    <s v="B08N61TGZ4"/>
    <x v="553"/>
    <s v="Apalus Magnetische Vliegengordijn, Hordeur, Fijn Gaasgordijn, 32 Magneten van Boven-Tot-Onderafdichting - Sluit Automatisch, Houdt Frisse Lucht Binnen &amp; Insecten Buiten (100x240CM, Zwart)"/>
    <n v="4.5"/>
    <n v="0.875"/>
    <n v="84814"/>
    <n v="0.1823664875534598"/>
    <s v="€ "/>
    <n v="22.99"/>
    <n v="0.11393102067377482"/>
    <n v="199.88929645586555"/>
    <n v="1949873.8599999999"/>
    <s v="https://images-eu.ssl-images-amazon.com/images/I/61jV24+8NSL._AC_UL300_SR300,200_.jpg"/>
    <s v="https://www.amazon.nl/Apalus-Magnetische-Vliegengordijn-Gaasgordijn-Boven-Tot-Onderafdichting/dp/B08N61TGZ4/ref=zg_bs_g_hi_d_sccl_1/259-6632061-0903552?psc=1"/>
    <s v="2024-08-13"/>
  </r>
  <r>
    <x v="2"/>
    <n v="14"/>
    <s v="B08VD632WJ"/>
    <x v="476"/>
    <s v="INIU Mini Power Bank, 22,5W 10000mAh Kleine Powerbank, PD QC 3.0 Fast Charge USB C Externe batterij, Ultra Compacte Draagbare Oplader Compatibel iPhone 15 14 Pro Max Samsung S23 S22 iPad Xiaomi"/>
    <n v="4.5999999999999996"/>
    <n v="0.89999999999999991"/>
    <n v="15528"/>
    <n v="3.3386443732005361E-2"/>
    <s v="€ "/>
    <n v="22.99"/>
    <n v="0.11393102067377482"/>
    <n v="96.853265780847451"/>
    <n v="356988.72"/>
    <s v="https://images-eu.ssl-images-amazon.com/images/I/61SRhvbmslL._AC_UL300_SR300,200_.jpg"/>
    <s v="https://www.amazon.nl/INIU-10000mAh-Powerbank-Draagbare-Compatibel/dp/B08VD632WJ/ref=zg_bs_g_electronics_d_sccl_14/259-3881098-9995119?psc=1"/>
    <s v="2024-08-13"/>
  </r>
  <r>
    <x v="3"/>
    <s v="#18"/>
    <s v="B00DKY4NBA"/>
    <x v="554"/>
    <s v="Am"/>
    <n v="4.5999999999999996"/>
    <n v="0.89999999999999991"/>
    <n v="13395"/>
    <n v="2.8800027522797693E-2"/>
    <s v="€ "/>
    <n v="22.99"/>
    <n v="0.11393102067377482"/>
    <n v="93.642774434402085"/>
    <n v="307951.05"/>
    <s v="https://images-eu.ssl-images-amazon.com/images/I/619sk-bZaQL._AC_UL300_SR300,200_.jpg"/>
    <s v="https://www.amazon.nl/Am-Arctic-Monkeys/dp/B00DKY4NBA/ref=zg_bs_g_music_d_sccl_18/259-6576177-4102460?psc=1"/>
    <s v="2024-08-20"/>
  </r>
  <r>
    <x v="19"/>
    <n v="13"/>
    <s v="B01M25PGXZ"/>
    <x v="231"/>
    <s v="TRESKO® fitnessmat yogamat pilatesmat gymnastiekmat | 185 x 60 cm of 190 x 100 cm | 1 of 1,5 cm dikte | getest op ftalaten | NBR-schuimrubber"/>
    <n v="4.4000000000000004"/>
    <n v="0.85000000000000009"/>
    <n v="13231"/>
    <n v="2.8447391677364004E-2"/>
    <s v="€ "/>
    <n v="22.99"/>
    <n v="0.11393102067377482"/>
    <n v="90.895929342598521"/>
    <n v="304180.69"/>
    <s v="https://images-eu.ssl-images-amazon.com/images/I/81dWkJFwrGL._AC_UL300_SR300,200_.jpg"/>
    <s v="https://www.amazon.nl/fitnessmat-pilatesmat-gymnastiekmat-ftalaten-NBR-schuimrubber/dp/B01M25PGXZ/ref=zg_bs_g_sports_d_sccl_13/259-7131235-4558823?psc=1"/>
    <s v="2024-08-13"/>
  </r>
  <r>
    <x v="3"/>
    <s v="#21"/>
    <s v="B0CK44M3HT"/>
    <x v="555"/>
    <s v="Rebirth - Greatest Hits"/>
    <n v="5"/>
    <n v="1"/>
    <n v="67"/>
    <n v="1.4191442560136238E-4"/>
    <s v="€ "/>
    <n v="22.99"/>
    <n v="0.11393102067377482"/>
    <n v="78.582095266364661"/>
    <n v="1540.33"/>
    <s v="https://images-eu.ssl-images-amazon.com/images/I/711TkXLLe5L._AC_UL300_SR300,200_.jpg"/>
    <s v="https://www.amazon.nl/Old-Gods-Asgard-Rebirth-Greatest/dp/B0CK44M3HT/ref=zg_bs_g_music_d_sccl_21/260-6654250-4288803?psc=1"/>
    <s v="2024-08-23"/>
  </r>
  <r>
    <x v="8"/>
    <s v="#7"/>
    <s v="B0CNGY3FBY"/>
    <x v="556"/>
    <s v="AQXONG Magnetisch bouwspeelgoed, magnetische bouwstenen, speelgoed, educatieve bouwstenen, bouwspeelgoed voor kinderen, geschikt voor jongens en meisjes vanaf 3 jaar, 70 stuks"/>
    <n v="4.9000000000000004"/>
    <n v="0.97500000000000009"/>
    <n v="53"/>
    <n v="1.1181136562531581E-4"/>
    <s v="€ "/>
    <n v="22.99"/>
    <n v="0.11393102067377482"/>
    <n v="77.311023124381421"/>
    <n v="1218.47"/>
    <s v="https://images-eu.ssl-images-amazon.com/images/I/81ILFtv6R1L._AC_UL300_SR300,200_.jpg"/>
    <s v="https://www.amazon.nl/AQXONG-Magnetisch-bouwspeelgoed-magnetische-bouwstenen/dp/B0CNGY3FBY/ref=zg_bs_g_toys_d_sccl_7/260-0981126-0066039?psc=1"/>
    <s v="2024-08-24"/>
  </r>
  <r>
    <x v="8"/>
    <s v="#27"/>
    <s v="B0CNGY3FBY"/>
    <x v="556"/>
    <s v="AQXONG Magnetisch bouwspeelgoed, magnetische bouwstenen, speelgoed, educatieve bouwstenen, bouwspeelgoed voor kinderen, geschikt voor jongens en meisjes vanaf 3 jaar, 70 stuks"/>
    <n v="4.9000000000000004"/>
    <n v="0.97500000000000009"/>
    <n v="52"/>
    <n v="1.096611470555982E-4"/>
    <s v="€ "/>
    <n v="22.99"/>
    <n v="0.11393102067377482"/>
    <n v="77.309517971382633"/>
    <n v="1195.48"/>
    <s v="https://images-eu.ssl-images-amazon.com/images/I/81ILFtv6R1L._AC_UL300_SR300,200_.jpg"/>
    <s v="https://www.amazon.nl/AQXONG-Magnetisch-bouwspeelgoed-magnetische-bouwstenen/dp/B0CNGY3FBY/ref=zg_bs_g_toys_d_sccl_27/258-2113335-2289643?psc=1"/>
    <s v="2024-08-23"/>
  </r>
  <r>
    <x v="13"/>
    <s v="#26"/>
    <s v="B09BYQNY43"/>
    <x v="557"/>
    <s v="HEELE Hondentuig Hondenharnas voor Kleine, Middelgrote en Grote Honden No Pull Hond Harnas met Handvat Hondentuig Reflecterende Huisdier Vest voor Buitentraining Wandelen, Zwarte-Rood Plaid, S"/>
    <n v="4.5"/>
    <n v="0.875"/>
    <n v="6731"/>
    <n v="1.4470970974199528E-2"/>
    <s v="€ "/>
    <n v="22.99"/>
    <n v="0.11393102067377482"/>
    <n v="82.36243485038338"/>
    <n v="154745.69"/>
    <s v="https://images-eu.ssl-images-amazon.com/images/I/61NHQSqfxFL._AC_UL300_SR300,200_.jpg"/>
    <s v="https://www.amazon.nl/HEELE-Hondenharnas-Middelgrote-Reflecterende-Buitentraining/dp/B09BYQNY43/ref=zg_bs_g_pet-supplies_d_sccl_26/260-3928731-7655355?psc=1"/>
    <s v="2024-08-24"/>
  </r>
  <r>
    <x v="3"/>
    <s v="#22"/>
    <s v="B0CFZPB8T2"/>
    <x v="558"/>
    <s v="The Rise and Fall of a Midwest Princess"/>
    <n v="4.8"/>
    <n v="0.95"/>
    <n v="182"/>
    <n v="3.8918956111888775E-4"/>
    <s v="€ "/>
    <n v="22.99"/>
    <n v="0.11393102067377482"/>
    <n v="76.255187861226929"/>
    <n v="4184.1799999999994"/>
    <s v="https://images-eu.ssl-images-amazon.com/images/I/71JS2eJJW-L._AC_UL300_SR300,200_.jpg"/>
    <s v="https://www.amazon.nl/Rise-Fall-Midwest-Princess/dp/B0CFZPB8T2/ref=zg_bs_g_music_d_sccl_22/259-6419296-1960723?psc=1"/>
    <s v="2024-08-24"/>
  </r>
  <r>
    <x v="3"/>
    <s v="#4"/>
    <s v="B0CFZPB8T2"/>
    <x v="558"/>
    <s v="The Rise and Fall of a Midwest Princess"/>
    <n v="4.8"/>
    <n v="0.95"/>
    <n v="180"/>
    <n v="3.8488912397945248E-4"/>
    <s v="€ "/>
    <n v="22.99"/>
    <n v="0.11393102067377482"/>
    <n v="76.252177555229324"/>
    <n v="4138.2"/>
    <s v="https://images-eu.ssl-images-amazon.com/images/I/71JS2eJJW-L._AC_UL300_SR300,200_.jpg"/>
    <s v="https://www.amazon.nl/Rise-Fall-Midwest-Princess/dp/B0CFZPB8T2/ref=zg_bs_g_music_d_sccl_4/260-6654250-4288803?psc=1"/>
    <s v="2024-08-23"/>
  </r>
  <r>
    <x v="19"/>
    <s v="#18"/>
    <s v="B0C7H7QZQX"/>
    <x v="559"/>
    <s v="Ion8 Kinder Waterfles, 350 ml/12 oz, Lekvrij, Makkelijk te Openen, Veilige Vergrendeling, Vaatwasmachinebestendig, BPA Vrij, Draaghandvat, Makkelijk Schoon te Maken, Geurvrij, Eenhoorn Ontwerp"/>
    <n v="4.5"/>
    <n v="0.875"/>
    <n v="5918"/>
    <n v="1.2722843277019108E-2"/>
    <s v="€ "/>
    <n v="22.99"/>
    <n v="0.11393102067377482"/>
    <n v="81.138745462357079"/>
    <n v="136054.81999999998"/>
    <s v="https://images-eu.ssl-images-amazon.com/images/I/61QwhZ-rRsL._AC_UL300_SR300,200_.jpg"/>
    <s v="https://www.amazon.nl/Ge%C3%AFsoleerde-Vaatwasserbestendig-Draaghandvat-Hygi%C3%ABnische-Reli%C3%ABfprint/dp/B0C7H7QZQX/ref=zg_bs_g_sports_d_sccl_18/258-7665800-7787141?psc=1"/>
    <s v="2024-08-23"/>
  </r>
  <r>
    <x v="13"/>
    <s v="#16"/>
    <s v="B01J575094"/>
    <x v="560"/>
    <s v="Animonda Carny Adult Mix I Kattenvoer, Natvoer, voor Volwassenen Katten, 12 Stuks (12 x 400 g)"/>
    <n v="4.4000000000000004"/>
    <n v="0.85000000000000009"/>
    <n v="6111"/>
    <n v="1.3137835460974608E-2"/>
    <s v="€ "/>
    <n v="22.99"/>
    <n v="0.11393102067377482"/>
    <n v="80.179239991125939"/>
    <n v="140491.88999999998"/>
    <s v="https://images-eu.ssl-images-amazon.com/images/I/91FrsgJoDZL._AC_UL300_SR300,200_.jpg"/>
    <s v="https://www.amazon.nl/Animonda-Carny-Kattenvoer-Natvoer-Volwassenen/dp/B01J575094/ref=zg_bs_g_pet-supplies_d_sccl_16/261-9328959-2837037?psc=1"/>
    <s v="2024-08-20"/>
  </r>
  <r>
    <x v="13"/>
    <n v="25"/>
    <s v="B01J575094"/>
    <x v="560"/>
    <s v="Animonda Carny Adult Mix I Kattenvoer, Natvoer, voor Volwassenen Katten, 12 Stuks (12 x 400 g)"/>
    <n v="4.4000000000000004"/>
    <n v="0.85000000000000009"/>
    <n v="6089"/>
    <n v="1.3090530652440821E-2"/>
    <s v="€ "/>
    <n v="22.99"/>
    <n v="0.11393102067377482"/>
    <n v="80.146126625152291"/>
    <n v="139986.10999999999"/>
    <s v="https://images-eu.ssl-images-amazon.com/images/I/91FrsgJoDZL._AC_UL300_SR300,200_.jpg"/>
    <s v="https://www.amazon.nl/Animonda-Carny-Kattenvoer-Natvoer-Volwassenen/dp/B01J575094/ref=zg_bs_g_pet-supplies_d_sccl_25/261-7997847-2431911?psc=1"/>
    <s v="2024-08-13"/>
  </r>
  <r>
    <x v="8"/>
    <s v="#2"/>
    <s v="B0CMH4D26L"/>
    <x v="561"/>
    <s v="SERVD - Couples - Het Hilarische Echtparen Kaartspel voor het Echte Leven (Engelse Versie)"/>
    <n v="4.5999999999999996"/>
    <n v="0.89999999999999991"/>
    <n v="689"/>
    <n v="1.4793503759657168E-3"/>
    <s v="€ "/>
    <n v="22.99"/>
    <n v="0.11393102067377482"/>
    <n v="74.518300431619707"/>
    <n v="15840.109999999999"/>
    <s v="https://images-eu.ssl-images-amazon.com/images/I/61Z6jkLMbGL._AC_UL300_SR300,200_.jpg"/>
    <s v="https://www.amazon.nl/SERVD-Couples-Hilarische-Echtparen-Kaartspel/dp/B0CMH4D26L/ref=zg_bs_g_toys_d_sccl_2/258-2113335-2289643?psc=1"/>
    <s v="2024-08-23"/>
  </r>
  <r>
    <x v="8"/>
    <s v="#1"/>
    <s v="B0CMH4D26L"/>
    <x v="561"/>
    <s v="SERVD - Couples - Het Hilarische Echtparen Kaartspel voor het Echte Leven (Engelse Versie)"/>
    <n v="4.5999999999999996"/>
    <n v="0.89999999999999991"/>
    <n v="689"/>
    <n v="1.4793503759657168E-3"/>
    <s v="€ "/>
    <n v="22.99"/>
    <n v="0.11393102067377482"/>
    <n v="74.518300431619707"/>
    <n v="15840.109999999999"/>
    <s v="https://images-eu.ssl-images-amazon.com/images/I/61Z6jkLMbGL._AC_UL300_SR300,200_.jpg"/>
    <s v="https://www.amazon.nl/SERVD-Couples-Hilarische-Echtparen-Kaartspel/dp/B0CMH4D26L/ref=zg_bs_g_toys_d_sccl_1/260-0981126-0066039?psc=1"/>
    <s v="2024-08-24"/>
  </r>
  <r>
    <x v="8"/>
    <s v="#13"/>
    <s v="B0CMH4D26L"/>
    <x v="561"/>
    <s v="SERVD - Couples - Het Hilarische Echtparen Kaartspel voor het Echte Leven (Engelse Versie)"/>
    <n v="4.5999999999999996"/>
    <n v="0.89999999999999991"/>
    <n v="680"/>
    <n v="1.4599984088382585E-3"/>
    <s v="€ "/>
    <n v="22.99"/>
    <n v="0.11393102067377482"/>
    <n v="74.504754054630482"/>
    <n v="15633.199999999999"/>
    <s v="https://images-eu.ssl-images-amazon.com/images/I/61Z6jkLMbGL._AC_UL300_SR300,200_.jpg"/>
    <s v="https://www.amazon.nl/SERVD-Couples-Hilarische-Echtparen-Kaartspel/dp/B0CMH4D26L/ref=zg_bs_g_toys_d_sccl_13/262-9459416-9885805?psc=1"/>
    <s v="2024-08-20"/>
  </r>
  <r>
    <x v="19"/>
    <s v="#19"/>
    <s v="B08S3GC4MV"/>
    <x v="562"/>
    <s v="ROCKBROS Fietszadel Heren Dames Ergonomisch Fietsstoeltje Traagschuim Comfortabel Soft Gelzadel MTB Racefiets 36 * 22cm Zwart Ademend Waterdicht"/>
    <n v="4.4000000000000004"/>
    <n v="0.85000000000000009"/>
    <n v="1236"/>
    <n v="2.6555199336012504E-3"/>
    <s v="€ "/>
    <n v="22.99"/>
    <n v="0.11393102067377482"/>
    <n v="72.841619121964584"/>
    <n v="28415.64"/>
    <s v="https://images-eu.ssl-images-amazon.com/images/I/61AClSgSBSL._AC_UL300_SR300,200_.jpg"/>
    <s v="https://www.amazon.nl/ROCKBROS-Ergonomisch-Fietsstoeltje-Traagschuim-Comfortabel/dp/B08S3GC4MV/ref=zg_bs_g_sports_d_sccl_19/258-6479390-8631633?psc=1"/>
    <s v="2024-08-20"/>
  </r>
  <r>
    <x v="0"/>
    <s v="#29"/>
    <s v="B0BL9J28CY"/>
    <x v="563"/>
    <s v="Rdutuok 12 Stuks Akoestische Panelen Zelfklevend,30 x 26 x 1 cm, Hexagon Acoustic Panels Akoestische Absorber, Geluidsisolatiepanelen, Muur Voor Geluidsstudio, Kantoor, Studio en Wanddecoratie(Blauw)"/>
    <n v="4.3"/>
    <n v="0.82499999999999996"/>
    <n v="55"/>
    <n v="1.1611180276475104E-4"/>
    <s v="€ "/>
    <n v="22.99"/>
    <n v="0.11393102067377482"/>
    <n v="69.814033430379041"/>
    <n v="1264.4499999999998"/>
    <s v="https://images-eu.ssl-images-amazon.com/images/I/71BJ5AUAE8L._AC_UL300_SR300,200_.jpg"/>
    <s v="https://www.amazon.nl/Rdutuok-Akoestische-Geluidsisolatiepanelen-Geluidsstudio-Wanddecoratie/dp/B0BL9J28CY/ref=zg_bs_g_musical-instruments_d_sccl_29/258-2551158-3051103?psc=1"/>
    <s v="2024-08-23"/>
  </r>
  <r>
    <x v="11"/>
    <n v="19"/>
    <s v="B07FXVNWX6"/>
    <x v="263"/>
    <s v="eSUN PETG Gloeidraad 1.75mm, PETG 3D Printer Gloeidraad, Dimensionale Nauwkeurigheid +/- 0.05mm, 1KG (2.2 LBS) Spoel 3D Printen Materiaal voor 3D Printer, Effen Zwart"/>
    <n v="4.0999999999999996"/>
    <n v="0.77499999999999991"/>
    <n v="3521"/>
    <n v="7.5687693654059932E-3"/>
    <s v="€ "/>
    <n v="22.99"/>
    <n v="0.11393102067377482"/>
    <n v="72.530893724227894"/>
    <n v="80947.789999999994"/>
    <s v="https://images-eu.ssl-images-amazon.com/images/I/710Rt9-lnwL._AC_UL300_SR300,200_.jpg"/>
    <s v="https://www.amazon.nl/eSUN-Gloeidraad-Dimensionale-Nauwkeurigheid-Materiaal/dp/B07FXVNWX6/ref=zg_bs_g_industrial_d_sccl_19/260-3008445-5393520?psc=1"/>
    <s v="2024-08-13"/>
  </r>
  <r>
    <x v="5"/>
    <n v="9"/>
    <s v="B0BDMCB3JP"/>
    <x v="502"/>
    <s v="McAfee Total Protection 2024 | 10 apparaten| antivirusvirussoftware, internetbeveiliging | inclusief VPN, wachtwoordbeheer | 1-jarig abonnement | per post"/>
    <n v="4.2"/>
    <n v="0.8"/>
    <n v="814"/>
    <n v="1.7481276971804184E-3"/>
    <s v="€ "/>
    <n v="22.99"/>
    <n v="0.11393102067377482"/>
    <n v="69.706444556470004"/>
    <n v="18713.859999999997"/>
    <s v="https://images-eu.ssl-images-amazon.com/images/I/41pNubv8h9L._AC_UL300_SR300,200_.jpg"/>
    <s v="https://www.amazon.nl/McAfee-Protection-antivirusvirussoftware-internetbeveiliging-wachtwoordbeheer/dp/B0BDMCB3JP/ref=zg_bs_g_software_d_sccl_9/261-4723706-8763214?psc=1"/>
    <s v="2024-08-13"/>
  </r>
  <r>
    <x v="10"/>
    <n v="3"/>
    <s v="B0CXPKLCWZ"/>
    <x v="364"/>
    <s v="DANGZW Elektrische Vliegenmepper 3000V Extra Sterke, 2 in 1 USB Elektrische Fly Zapper met UV Lichtval Elektrische Vliegenvanger Insectendoder voor Muggen, Vliegen, Bijen, Motten"/>
    <n v="4.2"/>
    <n v="0.8"/>
    <n v="134"/>
    <n v="2.8597906977244239E-4"/>
    <s v="€ "/>
    <n v="22.99"/>
    <n v="0.11393102067377482"/>
    <n v="68.682940517284422"/>
    <n v="3080.66"/>
    <s v="https://images-eu.ssl-images-amazon.com/images/I/61WcQQLQioL._AC_UL300_SR300,200_.jpg"/>
    <s v="https://www.amazon.nl/DANGZW-Elektrische-Vliegenmepper-Vliegenvanger-Insectendoder/dp/B0CXPKLCWZ/ref=zg_bs_g_lawn-and-garden_d_sccl_3/262-2457170-4432007?psc=1"/>
    <s v="2024-08-13"/>
  </r>
  <r>
    <x v="8"/>
    <n v="24"/>
    <s v="B0CRD4T168"/>
    <x v="564"/>
    <s v="Thedttoy Zwemband voor baby's, met dubbele airbag en UPF50+ zonnedak, babyzwemband, verstelbaar opblaasbaar zwemzitje, zwemtrainer, babyfloat, voor kleine kinderen vanaf 6 - 36 maanden"/>
    <n v="4.2"/>
    <n v="0.8"/>
    <n v="30"/>
    <n v="6.2356338521810746E-5"/>
    <s v="€ "/>
    <n v="22.99"/>
    <n v="0.11393102067377482"/>
    <n v="68.526404605408985"/>
    <n v="689.69999999999993"/>
    <s v="https://images-eu.ssl-images-amazon.com/images/I/71xQAL5eEuL._AC_UL300_SR300,200_.jpg"/>
    <s v="https://www.amazon.nl/Thedttoy-opblaasbaar-afneembaar-kinderzwemtrainer-zwemtrainer/dp/B0CRD4T168/ref=zg_bs_g_toys_d_sccl_24/259-6407152-4798233?psc=1"/>
    <s v="2024-08-13"/>
  </r>
  <r>
    <x v="19"/>
    <s v="#21"/>
    <s v="B07WYXYK6Q"/>
    <x v="565"/>
    <s v="Hydracy Water Bottle with Time Marker -Large 1 Litre BPA Free Water Bottle &amp; No Sweat Sleeve -Leak Proof Gym Bottle with Fruit Infuser Strainer &amp; Times to Drink -Ideal for Fitness Sport &amp; Outdoor"/>
    <n v="4.5999999999999996"/>
    <n v="0.89999999999999991"/>
    <n v="24081"/>
    <n v="5.1777263158800095E-2"/>
    <s v="€ "/>
    <n v="22.97"/>
    <n v="0.11383090554137257"/>
    <n v="109.70181059650319"/>
    <n v="553140.56999999995"/>
    <s v="https://images-eu.ssl-images-amazon.com/images/I/81YBgH8o6sL._AC_UL300_SR300,200_.jpg"/>
    <s v="https://www.amazon.nl/Hydracy-Infuser-Strainer-Fitness-Outdoor/dp/B07WYXYK6Q/ref=zg_bs_g_sports_d_sccl_21/258-7665800-7787141?psc=1"/>
    <s v="2024-08-23"/>
  </r>
  <r>
    <x v="19"/>
    <s v="#18"/>
    <s v="B09NC1LKN9"/>
    <x v="566"/>
    <s v="Hydracy Waterfles met drinktijden en rietje - Grote BPA-vrije motiverende waterfles van 1 liter en zonder zweethouw - Lekvrije gymfles met tijdmarkering - Ideaal voor fitness, sport en buitenshuis"/>
    <n v="4.5999999999999996"/>
    <n v="0.89999999999999991"/>
    <n v="22747"/>
    <n v="4.8908871586796798E-2"/>
    <s v="€ "/>
    <n v="22.97"/>
    <n v="0.11383090554137257"/>
    <n v="107.6939364961009"/>
    <n v="522498.58999999997"/>
    <s v="https://images-eu.ssl-images-amazon.com/images/I/91aXYgT5ykL._AC_UL300_SR300,200_.jpg"/>
    <s v="https://www.amazon.nl/Hydracy-Waterfles-drinktijden-rietje-tijdmarkering/dp/B09NC1LKN9/ref=zg_bs_g_sports_d_sccl_18/258-6479390-8631633?psc=1"/>
    <s v="2024-08-20"/>
  </r>
  <r>
    <x v="12"/>
    <s v="#5"/>
    <s v="B005HNU62C"/>
    <x v="513"/>
    <s v="TEXAS INSTRUMENTS TI-30XB MV TI-30XB MeerkleurenVIEW,grijs/wit"/>
    <n v="4.8"/>
    <n v="0.95"/>
    <n v="229"/>
    <n v="4.9024983389561554E-4"/>
    <s v="€ "/>
    <n v="22.95"/>
    <n v="0.1137307904089703"/>
    <n v="76.275872485969515"/>
    <n v="5255.55"/>
    <s v="https://images-eu.ssl-images-amazon.com/images/I/61tZfi+9zvL._AC_UL300_SR300,200_.jpg"/>
    <s v="https://www.amazon.nl/TEXAS-INSTRUMENTS-TI-30XB-MeerkleurenVIEW-grijs/dp/B005HNU62C/ref=zg_bs_g_office-products_d_sccl_5/262-7788062-8980449?psc=1"/>
    <s v="2024-08-20"/>
  </r>
  <r>
    <x v="0"/>
    <s v="#28"/>
    <s v="B077NBSPJJ"/>
    <x v="567"/>
    <s v="Senner PartyPro Oordopjes voor concert, festival, muziek, feest en disco, met aluminium doosje, onzichtbaar in het oor, transparant"/>
    <n v="4.3"/>
    <n v="0.82499999999999996"/>
    <n v="1077"/>
    <n v="2.3136351810161505E-3"/>
    <s v="€ "/>
    <n v="22.95"/>
    <n v="0.1137307904089703"/>
    <n v="71.302242228953887"/>
    <n v="24717.149999999998"/>
    <s v="https://images-eu.ssl-images-amazon.com/images/I/71s3KvrtMQL._AC_UL300_SR300,200_.jpg"/>
    <s v="https://www.amazon.nl/Senner-Oordopjes-aluminium-onzichtbaar-transparant/dp/B077NBSPJJ/ref=zg_bs_g_musical-instruments_d_sccl_28/258-2551158-3051103?psc=1"/>
    <s v="2024-08-23"/>
  </r>
  <r>
    <x v="5"/>
    <s v="#1"/>
    <s v="B0BDMB3X34"/>
    <x v="502"/>
    <s v="McAfee Total Protection 2024 | 3 apparaten | antivirusvirussoftware, internetbeveiliging | inclusief VPN, wachtwoordbeheer | pc/Mac/Android/iOS | 1-jarig abonnement | per post"/>
    <n v="4.2"/>
    <n v="0.8"/>
    <n v="827"/>
    <n v="1.7760805385867474E-3"/>
    <s v="€ "/>
    <n v="22.95"/>
    <n v="0.1137307904089703"/>
    <n v="69.675953979253308"/>
    <n v="18979.649999999998"/>
    <s v="https://images-eu.ssl-images-amazon.com/images/I/71JKPhBP4FL._AC_UL300_SR300,200_.jpg"/>
    <s v="https://www.amazon.nl/McAfee-Protection-antivirusvirussoftware-internetbeveiliging-wachtwoordbeheer/dp/B0BDMB3X34/ref=zg_bs_g_software_d_sccl_1/000-7658135-6085702?psc=1"/>
    <s v="2024-08-24"/>
  </r>
  <r>
    <x v="5"/>
    <s v="#12"/>
    <s v="B0BDMB3X34"/>
    <x v="502"/>
    <s v="McAfee Total Protection 2024 | 3 apparaten | antivirusvirussoftware, internetbeveiliging | inclusief VPN, wachtwoordbeheer | pc/Mac/Android/iOS | 1-jarig abonnement | per post"/>
    <n v="4.2"/>
    <n v="0.8"/>
    <n v="825"/>
    <n v="1.7717801014473121E-3"/>
    <s v="€ "/>
    <n v="22.95"/>
    <n v="0.1137307904089703"/>
    <n v="69.672943673255702"/>
    <n v="18933.75"/>
    <s v="https://images-eu.ssl-images-amazon.com/images/I/71JKPhBP4FL._AC_UL300_SR300,200_.jpg"/>
    <s v="https://www.amazon.nl/McAfee-Protection-antivirusvirussoftware-internetbeveiliging-wachtwoordbeheer/dp/B0BDMB3X34/ref=zg_bs_g_software_d_sccl_12/260-0647746-9808825?psc=1"/>
    <s v="2024-08-23"/>
  </r>
  <r>
    <x v="5"/>
    <s v="#11"/>
    <s v="B0BDMB3X34"/>
    <x v="502"/>
    <s v="McAfee Total Protection 2024 | 3 apparaten | antivirusvirussoftware, internetbeveiliging | inclusief VPN, wachtwoordbeheer | pc/Mac/Android/iOS | 1-jarig abonnement | per post"/>
    <n v="4.2"/>
    <n v="0.8"/>
    <n v="823"/>
    <n v="1.7674796643078769E-3"/>
    <s v="€ "/>
    <n v="22.95"/>
    <n v="0.1137307904089703"/>
    <n v="69.669933367258096"/>
    <n v="18887.849999999999"/>
    <s v="https://images-eu.ssl-images-amazon.com/images/I/71JKPhBP4FL._AC_UL300_SR300,200_.jpg"/>
    <s v="https://www.amazon.nl/McAfee-Protection-antivirusvirussoftware-internetbeveiliging-wachtwoordbeheer/dp/B0BDMB3X34/ref=zg_bs_g_software_d_sccl_11/261-8188750-0801556?psc=1"/>
    <s v="2024-08-20"/>
  </r>
  <r>
    <x v="5"/>
    <n v="5"/>
    <s v="B0BDMB3X34"/>
    <x v="502"/>
    <s v="McAfee Total Protection 2024 | 3 apparaten | antivirusvirussoftware, internetbeveiliging | inclusief VPN, wachtwoordbeheer | pc/Mac/Android/iOS | 1-jarig abonnement | per post"/>
    <n v="4.2"/>
    <n v="0.8"/>
    <n v="814"/>
    <n v="1.7481276971804184E-3"/>
    <s v="€ "/>
    <n v="22.95"/>
    <n v="0.1137307904089703"/>
    <n v="69.656386990268885"/>
    <n v="18681.3"/>
    <s v="https://images-eu.ssl-images-amazon.com/images/I/71JKPhBP4FL._AC_UL300_SR300,200_.jpg"/>
    <s v="https://www.amazon.nl/McAfee-Protection-antivirusvirussoftware-internetbeveiliging-wachtwoordbeheer/dp/B0BDMB3X34/ref=zg_bs_g_software_d_sccl_5/261-4723706-8763214?psc=1"/>
    <s v="2024-08-13"/>
  </r>
  <r>
    <x v="8"/>
    <s v="#25"/>
    <s v="B0CWH1Q8B4"/>
    <x v="568"/>
    <s v="LEGO Speed Champions Ferrari F40 supercar, Auto Speelgoed voor Kinderen, Bouwbaar Voertuig Set met Minifiguur van Coureur voor Rollenspellen, Cadeau voor Jongens en Meisjes 76934"/>
    <n v="4.2"/>
    <n v="0.8"/>
    <n v="33"/>
    <n v="6.8806994230963581E-5"/>
    <s v="€ "/>
    <n v="22.94"/>
    <n v="0.11368073284276918"/>
    <n v="68.468348106653977"/>
    <n v="757.0200000000001"/>
    <s v="https://images-eu.ssl-images-amazon.com/images/I/81HX8vt8ZeL._AC_UL300_SR300,200_.jpg"/>
    <s v="https://www.amazon.nl/LEGO-Champions-Minifiguur-Rollenspellen-76934/dp/B0CWH1Q8B4/ref=zg_bs_g_toys_d_sccl_25/260-0981126-0066039?psc=1"/>
    <s v="2024-08-24"/>
  </r>
  <r>
    <x v="8"/>
    <s v="#22"/>
    <s v="B0CWH1Q8B4"/>
    <x v="568"/>
    <s v="LEGO Speed Champions Ferrari F40 supercar, Auto Speelgoed voor Kinderen, Bouwbaar Voertuig Set met Minifiguur van Coureur voor Rollenspellen, Cadeau voor Jongens en Meisjes 76934"/>
    <n v="4.0999999999999996"/>
    <n v="0.77499999999999991"/>
    <n v="31"/>
    <n v="6.4506557091528353E-5"/>
    <s v="€ "/>
    <n v="22.94"/>
    <n v="0.11368073284276918"/>
    <n v="67.215337800656357"/>
    <n v="711.14"/>
    <s v="https://images-eu.ssl-images-amazon.com/images/I/81HX8vt8ZeL._AC_UL300_SR300,200_.jpg"/>
    <s v="https://www.amazon.nl/LEGO-Champions-Minifiguur-Rollenspellen-76934/dp/B0CWH1Q8B4/ref=zg_bs_g_toys_d_sccl_22/258-2113335-2289643?psc=1"/>
    <s v="2024-08-23"/>
  </r>
  <r>
    <x v="8"/>
    <s v="#21"/>
    <s v="B0CWH1Q8B4"/>
    <x v="568"/>
    <s v="LEGO Speed Champions Ferrari F40 supercar, Auto Speelgoed voor Kinderen, Bouwbaar Voertuig Set met Minifiguur van Coureur voor Rollenspellen, Cadeau voor Jongens en Meisjes 76934"/>
    <n v="4.0999999999999996"/>
    <n v="0.77499999999999991"/>
    <n v="20"/>
    <n v="4.0854152824634626E-5"/>
    <s v="€ "/>
    <n v="22.94"/>
    <n v="0.11368073284276918"/>
    <n v="67.19878111766954"/>
    <n v="458.8"/>
    <s v="https://images-eu.ssl-images-amazon.com/images/I/81HX8vt8ZeL._AC_UL300_SR300,200_.jpg"/>
    <s v="https://www.amazon.nl/LEGO-Champions-Minifiguur-Rollenspellen-76934/dp/B0CWH1Q8B4/ref=zg_bs_g_toys_d_sccl_21/262-9459416-9885805?psc=1"/>
    <s v="2024-08-20"/>
  </r>
  <r>
    <x v="16"/>
    <n v="26"/>
    <s v="B0BWFLJBNJ"/>
    <x v="569"/>
    <s v="Philips Avent Glazen Natural Response-babyfles - 2 Babymelkflessen van 240ml, BPA-vrij voor pasgeboren baby's van 1 maand en ouder (Model SCY933/02)"/>
    <n v="4.5999999999999996"/>
    <n v="0.89999999999999991"/>
    <n v="1280"/>
    <n v="2.7501295506688257E-3"/>
    <s v="€ "/>
    <n v="22.82"/>
    <n v="0.1130800420483556"/>
    <n v="75.195101197557079"/>
    <n v="29209.599999999999"/>
    <s v="https://images-eu.ssl-images-amazon.com/images/I/61etAE635NL._AC_UL300_SR300,200_.jpg"/>
    <s v="https://www.amazon.nl/Philips-Avent-Glazen-Natural-Response-babyfles/dp/B0BWFLJBNJ/ref=zg_bs_g_baby-products_d_sccl_26/260-6077962-3445865?psc=1"/>
    <s v="2024-08-13"/>
  </r>
  <r>
    <x v="16"/>
    <s v="#28"/>
    <s v="B0BWFLJBNJ"/>
    <x v="569"/>
    <s v="Philips Avent Glazen Natural Response-babyfles - 2 Babymelkflessen van 240ml, BPA-vrij voor pasgeboren baby's van 1 maand en ouder (Model SCY933/02)"/>
    <n v="4.5"/>
    <n v="0.875"/>
    <n v="1322"/>
    <n v="2.8404387305969651E-3"/>
    <s v="€ "/>
    <n v="22.82"/>
    <n v="0.1130800420483556"/>
    <n v="74.008317623506784"/>
    <n v="30168.04"/>
    <s v="https://images-eu.ssl-images-amazon.com/images/I/61etAE635NL._AC_UL300_SR300,200_.jpg"/>
    <s v="https://www.amazon.nl/Philips-Avent-Glazen-Natural-Response-babyfles/dp/B0BWFLJBNJ/ref=zg_bs_g_baby-products_d_sccl_28/261-1323213-2047524?psc=1"/>
    <s v="2024-08-23"/>
  </r>
  <r>
    <x v="13"/>
    <s v="#17"/>
    <s v="B008YRI3HS"/>
    <x v="570"/>
    <s v="Frolic droog hondenvoer met gevogelte, groenten en granen, 6 zakken (6 x 1kg)"/>
    <n v="4.7"/>
    <n v="0.92500000000000004"/>
    <n v="2866"/>
    <n v="6.1603762022409579E-3"/>
    <s v="€ "/>
    <n v="22.74"/>
    <n v="0.11267958151874655"/>
    <n v="78.732158721255317"/>
    <n v="65172.84"/>
    <s v="https://images-eu.ssl-images-amazon.com/images/I/81roj2Dcy8L._AC_UL300_SR300,200_.jpg"/>
    <s v="https://www.amazon.nl/Frolic-hondenvoer-gevogelte-groenten-granen/dp/B008YRI3HS/ref=zg_bs_g_pet-supplies_d_sccl_17/260-3928731-7655355?psc=1"/>
    <s v="2024-08-24"/>
  </r>
  <r>
    <x v="13"/>
    <s v="#15"/>
    <s v="B008YRI3HS"/>
    <x v="570"/>
    <s v="Frolic droog hondenvoer met gevogelte, groenten en granen, 6 zakken (6 x 1kg)"/>
    <n v="4.7"/>
    <n v="0.92500000000000004"/>
    <n v="2865"/>
    <n v="6.1582259836712398E-3"/>
    <s v="€ "/>
    <n v="22.74"/>
    <n v="0.11267958151874655"/>
    <n v="78.730653568256514"/>
    <n v="65150.1"/>
    <s v="https://images-eu.ssl-images-amazon.com/images/I/81roj2Dcy8L._AC_UL300_SR300,200_.jpg"/>
    <s v="https://www.amazon.nl/Frolic-hondenvoer-gevogelte-groenten-granen/dp/B008YRI3HS/ref=zg_bs_g_pet-supplies_d_sccl_15/259-9557610-0863512?psc=1"/>
    <s v="2024-08-23"/>
  </r>
  <r>
    <x v="13"/>
    <s v="#21"/>
    <s v="B008YRI3HS"/>
    <x v="570"/>
    <s v="Frolic droog hondenvoer met gevogelte, groenten en granen, 6 zakken (6 x 1kg)"/>
    <n v="4.7"/>
    <n v="0.92500000000000004"/>
    <n v="2859"/>
    <n v="6.1453246722529345E-3"/>
    <s v="€ "/>
    <n v="22.74"/>
    <n v="0.11267958151874655"/>
    <n v="78.721622650263697"/>
    <n v="65013.659999999996"/>
    <s v="https://images-eu.ssl-images-amazon.com/images/I/81roj2Dcy8L._AC_UL300_SR300,200_.jpg"/>
    <s v="https://www.amazon.nl/Frolic-hondenvoer-gevogelte-groenten-granen/dp/B008YRI3HS/ref=zg_bs_g_pet-supplies_d_sccl_21/261-9328959-2837037?psc=1"/>
    <s v="2024-08-20"/>
  </r>
  <r>
    <x v="16"/>
    <s v="#3"/>
    <s v="B09JTNZR1Z"/>
    <x v="545"/>
    <s v="Pampers Harmonie Aqua Billendoekjes, 720 Babydoekjes (15 x 48 Doekjes), Bescherming Van De Gevoelige Huid Met 99% Water"/>
    <n v="4.7"/>
    <n v="0.92500000000000004"/>
    <n v="24819"/>
    <n v="5.3364124463251693E-2"/>
    <s v="€ "/>
    <n v="22.72"/>
    <n v="0.11257946638634428"/>
    <n v="111.74975372086226"/>
    <n v="563887.67999999993"/>
    <s v="https://images-eu.ssl-images-amazon.com/images/I/71K2qXnW4dL._AC_UL300_SR300,200_.jpg"/>
    <s v="https://www.amazon.nl/Pampers-Billendoekjes-Babydoekjes-Bescherming-Gevoelige/dp/B09JTNZR1Z/ref=zg_bs_g_baby-products_d_sccl_3/259-3811823-5769644?psc=1"/>
    <s v="2024-08-24"/>
  </r>
  <r>
    <x v="16"/>
    <s v="#5"/>
    <s v="B09JTNZR1Z"/>
    <x v="545"/>
    <s v="Pampers Harmonie Aqua Billendoekjes, 720 Babydoekjes (15 x 48 Doekjes), Bescherming Van De Gevoelige Huid Met 99% Water"/>
    <n v="4.7"/>
    <n v="0.92500000000000004"/>
    <n v="24814"/>
    <n v="5.33533733704031E-2"/>
    <s v="€ "/>
    <n v="22.72"/>
    <n v="0.11257946638634428"/>
    <n v="111.74222795586824"/>
    <n v="563774.07999999996"/>
    <s v="https://images-eu.ssl-images-amazon.com/images/I/71K2qXnW4dL._AC_UL300_SR300,200_.jpg"/>
    <s v="https://www.amazon.nl/Pampers-Billendoekjes-Babydoekjes-Bescherming-Gevoelige/dp/B09JTNZR1Z/ref=zg_bs_g_baby-products_d_sccl_5/261-1323213-2047524?psc=1"/>
    <s v="2024-08-23"/>
  </r>
  <r>
    <x v="20"/>
    <s v="#29"/>
    <s v="B08DJ18C85"/>
    <x v="571"/>
    <s v="Remington Föhn Ionic Dry (2200 Watt, Krachtig, Ionische Technologie Voor Een Pluisvrij Resultaat, Diffuser, Coolshot) Hair Dryer D3198 [Amazon Exclusief]"/>
    <n v="4.5"/>
    <n v="0.875"/>
    <n v="29362"/>
    <n v="6.3132567425478806E-2"/>
    <s v="€ "/>
    <n v="22.7"/>
    <n v="0.11247935125394203"/>
    <n v="116.06263501132068"/>
    <n v="666517.4"/>
    <s v="https://images-eu.ssl-images-amazon.com/images/I/51QmBOBEtlL._AC_UL300_SR300,200_.jpg"/>
    <s v="https://www.amazon.nl/Remington-Technologie-Pluisvrij-Resultaat-Exclusief/dp/B08DJ18C85/ref=zg_bs_g_beauty_d_sccl_29/262-1482117-9677809?psc=1"/>
    <s v="2024-08-20"/>
  </r>
  <r>
    <x v="18"/>
    <s v="#7"/>
    <s v="B07P9FJ2RG"/>
    <x v="572"/>
    <s v="UNI Posca pennenset, PC, 5 m, basic, 8 stuks"/>
    <n v="4.7"/>
    <n v="0.92500000000000004"/>
    <n v="698"/>
    <n v="1.4987023430931754E-3"/>
    <s v="€ "/>
    <n v="22.67"/>
    <n v="0.11232917855533864"/>
    <n v="75.381386278999884"/>
    <n v="15823.660000000002"/>
    <s v="https://images-eu.ssl-images-amazon.com/images/I/711VYIZp8tL._AC_UL300_SR300,200_.jpg"/>
    <s v="https://www.amazon.nl/UNI-Posca-pennenset-basic-stuks/dp/B07P9FJ2RG/ref=zg_bs_g_arts-crafts_d_sccl_7/259-4643637-1691527?psc=1"/>
    <s v="2024-08-20"/>
  </r>
  <r>
    <x v="18"/>
    <n v="10"/>
    <s v="B07P9FJ2RG"/>
    <x v="572"/>
    <s v="UNI Posca pennenset, PC, 5 m, basic, 8 stuks"/>
    <n v="4.7"/>
    <n v="0.92500000000000004"/>
    <n v="691"/>
    <n v="1.4836508131051522E-3"/>
    <s v="€ "/>
    <n v="22.66"/>
    <n v="0.1122791209891375"/>
    <n v="75.358335816457981"/>
    <n v="15658.06"/>
    <s v="https://images-eu.ssl-images-amazon.com/images/I/711VYIZp8tL._AC_UL300_SR300,200_.jpg"/>
    <s v="https://www.amazon.nl/UNI-Posca-pennenset-basic-stuks/dp/B07P9FJ2RG/ref=zg_bs_g_arts-crafts_d_sccl_10/260-8969796-5034915?psc=1"/>
    <s v="2024-08-13"/>
  </r>
  <r>
    <x v="3"/>
    <n v="6"/>
    <s v="B0CKV43TKQ"/>
    <x v="573"/>
    <s v="Back to Moon Beach"/>
    <n v="4.4000000000000004"/>
    <n v="0.85000000000000009"/>
    <n v="11"/>
    <n v="2.1502185697176117E-5"/>
    <s v="€ "/>
    <n v="22.66"/>
    <n v="0.1122791209891375"/>
    <n v="70.584831777272399"/>
    <n v="249.26"/>
    <s v="https://images-eu.ssl-images-amazon.com/images/I/71EwTCcv6PL._AC_UL300_SR300,200_.jpg"/>
    <s v="https://www.amazon.nl/Back-Moon-Beach-Kurt-Vile/dp/B0CKV43TKQ/ref=zg_bs_g_music_d_sccl_6/262-3130189-5545746?psc=1"/>
    <s v="2024-08-13"/>
  </r>
  <r>
    <x v="11"/>
    <n v="29"/>
    <s v="B07VBMG5QT"/>
    <x v="574"/>
    <s v="Mutuactor N52 Neodymium Fishing Magnet Super Powerful 180KG Pulling Force, Rare Earth Magnet Kit With 20M Rope a Pair of Glove and a Bag,Perfect for Beginners Magnet Fishing and Salvage in River"/>
    <n v="4.0999999999999996"/>
    <n v="0.77499999999999991"/>
    <n v="323"/>
    <n v="6.92370379449071E-4"/>
    <s v="€ "/>
    <n v="22.66"/>
    <n v="0.1122791209891375"/>
    <n v="67.304439512898711"/>
    <n v="7319.18"/>
    <s v="https://images-eu.ssl-images-amazon.com/images/I/81zHM71EyAL._AC_UL300_SR300,200_.jpg"/>
    <s v="https://www.amazon.nl/Mutuactor-Neodymium-Fishing-Powerful-Beginners/dp/B07VBMG5QT/ref=zg_bs_g_industrial_d_sccl_29/260-3008445-5393520?psc=1"/>
    <s v="2024-08-13"/>
  </r>
  <r>
    <x v="18"/>
    <s v="#21"/>
    <s v="B07P9FJ2RG"/>
    <x v="572"/>
    <s v="UNI Posca pennenset, PC, 5 m, basic, 8 stuks"/>
    <n v="4.7"/>
    <n v="0.92500000000000004"/>
    <n v="700"/>
    <n v="1.5030027802326108E-3"/>
    <s v="€ "/>
    <n v="22.65"/>
    <n v="0.11222906342293636"/>
    <n v="75.359367801896923"/>
    <n v="15854.999999999998"/>
    <s v="https://images-eu.ssl-images-amazon.com/images/I/711VYIZp8tL._AC_UL300_SR300,200_.jpg"/>
    <s v="https://www.amazon.nl/UNI-Posca-pennenset-basic-stuks/dp/B07P9FJ2RG/ref=zg_bs_g_arts-crafts_d_sccl_21/261-2431783-7862535?psc=1"/>
    <s v="2024-08-23"/>
  </r>
  <r>
    <x v="18"/>
    <s v="#4"/>
    <s v="B07P9FJ2RG"/>
    <x v="572"/>
    <s v="UNI Posca pennenset, PC, 5 m, basic, 8 stuks"/>
    <n v="4.7"/>
    <n v="0.92500000000000004"/>
    <n v="700"/>
    <n v="1.5030027802326108E-3"/>
    <s v="€ "/>
    <n v="22.65"/>
    <n v="0.11222906342293636"/>
    <n v="75.359367801896923"/>
    <n v="15854.999999999998"/>
    <s v="https://images-eu.ssl-images-amazon.com/images/I/711VYIZp8tL._AC_UL300_SR300,200_.jpg"/>
    <s v="https://www.amazon.nl/UNI-Posca-pennenset-basic-stuks/dp/B07P9FJ2RG/ref=zg_bs_g_arts-crafts_d_sccl_4/262-7994615-8496353?psc=1"/>
    <s v="2024-08-24"/>
  </r>
  <r>
    <x v="17"/>
    <s v="#29"/>
    <s v="B07H4NYVCD"/>
    <x v="575"/>
    <s v="Philips 12972WVUSM WhiteVision ultra Xenon-effect H7 koplamp, 4.200K, dubbele set, 2 stuks"/>
    <n v="4.4000000000000004"/>
    <n v="0.85000000000000009"/>
    <n v="14054"/>
    <n v="3.02170215602416E-2"/>
    <s v="€ "/>
    <n v="22.6"/>
    <n v="0.11197877559193072"/>
    <n v="91.646608990151819"/>
    <n v="317620.40000000002"/>
    <s v="https://images-eu.ssl-images-amazon.com/images/I/81C16+C-dFL._AC_UL300_SR300,200_.jpg"/>
    <s v="https://www.amazon.nl/Philips-12972WVUSM-WhiteVision-Xenon-effect-koplamp/dp/B07H4NYVCD/ref=zg_bs_g_automotive_d_sccl_29/258-2348173-8568520?psc=1"/>
    <s v="2024-08-20"/>
  </r>
  <r>
    <x v="0"/>
    <s v="#7"/>
    <s v="B01MZ99Y67"/>
    <x v="576"/>
    <s v="HyperX QuadCast Boom Arm Stand,Aokeo AK-35 Verstelbare Compacte Microfoon Suspension Boom Schaar Arm Stand Voor Blue Yeti Snowball iCE En de Meeste Microfoons"/>
    <n v="4.3"/>
    <n v="0.82499999999999996"/>
    <n v="8858"/>
    <n v="1.9044485871988887E-2"/>
    <s v="€ "/>
    <n v="22.5"/>
    <n v="0.11147819992991941"/>
    <n v="82.45069009287208"/>
    <n v="199305"/>
    <s v="https://images-eu.ssl-images-amazon.com/images/I/61I8KtMpsYL._AC_UL300_SR300,200_.jpg"/>
    <s v="https://www.amazon.nl/Aokeo-AK-35-Verstelbare-Suspension-Microfoons/dp/B01MZ99Y67/ref=zg_bs_g_musical-instruments_d_sccl_7/261-4868335-6511020?psc=1"/>
    <s v="2024-08-24"/>
  </r>
  <r>
    <x v="0"/>
    <s v="#9"/>
    <s v="B01MZ99Y67"/>
    <x v="576"/>
    <s v="HyperX QuadCast Boom Arm Stand,Aokeo AK-35 Verstelbare Compacte Microfoon Suspension Boom Schaar Arm Stand Voor Blue Yeti Snowball iCE En de Meeste Microfoons"/>
    <n v="4.3"/>
    <n v="0.82499999999999996"/>
    <n v="8838"/>
    <n v="1.9001481500594535E-2"/>
    <s v="€ "/>
    <n v="22.5"/>
    <n v="0.11147819992991941"/>
    <n v="82.420587032896023"/>
    <n v="198855"/>
    <s v="https://images-eu.ssl-images-amazon.com/images/I/61I8KtMpsYL._AC_UL300_SR300,200_.jpg"/>
    <s v="https://www.amazon.nl/Aokeo-AK-35-Verstelbare-Suspension-Microfoons/dp/B01MZ99Y67/ref=zg_bs_g_musical-instruments_d_sccl_9/260-9066384-8693141?psc=1"/>
    <s v="2024-08-20"/>
  </r>
  <r>
    <x v="0"/>
    <n v="21"/>
    <s v="B01MZ99Y67"/>
    <x v="576"/>
    <s v="HyperX QuadCast Boom Arm Stand,Aokeo AK-35 Verstelbare Compacte Microfoon Suspension Boom Schaar Arm Stand Voor Blue Yeti Snowball iCE En de Meeste Microfoons"/>
    <n v="4.3"/>
    <n v="0.82499999999999996"/>
    <n v="8807"/>
    <n v="1.893482472493329E-2"/>
    <s v="€ "/>
    <n v="22.5"/>
    <n v="0.11147819992991941"/>
    <n v="82.373927289933164"/>
    <n v="198157.5"/>
    <s v="https://images-eu.ssl-images-amazon.com/images/I/61I8KtMpsYL._AC_UL300_SR300,200_.jpg"/>
    <s v="https://www.amazon.nl/Aokeo-AK-35-Verstelbare-Suspension-Microfoons/dp/B01MZ99Y67/ref=zg_bs_g_musical-instruments_d_sccl_21/259-0005616-8157279?psc=1"/>
    <s v="2024-08-13"/>
  </r>
  <r>
    <x v="9"/>
    <s v="#21"/>
    <s v="B07R76PWZC"/>
    <x v="577"/>
    <s v="Alien 40th (4K Ultra HD) (+ Blu-ray 2D)"/>
    <n v="4.8"/>
    <n v="0.95"/>
    <n v="1015"/>
    <n v="2.1803216296936581E-3"/>
    <s v="€ "/>
    <n v="22.49"/>
    <n v="0.11142814236371826"/>
    <n v="76.883260731715126"/>
    <n v="22827.35"/>
    <s v="https://images-eu.ssl-images-amazon.com/images/I/71lEASwcPVL._AC_UL300_SR300,200_.jpg"/>
    <s v="https://www.amazon.nl/Alien-40th-4K-Ultra-Blu-ray/dp/B07R76PWZC/ref=zg_bs_g_dvd_d_sccl_21/261-6086847-7284912?psc=1"/>
    <s v="2024-08-20"/>
  </r>
  <r>
    <x v="11"/>
    <s v="#27"/>
    <s v="B098R6552V"/>
    <x v="578"/>
    <s v="Trustleaf Silicagel, 1 kg, oranje, zelfindicerend, kralen van 2-5 mm, herbruikbaar, ontvochtigen, bloem drogen, opslag (1 kg, TUB - OG)"/>
    <n v="4.4000000000000004"/>
    <n v="0.85000000000000009"/>
    <n v="169"/>
    <n v="3.6123671971255878E-4"/>
    <s v="€ "/>
    <n v="22.39"/>
    <n v="0.11092756670170696"/>
    <n v="70.484757379225542"/>
    <n v="3783.9100000000003"/>
    <s v="https://images-eu.ssl-images-amazon.com/images/I/41JE7lYLWWS._AC_UL300_SR300,200_.jpg"/>
    <s v="https://www.amazon.nl/Trustleaf-Silicagel-zelfindicerend-herbruikbaar-ontvochtigen/dp/B098R6552V/ref=zg_bs_g_industrial_d_sccl_27/259-5715736-5644436?psc=1"/>
    <s v="2024-08-24"/>
  </r>
  <r>
    <x v="17"/>
    <s v="#19"/>
    <s v="B0753MMRN7"/>
    <x v="579"/>
    <s v="Amazon Basics Kriksteunen, staal, 3 ton capaciteit, 1 paar"/>
    <n v="4.5999999999999996"/>
    <n v="0.89999999999999991"/>
    <n v="6470"/>
    <n v="1.3909763927503231E-2"/>
    <s v="€ "/>
    <n v="22.32"/>
    <n v="0.11057716373829904"/>
    <n v="82.381125683827022"/>
    <n v="144410.4"/>
    <s v="https://images-eu.ssl-images-amazon.com/images/I/41+fp6c+DML._AC_UL300_SR300,200_.jpg"/>
    <s v="https://www.amazon.nl/Amazon-Basics-Kriksteunen-staal-capaciteit/dp/B0753MMRN7/ref=zg_bs_g_automotive_d_sccl_19/259-1095227-3716842?psc=1"/>
    <s v="2024-08-24"/>
  </r>
  <r>
    <x v="17"/>
    <s v="#11"/>
    <s v="B0753MMRN7"/>
    <x v="579"/>
    <s v="Amazon Basics Kriksteunen, staal, 3 ton capaciteit, 1 paar"/>
    <n v="4.5999999999999996"/>
    <n v="0.89999999999999991"/>
    <n v="6466"/>
    <n v="1.390116305322436E-2"/>
    <s v="€ "/>
    <n v="22.32"/>
    <n v="0.11057716373829904"/>
    <n v="82.375105071831811"/>
    <n v="144321.12"/>
    <s v="https://images-eu.ssl-images-amazon.com/images/I/41+fp6c+DML._AC_UL300_SR300,200_.jpg"/>
    <s v="https://www.amazon.nl/Amazon-Basics-Kriksteunen-staal-capaciteit/dp/B0753MMRN7/ref=zg_bs_g_automotive_d_sccl_11/261-8624658-7933257?psc=1"/>
    <s v="2024-08-23"/>
  </r>
  <r>
    <x v="10"/>
    <s v="#22"/>
    <s v="B09VNNH9PK"/>
    <x v="580"/>
    <s v="CONOPU Elektrische Vliegenmepper, 4000V, USB Vliegenmepper met 1200mAh Oplaadbare Batterij, LED-licht, Verwijderbare Zaklamp, 3-laags Beschermend Net, Fly Zapper, voor binnen en buiten, Zwart"/>
    <n v="4.3"/>
    <n v="0.82499999999999996"/>
    <n v="6748"/>
    <n v="1.4507524689884727E-2"/>
    <s v="€ "/>
    <n v="22.26"/>
    <n v="0.11027681834109225"/>
    <n v="78.974471868192367"/>
    <n v="150210.48000000001"/>
    <s v="https://images-eu.ssl-images-amazon.com/images/I/71wBhaLcx7L._AC_UL300_SR300,200_.jpg"/>
    <s v="https://www.amazon.nl/CONOPU-Elektrische-Vliegenmepper-Verwijderbare-Beschermend/dp/B09VNNH9PK/ref=zg_bs_g_lawn-and-garden_d_sccl_22/261-0081632-3690757?psc=1"/>
    <s v="2024-08-20"/>
  </r>
  <r>
    <x v="3"/>
    <n v="27"/>
    <s v="B0BFRM3DSL"/>
    <x v="581"/>
    <s v="Midnights"/>
    <n v="4.7"/>
    <n v="0.92500000000000004"/>
    <n v="2603"/>
    <n v="5.5948687184052262E-3"/>
    <s v="€ "/>
    <n v="22.08"/>
    <n v="0.10937578214947187"/>
    <n v="77.510353640251637"/>
    <n v="57474.239999999998"/>
    <s v="https://images-eu.ssl-images-amazon.com/images/I/714MghWcjkL._AC_UL300_SR300,200_.jpg"/>
    <s v="https://www.amazon.nl/Midnights-Taylor-Swift/dp/B0BFRM3DSL/ref=zg_bs_g_music_d_sccl_27/262-3130189-5545746?psc=1"/>
    <s v="2024-08-13"/>
  </r>
  <r>
    <x v="8"/>
    <s v="#9"/>
    <s v="B0CFVWTFN6"/>
    <x v="582"/>
    <s v="LEGO Speed Champions McLaren Formule 1 Racewagen 2023, Speelgoed Auto Bouwpakket voor Kinderen om mee te Spelen en Neer te Zetten, Rollenspel Cadeau voor Jongens en Meisje vanaf 9 76919"/>
    <n v="4.8"/>
    <n v="0.95"/>
    <n v="894"/>
    <n v="1.9201451827578274E-3"/>
    <s v="€ "/>
    <n v="22.01"/>
    <n v="0.10902537918606398"/>
    <n v="76.10044642444646"/>
    <n v="19676.940000000002"/>
    <s v="https://images-eu.ssl-images-amazon.com/images/I/81EPbehUSGL._AC_UL300_SR300,200_.jpg"/>
    <s v="https://www.amazon.nl/LEGO-Champions-Bouwpakket-Rollenspel-76919/dp/B0CFVWTFN6/ref=zg_bs_g_toys_d_sccl_9/262-9459416-9885805?psc=1"/>
    <s v="2024-08-20"/>
  </r>
  <r>
    <x v="22"/>
    <s v="#24"/>
    <s v="B0BSXKF7H8"/>
    <x v="583"/>
    <s v="Marvis Whitening Mint tandpasta, 3 × 85 ml, whitening tandpasta bevordert een natuurlijke tandbleking, tandpasta verwijdert tandpasta en geeft langdurige frisheid"/>
    <n v="4.4000000000000004"/>
    <n v="0.85000000000000009"/>
    <n v="159"/>
    <n v="3.3973453401538265E-4"/>
    <s v="€ "/>
    <n v="22.01"/>
    <n v="0.10902537918606398"/>
    <n v="69.994158970326765"/>
    <n v="3499.59"/>
    <s v="https://images-eu.ssl-images-amazon.com/images/I/81dTdP6r3QL._AC_UL300_SR300,200_.jpg"/>
    <s v="https://www.amazon.nl/Marvis-natuurlijke-tandbleking-verwijdert-langdurige/dp/B0BSXKF7H8/ref=zg_bs_g_hpc_d_sccl_24/259-8896481-5499748?psc=1"/>
    <s v="2024-08-24"/>
  </r>
  <r>
    <x v="22"/>
    <s v="#8"/>
    <s v="B0BSXKF7H8"/>
    <x v="583"/>
    <s v="Marvis Whitening Mint tandpasta, 3 × 85 ml, whitening tandpasta bevordert een natuurlijke tandbleking, tandpasta verwijdert tandpasta en geeft langdurige frisheid"/>
    <n v="4.4000000000000004"/>
    <n v="0.85000000000000009"/>
    <n v="158"/>
    <n v="3.3758431544566507E-4"/>
    <s v="€ "/>
    <n v="22.01"/>
    <n v="0.10902537918606398"/>
    <n v="69.992653817327977"/>
    <n v="3477.5800000000004"/>
    <s v="https://images-eu.ssl-images-amazon.com/images/I/81dTdP6r3QL._AC_UL300_SR300,200_.jpg"/>
    <s v="https://www.amazon.nl/Marvis-natuurlijke-tandbleking-verwijdert-langdurige/dp/B0BSXKF7H8/ref=zg_bs_g_hpc_d_sccl_8/258-3038489-8000359?psc=1"/>
    <s v="2024-08-23"/>
  </r>
  <r>
    <x v="11"/>
    <s v="#10"/>
    <s v="B0CCPM4ZDP"/>
    <x v="584"/>
    <s v="Bijenpak Voor Mannen Vrouwen, Bijenteeltpak Imkerpak, Multi-size Bijenoutfit, Bijenjas Voor Achtertuin En Bijenhouder(XL)"/>
    <n v="4.5999999999999996"/>
    <n v="0.89999999999999991"/>
    <n v="3"/>
    <n v="4.3004371394352238E-6"/>
    <s v="€ "/>
    <n v="22"/>
    <n v="0.10897532161986283"/>
    <n v="72.246840710963312"/>
    <n v="66"/>
    <s v="https://images-eu.ssl-images-amazon.com/images/I/61I1g8uCPiL._AC_UL300_SR300,200_.jpg"/>
    <s v="https://www.amazon.nl/Bijenteeltpak-Multi-size-Bijenoutfit-Achtertuin-Bijenhouder/dp/B0CCPM4ZDP/ref=zg_bs_g_industrial_d_sccl_10/259-5715736-5644436?psc=1"/>
    <s v="2024-08-24"/>
  </r>
  <r>
    <x v="2"/>
    <s v="#21"/>
    <s v="B0BR3M8XHK"/>
    <x v="585"/>
    <s v="UGREEN Revodok USB C Hub PD100W, 4K HDMI, 3*USB A datapoorten USB C Dock USB C Adapter Multiport Adapter Compatibel met iPhone 15, Galaxy S24, Surface, MacBook Pro/Air, iPad Pro/Air, Steam Deck etc."/>
    <n v="4.5999999999999996"/>
    <n v="0.89999999999999991"/>
    <n v="10038"/>
    <n v="2.1581743784255671E-2"/>
    <s v="€ "/>
    <n v="21.99"/>
    <n v="0.10892526405366169"/>
    <n v="87.338536662394404"/>
    <n v="220735.62"/>
    <s v="https://images-eu.ssl-images-amazon.com/images/I/61ZrDcJ4nYL._AC_UL300_SR300,200_.jpg"/>
    <s v="https://www.amazon.nl/UGREEN-Revodok-datapoorten-Multiport-Compatibel/dp/B0BR3M8XHK/ref=zg_bs_g_electronics_d_sccl_21/261-9354037-6664658?psc=1"/>
    <s v="2024-08-20"/>
  </r>
  <r>
    <x v="20"/>
    <s v="#19"/>
    <s v="B07ZHKTQL3"/>
    <x v="586"/>
    <s v="OLAPLEX Nr. 7 Bondingsolie, 30 ml"/>
    <n v="4.5"/>
    <n v="0.875"/>
    <n v="10289"/>
    <n v="2.2121448645254789E-2"/>
    <s v="€ "/>
    <n v="21.99"/>
    <n v="0.10892526405366169"/>
    <n v="86.466330065093786"/>
    <n v="226255.11"/>
    <s v="https://images-eu.ssl-images-amazon.com/images/I/61A1XGvyFPL._AC_UL300_SR300,200_.jpg"/>
    <s v="https://www.amazon.nl/OLAPLEX-20140640-Nr-Bondingsolie-30/dp/B07ZHKTQL3/ref=zg_bs_g_beauty_d_sccl_19/259-4385836-3099736?psc=1"/>
    <s v="2024-08-24"/>
  </r>
  <r>
    <x v="20"/>
    <s v="#20"/>
    <s v="B07ZHKTQL3"/>
    <x v="586"/>
    <s v="OLAPLEX Nr. 7 Bondingsolie, 30 ml"/>
    <n v="4.5"/>
    <n v="0.875"/>
    <n v="10269"/>
    <n v="2.2078444273860437E-2"/>
    <s v="€ "/>
    <n v="21.99"/>
    <n v="0.10892526405366169"/>
    <n v="86.436227005117729"/>
    <n v="225815.31"/>
    <s v="https://images-eu.ssl-images-amazon.com/images/I/61A1XGvyFPL._AC_UL300_SR300,200_.jpg"/>
    <s v="https://www.amazon.nl/OLAPLEX-20140640-Nr-Bondingsolie-30/dp/B07ZHKTQL3/ref=zg_bs_g_beauty_d_sccl_20/262-1482117-9677809?psc=1"/>
    <s v="2024-08-20"/>
  </r>
  <r>
    <x v="4"/>
    <s v="#30"/>
    <s v="B08DKGLLS8"/>
    <x v="587"/>
    <s v="SONGMICS kinderkledinghangers, set van 50, met haken in roségoud, antislip en ruimtebesparend, voor garderobe, voor kinderkleding, babykleding, rok en broek voor kinderen, fluweel, lichtroze CRF027P01"/>
    <n v="4.8"/>
    <n v="0.95"/>
    <n v="2549"/>
    <n v="5.4787569156404745E-3"/>
    <s v="€ "/>
    <n v="21.99"/>
    <n v="0.10892526405366169"/>
    <n v="78.566445854363764"/>
    <n v="56052.509999999995"/>
    <s v="https://images-eu.ssl-images-amazon.com/images/I/91EaVPSdVBL._AC_UL300_SR300,200_.jpg"/>
    <s v="https://www.amazon.nl/SONGMICS-kinderkledinghangers-ruimtebesparend-kinderkleding-babykleding/dp/B08DKGLLS8/ref=zg_bs_g_home_d_sccl_30/262-9191264-0507433?psc=1"/>
    <s v="2024-08-20"/>
  </r>
  <r>
    <x v="11"/>
    <s v="#21"/>
    <s v="B08QMBPZBF"/>
    <x v="588"/>
    <s v="Polymaker 70820 PolyTerra PLA Filament PLA Lager kunststofgehalte 1,75 mm 1000 g zwart (mat) 1"/>
    <n v="4.5"/>
    <n v="0.875"/>
    <n v="3585"/>
    <n v="7.7063833538679209E-3"/>
    <s v="€ "/>
    <n v="21.99"/>
    <n v="0.10892526405366169"/>
    <n v="76.375784361122967"/>
    <n v="78834.149999999994"/>
    <s v="https://images-eu.ssl-images-amazon.com/images/I/81KNtN+v7gL._AC_UL300_SR300,200_.jpg"/>
    <s v="https://www.amazon.nl/Polymaker-70820-PolyTerra-geringerer-Kunststoffgehalt/dp/B08QMBPZBF/ref=zg_bs_g_industrial_d_sccl_21/262-7069242-6040528?psc=1"/>
    <s v="2024-08-23"/>
  </r>
  <r>
    <x v="11"/>
    <s v="#22"/>
    <s v="B07F649SKK"/>
    <x v="589"/>
    <s v="SUNLU PETG 3D Printerfilament, netjes opgewonden, 1.75mm PETG 3D filament (1KG PETG Transparant)"/>
    <n v="4.4000000000000004"/>
    <n v="0.85000000000000009"/>
    <n v="3775"/>
    <n v="8.1149248821142661E-3"/>
    <s v="€ "/>
    <n v="21.99"/>
    <n v="0.10892526405366169"/>
    <n v="75.411763430895419"/>
    <n v="83012.25"/>
    <s v="https://images-eu.ssl-images-amazon.com/images/I/71HFPzsNZaL._AC_UL300_SR300,200_.jpg"/>
    <s v="https://www.amazon.nl/SUNLU-Printerfilament-opgewonden-filament-Transparant/dp/B07F649SKK/ref=zg_bs_g_industrial_d_sccl_22/259-5715736-5644436?psc=1"/>
    <s v="2024-08-24"/>
  </r>
  <r>
    <x v="11"/>
    <s v="#12"/>
    <s v="B075Q65H5D"/>
    <x v="590"/>
    <s v="SUNLU PETG 3D filament 1.75mm 1KG(2.2lb), PETG 3D Printer Filament, Dimensional Accuracy +/- 0.02 mm, 1 kg Spool, 1.75 mm, Black PETG …"/>
    <n v="4.4000000000000004"/>
    <n v="0.85000000000000009"/>
    <n v="3767"/>
    <n v="8.0977231335565263E-3"/>
    <s v="€ "/>
    <n v="21.99"/>
    <n v="0.10892526405366169"/>
    <n v="75.399722206904997"/>
    <n v="82836.329999999987"/>
    <s v="https://images-eu.ssl-images-amazon.com/images/I/71ZYVN6xrtL._AC_UL300_SR300,200_.jpg"/>
    <s v="https://www.amazon.nl/SUNLU-filament-Filament-Dimensional-Accuracy/dp/B075Q65H5D/ref=zg_bs_g_industrial_d_sccl_12/260-7928361-5870536?psc=1"/>
    <s v="2024-08-20"/>
  </r>
  <r>
    <x v="11"/>
    <s v="#26"/>
    <s v="B0CVB94JJB"/>
    <x v="591"/>
    <s v="OSAVITA® methyleenblauwoplossing 1% met pipet, zuiver USP, hoogwaardige kwaliteit 1% oplossing 100 ml, in het laboratorium geteste kwaliteit, made in Germany"/>
    <n v="4.5"/>
    <n v="0.875"/>
    <n v="80"/>
    <n v="1.6986726700769133E-4"/>
    <s v="€ "/>
    <n v="21.99"/>
    <n v="0.10892526405366169"/>
    <n v="71.100223100320818"/>
    <n v="1759.1999999999998"/>
    <s v="https://images-eu.ssl-images-amazon.com/images/I/612--KkvAIL._AC_UL300_SR300,200_.jpg"/>
    <s v="https://www.amazon.nl/methyleenblauwoplossing-hoogwaardige-kwaliteit-oplossing-laboratorium/dp/B0CVB94JJB/ref=zg_bs_g_industrial_d_sccl_26/260-7928361-5870536?psc=1"/>
    <s v="2024-08-20"/>
  </r>
  <r>
    <x v="15"/>
    <s v="#21"/>
    <s v="B005J3I6AE"/>
    <x v="592"/>
    <s v="SMINT XL Peppermint, krachtige pepermuntjes, suikervrije pastilles voor een frisse adem, pakket van 12 blikjes"/>
    <n v="4.0999999999999996"/>
    <n v="0.77499999999999991"/>
    <n v="85"/>
    <n v="1.8061835985627939E-4"/>
    <s v="€ "/>
    <n v="21.99"/>
    <n v="0.10892526405366169"/>
    <n v="66.107748865314818"/>
    <n v="1869.1499999999999"/>
    <s v="https://images-eu.ssl-images-amazon.com/images/I/71UKXwUc-NL._AC_UL300_SR300,200_.jpg"/>
    <s v="https://www.amazon.nl/Peppermint-krachtige-pepermuntjes-suikervrije-pastilles/dp/B005J3I6AE/ref=zg_bs_g_grocery_d_sccl_21/259-2691272-8489730?psc=1"/>
    <s v="2024-08-20"/>
  </r>
  <r>
    <x v="4"/>
    <n v="25"/>
    <s v="B09CQHC29Z"/>
    <x v="593"/>
    <s v="sodastream 3011084 Quick Connect Reserve Koolzuurcilinder,Roze"/>
    <n v="4.7"/>
    <n v="0.92500000000000004"/>
    <n v="5114"/>
    <n v="1.0994067546966149E-2"/>
    <s v="€ "/>
    <n v="21.98"/>
    <n v="0.10887520648746057"/>
    <n v="81.164648904741455"/>
    <n v="112405.72"/>
    <s v="https://images-eu.ssl-images-amazon.com/images/I/411q5N4CYZL._AC_UL300_SR300,200_.jpg"/>
    <s v="https://www.amazon.nl/sodastream-3011084-Connect-Reserve-Koolzuurcilinder/dp/B09CQHC29Z/ref=zg_bs_g_home_d_sccl_25/262-4562718-6089802?psc=1"/>
    <s v="2024-08-13"/>
  </r>
  <r>
    <x v="19"/>
    <n v="9"/>
    <s v="B0CSZ1XFTF"/>
    <x v="594"/>
    <s v="Elektrische luchtpomp Batterij elektrische pomp: 1600 3600 4000 mAh oplaadbare batterij Draagbare elektrische luchtpomp voor zwembadluchtmatras (Basis/Klassiek/Klein/Bijgewerkt)"/>
    <n v="4.5"/>
    <n v="0.875"/>
    <n v="1238"/>
    <n v="2.6598203707406858E-3"/>
    <s v="€ "/>
    <n v="21.98"/>
    <n v="0.10887520648746057"/>
    <n v="72.830675881383627"/>
    <n v="27211.24"/>
    <s v="https://images-eu.ssl-images-amazon.com/images/I/61ugkAdoDjL._AC_UL300_SR300,200_.jpg"/>
    <s v="https://www.amazon.nl/Elektrische-opblaasbare-luchtpomp-oplaadbaar-USB-aansluiting/dp/B0CSZ1XFTF/ref=zg_bs_g_sports_d_sccl_9/259-7131235-4558823?psc=1"/>
    <s v="2024-08-13"/>
  </r>
  <r>
    <x v="16"/>
    <s v="#23"/>
    <s v="B0749XWP4J"/>
    <x v="595"/>
    <s v="Munchkin Miracle 360 graden roestvrijstalen drinkbeker, 296 ml, blauw"/>
    <n v="4.5"/>
    <n v="0.875"/>
    <n v="2738"/>
    <n v="5.8851482253171033E-3"/>
    <s v="€ "/>
    <n v="21.95"/>
    <n v="0.10872503378885717"/>
    <n v="75.050862204936266"/>
    <n v="60099.1"/>
    <s v="https://images-eu.ssl-images-amazon.com/images/I/61sfgX-wWqL._AC_UL300_SR300,200_.jpg"/>
    <s v="https://www.amazon.nl/Munchkin-Miracle-graden-roestvrijstalen-drinkbeker/dp/B0749XWP4J/ref=zg_bs_g_baby-products_d_sccl_23/261-0994946-0650857?psc=1"/>
    <s v="2024-08-20"/>
  </r>
  <r>
    <x v="16"/>
    <s v="#18"/>
    <s v="B0749XWP4J"/>
    <x v="595"/>
    <s v="Munchkin Miracle 360 graden roestvrijstalen drinkbeker, 296 ml, blauw"/>
    <n v="4.5"/>
    <n v="0.875"/>
    <n v="2738"/>
    <n v="5.8851482253171033E-3"/>
    <s v="€ "/>
    <n v="21.95"/>
    <n v="0.10872503378885717"/>
    <n v="75.050862204936266"/>
    <n v="60099.1"/>
    <s v="https://images-eu.ssl-images-amazon.com/images/I/61sfgX-wWqL._AC_UL300_SR300,200_.jpg"/>
    <s v="https://www.amazon.nl/Munchkin-Miracle-graden-roestvrijstalen-drinkbeker/dp/B0749XWP4J/ref=zg_bs_g_baby-products_d_sccl_18/259-3811823-5769644?psc=1"/>
    <s v="2024-08-24"/>
  </r>
  <r>
    <x v="9"/>
    <s v="#21"/>
    <s v="B07G1YZ9GL"/>
    <x v="596"/>
    <s v="The Big Lebowski (4K Ultra HD) (+ Blu-ray 2D)"/>
    <n v="4.8"/>
    <n v="0.95"/>
    <n v="8341"/>
    <n v="1.7932822871444883E-2"/>
    <s v="€ "/>
    <n v="21.94"/>
    <n v="0.10867497622265605"/>
    <n v="87.221720065675427"/>
    <n v="183001.54"/>
    <s v="https://images-eu.ssl-images-amazon.com/images/I/71mkl-kYzlL._AC_UL300_SR300,200_.jpg"/>
    <s v="https://www.amazon.nl/Big-Lebowski-4K-Ultra-Blu-ray/dp/B07G1YZ9GL/ref=zg_bs_g_dvd_d_sccl_21/261-9844612-7896047?psc=1"/>
    <s v="2024-08-23"/>
  </r>
  <r>
    <x v="5"/>
    <s v="#17"/>
    <s v="B088GFH93C"/>
    <x v="245"/>
    <s v="Norton 360 Deluxe 2024, antivirussoftware, internetbeveiliging, 3 Apparaten, 1 Jaar abonnement met automatische verlenging, Secure VPN en Password Manager, PCs, Macs, tablets en smartphones, envelop"/>
    <n v="3.9"/>
    <n v="0.72499999999999998"/>
    <n v="30"/>
    <n v="6.2356338521810746E-5"/>
    <s v="€ "/>
    <n v="21.93"/>
    <n v="0.10862491865645492"/>
    <n v="63.449879101078992"/>
    <n v="657.9"/>
    <s v="https://images-eu.ssl-images-amazon.com/images/I/71C3EnAqGeL._AC_UL300_SR300,200_.jpg"/>
    <s v="https://www.amazon.nl/Norton-antivirussoftware-internetbeveiliging-automatische-smartphones/dp/B088GFH93C/ref=zg_bs_g_software_d_sccl_17/260-0647746-9808825?psc=1"/>
    <s v="2024-08-23"/>
  </r>
  <r>
    <x v="5"/>
    <s v="#20"/>
    <s v="B088GFH93C"/>
    <x v="245"/>
    <s v="Norton 360 Deluxe 2024, antivirussoftware, internetbeveiliging, 3 Apparaten, 1 Jaar abonnement met automatische verlenging, Secure VPN en Password Manager, PCs, Macs, tablets en smartphones, envelop"/>
    <n v="3.9"/>
    <n v="0.72499999999999998"/>
    <n v="30"/>
    <n v="6.2356338521810746E-5"/>
    <s v="€ "/>
    <n v="21.93"/>
    <n v="0.10862491865645492"/>
    <n v="63.449879101078992"/>
    <n v="657.9"/>
    <s v="https://images-eu.ssl-images-amazon.com/images/I/71C3EnAqGeL._AC_UL300_SR300,200_.jpg"/>
    <s v="https://www.amazon.nl/Norton-antivirussoftware-internetbeveiliging-automatische-smartphones/dp/B088GFH93C/ref=zg_bs_g_software_d_sccl_20/000-7658135-6085702?psc=1"/>
    <s v="2024-08-24"/>
  </r>
  <r>
    <x v="5"/>
    <s v="#10"/>
    <s v="B088GFH93C"/>
    <x v="245"/>
    <s v="Norton 360 Deluxe 2024, antivirussoftware, internetbeveiliging, 3 Apparaten, 1 Jaar abonnement met automatische verlenging, Secure VPN en Password Manager, PCs, Macs, tablets en smartphones, envelop"/>
    <n v="3.9"/>
    <n v="0.72499999999999998"/>
    <n v="30"/>
    <n v="6.2356338521810746E-5"/>
    <s v="€ "/>
    <n v="21.87"/>
    <n v="0.10832457325924813"/>
    <n v="63.374792751777292"/>
    <n v="656.1"/>
    <s v="https://images-eu.ssl-images-amazon.com/images/I/71C3EnAqGeL._AC_UL300_SR300,200_.jpg"/>
    <s v="https://www.amazon.nl/Norton-antivirussoftware-internetbeveiliging-automatische-smartphones/dp/B088GFH93C/ref=zg_bs_g_software_d_sccl_10/261-8188750-0801556?psc=1"/>
    <s v="2024-08-20"/>
  </r>
  <r>
    <x v="5"/>
    <n v="30"/>
    <s v="B088GFH93C"/>
    <x v="245"/>
    <s v="Norton 360 Deluxe 2024, antivirussoftware, internetbeveiliging, 3 Apparaten, 1 Jaar abonnement met automatische verlenging, Secure VPN en Password Manager, PCs, Macs, tablets en smartphones, envelop"/>
    <n v="3.9"/>
    <n v="0.72499999999999998"/>
    <n v="30"/>
    <n v="6.2356338521810746E-5"/>
    <s v="€ "/>
    <n v="21.87"/>
    <n v="0.10832457325924813"/>
    <n v="63.374792751777292"/>
    <n v="656.1"/>
    <s v="https://images-eu.ssl-images-amazon.com/images/I/71C3EnAqGeL._AC_UL300_SR300,200_.jpg"/>
    <s v="https://www.amazon.nl/Norton-antivirussoftware-internetbeveiliging-automatische-smartphones/dp/B088GFH93C/ref=zg_bs_g_software_d_sccl_30/261-4723706-8763214?psc=1"/>
    <s v="2024-08-13"/>
  </r>
  <r>
    <x v="9"/>
    <n v="4"/>
    <s v="B06XS2WDPQ"/>
    <x v="597"/>
    <s v="Dracula: Complete Legacy Collection"/>
    <n v="4.8"/>
    <n v="0.95"/>
    <n v="1326"/>
    <n v="2.8490396048758354E-3"/>
    <s v="€ "/>
    <n v="21.85"/>
    <n v="0.10822445812684588"/>
    <n v="76.550442255124551"/>
    <n v="28973.100000000002"/>
    <s v="https://images-eu.ssl-images-amazon.com/images/I/81OPyUyEulL._AC_UL300_SR300,200_.jpg"/>
    <s v="https://www.amazon.nl/Dracula-Complete-Collection-Bela-Lugosi/dp/B06XS2WDPQ/ref=zg_bs_g_dvd_d_sccl_4/257-4182183-3777808?psc=1"/>
    <s v="2024-08-13"/>
  </r>
  <r>
    <x v="22"/>
    <s v="#4"/>
    <s v="B0BSXKBKMW"/>
    <x v="583"/>
    <s v="Marvis Smokers Whitening Mint Tandpasta, 3 x 85 ml, Whitening Tandpasta bevordert een natuurlijke tandbleking, tandpasta verwijdert tandpasta en geeft langdurige frisheid"/>
    <n v="4.4000000000000004"/>
    <n v="0.85000000000000009"/>
    <n v="105"/>
    <n v="2.2362273125063162E-4"/>
    <s v="€ "/>
    <n v="21.81"/>
    <n v="0.10802422786204133"/>
    <n v="69.662592877385791"/>
    <n v="2290.0499999999997"/>
    <s v="https://images-eu.ssl-images-amazon.com/images/I/81r-Mrh6soL._AC_UL300_SR300,200_.jpg"/>
    <s v="https://www.amazon.nl/Marvis-natuurlijke-tandbleking-verwijdert-langdurige/dp/B0BSXKBKMW/ref=zg_bs_g_hpc_d_sccl_4/259-2180916-4907848?psc=1"/>
    <s v="2024-08-20"/>
  </r>
  <r>
    <x v="22"/>
    <n v="19"/>
    <s v="B0BSXKBKMW"/>
    <x v="583"/>
    <s v="Marvis Smokers Whitening Mint Tandpasta, 3 x 85 ml, Whitening Tandpasta bevordert een natuurlijke tandbleking, tandpasta verwijdert tandpasta en geeft langdurige frisheid"/>
    <n v="4.4000000000000004"/>
    <n v="0.85000000000000009"/>
    <n v="103"/>
    <n v="2.193222941111964E-4"/>
    <s v="€ "/>
    <n v="21.81"/>
    <n v="0.10802422786204133"/>
    <n v="69.659582571388185"/>
    <n v="2246.4299999999998"/>
    <s v="https://images-eu.ssl-images-amazon.com/images/I/81r-Mrh6soL._AC_UL300_SR300,200_.jpg"/>
    <s v="https://www.amazon.nl/Marvis-natuurlijke-tandbleking-verwijdert-langdurige/dp/B0BSXKBKMW/ref=zg_bs_g_hpc_d_sccl_19/261-1322288-7549102?psc=1"/>
    <s v="2024-08-13"/>
  </r>
  <r>
    <x v="20"/>
    <n v="12"/>
    <s v="B092JHGVJR"/>
    <x v="598"/>
    <s v="Gillette Venus Smooth Scheermesjes Voor Vrouwen, 12 Scheermesjes Met 3 Soepele Mesjes Omringd Door Beschermende Kussentjes, Dames, Past In Brievenbus"/>
    <n v="4.5999999999999996"/>
    <n v="0.89999999999999991"/>
    <n v="1069"/>
    <n v="2.2964334324584094E-3"/>
    <s v="€ "/>
    <n v="21.73"/>
    <n v="0.10762376733243229"/>
    <n v="73.513445235828954"/>
    <n v="23229.37"/>
    <s v="https://images-eu.ssl-images-amazon.com/images/I/81KV7NtF--L._AC_UL300_SR300,200_.jpg"/>
    <s v="https://www.amazon.nl/Gillette-Venus-Scheermesjes-Beschermende-Kussentjes/dp/B092JHGVJR/ref=zg_bs_g_beauty_d_sccl_12/262-4595555-1638557?psc=1"/>
    <s v="2024-08-13"/>
  </r>
  <r>
    <x v="9"/>
    <s v="#10"/>
    <s v="B089L9L8GR"/>
    <x v="599"/>
    <s v="Ride Lonesome"/>
    <n v="4.5"/>
    <n v="0.875"/>
    <n v="88"/>
    <n v="1.8706901556543224E-4"/>
    <s v="€ "/>
    <n v="21.61"/>
    <n v="0.10702307653801871"/>
    <n v="70.636717445400478"/>
    <n v="1901.6799999999998"/>
    <s v="https://images-eu.ssl-images-amazon.com/images/I/71z7xTgeEwL._AC_UL300_SR300,200_.jpg"/>
    <s v="https://www.amazon.nl/Ride-Lonesome/dp/B089L9L8GR/ref=zg_bs_g_dvd_d_sccl_10/261-9844612-7896047?psc=1"/>
    <s v="2024-08-23"/>
  </r>
  <r>
    <x v="3"/>
    <s v="#9"/>
    <s v="B0B9HQX7MP"/>
    <x v="600"/>
    <s v="Kink Kontroversy"/>
    <n v="4.7"/>
    <n v="0.92500000000000004"/>
    <n v="61"/>
    <n v="1.2901311418305671E-4"/>
    <s v="€ "/>
    <n v="21.6"/>
    <n v="0.10697301897181759"/>
    <n v="73.083563922882533"/>
    <n v="1317.6000000000001"/>
    <s v="https://images-eu.ssl-images-amazon.com/images/I/81TYYCLG85L._AC_UL300_SR300,200_.jpg"/>
    <s v="https://www.amazon.nl/Kink-Kontroversy-Kinks/dp/B0B9HQX7MP/ref=zg_bs_g_music_d_sccl_9/259-6419296-1960723?psc=1"/>
    <s v="2024-08-24"/>
  </r>
  <r>
    <x v="9"/>
    <s v="#1"/>
    <s v="B007UW9VWO"/>
    <x v="601"/>
    <s v="Jiro Dreams of Sushi"/>
    <n v="4.5999999999999996"/>
    <n v="0.89999999999999991"/>
    <n v="370"/>
    <n v="7.9343065222579879E-4"/>
    <s v="€ "/>
    <n v="21.57"/>
    <n v="0.10682284627321419"/>
    <n v="72.261113024861601"/>
    <n v="7980.9000000000005"/>
    <s v="https://images-eu.ssl-images-amazon.com/images/I/71Qd-bFIrCL._AC_UL300_SR300,200_.jpg"/>
    <s v="https://www.amazon.nl/Jiro-Dreams-Sushi-David-Gelb/dp/B007UW9VWO/ref=zg_bs_g_dvd_d_sccl_1/259-6784967-0538411?psc=1"/>
    <s v="2024-08-24"/>
  </r>
  <r>
    <x v="6"/>
    <s v="#30"/>
    <s v="B08DCWRDM6"/>
    <x v="602"/>
    <s v="STEALTH Wallet - Slanke Lichtgewicht Minimalistische Kaarthouder Portemonnee - Compacte RFID/NFC Blokkerende Pop-up Portemonnees Kaarthouders met Geschenkdoos (Zilver Aluminium met Groen Leer)"/>
    <n v="4.4000000000000004"/>
    <n v="0.85000000000000009"/>
    <n v="7015"/>
    <n v="1.5081633047999329E-2"/>
    <s v="€ "/>
    <n v="21.49"/>
    <n v="0.10642238574360513"/>
    <n v="79.662739569500815"/>
    <n v="150752.34999999998"/>
    <s v="https://images-eu.ssl-images-amazon.com/images/I/81ie1D5YJjL._AC_UL300_SR300,200_.jpg"/>
    <s v="https://www.amazon.nl/STEALTH-Wallet-Lichtgewicht-Minimalistische-Portemonnees/dp/B08DCWRDM6/ref=zg_bs_g_fashion_d_sccl_30/261-3238171-6446202?psc=1"/>
    <s v="2024-08-20"/>
  </r>
  <r>
    <x v="6"/>
    <s v="#4"/>
    <s v="B0CHP2YLYY"/>
    <x v="603"/>
    <s v="D.DUO Bag Insert Organizer, portemonnee accessoires, Longchamp lange steel tote organizer (Donkerblauw, L(lange handgreep))"/>
    <n v="3.8"/>
    <n v="0.7"/>
    <n v="194"/>
    <n v="4.1499218395549909E-4"/>
    <s v="€ "/>
    <n v="21.42"/>
    <n v="0.10607198278019722"/>
    <n v="61.808490223818154"/>
    <n v="4155.4800000000005"/>
    <s v="https://images-eu.ssl-images-amazon.com/images/I/51h80CwNUwL._AC_UL300_SR300,200_.jpg"/>
    <s v="https://www.amazon.nl/D-DUO-Organizer-portemonnee-accessoires-Donkerblauw/dp/B0CHP2YLYY/ref=zg_bs_g_fashion_d_sccl_4/261-3238171-6446202?psc=1"/>
    <s v="2024-08-20"/>
  </r>
  <r>
    <x v="3"/>
    <s v="#1"/>
    <s v="B000YIXBV8"/>
    <x v="604"/>
    <s v="In Rainbows"/>
    <n v="4.8"/>
    <n v="0.95"/>
    <n v="4666"/>
    <n v="1.0030769627732659E-2"/>
    <s v="€ "/>
    <n v="21.39"/>
    <n v="0.10592181008159383"/>
    <n v="81.001991259811319"/>
    <n v="99805.74"/>
    <s v="https://images-eu.ssl-images-amazon.com/images/I/A1MwaIeBpwL._AC_UL300_SR300,200_.jpg"/>
    <s v="https://www.amazon.nl/Rainbows-Radiohead/dp/B000YIXBV8/ref=zg_bs_g_music_d_sccl_1/259-6419296-1960723?psc=1"/>
    <s v="2024-08-24"/>
  </r>
  <r>
    <x v="3"/>
    <s v="#1"/>
    <s v="B000YIXBV8"/>
    <x v="604"/>
    <s v="In Rainbows"/>
    <n v="4.8"/>
    <n v="0.95"/>
    <n v="4664"/>
    <n v="1.0026469190593223E-2"/>
    <s v="€ "/>
    <n v="21.39"/>
    <n v="0.10592181008159383"/>
    <n v="80.998980953813714"/>
    <n v="99762.96"/>
    <s v="https://images-eu.ssl-images-amazon.com/images/I/A1MwaIeBpwL._AC_UL300_SR300,200_.jpg"/>
    <s v="https://www.amazon.nl/Rainbows-Radiohead/dp/B000YIXBV8/ref=zg_bs_g_music_d_sccl_1/260-6654250-4288803?psc=1"/>
    <s v="2024-08-23"/>
  </r>
  <r>
    <x v="3"/>
    <s v="#23"/>
    <s v="B000YIXBV8"/>
    <x v="604"/>
    <s v="In Rainbows"/>
    <n v="4.8"/>
    <n v="0.95"/>
    <n v="4661"/>
    <n v="1.0020018534884071E-2"/>
    <s v="€ "/>
    <n v="21.39"/>
    <n v="0.10592181008159383"/>
    <n v="80.994465494817319"/>
    <n v="99698.790000000008"/>
    <s v="https://images-eu.ssl-images-amazon.com/images/I/A1MwaIeBpwL._AC_UL300_SR300,200_.jpg"/>
    <s v="https://www.amazon.nl/Rainbows-Radiohead/dp/B000YIXBV8/ref=zg_bs_g_music_d_sccl_23/259-6576177-4102460?psc=1"/>
    <s v="2024-08-20"/>
  </r>
  <r>
    <x v="3"/>
    <n v="5"/>
    <s v="B000YIXBV8"/>
    <x v="604"/>
    <s v="In Rainbows"/>
    <n v="4.8"/>
    <n v="0.95"/>
    <n v="4655"/>
    <n v="1.0007117223465766E-2"/>
    <s v="€ "/>
    <n v="21.39"/>
    <n v="0.10592181008159383"/>
    <n v="80.985434576824503"/>
    <n v="99570.45"/>
    <s v="https://images-eu.ssl-images-amazon.com/images/I/A1MwaIeBpwL._AC_UL300_SR300,200_.jpg"/>
    <s v="https://www.amazon.nl/Rainbows-Radiohead/dp/B000YIXBV8/ref=zg_bs_g_music_d_sccl_5/262-3130189-5545746?psc=1"/>
    <s v="2024-08-13"/>
  </r>
  <r>
    <x v="3"/>
    <s v="#9"/>
    <s v="B0CGVPZFKL"/>
    <x v="605"/>
    <s v="The Dark Side of the Moon (50t"/>
    <n v="4.8"/>
    <n v="0.95"/>
    <n v="1266"/>
    <n v="2.7200264906927789E-3"/>
    <s v="€ "/>
    <n v="21.39"/>
    <n v="0.10592181008159383"/>
    <n v="75.88447106388341"/>
    <n v="27079.74"/>
    <s v="https://images-eu.ssl-images-amazon.com/images/I/81zEYunA+UL._AC_UL300_SR300,200_.jpg"/>
    <s v="https://www.amazon.nl/Dark-Side-Moon-50t/dp/B0CGVPZFKL/ref=zg_bs_g_music_d_sccl_9/260-6654250-4288803?psc=1"/>
    <s v="2024-08-23"/>
  </r>
  <r>
    <x v="9"/>
    <s v="#16"/>
    <s v="B0CZ2NMS8X"/>
    <x v="606"/>
    <s v="Civil War BD"/>
    <n v="3.7"/>
    <n v="0.67500000000000004"/>
    <n v="59"/>
    <n v="1.2471267704362149E-4"/>
    <s v="€ "/>
    <n v="21.34"/>
    <n v="0.10567152225058817"/>
    <n v="60.255179436577571"/>
    <n v="1259.06"/>
    <s v="https://images-eu.ssl-images-amazon.com/images/I/81X8iYhQZuL._AC_UL300_SR300,200_.jpg"/>
    <s v="https://www.amazon.nl/Civil-War-BD-Cailee-Spaeny/dp/B0CZ2NMS8X/ref=zg_bs_g_dvd_d_sccl_16/261-6086847-7284912?psc=1"/>
    <s v="2024-08-20"/>
  </r>
  <r>
    <x v="6"/>
    <n v="29"/>
    <s v="B07SNCCYP8"/>
    <x v="607"/>
    <s v="Arcweg Heren Zwembroek Shorts Sport Boxer Badmode Boxers Ondergoed Trekkoord Zomer Strand Board Shorts Elastische Badpak Bodem"/>
    <n v="4.2"/>
    <n v="0.8"/>
    <n v="7870"/>
    <n v="1.6920069925107886E-2"/>
    <s v="€ "/>
    <n v="21.32"/>
    <n v="0.10557140711818591"/>
    <n v="78.236900727122006"/>
    <n v="167788.4"/>
    <s v="https://images-eu.ssl-images-amazon.com/images/I/71cMiE7SRJL._AC_UL300_SR300,200_.jpg"/>
    <s v="https://www.amazon.nl/Arcweg-Zwembroek-Ondergoed-Trekkoord-Elastische/dp/B07SNCCYP8/ref=zg_bs_g_fashion_d_sccl_29/259-2989150-5902262?psc=1"/>
    <s v="2024-08-13"/>
  </r>
  <r>
    <x v="7"/>
    <s v="#25"/>
    <s v="B0B45G45Y3"/>
    <x v="482"/>
    <s v="Spigen Tesla Model Y Model 3 2021-2023 Middenconsole Organizer Tray, Middenconsole Armsteun Opbergdoos met Smooth Slide Technologie - Carbon Editie"/>
    <n v="4.7"/>
    <n v="0.92500000000000004"/>
    <n v="3138"/>
    <n v="6.7452356532041484E-3"/>
    <s v="€ "/>
    <n v="21.24"/>
    <n v="0.10517094658857684"/>
    <n v="77.264401604387118"/>
    <n v="66651.12"/>
    <s v="https://images-eu.ssl-images-amazon.com/images/I/71rMs+TLI-L._AC_UL300_SR300,200_.jpg"/>
    <s v="https://www.amazon.nl/Spigen-2021-2023-Middenconsole-Opbergdoos-Technologie/dp/B0B45G45Y3/ref=zg_bs_g_videogames_d_sccl_25/259-9482331-2292552?psc=1"/>
    <s v="2024-08-24"/>
  </r>
  <r>
    <x v="17"/>
    <s v="#16"/>
    <s v="B0B45G45Y3"/>
    <x v="482"/>
    <s v="Spigen Tesla Model Y Model 3 2021-2023 Middenconsole Organizer Tray, Middenconsole Armsteun Opbergdoos met Smooth Slide Technologie - Carbon Editie"/>
    <n v="4.7"/>
    <n v="0.92500000000000004"/>
    <n v="3134"/>
    <n v="6.7366347789252776E-3"/>
    <s v="€ "/>
    <n v="21.24"/>
    <n v="0.10517094658857684"/>
    <n v="77.258380992391906"/>
    <n v="66566.159999999989"/>
    <s v="https://images-eu.ssl-images-amazon.com/images/I/71rMs+TLI-L._AC_UL300_SR300,200_.jpg"/>
    <s v="https://www.amazon.nl/Spigen-2021-2023-Middenconsole-Opbergdoos-Technologie/dp/B0B45G45Y3/ref=zg_bs_g_automotive_d_sccl_16/261-8624658-7933257?psc=1"/>
    <s v="2024-08-23"/>
  </r>
  <r>
    <x v="7"/>
    <s v="#12"/>
    <s v="B0B45G45Y3"/>
    <x v="482"/>
    <s v="Spigen Tesla Model Y Model 3 2021-2023 Middenconsole Organizer Tray, Middenconsole Armsteun Opbergdoos met Smooth Slide Technologie - Carbon Editie"/>
    <n v="4.7"/>
    <n v="0.92500000000000004"/>
    <n v="3134"/>
    <n v="6.7366347789252776E-3"/>
    <s v="€ "/>
    <n v="21.24"/>
    <n v="0.10517094658857684"/>
    <n v="77.258380992391906"/>
    <n v="66566.159999999989"/>
    <s v="https://images-eu.ssl-images-amazon.com/images/I/71rMs+TLI-L._AC_UL300_SR300,200_.jpg"/>
    <s v="https://www.amazon.nl/Spigen-2021-2023-Middenconsole-Opbergdoos-Technologie/dp/B0B45G45Y3/ref=zg_bs_g_videogames_d_sccl_12/257-1264862-1262333?psc=1"/>
    <s v="2024-08-23"/>
  </r>
  <r>
    <x v="17"/>
    <s v="#15"/>
    <s v="B0B45G45Y3"/>
    <x v="482"/>
    <s v="Spigen Tesla Model Y Model 3 2021-2023 Middenconsole Organizer Tray, Middenconsole Armsteun Opbergdoos met Smooth Slide Technologie - Carbon Editie"/>
    <n v="4.7"/>
    <n v="0.92500000000000004"/>
    <n v="3113"/>
    <n v="6.6914801889612083E-3"/>
    <s v="€ "/>
    <n v="21.24"/>
    <n v="0.10517094658857684"/>
    <n v="77.226772779417061"/>
    <n v="66120.12"/>
    <s v="https://images-eu.ssl-images-amazon.com/images/I/71rMs+TLI-L._AC_UL300_SR300,200_.jpg"/>
    <s v="https://www.amazon.nl/Spigen-2021-2023-Middenconsole-Opbergdoos-Technologie/dp/B0B45G45Y3/ref=zg_bs_g_automotive_d_sccl_15/258-2348173-8568520?psc=1"/>
    <s v="2024-08-20"/>
  </r>
  <r>
    <x v="7"/>
    <s v="#9"/>
    <s v="B0B45G45Y3"/>
    <x v="482"/>
    <s v="Spigen Tesla Model Y Model 3 2021-2023 Middenconsole Organizer Tray, Middenconsole Armsteun Opbergdoos met Smooth Slide Technologie - Carbon Editie"/>
    <n v="4.7"/>
    <n v="0.92500000000000004"/>
    <n v="3113"/>
    <n v="6.6914801889612083E-3"/>
    <s v="€ "/>
    <n v="21.24"/>
    <n v="0.10517094658857684"/>
    <n v="77.226772779417061"/>
    <n v="66120.12"/>
    <s v="https://images-eu.ssl-images-amazon.com/images/I/71rMs+TLI-L._AC_UL300_SR300,200_.jpg"/>
    <s v="https://www.amazon.nl/Spigen-2021-2023-Middenconsole-Opbergdoos-Technologie/dp/B0B45G45Y3/ref=zg_bs_g_videogames_d_sccl_9/260-0951053-1765258?psc=1"/>
    <s v="2024-08-20"/>
  </r>
  <r>
    <x v="8"/>
    <s v="#14"/>
    <s v="B0B82N7GT3"/>
    <x v="608"/>
    <s v="JUMBO 19875 Hitster - Kaartspel - Muziekspel voor volwassenen"/>
    <n v="4.3"/>
    <n v="0.82499999999999996"/>
    <n v="37"/>
    <n v="7.7407868509834024E-5"/>
    <s v="€ "/>
    <n v="21.23"/>
    <n v="0.10512088902237572"/>
    <n v="67.584407763550814"/>
    <n v="785.51"/>
    <s v="https://images-eu.ssl-images-amazon.com/images/I/614OBlKsCwL._AC_UL300_SR300,200_.jpg"/>
    <s v="https://www.amazon.nl/JUMBO-19875-Hitster-Muziekspel-volwassenen/dp/B0B82N7GT3/ref=zg_bs_g_toys_d_sccl_14/260-0981126-0066039?psc=1"/>
    <s v="2024-08-24"/>
  </r>
  <r>
    <x v="8"/>
    <s v="#3"/>
    <s v="B0B82N7GT3"/>
    <x v="608"/>
    <s v="JUMBO 19875 Hitster - Kaartspel - Muziekspel voor volwassenen"/>
    <n v="4.2"/>
    <n v="0.8"/>
    <n v="36"/>
    <n v="7.5257649940116417E-5"/>
    <s v="€ "/>
    <n v="21.23"/>
    <n v="0.10512088902237572"/>
    <n v="66.332902610552026"/>
    <n v="764.28"/>
    <s v="https://images-eu.ssl-images-amazon.com/images/I/614OBlKsCwL._AC_UL300_SR300,200_.jpg"/>
    <s v="https://www.amazon.nl/JUMBO-19875-Hitster-Muziekspel-volwassenen/dp/B0B82N7GT3/ref=zg_bs_g_toys_d_sccl_3/262-9459416-9885805?psc=1"/>
    <s v="2024-08-20"/>
  </r>
  <r>
    <x v="0"/>
    <n v="24"/>
    <s v="B000EEJ91I"/>
    <x v="609"/>
    <s v="D'Addario Gitaarsnaren - XL nikkel elektrische gitaarsnaren - EXL110-3D - perfecte intonatie, consistent gevoel, betrouwbare duurzaamheid - voor 6 snarige gitaren - 10-46 normaal licht, 3-pack"/>
    <n v="4.7"/>
    <n v="0.92500000000000004"/>
    <n v="28072"/>
    <n v="6.0358785470543082E-2"/>
    <s v="€ "/>
    <n v="21.21"/>
    <n v="0.10502077388997347"/>
    <n v="114.75634330187354"/>
    <n v="595407.12"/>
    <s v="https://images-eu.ssl-images-amazon.com/images/I/61P6nokzrnL._AC_UL300_SR300,200_.jpg"/>
    <s v="https://www.amazon.nl/DAddario-Gitaarsnaren-elektrische-gitaarsnaren-duurzaamheid/dp/B000EEJ91I/ref=zg_bs_g_musical-instruments_d_sccl_24/259-0005616-8157279?psc=1"/>
    <s v="2024-08-13"/>
  </r>
  <r>
    <x v="4"/>
    <n v="19"/>
    <s v="B07VXQYGDT"/>
    <x v="383"/>
    <s v="Philips EasySpeed Stoomstrijkijzer - Gemakkelijk en Effectief, 4 stoomstanden, 2000 W, Stoomstootversterking tot 100 g, Keramische Strijkzool, Waterreservoir van 220 ml, Grijs (GC1751/80)"/>
    <n v="4.4000000000000004"/>
    <n v="0.85000000000000009"/>
    <n v="8282"/>
    <n v="1.7805959975831544E-2"/>
    <s v="€ "/>
    <n v="21"/>
    <n v="0.1039695649997497"/>
    <n v="80.956563233019509"/>
    <n v="173922"/>
    <s v="https://images-eu.ssl-images-amazon.com/images/I/71faMzEKLsL._AC_UL300_SR300,200_.jpg"/>
    <s v="https://www.amazon.nl/Philips-EasySpeed-Stoomstrijkijzer-Stoomstootversterking-Waterreservoir/dp/B07VXQYGDT/ref=zg_bs_g_home_d_sccl_19/262-4562718-6089802?psc=1"/>
    <s v="2024-08-13"/>
  </r>
  <r>
    <x v="6"/>
    <s v="#21"/>
    <s v="B07XRV4GMZ"/>
    <x v="610"/>
    <s v="Minecraft rugzak voor jongens Kids Black Gamer Bag schoolrugzak Een maat"/>
    <n v="4.5999999999999996"/>
    <n v="0.89999999999999991"/>
    <n v="2074"/>
    <n v="4.4574030950246092E-3"/>
    <s v="€ "/>
    <n v="21"/>
    <n v="0.1039695649997497"/>
    <n v="74.112573416454651"/>
    <n v="43554"/>
    <s v="https://images-eu.ssl-images-amazon.com/images/I/910eqI9n9jL._AC_UL300_SR300,200_.jpg"/>
    <s v="https://www.amazon.nl/Minecraft-rugzak-jongens-Black-schoolrugzak/dp/B07XRV4GMZ/ref=zg_bs_g_fashion_d_sccl_21/260-7122920-6298902?psc=1"/>
    <s v="2024-08-24"/>
  </r>
  <r>
    <x v="6"/>
    <s v="#23"/>
    <s v="B07XRV4GMZ"/>
    <x v="610"/>
    <s v="Minecraft rugzak voor jongens Kids Black Gamer Bag schoolrugzak Een maat"/>
    <n v="4.5999999999999996"/>
    <n v="0.89999999999999991"/>
    <n v="2070"/>
    <n v="4.4488022207457385E-3"/>
    <s v="€ "/>
    <n v="21"/>
    <n v="0.1039695649997497"/>
    <n v="74.10655280445944"/>
    <n v="43470"/>
    <s v="https://images-eu.ssl-images-amazon.com/images/I/910eqI9n9jL._AC_UL300_SR300,200_.jpg"/>
    <s v="https://www.amazon.nl/Minecraft-rugzak-jongens-Black-schoolrugzak/dp/B07XRV4GMZ/ref=zg_bs_g_fashion_d_sccl_23/261-7171866-9764612?psc=1"/>
    <s v="2024-08-23"/>
  </r>
  <r>
    <x v="4"/>
    <n v="9"/>
    <s v="B0853BFNYV"/>
    <x v="611"/>
    <s v="Utopia Bedding Hoeslaken, 35 cm Diepe, Eenvoudig onderhoud Zachte Geborstelde Microvezel Stof, Krimp en Vervaagt Bestendig (180 x 200 x 35 cm, Beige)"/>
    <n v="4.5"/>
    <n v="0.875"/>
    <n v="71723"/>
    <n v="0.15421797625728656"/>
    <s v="€ "/>
    <n v="20.99"/>
    <n v="0.10391950743354857"/>
    <n v="177.68246023848775"/>
    <n v="1505465.7699999998"/>
    <s v="https://images-eu.ssl-images-amazon.com/images/I/61dUbsS8XHL._AC_UL300_SR300,200_.jpg"/>
    <s v="https://www.amazon.nl/Utopia-Bedding-Geborstelde-Microvezel-Beige/dp/B0853BFNYV/ref=zg_bs_g_home_d_sccl_9/262-4562718-6089802?psc=1"/>
    <s v="2024-08-13"/>
  </r>
  <r>
    <x v="14"/>
    <s v="#19"/>
    <s v="B009I4HRDW"/>
    <x v="612"/>
    <s v="Brüder Mannesmann M29166 Dopsleutel En Bitset, 130-Delig, Koffer, Groen"/>
    <n v="4.5"/>
    <n v="0.875"/>
    <n v="40133"/>
    <n v="8.6292571639907195E-2"/>
    <s v="€ "/>
    <n v="20.99"/>
    <n v="0.10391950743354857"/>
    <n v="130.13467700632219"/>
    <n v="842391.66999999993"/>
    <s v="https://images-eu.ssl-images-amazon.com/images/I/81VMOJeuonL._AC_UL300_SR300,200_.jpg"/>
    <s v="https://www.amazon.nl/Br%C3%BCder-Mannesmann-M29166-Dopsleutel-130-Delig/dp/B009I4HRDW/ref=zg_bs_g_hi_d_sccl_19/258-7276995-4990612?psc=1"/>
    <s v="2024-08-23"/>
  </r>
  <r>
    <x v="4"/>
    <s v="#13"/>
    <s v="B09NYCM3YB"/>
    <x v="613"/>
    <s v="Utopia Bedding Dekbedovertrek Set - Zachte Microvezel Dekbedovertrek 240x220cm met Kussenslopen 65x65cm - Beddengoed Dekbedovertrek Set - Zwart"/>
    <n v="4.5"/>
    <n v="0.875"/>
    <n v="38371"/>
    <n v="8.2503886520064768E-2"/>
    <s v="€ "/>
    <n v="20.99"/>
    <n v="0.10391950743354857"/>
    <n v="127.48259742243248"/>
    <n v="805407.28999999992"/>
    <s v="https://images-eu.ssl-images-amazon.com/images/I/51va9A8v9DL._AC_UL300_SR300,200_.jpg"/>
    <s v="https://www.amazon.nl/Utopia-Bedding-Dekbedovertrek-Set-Kussenslopen/dp/B09NYCM3YB/ref=zg_bs_g_home_d_sccl_13/262-9191264-0507433?psc=1"/>
    <s v="2024-08-20"/>
  </r>
  <r>
    <x v="22"/>
    <s v="#10"/>
    <s v="B00T7L20AQ"/>
    <x v="614"/>
    <s v="Optimum Nutrition Gemicroniseerd Creatinepoeder, 100% Puur Creatine Monohydraatpoeder voor Prestaties en Spierkracht, Niet-gearomatiseerd, 93 Porties, 317 g"/>
    <n v="4.5"/>
    <n v="0.875"/>
    <n v="14527"/>
    <n v="3.1234074943718028E-2"/>
    <s v="€ "/>
    <n v="20.99"/>
    <n v="0.10391950743354857"/>
    <n v="91.593729318989759"/>
    <n v="304921.73"/>
    <s v="https://images-eu.ssl-images-amazon.com/images/I/71BOTa4lr9L._AC_UL300_SR300,200_.jpg"/>
    <s v="https://www.amazon.nl/Gemicroniseerd-Creatinepoeder-Monohydraatpoeder-Spierkracht-Niet-gearomatiseerd/dp/B00T7L20AQ/ref=zg_bs_g_hpc_d_sccl_10/259-8896481-5499748?psc=1"/>
    <s v="2024-08-24"/>
  </r>
  <r>
    <x v="22"/>
    <s v="#10"/>
    <s v="B00T7L20AQ"/>
    <x v="614"/>
    <s v="Optimum Nutrition Gemicroniseerd Creatinepoeder, 100% Puur Creatine Monohydraatpoeder voor Prestaties en Spierkracht, Niet-gearomatiseerd, 93 Porties, 317 g"/>
    <n v="4.5"/>
    <n v="0.875"/>
    <n v="14475"/>
    <n v="3.1122263578092713E-2"/>
    <s v="€ "/>
    <n v="20.99"/>
    <n v="0.10391950743354857"/>
    <n v="91.51546136305204"/>
    <n v="303830.25"/>
    <s v="https://images-eu.ssl-images-amazon.com/images/I/71BOTa4lr9L._AC_UL300_SR300,200_.jpg"/>
    <s v="https://www.amazon.nl/Gemicroniseerd-Creatinepoeder-Monohydraatpoeder-Spierkracht-Niet-gearomatiseerd/dp/B00T7L20AQ/ref=zg_bs_g_hpc_d_sccl_10/258-3038489-8000359?psc=1"/>
    <s v="2024-08-23"/>
  </r>
  <r>
    <x v="22"/>
    <s v="#5"/>
    <s v="B00T7L20AQ"/>
    <x v="614"/>
    <s v="Optimum Nutrition Gemicroniseerd Creatinepoeder, 100% Puur Creatine Monohydraatpoeder voor Prestaties en Spierkracht, Niet-gearomatiseerd, 93 Porties, 317 g"/>
    <n v="4.5"/>
    <n v="0.875"/>
    <n v="14446"/>
    <n v="3.1059907239570902E-2"/>
    <s v="€ "/>
    <n v="20.99"/>
    <n v="0.10391950743354857"/>
    <n v="91.471811926086772"/>
    <n v="303221.53999999998"/>
    <s v="https://images-eu.ssl-images-amazon.com/images/I/71BOTa4lr9L._AC_UL300_SR300,200_.jpg"/>
    <s v="https://www.amazon.nl/Gemicroniseerd-Creatinepoeder-Monohydraatpoeder-Spierkracht-Niet-gearomatiseerd/dp/B00T7L20AQ/ref=zg_bs_g_hpc_d_sccl_5/259-2180916-4907848?psc=1"/>
    <s v="2024-08-20"/>
  </r>
  <r>
    <x v="22"/>
    <n v="4"/>
    <s v="B00T7L20AQ"/>
    <x v="614"/>
    <s v="Optimum Nutrition Gemicroniseerd Creatinepoeder, 100% Puur Creatine Monohydraatpoeder voor Prestaties en Spierkracht, Niet-gearomatiseerd, 93 Porties, 317 g"/>
    <n v="4.5"/>
    <n v="0.875"/>
    <n v="14384"/>
    <n v="3.0926593688248412E-2"/>
    <s v="€ "/>
    <n v="20.99"/>
    <n v="0.10391950743354857"/>
    <n v="91.378492440161025"/>
    <n v="301920.15999999997"/>
    <s v="https://images-eu.ssl-images-amazon.com/images/I/71BOTa4lr9L._AC_UL300_SR300,200_.jpg"/>
    <s v="https://www.amazon.nl/Gemicroniseerd-Creatinepoeder-Monohydraatpoeder-Spierkracht-Niet-gearomatiseerd/dp/B00T7L20AQ/ref=zg_bs_g_hpc_d_sccl_4/261-1322288-7549102?psc=1"/>
    <s v="2024-08-13"/>
  </r>
  <r>
    <x v="3"/>
    <s v="#18"/>
    <s v="B08WJQ4P8B"/>
    <x v="615"/>
    <s v="Fearless (Taylor'S Version)"/>
    <n v="4.8"/>
    <n v="0.95"/>
    <n v="4014"/>
    <n v="8.6288271202767768E-3"/>
    <s v="€ "/>
    <n v="20.99"/>
    <n v="0.10391950743354857"/>
    <n v="79.520055842580888"/>
    <n v="84253.86"/>
    <s v="https://images-eu.ssl-images-amazon.com/images/I/91gSJNlk2pL._AC_UL300_SR300,200_.jpg"/>
    <s v="https://www.amazon.nl/Fearless-TaylorS-Version-Taylor-Swift/dp/B08WJQ4P8B/ref=zg_bs_g_music_d_sccl_18/259-6419296-1960723?psc=1"/>
    <s v="2024-08-24"/>
  </r>
  <r>
    <x v="8"/>
    <s v="#11"/>
    <s v="B09FYBWHNC"/>
    <x v="616"/>
    <s v="Desire Deluxe Magnetische bouwstenen tegels Montessori kinderspeelgoed voor jongens en meisjes - educatieve constructieset cadeau - verjaardag, voor 3-8 jaar (37st)."/>
    <n v="4.7"/>
    <n v="0.92500000000000004"/>
    <n v="1216"/>
    <n v="2.6125155622068984E-3"/>
    <s v="€ "/>
    <n v="20.99"/>
    <n v="0.10391950743354857"/>
    <n v="74.058637751931968"/>
    <n v="25523.839999999997"/>
    <s v="https://images-eu.ssl-images-amazon.com/images/I/916PV4KGzdL._AC_UL300_SR300,200_.jpg"/>
    <s v="https://www.amazon.nl/Desire-Deluxe-Magnetische-bouwstenen-kinderspeelgoed/dp/B09FYBWHNC/ref=zg_bs_g_toys_d_sccl_11/262-9459416-9885805?psc=1"/>
    <s v="2024-08-20"/>
  </r>
  <r>
    <x v="8"/>
    <s v="#12"/>
    <s v="B09FYBWHNC"/>
    <x v="616"/>
    <s v="Desire Deluxe Magnetische bouwstenen tegels Montessori kinderspeelgoed voor jongens en meisjes - educatieve constructieset cadeau - verjaardag, voor 3-8 jaar (37st)."/>
    <n v="4.7"/>
    <n v="0.92500000000000004"/>
    <n v="1216"/>
    <n v="2.6125155622068984E-3"/>
    <s v="€ "/>
    <n v="20.99"/>
    <n v="0.10391950743354857"/>
    <n v="74.058637751931968"/>
    <n v="25523.839999999997"/>
    <s v="https://images-eu.ssl-images-amazon.com/images/I/916PV4KGzdL._AC_UL300_SR300,200_.jpg"/>
    <s v="https://www.amazon.nl/Desire-Deluxe-Magnetische-bouwstenen-kinderspeelgoed/dp/B09FYBWHNC/ref=zg_bs_g_toys_d_sccl_12/258-2113335-2289643?psc=1"/>
    <s v="2024-08-23"/>
  </r>
  <r>
    <x v="8"/>
    <n v="22"/>
    <s v="B09FYBWHNC"/>
    <x v="616"/>
    <s v="Desire Deluxe Magnetische bouwstenen tegels Montessori kinderspeelgoed voor jongens en meisjes - educatieve constructieset cadeau - verjaardag, voor 3-8 jaar (37st)."/>
    <n v="4.7"/>
    <n v="0.92500000000000004"/>
    <n v="1210"/>
    <n v="2.5996142507885927E-3"/>
    <s v="€ "/>
    <n v="20.99"/>
    <n v="0.10391950743354857"/>
    <n v="74.049606833939151"/>
    <n v="25397.899999999998"/>
    <s v="https://images-eu.ssl-images-amazon.com/images/I/916PV4KGzdL._AC_UL300_SR300,200_.jpg"/>
    <s v="https://www.amazon.nl/Desire-Deluxe-Magnetische-bouwstenen-kinderspeelgoed/dp/B09FYBWHNC/ref=zg_bs_g_toys_d_sccl_22/259-6407152-4798233?psc=1"/>
    <s v="2024-08-13"/>
  </r>
  <r>
    <x v="15"/>
    <s v="#16"/>
    <s v="B079VQ52MK"/>
    <x v="617"/>
    <s v="Biologische Matcha Thee in poeder - Premium Kwaliteit - 200 gram. Bio Japanse Groene Matcha-Thee. Geproduceerd in Uji, Kyoto in Japan. Ideaal om te drinken, voor gebak, smoothies, ijsthee en in melk."/>
    <n v="4.5"/>
    <n v="0.875"/>
    <n v="2872"/>
    <n v="6.1732775136592631E-3"/>
    <s v="€ "/>
    <n v="20.99"/>
    <n v="0.10391950743354857"/>
    <n v="74.051171117948641"/>
    <n v="60283.28"/>
    <s v="https://images-eu.ssl-images-amazon.com/images/I/81RaGLTcsiL._AC_UL300_SR300,200_.jpg"/>
    <s v="https://www.amazon.nl/Biologische-Matcha-Thee-poeder-Matcha-Thee/dp/B079VQ52MK/ref=zg_bs_g_grocery_d_sccl_16/261-5054072-9375847?psc=1"/>
    <s v="2024-08-23"/>
  </r>
  <r>
    <x v="15"/>
    <s v="#14"/>
    <s v="B079VQ52MK"/>
    <x v="617"/>
    <s v="Biologische Matcha Thee in poeder - Premium Kwaliteit - 200 gram. Bio Japanse Groene Matcha-Thee. Geproduceerd in Uji, Kyoto in Japan. Ideaal om te drinken, voor gebak, smoothies, ijsthee en in melk."/>
    <n v="4.5"/>
    <n v="0.875"/>
    <n v="2864"/>
    <n v="6.1560757651015225E-3"/>
    <s v="€ "/>
    <n v="20.99"/>
    <n v="0.10391950743354857"/>
    <n v="74.039129893958204"/>
    <n v="60115.359999999993"/>
    <s v="https://images-eu.ssl-images-amazon.com/images/I/81RaGLTcsiL._AC_UL300_SR300,200_.jpg"/>
    <s v="https://www.amazon.nl/Biologische-Matcha-Thee-poeder-Matcha-Thee/dp/B079VQ52MK/ref=zg_bs_g_grocery_d_sccl_14/259-2691272-8489730?psc=1"/>
    <s v="2024-08-20"/>
  </r>
  <r>
    <x v="15"/>
    <n v="9"/>
    <s v="B079VQ52MK"/>
    <x v="617"/>
    <s v="Biologische Matcha Thee in poeder - Premium Kwaliteit - 200 gram. Bio Japanse Groene Matcha-Thee. Geproduceerd in Uji, Kyoto in Japan. Ideaal om te drinken, voor gebak, smoothies, ijsthee en in melk."/>
    <n v="4.5"/>
    <n v="0.875"/>
    <n v="2850"/>
    <n v="6.1259727051254757E-3"/>
    <s v="€ "/>
    <n v="20.99"/>
    <n v="0.10391950743354857"/>
    <n v="74.018057751974979"/>
    <n v="59821.499999999993"/>
    <s v="https://images-eu.ssl-images-amazon.com/images/I/81RaGLTcsiL._AC_UL300_SR300,200_.jpg"/>
    <s v="https://www.amazon.nl/Biologische-Matcha-Thee-poeder-Matcha-Thee/dp/B079VQ52MK/ref=zg_bs_g_grocery_d_sccl_9/259-9205890-7865611?psc=1"/>
    <s v="2024-08-13"/>
  </r>
  <r>
    <x v="11"/>
    <s v="#3"/>
    <s v="B0B935NLMP"/>
    <x v="618"/>
    <s v="eSUN Geüpgraded Mat PLA 3D Printer Filament, Mat PLA Filament 1.75mm, Maatnauwkeurigheid +/- 0.02mm, 1kg Spoel (2.2 LBS) 3D Print Filament voor 3D Printers, Mat Diep Zwart"/>
    <n v="4.3"/>
    <n v="0.82499999999999996"/>
    <n v="2862"/>
    <n v="6.1517753279620871E-3"/>
    <s v="€ "/>
    <n v="20.99"/>
    <n v="0.10391950743354857"/>
    <n v="71.536119587960613"/>
    <n v="60073.38"/>
    <s v="https://images-eu.ssl-images-amazon.com/images/I/61XveR5V1hL._AC_UL300_SR300,200_.jpg"/>
    <s v="https://www.amazon.nl/eSUN-Ge%C3%BCpgraded-Filament-Maatnauwkeurigheid-Printers/dp/B0B935NLMP/ref=zg_bs_g_industrial_d_sccl_3/259-5715736-5644436?psc=1"/>
    <s v="2024-08-24"/>
  </r>
  <r>
    <x v="11"/>
    <s v="#3"/>
    <s v="B0B935NLMP"/>
    <x v="618"/>
    <s v="eSUN Geüpgraded Mat PLA 3D Printer Filament, Mat PLA Filament 1.75mm, Maatnauwkeurigheid +/- 0.02mm, 1kg Spoel (2.2 LBS) 3D Print Filament voor 3D Printers, Mat Diep Zwart"/>
    <n v="4.3"/>
    <n v="0.82499999999999996"/>
    <n v="2860"/>
    <n v="6.1474748908226517E-3"/>
    <s v="€ "/>
    <n v="20.99"/>
    <n v="0.10391950743354857"/>
    <n v="71.533109281962993"/>
    <n v="60031.399999999994"/>
    <s v="https://images-eu.ssl-images-amazon.com/images/I/61XveR5V1hL._AC_UL300_SR300,200_.jpg"/>
    <s v="https://www.amazon.nl/eSUN-Ge%C3%BCpgraded-Filament-Maatnauwkeurigheid-Printers/dp/B0B935NLMP/ref=zg_bs_g_industrial_d_sccl_3/262-7069242-6040528?psc=1"/>
    <s v="2024-08-23"/>
  </r>
  <r>
    <x v="11"/>
    <s v="#3"/>
    <s v="B0B935NLMP"/>
    <x v="618"/>
    <s v="eSUN Geüpgraded Mat PLA 3D Printer Filament, Mat PLA Filament 1.75mm, Maatnauwkeurigheid +/- 0.02mm, 1kg Spoel (2.2 LBS) 3D Print Filament voor 3D Printers, Mat Diep Zwart"/>
    <n v="4.3"/>
    <n v="0.82499999999999996"/>
    <n v="2854"/>
    <n v="6.1345735794043465E-3"/>
    <s v="€ "/>
    <n v="20.99"/>
    <n v="0.10391950743354857"/>
    <n v="71.52407836397019"/>
    <n v="59905.46"/>
    <s v="https://images-eu.ssl-images-amazon.com/images/I/61XveR5V1hL._AC_UL300_SR300,200_.jpg"/>
    <s v="https://www.amazon.nl/eSUN-Ge%C3%BCpgraded-Filament-Maatnauwkeurigheid-Printers/dp/B0B935NLMP/ref=zg_bs_g_industrial_d_sccl_3/260-7928361-5870536?psc=1"/>
    <s v="2024-08-20"/>
  </r>
  <r>
    <x v="14"/>
    <s v="#27"/>
    <s v="B09B3GRVTM"/>
    <x v="619"/>
    <s v="Soldeerbout Set 80W Elektrische Soldeerbout Instelbare Temperatuur 180℃~520℃, 13 in 1 Soldeerboutset Met Schakelaar, 5 Soldeer Punten Houder desoldeerpomp Soldeerdraad 23g Voor Veelzijdige Reparatie"/>
    <n v="4.3"/>
    <n v="0.82499999999999996"/>
    <n v="3560"/>
    <n v="7.65262788962498E-3"/>
    <s v="€ "/>
    <n v="20.98"/>
    <n v="0.10386944986734745"/>
    <n v="72.574201989574348"/>
    <n v="74688.800000000003"/>
    <s v="https://images-eu.ssl-images-amazon.com/images/I/71NLbwIiExL._AC_UL300_SR300,200_.jpg"/>
    <s v="https://www.amazon.nl/Soldeerbout-Elektrische-Soldeerboutset-desoldeerpomp-Soldeerdraad/dp/B09B3GRVTM/ref=zg_bs_g_hi_d_sccl_27/258-1493429-7337810?psc=1"/>
    <s v="2024-08-24"/>
  </r>
  <r>
    <x v="14"/>
    <s v="#28"/>
    <s v="B09B3GRVTM"/>
    <x v="619"/>
    <s v="Soldeerbout Set 80W Elektrische Soldeerbout Instelbare Temperatuur 180℃~520℃, 13 in 1 Soldeerboutset Met Schakelaar, 5 Soldeer Punten Houder desoldeerpomp Soldeerdraad 23g Voor Veelzijdige Reparatie"/>
    <n v="4.3"/>
    <n v="0.82499999999999996"/>
    <n v="3527"/>
    <n v="7.5816706768242993E-3"/>
    <s v="€ "/>
    <n v="20.98"/>
    <n v="0.10386944986734745"/>
    <n v="72.524531940613869"/>
    <n v="73996.460000000006"/>
    <s v="https://images-eu.ssl-images-amazon.com/images/I/71NLbwIiExL._AC_UL300_SR300,200_.jpg"/>
    <s v="https://www.amazon.nl/Soldeerbout-Elektrische-Soldeerboutset-desoldeerpomp-Soldeerdraad/dp/B09B3GRVTM/ref=zg_bs_g_hi_d_sccl_28/261-9362115-4150166?psc=1"/>
    <s v="2024-08-20"/>
  </r>
  <r>
    <x v="16"/>
    <s v="#20"/>
    <s v="B073C54BCM"/>
    <x v="620"/>
    <s v="AYCORN Magnetische kind- en babysloten voor kasten, 10 sloten en 2 sleutels, in een paar seconden te plaatsen, gratis instructievideo, nieuwste ontwerp om kinderen en peuters te beschermen, geen boor of schroeven nodig"/>
    <n v="4"/>
    <n v="0.75"/>
    <n v="19483"/>
    <n v="4.1890558175238513E-2"/>
    <s v="€ "/>
    <n v="20.95"/>
    <n v="0.10371927716874405"/>
    <n v="92.753210014852982"/>
    <n v="408168.85"/>
    <s v="https://images-eu.ssl-images-amazon.com/images/I/71cJxhxsuZL._AC_UL300_SR300,200_.jpg"/>
    <s v="https://www.amazon.nl/Magnetische-babysloten-instructievideo-beschermen-schroeven/dp/B073C54BCM/ref=zg_bs_g_baby-products_d_sccl_20/259-3811823-5769644?psc=1"/>
    <s v="2024-08-24"/>
  </r>
  <r>
    <x v="16"/>
    <s v="#15"/>
    <s v="B073C54BCM"/>
    <x v="620"/>
    <s v="AYCORN Magnetische kind- en babysloten voor kasten, 10 sloten en 2 sleutels, in een paar seconden te plaatsen, gratis instructievideo, nieuwste ontwerp om kinderen en peuters te beschermen, geen boor of schroeven nodig"/>
    <n v="4"/>
    <n v="0.75"/>
    <n v="19482"/>
    <n v="4.1888407956668795E-2"/>
    <s v="€ "/>
    <n v="20.95"/>
    <n v="0.10371927716874405"/>
    <n v="92.751704861854165"/>
    <n v="408147.89999999997"/>
    <s v="https://images-eu.ssl-images-amazon.com/images/I/71cJxhxsuZL._AC_UL300_SR300,200_.jpg"/>
    <s v="https://www.amazon.nl/Magnetische-babysloten-instructievideo-beschermen-schroeven/dp/B073C54BCM/ref=zg_bs_g_baby-products_d_sccl_15/261-1323213-2047524?psc=1"/>
    <s v="2024-08-23"/>
  </r>
  <r>
    <x v="16"/>
    <s v="#14"/>
    <s v="B073C54BCM"/>
    <x v="620"/>
    <s v="AYCORN Magnetische kind- en babysloten voor kasten, 10 sloten en 2 sleutels, in een paar seconden te plaatsen, gratis instructievideo, nieuwste ontwerp om kinderen en peuters te beschermen, geen boor of schroeven nodig"/>
    <n v="4"/>
    <n v="0.75"/>
    <n v="19475"/>
    <n v="4.1873356426680775E-2"/>
    <s v="€ "/>
    <n v="20.95"/>
    <n v="0.10371927716874405"/>
    <n v="92.741168790862559"/>
    <n v="408001.25"/>
    <s v="https://images-eu.ssl-images-amazon.com/images/I/71cJxhxsuZL._AC_UL300_SR300,200_.jpg"/>
    <s v="https://www.amazon.nl/Magnetische-babysloten-instructievideo-beschermen-schroeven/dp/B073C54BCM/ref=zg_bs_g_baby-products_d_sccl_14/261-0994946-0650857?psc=1"/>
    <s v="2024-08-20"/>
  </r>
  <r>
    <x v="16"/>
    <n v="24"/>
    <s v="B073C54BCM"/>
    <x v="620"/>
    <s v="AYCORN Magnetische kind- en babysloten voor kasten, 10 sloten en 2 sleutels, in een paar seconden te plaatsen, gratis instructievideo, nieuwste ontwerp om kinderen en peuters te beschermen, geen boor of schroeven nodig"/>
    <n v="4"/>
    <n v="0.75"/>
    <n v="19467"/>
    <n v="4.185615467812303E-2"/>
    <s v="€ "/>
    <n v="20.95"/>
    <n v="0.10371927716874405"/>
    <n v="92.729127566872123"/>
    <n v="407833.64999999997"/>
    <s v="https://images-eu.ssl-images-amazon.com/images/I/71cJxhxsuZL._AC_UL300_SR300,200_.jpg"/>
    <s v="https://www.amazon.nl/Magnetische-babysloten-instructievideo-beschermen-schroeven/dp/B073C54BCM/ref=zg_bs_g_baby-products_d_sccl_24/260-6077962-3445865?psc=1"/>
    <s v="2024-08-13"/>
  </r>
  <r>
    <x v="3"/>
    <n v="7"/>
    <s v="B0CGVNCHPQ"/>
    <x v="605"/>
    <s v="The Dark Side of the Moon (50t"/>
    <n v="4.8"/>
    <n v="0.95"/>
    <n v="580"/>
    <n v="1.2449765518664972E-3"/>
    <s v="€ "/>
    <n v="20.78"/>
    <n v="0.10286829854332483"/>
    <n v="74.088558222137749"/>
    <n v="12052.400000000001"/>
    <s v="https://images-eu.ssl-images-amazon.com/images/I/81yyPZHI8UL._AC_UL300_SR300,200_.jpg"/>
    <s v="https://www.amazon.nl/Dark-Side-Moon-50t/dp/B0CGVNCHPQ/ref=zg_bs_g_music_d_sccl_7/262-3130189-5545746?psc=1"/>
    <s v="2024-08-13"/>
  </r>
  <r>
    <x v="6"/>
    <s v="#18"/>
    <s v="B07K2LN4BB"/>
    <x v="621"/>
    <s v="Adidas Adilette Aqua uniseks-volwassene Slippers"/>
    <n v="4.0999999999999996"/>
    <n v="0.77499999999999991"/>
    <n v="61474"/>
    <n v="0.13218038613625074"/>
    <s v="€ "/>
    <n v="20.7"/>
    <n v="0.10246783801371576"/>
    <n v="156.89322979880444"/>
    <n v="1272511.8"/>
    <s v="https://images-eu.ssl-images-amazon.com/images/I/41WQhJlUT5L._AC_UL300_SR300,200_.jpg"/>
    <s v="https://www.amazon.nl/Adidas-Adilette-uniseks-volwassene-Slippers-black/dp/B07K2LN4BB/ref=zg_bs_g_fashion_d_sccl_18/261-3238171-6446202?psc=1"/>
    <s v="2024-08-20"/>
  </r>
  <r>
    <x v="19"/>
    <s v="#21"/>
    <s v="B0BB3JMQT7"/>
    <x v="622"/>
    <s v="Ion8 Vacuüm Geïsoleerde Stalen Waterfles, 500 ml/18 oz, Lekvrij, Makkelijk te Openen, Veilige Vergrendeling, Vaatwasserbestendig, Past in Bekerhouders, Draaghendel, Krasbestendig"/>
    <n v="4.3"/>
    <n v="0.82499999999999996"/>
    <n v="1719"/>
    <n v="3.6940755027748571E-3"/>
    <s v="€ "/>
    <n v="20.6"/>
    <n v="0.10196726235170446"/>
    <n v="69.327668439868518"/>
    <n v="35411.4"/>
    <s v="https://images-eu.ssl-images-amazon.com/images/I/61VEpeQUxSL._AC_UL300_SR300,200_.jpg"/>
    <s v="https://www.amazon.nl/Ge%C3%AFsoleerde-Vergrendeling-Vaatwasserbestendig-Bekerhouders-Krasbestendig/dp/B0BB3JMQT7/ref=zg_bs_g_sports_d_sccl_21/258-8726305-9904738?psc=1"/>
    <s v="2024-08-24"/>
  </r>
  <r>
    <x v="16"/>
    <s v="#29"/>
    <s v="B07V5VR1F7"/>
    <x v="623"/>
    <s v="Mama Bear vochtige doekjes van het merk Amazon MB3ARFresh Fresh 1008 (verpakking kan variëren)"/>
    <n v="4.7"/>
    <n v="0.92500000000000004"/>
    <n v="18558"/>
    <n v="3.9901605998249719E-2"/>
    <s v="€ "/>
    <n v="20.440000000000001"/>
    <n v="0.10116634129248636"/>
    <n v="99.472709521896391"/>
    <n v="379325.52"/>
    <s v="https://images-eu.ssl-images-amazon.com/images/I/61CpMQ8vrIL._AC_UL300_SR300,200_.jpg"/>
    <s v="https://www.amazon.nl/Mama-Bear-vochtige-MB3ARFresh-verpakking/dp/B07V5VR1F7/ref=zg_bs_g_baby-products_d_sccl_29/259-3811823-5769644?psc=1"/>
    <s v="2024-08-24"/>
  </r>
  <r>
    <x v="9"/>
    <s v="#5"/>
    <s v="B07QKZC4S4"/>
    <x v="624"/>
    <s v="Clint Eastwood : La Mule + Gran Torino"/>
    <n v="4.7"/>
    <n v="0.92500000000000004"/>
    <n v="122"/>
    <n v="2.6017644693583105E-4"/>
    <s v="€ "/>
    <n v="20.420000000000002"/>
    <n v="0.10106622616008409"/>
    <n v="71.698680052876114"/>
    <n v="2491.2400000000002"/>
    <s v="https://images-eu.ssl-images-amazon.com/images/I/61jcb7f0Z9S._AC_UL300_SR300,200_.jpg"/>
    <s v="https://www.amazon.nl/Clint-Eastwood-Mule-Gran-Torino/dp/B07QKZC4S4/ref=zg_bs_g_dvd_d_sccl_5/261-9844612-7896047?psc=1"/>
    <s v="2024-08-23"/>
  </r>
  <r>
    <x v="3"/>
    <n v="30"/>
    <s v="B0CVLD4LY7"/>
    <x v="625"/>
    <s v="Far From The Maddening Crowds (Symphonic Rehearsals)"/>
    <n v="4.4000000000000004"/>
    <n v="0.85000000000000009"/>
    <n v="19"/>
    <n v="3.8703934254917012E-5"/>
    <s v="€ "/>
    <n v="20.41"/>
    <n v="0.10101616859388296"/>
    <n v="67.781134902449196"/>
    <n v="387.79"/>
    <s v="https://images-eu.ssl-images-amazon.com/images/I/61j13J1KKQL._AC_UL300_SR300,200_.jpg"/>
    <s v="https://www.amazon.nl/Far-Maddening-Crowds-Symphonic-Rehearsals/dp/B0CVLD4LY7/ref=zg_bs_g_music_d_sccl_30/262-3130189-5545746?psc=1"/>
    <s v="2024-08-13"/>
  </r>
  <r>
    <x v="0"/>
    <s v="#13"/>
    <s v="B09WRWB46R"/>
    <x v="626"/>
    <s v="Rdutuok 12 Stuks 30x26x1cm Akoestische Panelen Hoge Dichtheid, Hexagon Akoestische Panelen Geluiddempend Schuim Voor eluidsstudio, Kantoor &amp; Wanddecoratie (Zilvergrijs)"/>
    <n v="4.2"/>
    <n v="0.8"/>
    <n v="122"/>
    <n v="2.6017644693583105E-4"/>
    <s v="€ "/>
    <n v="20.39"/>
    <n v="0.10091605346148069"/>
    <n v="65.411136878225264"/>
    <n v="2487.58"/>
    <s v="https://images-eu.ssl-images-amazon.com/images/I/71qKkuhiiWL._AC_UL300_SR300,200_.jpg"/>
    <s v="https://www.amazon.nl/Rdutuok-Akoestische-Geluiddempend-eluidsstudio-Wanddecoratie/dp/B09WRWB46R/ref=zg_bs_g_musical-instruments_d_sccl_13/261-4868335-6511020?psc=1"/>
    <s v="2024-08-24"/>
  </r>
  <r>
    <x v="9"/>
    <s v="#5"/>
    <s v="B00EOBB6MW"/>
    <x v="627"/>
    <s v="Lara Croft - Tomb Raider: 2-Movie Collection"/>
    <n v="4.5999999999999996"/>
    <n v="0.89999999999999991"/>
    <n v="1319"/>
    <n v="2.8339880748878125E-3"/>
    <s v="€ "/>
    <n v="20.27"/>
    <n v="0.10031536266706712"/>
    <n v="72.062632319188253"/>
    <n v="26736.13"/>
    <s v="https://images-eu.ssl-images-amazon.com/images/I/91FToJLlvuL._AC_UL300_SR300,200_.jpg"/>
    <s v="https://www.amazon.nl/Lara-Croft-Raider-2-Movie-Collection/dp/B00EOBB6MW/ref=zg_bs_g_dvd_d_sccl_5/259-6784967-0538411?psc=1"/>
    <s v="2024-08-24"/>
  </r>
  <r>
    <x v="9"/>
    <s v="#25"/>
    <s v="B0CWVSHLPC"/>
    <x v="628"/>
    <s v="Love is all around"/>
    <n v="4.5999999999999996"/>
    <n v="0.89999999999999991"/>
    <n v="134"/>
    <n v="2.8597906977244239E-4"/>
    <s v="€ "/>
    <n v="20.27"/>
    <n v="0.10031536266706712"/>
    <n v="70.279026015607485"/>
    <n v="2716.18"/>
    <s v="https://images-eu.ssl-images-amazon.com/images/I/81XKOMuhxOL._AC_UL300_SR300,200_.jpg"/>
    <s v="https://www.amazon.nl/Love-all-around-Andr%C3%A9-Rieu/dp/B0CWVSHLPC/ref=zg_bs_g_dvd_d_sccl_25/259-6784967-0538411?psc=1"/>
    <s v="2024-08-24"/>
  </r>
  <r>
    <x v="6"/>
    <n v="6"/>
    <s v="B07F73JQ96"/>
    <x v="621"/>
    <s v="Adidas Adilette Aqua uniseks-volwassene Slippers"/>
    <n v="4.0999999999999996"/>
    <n v="0.77499999999999991"/>
    <n v="60603"/>
    <n v="0.13030754576202672"/>
    <s v="€ "/>
    <n v="20"/>
    <n v="9.8963808379636573E-2"/>
    <n v="154.70623412832785"/>
    <n v="1212060"/>
    <s v="https://images-eu.ssl-images-amazon.com/images/I/417IRrO6K7L._AC_UL300_SR300,200_.jpg"/>
    <s v="https://www.amazon.nl/Adidas-Adilette-uniseks-volwassene-Slippers-Black/dp/B07F73JQ96/ref=zg_bs_g_fashion_d_sccl_6/259-2989150-5902262?psc=1"/>
    <s v="2024-08-13"/>
  </r>
  <r>
    <x v="12"/>
    <n v="2"/>
    <s v="B005HNU62C"/>
    <x v="513"/>
    <s v="TEXAS INSTRUMENTS TI-30XB MV TI-30XB MeerkleurenVIEW,grijs/wit"/>
    <n v="4.8"/>
    <n v="0.95"/>
    <n v="229"/>
    <n v="4.9024983389561554E-4"/>
    <s v="€ "/>
    <n v="20"/>
    <n v="9.8963808379636573E-2"/>
    <n v="72.584126978636078"/>
    <n v="4580"/>
    <s v="https://images-eu.ssl-images-amazon.com/images/I/61tZfi+9zvL._AC_UL300_SR300,200_.jpg"/>
    <s v="https://www.amazon.nl/TEXAS-INSTRUMENTS-TI-30XB-MeerkleurenVIEW-grijs/dp/B005HNU62C/ref=zg_bs_g_office-products_d_sccl_2/261-0256962-7416967?psc=1"/>
    <s v="2024-08-13"/>
  </r>
  <r>
    <x v="22"/>
    <s v="#18"/>
    <s v="B00DOJG6RA"/>
    <x v="629"/>
    <s v="Easy@Home 50 x Ovulatietesten en 20 x Zwangerschapstesten, Met Premom Ovulatie Predictor iOS en Android App, 50 LH +20 HCG"/>
    <n v="4.5999999999999996"/>
    <n v="0.89999999999999991"/>
    <n v="63041"/>
    <n v="0.13554977863499826"/>
    <s v="€ "/>
    <n v="19.989999999999998"/>
    <n v="9.8913750813435439E-2"/>
    <n v="164.61328274785762"/>
    <n v="1260189.5899999999"/>
    <s v="https://images-eu.ssl-images-amazon.com/images/I/71WfA58e6PL._AC_UL300_SR300,200_.jpg"/>
    <s v="https://www.amazon.nl/Easy-Home-Ovulatietesten-Zwangerschapstesten-Predictor/dp/B00DOJG6RA/ref=zg_bs_g_hpc_d_sccl_18/259-8896481-5499748?psc=1"/>
    <s v="2024-08-24"/>
  </r>
  <r>
    <x v="22"/>
    <s v="#24"/>
    <s v="B00DOJG6RA"/>
    <x v="629"/>
    <s v="Easy@Home 50 x Ovulatietesten en 20 x Zwangerschapstesten, Met Premom Ovulatie Predictor iOS en Android App, 50 LH +20 HCG"/>
    <n v="4.5999999999999996"/>
    <n v="0.89999999999999991"/>
    <n v="62983"/>
    <n v="0.13542506595795462"/>
    <s v="€ "/>
    <n v="19.989999999999998"/>
    <n v="9.8913750813435439E-2"/>
    <n v="164.52598387392709"/>
    <n v="1259030.17"/>
    <s v="https://images-eu.ssl-images-amazon.com/images/I/71WfA58e6PL._AC_UL300_SR300,200_.jpg"/>
    <s v="https://www.amazon.nl/Easy-Home-Ovulatietesten-Zwangerschapstesten-Predictor/dp/B00DOJG6RA/ref=zg_bs_g_hpc_d_sccl_24/259-2180916-4907848?psc=1"/>
    <s v="2024-08-20"/>
  </r>
  <r>
    <x v="22"/>
    <n v="27"/>
    <s v="B00DOJG6RA"/>
    <x v="629"/>
    <s v="Easy@Home 50 x Ovulatietesten en 20 x Zwangerschapstesten, Met Premom Ovulatie Predictor iOS en Android App, 50 LH +20 HCG"/>
    <n v="4.5999999999999996"/>
    <n v="0.89999999999999991"/>
    <n v="62907"/>
    <n v="0.13526164934665608"/>
    <s v="€ "/>
    <n v="19.989999999999998"/>
    <n v="9.8913750813435439E-2"/>
    <n v="164.4115922460181"/>
    <n v="1257510.93"/>
    <s v="https://images-eu.ssl-images-amazon.com/images/I/71WfA58e6PL._AC_UL300_SR300,200_.jpg"/>
    <s v="https://www.amazon.nl/Easy-Home-Ovulatietesten-Zwangerschapstesten-Predictor/dp/B00DOJG6RA/ref=zg_bs_g_hpc_d_sccl_27/261-1322288-7549102?psc=1"/>
    <s v="2024-08-13"/>
  </r>
  <r>
    <x v="13"/>
    <s v="#21"/>
    <s v="B0748H3GKN"/>
    <x v="630"/>
    <s v="Catit Triple Action Drinkfontein Waterfilter 43746, 5 Stuks"/>
    <n v="4.7"/>
    <n v="0.92500000000000004"/>
    <n v="42130"/>
    <n v="9.0586558123633268E-2"/>
    <s v="€ "/>
    <n v="19.989999999999998"/>
    <n v="9.8913750813435439E-2"/>
    <n v="134.38902838990217"/>
    <n v="842178.7"/>
    <s v="https://images-eu.ssl-images-amazon.com/images/I/61mEvDPS5GL._AC_UL300_SR300,200_.jpg"/>
    <s v="https://www.amazon.nl/Triple-Action-Drinkfontein-Waterfilter-43746/dp/B0748H3GKN/ref=zg_bs_g_pet-supplies_d_sccl_21/260-3928731-7655355?psc=1"/>
    <s v="2024-08-24"/>
  </r>
  <r>
    <x v="22"/>
    <s v="#18"/>
    <s v="B09VQ75MLP"/>
    <x v="631"/>
    <s v="Beurer BR 10 insectenbeet heler, voor de behandeling van insectenbeten en -steken, angel heler tegen jeuk en zwelling, extra kleine warmte stick met karabijnhaak"/>
    <n v="4.5"/>
    <n v="0.875"/>
    <n v="38409"/>
    <n v="8.2585594825714037E-2"/>
    <s v="€ "/>
    <n v="19.989999999999998"/>
    <n v="9.8913750813435439E-2"/>
    <n v="126.28835408135869"/>
    <n v="767795.90999999992"/>
    <s v="https://images-eu.ssl-images-amazon.com/images/I/71jPMN2nwdL._AC_UL300_SR300,200_.jpg"/>
    <s v="https://www.amazon.nl/Beurer-insectenbeet-behandeling-insectenbeten-karabijnhaak/dp/B09VQ75MLP/ref=zg_bs_g_hpc_d_sccl_18/258-3038489-8000359?psc=1"/>
    <s v="2024-08-23"/>
  </r>
  <r>
    <x v="16"/>
    <s v="#29"/>
    <s v="B08P8FQ28B"/>
    <x v="632"/>
    <s v="Royal Angels baby-nageltrimmer 21 in 1, veilige elektrische baby-nagelvijl, 13 extra gereedschappen, baby-nagelset, nagelknipper, tenen en nagels voor pasgeboren peuters, trimmen en polijsten (Groen)"/>
    <n v="4.5"/>
    <n v="0.875"/>
    <n v="29957"/>
    <n v="6.4411947474460773E-2"/>
    <s v="€ "/>
    <n v="19.989999999999998"/>
    <n v="9.8913750813435439E-2"/>
    <n v="113.56680093548141"/>
    <n v="598840.42999999993"/>
    <s v="https://images-eu.ssl-images-amazon.com/images/I/71lBdHzwyOL._AC_UL300_SR300,200_.jpg"/>
    <s v="https://www.amazon.nl/baby-nageltrimmer-baby-nagelvijl-gereedschappen-baby-nagelset-nagelknipper/dp/B08P8FQ28B/ref=zg_bs_g_baby-products_d_sccl_29/261-0994946-0650857?psc=1"/>
    <s v="2024-08-20"/>
  </r>
  <r>
    <x v="16"/>
    <n v="21"/>
    <s v="B077PZYTT8"/>
    <x v="632"/>
    <s v="Royal Angels baby-nageltrimmer 21 in 1, veilige elektrische baby-nagelvijl, 13 extra gereedschappen, baby-nagelset, nagelknipper, tenen en nagels voor pasgeboren peuters, trimmen en polijsten (Roze)"/>
    <n v="4.5"/>
    <n v="0.875"/>
    <n v="29884"/>
    <n v="6.4254981518871393E-2"/>
    <s v="€ "/>
    <n v="19.989999999999998"/>
    <n v="9.8913750813435439E-2"/>
    <n v="113.45692476656883"/>
    <n v="597381.15999999992"/>
    <s v="https://images-eu.ssl-images-amazon.com/images/I/81x507nFeKL._AC_UL300_SR300,200_.jpg"/>
    <s v="https://www.amazon.nl/baby-nageltrimmer-baby-nagelvijl-gereedschappen-baby-nagelset-nagelknipper/dp/B077PZYTT8/ref=zg_bs_g_baby-products_d_sccl_21/260-6077962-3445865?psc=1"/>
    <s v="2024-08-13"/>
  </r>
  <r>
    <x v="2"/>
    <s v="#11"/>
    <s v="B0BTYCRJSS"/>
    <x v="633"/>
    <s v="soundcore van Anker P20i draadloze oordopjes Bluetooth 5.3, 10 mm drivers met grote bas, 30 uur speeltijd, IPX5-waterbestendig, 2 microfoons voor bellen met AI-verbetering, aangepaste EQ via app"/>
    <n v="4.4000000000000004"/>
    <n v="0.85000000000000009"/>
    <n v="28849"/>
    <n v="6.2029505299213666E-2"/>
    <s v="€ "/>
    <n v="19.989999999999998"/>
    <n v="9.8913750813435439E-2"/>
    <n v="110.64909141280843"/>
    <n v="576691.51"/>
    <s v="https://images-eu.ssl-images-amazon.com/images/I/51TUtS0sRSL._AC_UL300_SR300,200_.jpg"/>
    <s v="https://www.amazon.nl/soundcore-IPX5-waterbestendig-microfoons-AI-verbetering-aangepaste/dp/B0BTYCRJSS/ref=zg_bs_g_electronics_d_sccl_11/261-9354037-6664658?psc=1"/>
    <s v="2024-08-20"/>
  </r>
  <r>
    <x v="18"/>
    <s v="#18"/>
    <s v="B0CWRCRLQ1"/>
    <x v="634"/>
    <s v="Verjaardagsservies, 84-delige verjaardagsdecoratieset, feestservies inclusief ballonnen, banners, borden, papieren bekers, servetten, tafelkleden"/>
    <n v="5"/>
    <n v="1"/>
    <n v="10"/>
    <n v="1.9351967127458506E-5"/>
    <s v="€ "/>
    <n v="19.989999999999998"/>
    <n v="9.8913750813435439E-2"/>
    <n v="74.741984080348089"/>
    <n v="199.89999999999998"/>
    <s v="https://images-eu.ssl-images-amazon.com/images/I/81+XCyQMUUL._AC_UL300_SR300,200_.jpg"/>
    <s v="https://www.amazon.nl/Verjaardagsservies-84-delige-verjaardagsdecoratieset-feestservies-tafelkleden/dp/B0CWRCRLQ1/ref=zg_bs_g_arts-crafts_d_sccl_18/259-4643637-1691527?psc=1"/>
    <s v="2024-08-20"/>
  </r>
  <r>
    <x v="22"/>
    <s v="#21"/>
    <s v="B084G5XC29"/>
    <x v="635"/>
    <s v="Omega 3 Visolie 2000mg - 240 softgels - 2000 mg per dag met 660 mg EPA en 440 mg DHA - Niet-GMO, glutenvrij en lactosevrij - Pure Omega 3, 6 en 9 capsules - Gemaakt in de EU - van WeightWorld"/>
    <n v="4.5"/>
    <n v="0.875"/>
    <n v="8424"/>
    <n v="1.8111291012731442E-2"/>
    <s v="€ "/>
    <n v="19.989999999999998"/>
    <n v="9.8913750813435439E-2"/>
    <n v="81.156341412270876"/>
    <n v="168395.75999999998"/>
    <s v="https://images-eu.ssl-images-amazon.com/images/I/71kz-L5LKdL._AC_UL300_SR300,200_.jpg"/>
    <s v="https://www.amazon.nl/Omega-Visolie-2000mg-lactosevrij-WeightWorld/dp/B084G5XC29/ref=zg_bs_g_hpc_d_sccl_21/259-8896481-5499748?psc=1"/>
    <s v="2024-08-24"/>
  </r>
  <r>
    <x v="22"/>
    <s v="#21"/>
    <s v="B084G5XC29"/>
    <x v="635"/>
    <s v="Omega 3 Visolie 2000mg - 240 softgels - 2000 mg per dag met 660 mg EPA en 440 mg DHA - Niet-GMO, glutenvrij en lactosevrij - Pure Omega 3, 6 en 9 capsules - Gemaakt in de EU - van WeightWorld"/>
    <n v="4.5"/>
    <n v="0.875"/>
    <n v="8408"/>
    <n v="1.8076887515615963E-2"/>
    <s v="€ "/>
    <n v="19.989999999999998"/>
    <n v="9.8913750813435439E-2"/>
    <n v="81.132258964290031"/>
    <n v="168075.91999999998"/>
    <s v="https://images-eu.ssl-images-amazon.com/images/I/71kz-L5LKdL._AC_UL300_SR300,200_.jpg"/>
    <s v="https://www.amazon.nl/Omega-Visolie-2000mg-lactosevrij-WeightWorld/dp/B084G5XC29/ref=zg_bs_g_hpc_d_sccl_21/258-3038489-8000359?psc=1"/>
    <s v="2024-08-23"/>
  </r>
  <r>
    <x v="22"/>
    <s v="#16"/>
    <s v="B084G5XC29"/>
    <x v="635"/>
    <s v="Omega 3 Visolie 2000mg - 240 softgels - 2000 mg per dag met 660 mg EPA en 440 mg DHA - Niet-GMO, glutenvrij en lactosevrij - Pure Omega 3, 6 en 9 capsules - Gemaakt in de EU - van WeightWorld"/>
    <n v="4.5"/>
    <n v="0.875"/>
    <n v="8370"/>
    <n v="1.7995179209966693E-2"/>
    <s v="€ "/>
    <n v="19.989999999999998"/>
    <n v="9.8913750813435439E-2"/>
    <n v="81.075063150335552"/>
    <n v="167316.29999999999"/>
    <s v="https://images-eu.ssl-images-amazon.com/images/I/71kz-L5LKdL._AC_UL300_SR300,200_.jpg"/>
    <s v="https://www.amazon.nl/Omega-Visolie-2000mg-lactosevrij-WeightWorld/dp/B084G5XC29/ref=zg_bs_g_hpc_d_sccl_16/259-2180916-4907848?psc=1"/>
    <s v="2024-08-20"/>
  </r>
  <r>
    <x v="2"/>
    <s v="#4"/>
    <s v="B0BYPCY6JT"/>
    <x v="636"/>
    <s v="SAMSUNG PRO Plus microSD-geheugenkaart, 256GB, UHS-I U3, Full HD &amp; 4K UHD, 180 MB/s lezen, 130 MB/s schrijven, voor smartphone, drone of action-cam, incl. SD-adapter, MB-MD256SA/EU"/>
    <n v="4.7"/>
    <n v="0.92500000000000004"/>
    <n v="4086"/>
    <n v="8.7836428572964434E-3"/>
    <s v="€ "/>
    <n v="19.989999999999998"/>
    <n v="9.8913750813435439E-2"/>
    <n v="77.126987703466369"/>
    <n v="81679.14"/>
    <s v="https://images-eu.ssl-images-amazon.com/images/I/51t854fjtTL._AC_UL300_SR300,200_.jpg"/>
    <s v="https://www.amazon.nl/SAMSUNG-microSD-geheugenkaart-smartphone-action-cam-MB-MD256SA/dp/B0BYPCY6JT/ref=zg_bs_g_electronics_d_sccl_4/261-2067267-6649312?psc=1"/>
    <s v="2024-08-24"/>
  </r>
  <r>
    <x v="2"/>
    <s v="#7"/>
    <s v="B0BYPCY6JT"/>
    <x v="636"/>
    <s v="SAMSUNG PRO Plus microSD-geheugenkaart, 256GB, UHS-I U3, Full HD &amp; 4K UHD, 180 MB/s lezen, 130 MB/s schrijven, voor smartphone, drone of action-cam, incl. SD-adapter, MB-MD256SA/EU"/>
    <n v="4.7"/>
    <n v="0.92500000000000004"/>
    <n v="4065"/>
    <n v="8.7384882673323741E-3"/>
    <s v="€ "/>
    <n v="19.989999999999998"/>
    <n v="9.8913750813435439E-2"/>
    <n v="77.095379490491524"/>
    <n v="81259.349999999991"/>
    <s v="https://images-eu.ssl-images-amazon.com/images/I/51t854fjtTL._AC_UL300_SR300,200_.jpg"/>
    <s v="https://www.amazon.nl/SAMSUNG-microSD-geheugenkaart-smartphone-action-cam-MB-MD256SA/dp/B0BYPCY6JT/ref=zg_bs_g_electronics_d_sccl_7/258-6704429-3525666?psc=1"/>
    <s v="2024-08-23"/>
  </r>
  <r>
    <x v="13"/>
    <s v="#8"/>
    <s v="B0BK923TZY"/>
    <x v="637"/>
    <s v="PETKIT CyberTAIL Eversweet Filter 3.0 5 stuks voor katten honden drinkfontein &amp; CYBERTAIL waterdispenser"/>
    <n v="4.7"/>
    <n v="0.92500000000000004"/>
    <n v="1847"/>
    <n v="3.9693034796987117E-3"/>
    <s v="€ "/>
    <n v="19.989999999999998"/>
    <n v="9.8913750813435439E-2"/>
    <n v="73.75695013914796"/>
    <n v="36921.53"/>
    <s v="https://images-eu.ssl-images-amazon.com/images/I/51f80P9MB1L._AC_UL300_SR300,200_.jpg"/>
    <s v="https://www.amazon.nl/PETKIT-CyberTAIL-Eversweet-drinkfontein-waterdispenser/dp/B0BK923TZY/ref=zg_bs_g_pet-supplies_d_sccl_8/260-3928731-7655355?psc=1"/>
    <s v="2024-08-24"/>
  </r>
  <r>
    <x v="13"/>
    <s v="#15"/>
    <s v="B0BK923TZY"/>
    <x v="637"/>
    <s v="PETKIT CyberTAIL Eversweet Filter 3.0 5 stuks voor katten honden drinkfontein &amp; CYBERTAIL waterdispenser"/>
    <n v="4.7"/>
    <n v="0.92500000000000004"/>
    <n v="1835"/>
    <n v="3.9435008568621003E-3"/>
    <s v="€ "/>
    <n v="19.989999999999998"/>
    <n v="9.8913750813435439E-2"/>
    <n v="73.738888303162327"/>
    <n v="36681.649999999994"/>
    <s v="https://images-eu.ssl-images-amazon.com/images/I/51f80P9MB1L._AC_UL300_SR300,200_.jpg"/>
    <s v="https://www.amazon.nl/PETKIT-CyberTAIL-Eversweet-drinkfontein-waterdispenser/dp/B0BK923TZY/ref=zg_bs_g_pet-supplies_d_sccl_15/261-9328959-2837037?psc=1"/>
    <s v="2024-08-20"/>
  </r>
  <r>
    <x v="13"/>
    <n v="13"/>
    <s v="B0BK923TZY"/>
    <x v="637"/>
    <s v="PETKIT CyberTAIL Eversweet Filter 3.0 5 stuks voor katten honden drinkfontein &amp; CYBERTAIL waterdispenser"/>
    <n v="4.7"/>
    <n v="0.92500000000000004"/>
    <n v="1805"/>
    <n v="3.8789942997705718E-3"/>
    <s v="€ "/>
    <n v="19.989999999999998"/>
    <n v="9.8913750813435439E-2"/>
    <n v="73.693733713198256"/>
    <n v="36081.949999999997"/>
    <s v="https://images-eu.ssl-images-amazon.com/images/I/51f80P9MB1L._AC_UL300_SR300,200_.jpg"/>
    <s v="https://www.amazon.nl/PETKIT-CyberTAIL-Eversweet-drinkfontein-waterdispenser/dp/B0BK923TZY/ref=zg_bs_g_pet-supplies_d_sccl_13/261-7997847-2431911?psc=1"/>
    <s v="2024-08-13"/>
  </r>
  <r>
    <x v="4"/>
    <s v="#22"/>
    <s v="B0BHSXFTGH"/>
    <x v="638"/>
    <s v="Snijmachine voor groenten, groentesnijder - handmatige groentensnijder voor uiensalades - aardappelversnipperaar - groentensnijder en hakmachine - keukengereedschap en gadgets (6-in-1, compact, wit)"/>
    <n v="4.5"/>
    <n v="0.875"/>
    <n v="5476"/>
    <n v="1.1772446669203924E-2"/>
    <s v="€ "/>
    <n v="19.989999999999998"/>
    <n v="9.8913750813435439E-2"/>
    <n v="76.719150371801618"/>
    <n v="109465.23999999999"/>
    <s v="https://images-eu.ssl-images-amazon.com/images/I/81kBz2X3sbL._AC_UL300_SR300,200_.jpg"/>
    <s v="https://www.amazon.nl/Snijmachine-groenten-groentesnijder-aardappelversnipperaar-keukengereedschap/dp/B0BHSXFTGH/ref=zg_bs_g_home_d_sccl_22/262-8230611-3911359?psc=1"/>
    <s v="2024-08-23"/>
  </r>
  <r>
    <x v="4"/>
    <s v="#7"/>
    <s v="B0BHSXFTGH"/>
    <x v="638"/>
    <s v="Snijmachine voor groenten, groentesnijder - handmatige groentensnijder voor uiensalades - aardappelversnipperaar - groentensnijder en hakmachine - keukengereedschap en gadgets (6-in-1, compact, wit)"/>
    <n v="4.5"/>
    <n v="0.875"/>
    <n v="5440"/>
    <n v="1.1695038800694091E-2"/>
    <s v="€ "/>
    <n v="19.989999999999998"/>
    <n v="9.8913750813435439E-2"/>
    <n v="76.66496486384473"/>
    <n v="108745.59999999999"/>
    <s v="https://images-eu.ssl-images-amazon.com/images/I/81kBz2X3sbL._AC_UL300_SR300,200_.jpg"/>
    <s v="https://www.amazon.nl/Snijmachine-groenten-groentesnijder-aardappelversnipperaar-keukengereedschap/dp/B0BHSXFTGH/ref=zg_bs_g_home_d_sccl_7/262-9191264-0507433?psc=1"/>
    <s v="2024-08-20"/>
  </r>
  <r>
    <x v="8"/>
    <s v="#28"/>
    <s v="B0CFVY784R"/>
    <x v="639"/>
    <s v="LEGO Clone Trooper &amp; Battle Droid Battle Pack Ruimte Set voor Kinderen, Bouwbaar Speelgoed met Speeder Bike, Tri-Droid Figuur en Verdedigingspost, Cadeau voor Jongens en Meisjes vanaf 7 Jaar 75372"/>
    <n v="4.7"/>
    <n v="0.92500000000000004"/>
    <n v="912"/>
    <n v="1.9588491170127445E-3"/>
    <s v="€ "/>
    <n v="19.989999999999998"/>
    <n v="9.8913750813435439E-2"/>
    <n v="72.349632085267785"/>
    <n v="18230.879999999997"/>
    <s v="https://images-eu.ssl-images-amazon.com/images/I/81+ebc5fVZL._AC_UL300_SR300,200_.jpg"/>
    <s v="https://www.amazon.nl/LEGO-Speelgoed-Tri-Droid-Verdedigingspost-75372/dp/B0CFVY784R/ref=zg_bs_g_toys_d_sccl_28/260-0981126-0066039?psc=1"/>
    <s v="2024-08-24"/>
  </r>
  <r>
    <x v="12"/>
    <s v="#13"/>
    <s v="B08P2NWJBH"/>
    <x v="640"/>
    <s v="Kit met droog uitwisbare kalender - Magnetische kalender voor koelkast - Maandelijkse koelkastkalender Whiteboard met extra dikke magneet inclusief markeerstift met fijne punt &amp; wisser (Maand-, Week- en Dagindeling)"/>
    <n v="4.5999999999999996"/>
    <n v="0.89999999999999991"/>
    <n v="2242"/>
    <n v="4.8186398147371679E-3"/>
    <s v="€ "/>
    <n v="19.989999999999998"/>
    <n v="9.8913750813435439E-2"/>
    <n v="73.101485573674879"/>
    <n v="44817.579999999994"/>
    <s v="https://images-eu.ssl-images-amazon.com/images/I/81h8qmel15L._AC_UL300_SR300,200_.jpg"/>
    <s v="https://www.amazon.nl/Kit-droog-uitwisbare-kalender-koelkastkalender/dp/B08P2NWJBH/ref=zg_bs_g_office-products_d_sccl_13/257-8502977-7427010?psc=1"/>
    <s v="2024-08-24"/>
  </r>
  <r>
    <x v="12"/>
    <s v="#23"/>
    <s v="B08P2NWJBH"/>
    <x v="640"/>
    <s v="Kit met droog uitwisbare kalender - Magnetische kalender voor koelkast - Maandelijkse koelkastkalender Whiteboard met extra dikke magneet inclusief markeerstift met fijne punt &amp; wisser (Maand-, Week- en Dagindeling)"/>
    <n v="4.5999999999999996"/>
    <n v="0.89999999999999991"/>
    <n v="2239"/>
    <n v="4.8121891590280153E-3"/>
    <s v="€ "/>
    <n v="19.989999999999998"/>
    <n v="9.8913750813435439E-2"/>
    <n v="73.09697011467847"/>
    <n v="44757.609999999993"/>
    <s v="https://images-eu.ssl-images-amazon.com/images/I/81h8qmel15L._AC_UL300_SR300,200_.jpg"/>
    <s v="https://www.amazon.nl/Kit-droog-uitwisbare-kalender-koelkastkalender/dp/B08P2NWJBH/ref=zg_bs_g_office-products_d_sccl_23/262-7788062-8980449?psc=1"/>
    <s v="2024-08-20"/>
  </r>
  <r>
    <x v="4"/>
    <s v="#24"/>
    <s v="B0C7ZNP7M4"/>
    <x v="641"/>
    <s v="Filswa Volautomatische koffiewaterfilter voor Siemens EQ-serie, EQ6 Plus S700, EQ9 S900 S500, EQ500, TZ70003, TCZ7003, TCZ7033, Brita Intenza, Bosch 12008246 waterfilter, TÜV SÜD-gecertificeerd (6)"/>
    <n v="4.7"/>
    <n v="0.92500000000000004"/>
    <n v="96"/>
    <n v="2.0427076412317312E-4"/>
    <s v="€ "/>
    <n v="19.989999999999998"/>
    <n v="9.8913750813435439E-2"/>
    <n v="71.12142723824509"/>
    <n v="1919.04"/>
    <s v="https://images-eu.ssl-images-amazon.com/images/I/51m4sQAo2IL._AC_UL300_SR300,200_.jpg"/>
    <s v="https://www.amazon.nl/Volautomatische-koffiewaterfilter-EQ-serie-waterfilter-S%C3%9CD-gecertificeerd/dp/B0C7ZNP7M4/ref=zg_bs_g_home_d_sccl_24/259-4675495-8221808?psc=1"/>
    <s v="2024-08-24"/>
  </r>
  <r>
    <x v="17"/>
    <s v="#29"/>
    <s v="B08H4Q9SYR"/>
    <x v="642"/>
    <s v="Deyooxi Zekeringhouder 12-polig, zekeringkast voor auto’s, boten, SUV’s, 12 - 32 V, 100 Auto"/>
    <n v="4.5999999999999996"/>
    <n v="0.89999999999999991"/>
    <n v="1762"/>
    <n v="3.7865349012727143E-3"/>
    <s v="€ "/>
    <n v="19.989999999999998"/>
    <n v="9.8913750813435439E-2"/>
    <n v="72.379012134249763"/>
    <n v="35222.379999999997"/>
    <s v="https://images-eu.ssl-images-amazon.com/images/I/81NY9gE5eoL._AC_UL300_SR300,200_.jpg"/>
    <s v="https://www.amazon.nl/Deyooxi-Zekeringhouder-12-polig-zekeringkast-autos/dp/B08H4Q9SYR/ref=zg_bs_g_automotive_d_sccl_29/259-1095227-3716842?psc=1"/>
    <s v="2024-08-24"/>
  </r>
  <r>
    <x v="19"/>
    <s v="#6"/>
    <s v="B0BK1Y38RD"/>
    <x v="643"/>
    <s v="Speedo Biofuse 2.0 Swimming Goggles | Patented Easy Adjustment | Anti-fog | Anti-leak | Enhanced Fit | Improved Comfort uniseks-volwassene Zwembril (1-Pack)"/>
    <n v="4.4000000000000004"/>
    <n v="0.85000000000000009"/>
    <n v="5111"/>
    <n v="1.0987616891256996E-2"/>
    <s v="€ "/>
    <n v="19.989999999999998"/>
    <n v="9.8913750813435439E-2"/>
    <n v="74.91976952723877"/>
    <n v="102168.88999999998"/>
    <s v="https://images-eu.ssl-images-amazon.com/images/I/51egBRs35pL._AC_UL300_SR300,200_.jpg"/>
    <s v="https://www.amazon.nl/Speedo-2-0-zwembril-gepatenteerde-anti-condens-eenheidsmaat/dp/B0BK1Y38RD/ref=zg_bs_g_sports_d_sccl_6/258-8726305-9904738?psc=1"/>
    <s v="2024-08-24"/>
  </r>
  <r>
    <x v="19"/>
    <s v="#5"/>
    <s v="B0BK1Y38RD"/>
    <x v="643"/>
    <s v="Speedo Biofuse 2.0 Swimming Goggles | Patented Easy Adjustment | Anti-fog | Anti-leak | Enhanced Fit | Improved Comfort uniseks-volwassene Zwembril (1-Pack)"/>
    <n v="4.4000000000000004"/>
    <n v="0.85000000000000009"/>
    <n v="5098"/>
    <n v="1.0959664049850668E-2"/>
    <s v="€ "/>
    <n v="19.989999999999998"/>
    <n v="9.8913750813435439E-2"/>
    <n v="74.900202538254348"/>
    <n v="101909.01999999999"/>
    <s v="https://images-eu.ssl-images-amazon.com/images/I/51egBRs35pL._AC_UL300_SR300,200_.jpg"/>
    <s v="https://www.amazon.nl/Speedo-2-0-zwembril-gepatenteerde-anti-condens-eenheidsmaat/dp/B0BK1Y38RD/ref=zg_bs_g_sports_d_sccl_5/258-7665800-7787141?psc=1"/>
    <s v="2024-08-23"/>
  </r>
  <r>
    <x v="19"/>
    <s v="#4"/>
    <s v="B0BK1Y38RD"/>
    <x v="643"/>
    <s v="Speedo Biofuse 2.0 Swimming Goggles | Patented Easy Adjustment | Anti-fog | Anti-leak | Enhanced Fit | Improved Comfort uniseks-volwassene Zwembril (1-Pack)"/>
    <n v="4.4000000000000004"/>
    <n v="0.85000000000000009"/>
    <n v="5059"/>
    <n v="1.0875805525631681E-2"/>
    <s v="€ "/>
    <n v="19.989999999999998"/>
    <n v="9.8913750813435439E-2"/>
    <n v="74.841501571301052"/>
    <n v="101129.40999999999"/>
    <s v="https://images-eu.ssl-images-amazon.com/images/I/51egBRs35pL._AC_UL300_SR300,200_.jpg"/>
    <s v="https://www.amazon.nl/Speedo-2-0-zwembril-gepatenteerde-anti-condens-eenheidsmaat/dp/B0BK1Y38RD/ref=zg_bs_g_sports_d_sccl_4/258-6479390-8631633?psc=1"/>
    <s v="2024-08-20"/>
  </r>
  <r>
    <x v="16"/>
    <n v="14"/>
    <s v="B0749XWP4J"/>
    <x v="595"/>
    <s v="Munchkin Miracle 360 graden roestvrijstalen drinkbeker, 296 ml, blauw"/>
    <n v="4.5"/>
    <n v="0.875"/>
    <n v="2734"/>
    <n v="5.8765473510382334E-3"/>
    <s v="€ "/>
    <n v="19.989999999999998"/>
    <n v="9.8913750813435439E-2"/>
    <n v="72.592020849085628"/>
    <n v="54652.659999999996"/>
    <s v="https://images-eu.ssl-images-amazon.com/images/I/61sfgX-wWqL._AC_UL300_SR300,200_.jpg"/>
    <s v="https://www.amazon.nl/Munchkin-Miracle-graden-roestvrijstalen-drinkbeker/dp/B0749XWP4J/ref=zg_bs_g_baby-products_d_sccl_14/260-6077962-3445865?psc=1"/>
    <s v="2024-08-13"/>
  </r>
  <r>
    <x v="4"/>
    <n v="29"/>
    <s v="B0B1VBZ9JK"/>
    <x v="644"/>
    <s v="Puricon Opbergrek voor onder de gootsteen, keukenopberger, 2 niveaus, met uitschuiflade, multifunctioneel opbergrek voor badkamer, aanrecht, wasruimte, zwart"/>
    <n v="4.5"/>
    <n v="0.875"/>
    <n v="2298"/>
    <n v="4.9390520546413541E-3"/>
    <s v="€ "/>
    <n v="19.989999999999998"/>
    <n v="9.8913750813435439E-2"/>
    <n v="71.935774141607823"/>
    <n v="45937.02"/>
    <s v="https://images-eu.ssl-images-amazon.com/images/I/71FgojVd-RL._AC_UL300_SR300,200_.jpg"/>
    <s v="https://www.amazon.nl/Puricon-Opbergrek-keukenopberger-uitschuiflade-multifunctioneel/dp/B0B1VBZ9JK/ref=zg_bs_g_home_d_sccl_29/262-4562718-6089802?psc=1"/>
    <s v="2024-08-13"/>
  </r>
  <r>
    <x v="2"/>
    <n v="28"/>
    <s v="B0C6KDQQMD"/>
    <x v="645"/>
    <s v="180cm Mobiele Telefoon Statief &amp; Selfie Stick, Mobiele Telefoon Houder met Afneembare Afstandsbediening, Statief voor iPhone, Mobiele Telefoon Statief Compatibel met iPhone Android Smartphones, Camera"/>
    <n v="4.5"/>
    <n v="0.875"/>
    <n v="1886"/>
    <n v="4.0531620039176985E-3"/>
    <s v="€ "/>
    <n v="19.989999999999998"/>
    <n v="9.8913750813435439E-2"/>
    <n v="71.315651106101242"/>
    <n v="37701.14"/>
    <s v="https://images-eu.ssl-images-amazon.com/images/I/71XAnu94uuL._AC_UL300_SR300,200_.jpg"/>
    <s v="https://www.amazon.nl/Telefoon-Afneembare-Afstandsbediening-Compatibel-Smartphones/dp/B0C6KDQQMD/ref=zg_bs_g_electronics_d_sccl_28/259-3881098-9995119?psc=1"/>
    <s v="2024-08-13"/>
  </r>
  <r>
    <x v="2"/>
    <s v="#14"/>
    <s v="B0C6XK77HJ"/>
    <x v="646"/>
    <s v="Anker Nano Powerbank, 5000 mAh powerbank 22,5 W, geïntegreerde opvouwbare USB-C connector, compatibel met iPhone 15, Samsung S22/23-serie, Note20/10-serie, Huawei, iPad Pro/Air, AirPods en meer"/>
    <n v="4.3"/>
    <n v="0.82499999999999996"/>
    <n v="5354"/>
    <n v="1.1510120003698375E-2"/>
    <s v="€ "/>
    <n v="19.989999999999998"/>
    <n v="9.8913750813435439E-2"/>
    <n v="74.03552170594773"/>
    <n v="107026.45999999999"/>
    <s v="https://images-eu.ssl-images-amazon.com/images/I/61ao8d+XtuL._AC_UL300_SR300,200_.jpg"/>
    <s v="https://www.amazon.nl/Anker-Powerbank-ge%C3%AFntegreerde-opvouwbare-compatibel/dp/B0C6XK77HJ/ref=zg_bs_g_electronics_d_sccl_14/258-6704429-3525666?psc=1"/>
    <s v="2024-08-23"/>
  </r>
  <r>
    <x v="6"/>
    <n v="16"/>
    <s v="B0CR5TS59D"/>
    <x v="647"/>
    <s v="ECOHUB Easyjet Handbagage Tas 45x36x20, 30L Opvouwbare Reistas, Onder Stoel Flight Bag, Waterdicht Weekendtas met Verwijderbare Natzak, Sporttas Cabinetas Dames Heren, Patent Aangevraagd(Beige)"/>
    <n v="4.5"/>
    <n v="0.875"/>
    <n v="203"/>
    <n v="4.3434415108295759E-4"/>
    <s v="€ "/>
    <n v="19.989999999999998"/>
    <n v="9.8913750813435439E-2"/>
    <n v="68.782478609116936"/>
    <n v="4057.97"/>
    <s v="https://images-eu.ssl-images-amazon.com/images/I/61HnxvpSWsL._AC_UL300_SR300,200_.jpg"/>
    <s v="https://www.amazon.nl/ECOHUB-Handbagage-Opvouwbare-Verwijderbare-Aangevraagd/dp/B0CR5TS59D/ref=zg_bs_g_fashion_d_sccl_16/259-2989150-5902262?psc=1"/>
    <s v="2024-08-13"/>
  </r>
  <r>
    <x v="13"/>
    <n v="21"/>
    <s v="B0CNTBPNB7"/>
    <x v="648"/>
    <s v="Sheba Sauscollectie vershoudzakjes nat voer selectie vissen voor volwassen katten 4 soorten 40 x 85 g"/>
    <n v="4.5"/>
    <n v="0.875"/>
    <n v="123"/>
    <n v="2.6232666550554863E-4"/>
    <s v="€ "/>
    <n v="19.989999999999998"/>
    <n v="9.8913750813435439E-2"/>
    <n v="68.662066369212752"/>
    <n v="2458.77"/>
    <s v="https://images-eu.ssl-images-amazon.com/images/I/61wiMaOsvnL._AC_UL300_SR300,200_.jpg"/>
    <s v="https://www.amazon.nl/Sheba-Sauscollectie-vershoudzakjes-selectie-volwassen/dp/B0CNTBPNB7/ref=zg_bs_g_pet-supplies_d_sccl_21/261-7997847-2431911?psc=1"/>
    <s v="2024-08-13"/>
  </r>
  <r>
    <x v="10"/>
    <n v="28"/>
    <s v="B07B2BDJS8"/>
    <x v="649"/>
    <s v="WOLTU Schaduw Zeil Zonnescherm Zeil Waterafstotend PES Tuinluifel voor Buiten Tuin Terras UV Blok - Driehoek, 2,5x2,5x3,5m, Grijs, GZS1189gr21"/>
    <n v="4.3"/>
    <n v="0.82499999999999996"/>
    <n v="3942"/>
    <n v="8.4740113832571084E-3"/>
    <s v="€ "/>
    <n v="19.989999999999998"/>
    <n v="9.8913750813435439E-2"/>
    <n v="71.910245671638833"/>
    <n v="78800.579999999987"/>
    <s v="https://images-eu.ssl-images-amazon.com/images/I/71-xGOoJzzL._AC_UL300_SR300,200_.jpg"/>
    <s v="https://www.amazon.nl/WOLTU-Schaduw-Zonnescherm-Waterafstotend-Tuinluifel/dp/B07B2BDJS8/ref=zg_bs_g_lawn-and-garden_d_sccl_28/262-2457170-4432007?psc=1"/>
    <s v="2024-08-13"/>
  </r>
  <r>
    <x v="2"/>
    <s v="#8"/>
    <s v="B0BV64SKQV"/>
    <x v="650"/>
    <s v="Anker Externe batterij voor Magsafe 321, draadloze externe batterij met 5000 mAh, compatibel met iPhone 14/14 Pro/14 Plus/14 Pro MAX, iPhone 13 en 12 Series"/>
    <n v="4.3"/>
    <n v="0.82499999999999996"/>
    <n v="3658"/>
    <n v="7.8633493094573056E-3"/>
    <s v="€ "/>
    <n v="19.989999999999998"/>
    <n v="9.8913750813435439E-2"/>
    <n v="71.482782219978972"/>
    <n v="73123.42"/>
    <s v="https://images-eu.ssl-images-amazon.com/images/I/615N4vKGMZL._AC_UL300_SR300,200_.jpg"/>
    <s v="https://www.amazon.nl/Anker-Externe-batterij-draadloze-compatibel/dp/B0BV64SKQV/ref=zg_bs_g_electronics_d_sccl_8/261-2067267-6649312?psc=1"/>
    <s v="2024-08-24"/>
  </r>
  <r>
    <x v="2"/>
    <s v="#4"/>
    <s v="B0BV64SKQV"/>
    <x v="650"/>
    <s v="Anker Externe batterij voor Magsafe 321, draadloze externe batterij met 5000 mAh, compatibel met iPhone 14/14 Pro/14 Plus/14 Pro MAX, iPhone 13 en 12 Series"/>
    <n v="4.3"/>
    <n v="0.82499999999999996"/>
    <n v="3652"/>
    <n v="7.8504479980390004E-3"/>
    <s v="€ "/>
    <n v="19.989999999999998"/>
    <n v="9.8913750813435439E-2"/>
    <n v="71.473751301986155"/>
    <n v="73003.48"/>
    <s v="https://images-eu.ssl-images-amazon.com/images/I/615N4vKGMZL._AC_UL300_SR300,200_.jpg"/>
    <s v="https://www.amazon.nl/Anker-Externe-batterij-draadloze-compatibel/dp/B0BV64SKQV/ref=zg_bs_g_electronics_d_sccl_4/258-6704429-3525666?psc=1"/>
    <s v="2024-08-23"/>
  </r>
  <r>
    <x v="7"/>
    <n v="28"/>
    <s v="B0BGKP64T5"/>
    <x v="651"/>
    <s v="Dierya ×TMKB M1SE Gaming Muis,12800 DPI Optische Sensor,Ultra-lichtgewicht Honeycomb Gaming Mouse,RGB Bedrade Gaming Muizen met 6 Knoppen Programmeerbare Driver voor Windows PC Gamer-Wit"/>
    <n v="4.4000000000000004"/>
    <n v="0.85000000000000009"/>
    <n v="1495"/>
    <n v="3.2124265431581122E-3"/>
    <s v="€ "/>
    <n v="19.989999999999998"/>
    <n v="9.8913750813435439E-2"/>
    <n v="69.47713628356955"/>
    <n v="29885.05"/>
    <s v="https://images-eu.ssl-images-amazon.com/images/I/71G4Y3TGQUL._AC_UL300_SR300,200_.jpg"/>
    <s v="https://www.amazon.nl/Dierya-Ultra-lichtgewicht-Honeycomb-Programmeerbare-Gamer-Wit/dp/B0BGKP64T5/ref=zg_bs_g_videogames_d_sccl_28/261-5903002-6654014?psc=1"/>
    <s v="2024-08-13"/>
  </r>
  <r>
    <x v="9"/>
    <s v="#25"/>
    <s v="B00KGRTYHW"/>
    <x v="652"/>
    <s v="Aus einem deutschen Leben - Die Geschichte des Rudolf Höss: Digital Remastered"/>
    <n v="4.4000000000000004"/>
    <n v="0.85000000000000009"/>
    <n v="240"/>
    <n v="5.1390223816250925E-4"/>
    <s v="€ "/>
    <n v="19.989999999999998"/>
    <n v="9.8913750813435439E-2"/>
    <n v="67.588169270072626"/>
    <n v="4797.5999999999995"/>
    <s v="https://images-eu.ssl-images-amazon.com/images/I/71rKjOIEMSL._AC_UL300_SR300,200_.jpg"/>
    <s v="https://www.amazon.nl/Aus-einem-deutschen-Leben-Geschichte/dp/B00KGRTYHW/ref=zg_bs_g_dvd_d_sccl_25/261-9844612-7896047?psc=1"/>
    <s v="2024-08-23"/>
  </r>
  <r>
    <x v="19"/>
    <s v="#19"/>
    <s v="B09QMCWYBC"/>
    <x v="653"/>
    <s v="Vitalismo Fiets Telefoonhouder Waterdicht Fietsstuurtas - Fietshouder Smartphone Touchscreen Fietstelefoonhouder Stuurtas Fietstas Stuur 360° Rotatie Regenhoes Opslagruimte voor Telefoon tot 7 inch"/>
    <n v="4.2"/>
    <n v="0.8"/>
    <n v="2677"/>
    <n v="5.7539848925643291E-3"/>
    <s v="€ "/>
    <n v="19.989999999999998"/>
    <n v="9.8913750813435439E-2"/>
    <n v="68.756227128153895"/>
    <n v="53513.229999999996"/>
    <s v="https://images-eu.ssl-images-amazon.com/images/I/71qaslYy7GL._AC_UL300_SR300,200_.jpg"/>
    <s v="https://www.amazon.nl/Vitalismo-Fiets-Telefoonhouder-Waterdicht-Fietsstuurtas/dp/B09QMCWYBC/ref=zg_bs_g_sports_d_sccl_19/258-7665800-7787141?psc=1"/>
    <s v="2024-08-23"/>
  </r>
  <r>
    <x v="5"/>
    <n v="15"/>
    <s v="B084YYS16N"/>
    <x v="502"/>
    <s v="McAfee Total Protection 2022 | 5 apparaten | antivirusvirussoftware, internetbeveiliging | inclusief VPN, wachtwoordbeheer | pc/Mac/Android/iOS | 1-jarig abonnement | per post"/>
    <n v="4.3"/>
    <n v="0.82499999999999996"/>
    <n v="715"/>
    <n v="1.5352560587783748E-3"/>
    <s v="€ "/>
    <n v="19.989999999999998"/>
    <n v="9.8913750813435439E-2"/>
    <n v="67.053116944503728"/>
    <n v="14292.849999999999"/>
    <s v="https://images-eu.ssl-images-amazon.com/images/I/714j4Yn2o6L._AC_UL300_SR300,200_.jpg"/>
    <s v="https://www.amazon.nl/McAfee-Protection-antivirusvirussoftware-internetbeveiliging-wachtwoordbeheer/dp/B084YYS16N/ref=zg_bs_g_software_d_sccl_15/261-4723706-8763214?psc=1"/>
    <s v="2024-08-13"/>
  </r>
  <r>
    <x v="19"/>
    <n v="12"/>
    <s v="B09QMCWYBC"/>
    <x v="653"/>
    <s v="Vitalismo Fiets Telefoonhouder Waterdicht Fietsstuurtas - Fietshouder Smartphone Touchscreen Fietstelefoonhouder Stuurtas Fietstas Stuur 360° Rotatie Regenhoes Opslagruimte voor Telefoon tot 7 inch"/>
    <n v="4.2"/>
    <n v="0.8"/>
    <n v="2640"/>
    <n v="5.6744268054847776E-3"/>
    <s v="€ "/>
    <n v="19.989999999999998"/>
    <n v="9.8913750813435439E-2"/>
    <n v="68.700536467198219"/>
    <n v="52773.599999999999"/>
    <s v="https://images-eu.ssl-images-amazon.com/images/I/71qaslYy7GL._AC_UL300_SR300,200_.jpg"/>
    <s v="https://www.amazon.nl/Vitalismo-Fiets-Telefoonhouder-Waterdicht-Fietsstuurtas/dp/B09QMCWYBC/ref=zg_bs_g_sports_d_sccl_12/259-7131235-4558823?psc=1"/>
    <s v="2024-08-13"/>
  </r>
  <r>
    <x v="5"/>
    <s v="#8"/>
    <s v="B0BDMCB3JP"/>
    <x v="502"/>
    <s v="McAfee Total Protection 2024 | 10 apparaten| antivirusvirussoftware, internetbeveiliging | inclusief VPN, wachtwoordbeheer | 1-jarig abonnement | per post"/>
    <n v="4.2"/>
    <n v="0.8"/>
    <n v="827"/>
    <n v="1.7760805385867474E-3"/>
    <s v="€ "/>
    <n v="19.989999999999998"/>
    <n v="9.8913750813435439E-2"/>
    <n v="65.971694080369602"/>
    <n v="16531.73"/>
    <s v="https://images-eu.ssl-images-amazon.com/images/I/41pNubv8h9L._AC_UL300_SR300,200_.jpg"/>
    <s v="https://www.amazon.nl/McAfee-Protection-antivirusvirussoftware-internetbeveiliging-wachtwoordbeheer/dp/B0BDMCB3JP/ref=zg_bs_g_software_d_sccl_8/000-7658135-6085702?psc=1"/>
    <s v="2024-08-24"/>
  </r>
  <r>
    <x v="5"/>
    <s v="#5"/>
    <s v="B0BDMCB3JP"/>
    <x v="502"/>
    <s v="McAfee Total Protection 2024 | 10 apparaten| antivirusvirussoftware, internetbeveiliging | inclusief VPN, wachtwoordbeheer | 1-jarig abonnement | per post"/>
    <n v="4.2"/>
    <n v="0.8"/>
    <n v="825"/>
    <n v="1.7717801014473121E-3"/>
    <s v="€ "/>
    <n v="19.989999999999998"/>
    <n v="9.8913750813435439E-2"/>
    <n v="65.968683774371982"/>
    <n v="16491.75"/>
    <s v="https://images-eu.ssl-images-amazon.com/images/I/41pNubv8h9L._AC_UL300_SR300,200_.jpg"/>
    <s v="https://www.amazon.nl/McAfee-Protection-antivirusvirussoftware-internetbeveiliging-wachtwoordbeheer/dp/B0BDMCB3JP/ref=zg_bs_g_software_d_sccl_5/260-0647746-9808825?psc=1"/>
    <s v="2024-08-23"/>
  </r>
  <r>
    <x v="5"/>
    <s v="#8"/>
    <s v="B0BDMCB3JP"/>
    <x v="502"/>
    <s v="McAfee Total Protection 2024 | 10 apparaten| antivirusvirussoftware, internetbeveiliging | inclusief VPN, wachtwoordbeheer | 1-jarig abonnement | per post"/>
    <n v="4.2"/>
    <n v="0.8"/>
    <n v="823"/>
    <n v="1.7674796643078769E-3"/>
    <s v="€ "/>
    <n v="19.989999999999998"/>
    <n v="9.8913750813435439E-2"/>
    <n v="65.965673468374376"/>
    <n v="16451.77"/>
    <s v="https://images-eu.ssl-images-amazon.com/images/I/41pNubv8h9L._AC_UL300_SR300,200_.jpg"/>
    <s v="https://www.amazon.nl/McAfee-Protection-antivirusvirussoftware-internetbeveiliging-wachtwoordbeheer/dp/B0BDMCB3JP/ref=zg_bs_g_software_d_sccl_8/261-8188750-0801556?psc=1"/>
    <s v="2024-08-20"/>
  </r>
  <r>
    <x v="7"/>
    <n v="3"/>
    <s v="B0CC2GHP3C"/>
    <x v="505"/>
    <s v="EA SPORTS FC™ 24 - Standard Edition - Nintendo Switch - NL Versie"/>
    <n v="4.0999999999999996"/>
    <n v="0.77499999999999991"/>
    <n v="35"/>
    <n v="7.3107431370398796E-5"/>
    <s v="€ "/>
    <n v="19.989999999999998"/>
    <n v="9.8913750813435439E-2"/>
    <n v="63.529612905318139"/>
    <n v="699.65"/>
    <s v="https://images-eu.ssl-images-amazon.com/images/I/71oUT9OkZiL._AC_UL300_SR300,200_.jpg"/>
    <s v="https://www.amazon.nl/EA-SPORTS-FCTM-24-Standard/dp/B0CC2GHP3C/ref=zg_bs_g_videogames_d_sccl_3/261-5903002-6654014?psc=1"/>
    <s v="2024-08-13"/>
  </r>
  <r>
    <x v="17"/>
    <n v="8"/>
    <s v="B07F3M34X6"/>
    <x v="654"/>
    <s v="GARDINIA Veelzijdige zonwering, lichtdoorlatend, incl. 8 zuignappen, zwart, 100 x 150 cm"/>
    <n v="3.7"/>
    <n v="0.67500000000000004"/>
    <n v="1635"/>
    <n v="3.5134571429185778E-3"/>
    <s v="€ "/>
    <n v="19.989999999999998"/>
    <n v="9.8913750813435439E-2"/>
    <n v="60.93785770340186"/>
    <n v="32683.649999999998"/>
    <s v="https://images-eu.ssl-images-amazon.com/images/I/91-2aNPm2HL._AC_UL300_SR300,200_.jpg"/>
    <s v="https://www.amazon.nl/GARDINIA-Veelzijdige-zonwering-lichtdoorlatend-zuignappen/dp/B07F3M34X6/ref=zg_bs_g_automotive_d_sccl_8/258-5822495-2383767?psc=1"/>
    <s v="2024-08-13"/>
  </r>
  <r>
    <x v="9"/>
    <n v="21"/>
    <s v="B000B7KXF4"/>
    <x v="655"/>
    <s v="The Flintstones: Complete First Season"/>
    <n v="4.5999999999999996"/>
    <n v="0.89999999999999991"/>
    <n v="242"/>
    <n v="5.1820267530194441E-4"/>
    <s v="€ "/>
    <n v="19.97"/>
    <n v="9.8813635681033171E-2"/>
    <n v="70.066150792969651"/>
    <n v="4832.74"/>
    <s v="https://images-eu.ssl-images-amazon.com/images/I/91KJSLkR+kL._AC_UL300_SR300,200_.jpg"/>
    <s v="https://www.amazon.nl/Flintstones-Complete-First-Season/dp/B000B7KXF4/ref=zg_bs_g_dvd_d_sccl_21/257-4182183-3777808?psc=1"/>
    <s v="2024-08-13"/>
  </r>
  <r>
    <x v="10"/>
    <s v="#27"/>
    <s v="B09Q6GDGXF"/>
    <x v="656"/>
    <s v="LERAVA® HERFST gazonmest herfst - Kaliummest met veel magnesium - voor een dicht, diepgroen en robuust gazon - maximale winterhardheid en snelle regeneratie in het volgende voorjaar - 70m²"/>
    <n v="4.5"/>
    <n v="0.875"/>
    <n v="778"/>
    <n v="1.6707198286705844E-3"/>
    <s v="€ "/>
    <n v="19.97"/>
    <n v="9.8813635681033171E-2"/>
    <n v="69.622912800327697"/>
    <n v="15536.66"/>
    <s v="https://images-eu.ssl-images-amazon.com/images/I/8181K+AGTJL._AC_UL300_SR300,200_.jpg"/>
    <s v="https://www.amazon.nl/LERAVA%C2%AE-HERFST-gazonmest-herfst-winterhardheid/dp/B09Q6GDGXF/ref=zg_bs_g_lawn-and-garden_d_sccl_27/261-8373874-2674244?psc=1"/>
    <s v="2024-08-24"/>
  </r>
  <r>
    <x v="3"/>
    <n v="17"/>
    <s v="B01N9RWP74"/>
    <x v="657"/>
    <s v="Ian Matthews - Valley Hi/Some Days You.."/>
    <n v="4.5"/>
    <n v="0.875"/>
    <n v="50"/>
    <n v="1.0536070991616297E-4"/>
    <s v="€ "/>
    <n v="19.97"/>
    <n v="9.8813635681033171E-2"/>
    <n v="68.527161417199608"/>
    <n v="998.5"/>
    <s v="https://images-eu.ssl-images-amazon.com/images/I/51toLethnnS._AC_UL300_SR300,200_.jpg"/>
    <s v="https://www.amazon.nl/Ian-Matthews-Valley-Some-Days/dp/B01N9RWP74/ref=zg_bs_g_music_d_sccl_17/262-3130189-5545746?psc=1"/>
    <s v="2024-08-13"/>
  </r>
  <r>
    <x v="6"/>
    <s v="#25"/>
    <s v="B001OI3MQ6"/>
    <x v="658"/>
    <s v="Havaianas Brasil Logo (Mini Me), teenslippers voor kinderen, uniseks"/>
    <n v="4.5999999999999996"/>
    <n v="0.89999999999999991"/>
    <n v="63020"/>
    <n v="0.13550462404503419"/>
    <s v="€ "/>
    <n v="19.95"/>
    <n v="9.8713520548630918E-2"/>
    <n v="164.53161696868165"/>
    <n v="1257249"/>
    <s v="https://images-eu.ssl-images-amazon.com/images/I/61ZO1Rak5BL._AC_UL300_SR300,200_.jpg"/>
    <s v="https://www.amazon.nl/Havaianas-Brasil-uniseks-volwassene-Slippers-Blauw/dp/B001OI3MQ6/ref=zg_bs_g_fashion_d_sccl_25/260-7122920-6298902?psc=1"/>
    <s v="2024-08-24"/>
  </r>
  <r>
    <x v="6"/>
    <s v="#16"/>
    <s v="B001OI3MQ6"/>
    <x v="658"/>
    <s v="Havaianas Brasil Logo (Mini Me), teenslippers voor kinderen, uniseks"/>
    <n v="4.5999999999999996"/>
    <n v="0.89999999999999991"/>
    <n v="62910"/>
    <n v="0.13526810000236525"/>
    <s v="€ "/>
    <n v="19.95"/>
    <n v="9.8713520548630918E-2"/>
    <n v="164.36605013881339"/>
    <n v="1255054.5"/>
    <s v="https://images-eu.ssl-images-amazon.com/images/I/61ZO1Rak5BL._AC_UL300_SR300,200_.jpg"/>
    <s v="https://www.amazon.nl/Havaianas-Brasil-uniseks-volwassene-Slippers-Blauw/dp/B001OI3MQ6/ref=zg_bs_g_fashion_d_sccl_16/261-7171866-9764612?psc=1"/>
    <s v="2024-08-23"/>
  </r>
  <r>
    <x v="6"/>
    <n v="2"/>
    <s v="B001OI3MQG"/>
    <x v="658"/>
    <s v="Havaianas Unisex Brasil Mix teenslippers"/>
    <n v="4.5999999999999996"/>
    <n v="0.89999999999999991"/>
    <n v="62643"/>
    <n v="0.13469399164425064"/>
    <s v="€ "/>
    <n v="19.95"/>
    <n v="9.8713520548630918E-2"/>
    <n v="163.96417428813317"/>
    <n v="1249727.8499999999"/>
    <s v="https://images-eu.ssl-images-amazon.com/images/I/61ZO1Rak5BL._AC_UL300_SR300,200_.jpg"/>
    <s v="https://www.amazon.nl/Havaianas-Brasil-uniseks-volwassene-Slippers-Blauw/dp/B001OI3MQG/ref=zg_bs_g_fashion_d_sccl_2/259-2989150-5902262?psc=1"/>
    <s v="2024-08-13"/>
  </r>
  <r>
    <x v="19"/>
    <s v="#6"/>
    <s v="B073Y843C7"/>
    <x v="659"/>
    <s v="Super Sparrow Drinkfles, Rvs Waterfles 350ml,500ml,620ml,750ml,1L, Waterfles met herbruikbaar Rietje (2 Deksel), Lekvrije Thermosfles, Vacuüm-Geïsoleerd, BPA Vrij, Waterfles voor Sport, Outdoor"/>
    <n v="4.7"/>
    <n v="0.92500000000000004"/>
    <n v="55709"/>
    <n v="0.11978437608182872"/>
    <s v="€ "/>
    <n v="19.95"/>
    <n v="9.8713520548630918E-2"/>
    <n v="154.77744339443782"/>
    <n v="1111394.55"/>
    <s v="https://images-eu.ssl-images-amazon.com/images/I/81Kg5zOZe+L._AC_UL300_SR300,200_.jpg"/>
    <s v="https://www.amazon.nl/Super-Sparrow-herbruikbaar-Thermosfles-Vacu%C3%BCm-Ge%C3%AFsoleerd/dp/B073Y843C7/ref=zg_bs_g_sports_d_sccl_6/258-7665800-7787141?psc=1"/>
    <s v="2024-08-23"/>
  </r>
  <r>
    <x v="19"/>
    <s v="#23"/>
    <s v="B071VM26N6"/>
    <x v="659"/>
    <s v="Super Sparrow Drinkfles, Rvs Waterfles 350ml,500ml,620ml,750ml,1L, Waterfles met herbruikbaar Rietje (2 Deksel), Lekvrije Thermosfles, Vacuüm-Geïsoleerd, BPA Vrij, Waterfles voor Sport, Outdoor"/>
    <n v="4.7"/>
    <n v="0.92500000000000004"/>
    <n v="55680"/>
    <n v="0.1197220197433069"/>
    <s v="€ "/>
    <n v="19.95"/>
    <n v="9.8713520548630918E-2"/>
    <n v="154.73379395747256"/>
    <n v="1110816"/>
    <s v="https://images-eu.ssl-images-amazon.com/images/I/81BgJsFwRhL._AC_UL300_SR300,200_.jpg"/>
    <s v="https://www.amazon.nl/Super-Sparrow-herbruikbaar-Thermosfles-Vacu%C3%BCm-Ge%C3%AFsoleerd/dp/B071VM26N6/ref=zg_bs_g_sports_d_sccl_23/258-6479390-8631633?psc=1"/>
    <s v="2024-08-20"/>
  </r>
  <r>
    <x v="19"/>
    <n v="18"/>
    <s v="B06XPXDYRM"/>
    <x v="660"/>
    <s v="Super Sparrow Drinkfles, Rvs Waterfles 350ml,500ml,620ml,750ml,1L, Waterfles met herbruikbaar Rietje (2 Deksel), Lekvrije Thermosfles, Vacuüm-Geïsoleerd, BPA Vrij, Waterfles voor Sport, Outdoor"/>
    <n v="4.7"/>
    <n v="0.92500000000000004"/>
    <n v="55598"/>
    <n v="0.11954570182059006"/>
    <s v="€ "/>
    <n v="19.95"/>
    <n v="9.8713520548630918E-2"/>
    <n v="154.61037141157078"/>
    <n v="1109180.0999999999"/>
    <s v="https://images-eu.ssl-images-amazon.com/images/I/81wtV11QEAL._AC_UL300_SR300,200_.jpg"/>
    <s v="https://www.amazon.nl/Super-Sparrow-waterfles-vloeistoffen-buitenenthousiasten/dp/B06XPXDYRM/ref=zg_bs_g_sports_d_sccl_18/259-7131235-4558823?psc=1"/>
    <s v="2024-08-13"/>
  </r>
  <r>
    <x v="10"/>
    <s v="#18"/>
    <s v="B001J221JQ"/>
    <x v="661"/>
    <s v="Gardena 08193-20 2-wegverdeler: Aansluitmogelijkheid voor twee apparaten op waterkraan, geschikt voor Gardena besproeiingscomputers en -klokken, regelbare en afsluitbare watertoevoer, 10 x 10 x 5 cm, Zwart, Oranje, Grijs"/>
    <n v="4.5999999999999996"/>
    <n v="0.89999999999999991"/>
    <n v="16967"/>
    <n v="3.6480608253829004E-2"/>
    <s v="€ "/>
    <n v="19.95"/>
    <n v="9.8713520548630918E-2"/>
    <n v="95.214805914838024"/>
    <n v="338491.64999999997"/>
    <s v="https://images-eu.ssl-images-amazon.com/images/I/61Yz0vVFKAL._AC_UL300_SR300,200_.jpg"/>
    <s v="https://www.amazon.nl/Gardena-08193-20-2-wegverdeler-Aansluitmogelijkheid-besproeiingscomputers/dp/B001J221JQ/ref=zg_bs_g_lawn-and-garden_d_sccl_18/261-8373874-2674244?psc=1"/>
    <s v="2024-08-24"/>
  </r>
  <r>
    <x v="10"/>
    <s v="#19"/>
    <s v="B001J221JQ"/>
    <x v="661"/>
    <s v="Gardena 08193-20 2-wegverdeler: Aansluitmogelijkheid voor twee apparaten op waterkraan, geschikt voor Gardena besproeiingscomputers en -klokken, regelbare en afsluitbare watertoevoer, 10 x 10 x 5 cm, Zwart, Oranje, Grijs"/>
    <n v="4.5999999999999996"/>
    <n v="0.89999999999999991"/>
    <n v="16958"/>
    <n v="3.6461256286701542E-2"/>
    <s v="€ "/>
    <n v="19.95"/>
    <n v="9.8713520548630918E-2"/>
    <n v="95.201259537848799"/>
    <n v="338312.1"/>
    <s v="https://images-eu.ssl-images-amazon.com/images/I/61Yz0vVFKAL._AC_UL300_SR300,200_.jpg"/>
    <s v="https://www.amazon.nl/Gardena-08193-20-2-wegverdeler-Aansluitmogelijkheid-besproeiingscomputers/dp/B001J221JQ/ref=zg_bs_g_lawn-and-garden_d_sccl_19/262-0024823-9919844?psc=1"/>
    <s v="2024-08-23"/>
  </r>
  <r>
    <x v="10"/>
    <s v="#19"/>
    <s v="B001J221JQ"/>
    <x v="661"/>
    <s v="Gardena 08193-20 2-wegverdeler: Aansluitmogelijkheid voor twee apparaten op waterkraan, geschikt voor Gardena besproeiingscomputers en -klokken, regelbare en afsluitbare watertoevoer, 10 x 10 x 5 cm, Zwart, Oranje, Grijs"/>
    <n v="4.5999999999999996"/>
    <n v="0.89999999999999991"/>
    <n v="16933"/>
    <n v="3.6407500822458604E-2"/>
    <s v="€ "/>
    <n v="19.95"/>
    <n v="9.8713520548630918E-2"/>
    <n v="95.163630712878756"/>
    <n v="337813.35"/>
    <s v="https://images-eu.ssl-images-amazon.com/images/I/61Yz0vVFKAL._AC_UL300_SR300,200_.jpg"/>
    <s v="https://www.amazon.nl/Gardena-08193-20-2-wegverdeler-Aansluitmogelijkheid-besproeiingscomputers/dp/B001J221JQ/ref=zg_bs_g_lawn-and-garden_d_sccl_19/261-0081632-3690757?psc=1"/>
    <s v="2024-08-20"/>
  </r>
  <r>
    <x v="10"/>
    <n v="10"/>
    <s v="B001J221JQ"/>
    <x v="661"/>
    <s v="Gardena 08193-20 2-wegverdeler: Aansluitmogelijkheid voor twee apparaten op waterkraan, geschikt voor Gardena besproeiingscomputers en -klokken, regelbare en afsluitbare watertoevoer, 10 x 10 x 5 cm, Zwart, Oranje, Grijs"/>
    <n v="4.5999999999999996"/>
    <n v="0.89999999999999991"/>
    <n v="16886"/>
    <n v="3.6306440549681872E-2"/>
    <s v="€ "/>
    <n v="19.95"/>
    <n v="9.8713520548630918E-2"/>
    <n v="95.092888521935038"/>
    <n v="336875.7"/>
    <s v="https://images-eu.ssl-images-amazon.com/images/I/61Yz0vVFKAL._AC_UL300_SR300,200_.jpg"/>
    <s v="https://www.amazon.nl/Gardena-08193-20-2-wegverdeler-Aansluitmogelijkheid-besproeiingscomputers/dp/B001J221JQ/ref=zg_bs_g_lawn-and-garden_d_sccl_10/262-2457170-4432007?psc=1"/>
    <s v="2024-08-13"/>
  </r>
  <r>
    <x v="0"/>
    <s v="#2"/>
    <s v="B084MLBZ9B"/>
    <x v="662"/>
    <s v="Alpine MusicSafe Oordoppen voor muzikanten - Verbeter uw muziekervaring zonder risico op gehoorbeschadiging - Twee verwisselbare filterniveaus - Hypoallergeen &amp; herbruikbaar - Transparant"/>
    <n v="4.5"/>
    <n v="0.875"/>
    <n v="7777"/>
    <n v="1.672009959812415E-2"/>
    <s v="€ "/>
    <n v="19.95"/>
    <n v="9.8713520548630918E-2"/>
    <n v="80.132449855844641"/>
    <n v="155151.15"/>
    <s v="https://images-eu.ssl-images-amazon.com/images/I/61oS1iYIAfL._AC_UL300_SR300,200_.jpg"/>
    <s v="https://www.amazon.nl/Alpine-MusicSafe-Oordoppen-muzikanten-gehoorbeschadiging/dp/B084MLBZ9B/ref=zg_bs_g_musical-instruments_d_sccl_2/261-4868335-6511020?psc=1"/>
    <s v="2024-08-24"/>
  </r>
  <r>
    <x v="0"/>
    <s v="#1"/>
    <s v="B084MLBZ9B"/>
    <x v="662"/>
    <s v="Alpine MusicSafe Oordoppen voor muzikanten - Verbeter uw muziekervaring zonder risico op gehoorbeschadiging - Twee verwisselbare filterniveaus - Hypoallergeen &amp; herbruikbaar - Transparant"/>
    <n v="4.5"/>
    <n v="0.875"/>
    <n v="7770"/>
    <n v="1.6705048068136125E-2"/>
    <s v="€ "/>
    <n v="19.95"/>
    <n v="9.8713520548630918E-2"/>
    <n v="80.121913784853021"/>
    <n v="155011.5"/>
    <s v="https://images-eu.ssl-images-amazon.com/images/I/61oS1iYIAfL._AC_UL300_SR300,200_.jpg"/>
    <s v="https://www.amazon.nl/Alpine-MusicSafe-Oordoppen-muzikanten-gehoorbeschadiging/dp/B084MLBZ9B/ref=zg_bs_g_musical-instruments_d_sccl_1/260-9066384-8693141?psc=1"/>
    <s v="2024-08-20"/>
  </r>
  <r>
    <x v="0"/>
    <n v="1"/>
    <s v="B084MLBZ9B"/>
    <x v="662"/>
    <s v="Alpine MusicSafe Oordoppen voor muzikanten - Verbeter uw muziekervaring zonder risico op gehoorbeschadiging - Twee verwisselbare filterniveaus - Hypoallergeen &amp; herbruikbaar - Transparant"/>
    <n v="4.5"/>
    <n v="0.875"/>
    <n v="7722"/>
    <n v="1.660183757678968E-2"/>
    <s v="€ "/>
    <n v="19.95"/>
    <n v="9.8713520548630918E-2"/>
    <n v="80.049666440910514"/>
    <n v="154053.9"/>
    <s v="https://images-eu.ssl-images-amazon.com/images/I/61oS1iYIAfL._AC_UL300_SR300,200_.jpg"/>
    <s v="https://www.amazon.nl/Alpine-MusicSafe-Oordoppen-muzikanten-gehoorbeschadiging/dp/B084MLBZ9B/ref=zg_bs_g_musical-instruments_d_sccl_1/259-0005616-8157279?psc=1"/>
    <s v="2024-08-13"/>
  </r>
  <r>
    <x v="7"/>
    <s v="#7"/>
    <s v="B0CC2DQL1H"/>
    <x v="505"/>
    <s v="EA SPORTS FC™ 24 - Standard Edition - PS5 - NL Versie"/>
    <n v="4.2"/>
    <n v="0.8"/>
    <n v="37"/>
    <n v="7.7407868509834024E-5"/>
    <s v="€ "/>
    <n v="19.95"/>
    <n v="9.8713520548630918E-2"/>
    <n v="64.732565645114619"/>
    <n v="738.15"/>
    <s v="https://images-eu.ssl-images-amazon.com/images/I/81XMxHakwRL._AC_UL300_SR300,200_.jpg"/>
    <s v="https://www.amazon.nl/EA-SPORTS-FCTM-24-Standard/dp/B0CC2DQL1H/ref=zg_bs_g_videogames_d_sccl_7/259-9482331-2292552?psc=1"/>
    <s v="2024-08-24"/>
  </r>
  <r>
    <x v="7"/>
    <s v="#3"/>
    <s v="B0CC2DQL1H"/>
    <x v="505"/>
    <s v="EA SPORTS FC™ 24 - Standard Edition - PS5 - NL Versie"/>
    <n v="4.2"/>
    <n v="0.8"/>
    <n v="36"/>
    <n v="7.5257649940116417E-5"/>
    <s v="€ "/>
    <n v="19.95"/>
    <n v="9.8713520548630918E-2"/>
    <n v="64.73106049211583"/>
    <n v="718.19999999999993"/>
    <s v="https://images-eu.ssl-images-amazon.com/images/I/81XMxHakwRL._AC_UL300_SR300,200_.jpg"/>
    <s v="https://www.amazon.nl/EA-SPORTS-FCTM-24-Standard/dp/B0CC2DQL1H/ref=zg_bs_g_videogames_d_sccl_3/257-1264862-1262333?psc=1"/>
    <s v="2024-08-23"/>
  </r>
  <r>
    <x v="7"/>
    <s v="#11"/>
    <s v="B0CC2DQL1H"/>
    <x v="505"/>
    <s v="EA SPORTS FC™ 24 - Standard Edition - PS5 - NL Versie"/>
    <n v="4.0999999999999996"/>
    <n v="0.77499999999999991"/>
    <n v="35"/>
    <n v="7.3107431370398796E-5"/>
    <s v="€ "/>
    <n v="19.95"/>
    <n v="9.8713520548630918E-2"/>
    <n v="63.479555339117006"/>
    <n v="698.25"/>
    <s v="https://images-eu.ssl-images-amazon.com/images/I/81XMxHakwRL._AC_UL300_SR300,200_.jpg"/>
    <s v="https://www.amazon.nl/EA-SPORTS-FCTM-24-Standard/dp/B0CC2DQL1H/ref=zg_bs_g_videogames_d_sccl_11/260-0951053-1765258?psc=1"/>
    <s v="2024-08-20"/>
  </r>
  <r>
    <x v="6"/>
    <n v="27"/>
    <s v="B015SGFI6Q"/>
    <x v="663"/>
    <s v="Havaianas Luna dames Sandalen"/>
    <n v="4.5"/>
    <n v="0.875"/>
    <n v="22927"/>
    <n v="4.9295910929345967E-2"/>
    <s v="€ "/>
    <n v="19.899999999999999"/>
    <n v="9.8463232717625249E-2"/>
    <n v="102.87294582994849"/>
    <n v="456247.3"/>
    <s v="https://images-eu.ssl-images-amazon.com/images/I/91fQAu2lAuL._AC_UL300_SR300,200_.jpg"/>
    <s v="https://www.amazon.nl/Havaianas-Dames-Luna-Ros%C3%A9goud-Rosegoud/dp/B015SGFI6Q/ref=zg_bs_g_fashion_d_sccl_27/259-2989150-5902262?psc=1"/>
    <s v="2024-08-13"/>
  </r>
  <r>
    <x v="0"/>
    <n v="28"/>
    <s v="B001OCGGEM"/>
    <x v="664"/>
    <s v="D'Addario Accessories PW-VG-01 Varigrip Verstelbare Hand Trainer"/>
    <n v="4.5999999999999996"/>
    <n v="0.89999999999999991"/>
    <n v="11763"/>
    <n v="2.529087081701855E-2"/>
    <s v="€ "/>
    <n v="19.899999999999999"/>
    <n v="9.8463232717625249E-2"/>
    <n v="87.319417751319293"/>
    <n v="234083.69999999998"/>
    <s v="https://images-eu.ssl-images-amazon.com/images/I/81TYymxHffL._AC_UL300_SR300,200_.jpg"/>
    <s v="https://www.amazon.nl/DAddario-Accessories-PW-VG-01-Varigrip-Verstelbare/dp/B001OCGGEM/ref=zg_bs_g_musical-instruments_d_sccl_28/259-0005616-8157279?psc=1"/>
    <s v="2024-08-13"/>
  </r>
  <r>
    <x v="6"/>
    <s v="#11"/>
    <s v="B0CKHFXJCV"/>
    <x v="665"/>
    <s v="JANSPORT Big Student uniseks-volwassene Backpack (1-Pack)"/>
    <n v="5"/>
    <n v="1"/>
    <n v="2"/>
    <n v="2.1502185697176119E-6"/>
    <s v="€ "/>
    <n v="19.899999999999999"/>
    <n v="9.8463232717625249E-2"/>
    <n v="74.617313332405118"/>
    <n v="39.799999999999997"/>
    <s v="https://images-eu.ssl-images-amazon.com/images/I/61ieWFpKSML._AC_UL300_SR300,200_.jpg"/>
    <s v="https://www.amazon.nl/JanSport-STUDENT-rugzak-laptopvak-Groente/dp/B0CKHFXJCV/ref=zg_bs_g_fashion_d_sccl_11/261-7171866-9764612?psc=1"/>
    <s v="2024-08-23"/>
  </r>
  <r>
    <x v="2"/>
    <s v="#9"/>
    <s v="B08YRWN3WB"/>
    <x v="666"/>
    <s v="JanSport BIG STUDENT Grote rugzak, 15 inch laptopvak"/>
    <n v="4.5999999999999996"/>
    <n v="0.89999999999999991"/>
    <n v="7720"/>
    <n v="1.6597537139650245E-2"/>
    <s v="€ "/>
    <n v="19.899999999999999"/>
    <n v="9.8463232717625249E-2"/>
    <n v="81.234084177161478"/>
    <n v="153628"/>
    <s v="https://images-eu.ssl-images-amazon.com/images/I/91PP6TazF5S._AC_UL300_SR300,200_.jpg"/>
    <s v="https://www.amazon.nl/JanSport-STUDENT-Grote-rugzak-laptopvak/dp/B08YRWN3WB/ref=zg_bs_g_electronics_d_sccl_9/261-9354037-6664658?psc=1"/>
    <s v="2024-08-20"/>
  </r>
  <r>
    <x v="6"/>
    <s v="#24"/>
    <s v="B0CKHFXJCV"/>
    <x v="665"/>
    <s v="JANSPORT Big Student uniseks-volwassene Backpack (1-Pack)"/>
    <n v="4.5999999999999996"/>
    <n v="0.89999999999999991"/>
    <n v="2441"/>
    <n v="5.2465333101109728E-3"/>
    <s v="€ "/>
    <n v="19.899999999999999"/>
    <n v="9.8463232717625249E-2"/>
    <n v="73.288381496483993"/>
    <n v="48575.899999999994"/>
    <s v="https://images-eu.ssl-images-amazon.com/images/I/61ieWFpKSML._AC_UL300_SR300,200_.jpg"/>
    <s v="https://www.amazon.nl/JanSport-STUDENT-rugzak-laptopvak-Groente/dp/B0CKHFXJCV/ref=zg_bs_g_fashion_d_sccl_24/260-7122920-6298902?psc=1"/>
    <s v="2024-08-24"/>
  </r>
  <r>
    <x v="9"/>
    <s v="#22"/>
    <s v="B018SBS8W4"/>
    <x v="667"/>
    <s v="Gotham: The Complete Second Season"/>
    <n v="4.5999999999999996"/>
    <n v="0.89999999999999991"/>
    <n v="281"/>
    <n v="6.0206119952093133E-4"/>
    <s v="€ "/>
    <n v="19.88"/>
    <n v="9.8363117585222995E-2"/>
    <n v="70.012222235970398"/>
    <n v="5586.28"/>
    <s v="https://images-eu.ssl-images-amazon.com/images/I/81V59olTTfL._AC_UL300_SR300,200_.jpg"/>
    <s v="https://www.amazon.nl/Gotham-Complete-Second-Benjamin-McKenzie/dp/B018SBS8W4/ref=zg_bs_g_dvd_d_sccl_22/261-9844612-7896047?psc=1"/>
    <s v="2024-08-23"/>
  </r>
  <r>
    <x v="9"/>
    <s v="#10"/>
    <s v="B001675TRA"/>
    <x v="668"/>
    <s v="Top Cat: The Complete Series"/>
    <n v="4.8"/>
    <n v="0.95"/>
    <n v="674"/>
    <n v="1.4470970974199528E-3"/>
    <s v="€ "/>
    <n v="19.690000000000001"/>
    <n v="9.7412023827401509E-2"/>
    <n v="72.865973925044344"/>
    <n v="13271.060000000001"/>
    <s v="https://images-eu.ssl-images-amazon.com/images/I/81CS1Iu0v9L._AC_UL300_SR300,200_.jpg"/>
    <s v="https://www.amazon.nl/Top-Cat-The-Complete-Series/dp/B001675TRA/ref=zg_bs_g_dvd_d_sccl_10/261-6086847-7284912?psc=1"/>
    <s v="2024-08-20"/>
  </r>
  <r>
    <x v="3"/>
    <s v="#5"/>
    <s v="B07BZC8L35"/>
    <x v="669"/>
    <s v="Albin Lee Meldau - About You"/>
    <n v="4.5999999999999996"/>
    <n v="0.89999999999999991"/>
    <n v="52"/>
    <n v="1.096611470555982E-4"/>
    <s v="€ "/>
    <n v="19.68"/>
    <n v="9.7361966261200375E-2"/>
    <n v="69.417254368239"/>
    <n v="1023.36"/>
    <s v="https://images-eu.ssl-images-amazon.com/images/I/814QbAqa-pL._AC_UL300_SR300,200_.jpg"/>
    <s v="https://www.amazon.nl/Albin-Lee-Meldau-About-You/dp/B07BZC8L35/ref=zg_bs_g_music_d_sccl_5/259-6576177-4102460?psc=1"/>
    <s v="2024-08-20"/>
  </r>
  <r>
    <x v="7"/>
    <n v="11"/>
    <s v="B01NAUKS62"/>
    <x v="670"/>
    <s v="Orzly draagtas compatibel met Nintendo Switch en nieuwe Switch OLED console - zwart Beschermende harde draagbare reisdraagtas Shell-etui met vakken voor accessoires en games"/>
    <n v="4.7"/>
    <n v="0.92500000000000004"/>
    <n v="62903"/>
    <n v="0.13525304847237721"/>
    <s v="€ "/>
    <n v="19.63"/>
    <n v="9.7111678430194706E-2"/>
    <n v="165.20505353821275"/>
    <n v="1234785.8899999999"/>
    <s v="https://images-eu.ssl-images-amazon.com/images/I/71f-qrZPMrL._AC_UL300_SR300,200_.jpg"/>
    <s v="https://www.amazon.nl/Orzly-draagtas-compatibel-Nintendo-console/dp/B01NAUKS62/ref=zg_bs_g_videogames_d_sccl_11/261-5903002-6654014?psc=1"/>
    <s v="2024-08-13"/>
  </r>
  <r>
    <x v="9"/>
    <s v="#17"/>
    <s v="B00D48ZQAO"/>
    <x v="671"/>
    <s v="Plein Soleil"/>
    <n v="4.3"/>
    <n v="0.82499999999999996"/>
    <n v="131"/>
    <n v="2.7952841406328954E-4"/>
    <s v="€ "/>
    <n v="19.59"/>
    <n v="9.6911448165390185E-2"/>
    <n v="65.67353193119186"/>
    <n v="2566.29"/>
    <s v="https://images-eu.ssl-images-amazon.com/images/I/91UmOpggJtL._AC_UL300_SR300,200_.jpg"/>
    <s v="https://www.amazon.nl/Plein-Soleil-Alain-Delon/dp/B00D48ZQAO/ref=zg_bs_g_dvd_d_sccl_17/261-6086847-7284912?psc=1"/>
    <s v="2024-08-20"/>
  </r>
  <r>
    <x v="8"/>
    <s v="#18"/>
    <s v="B07N8Z8F62"/>
    <x v="672"/>
    <s v="Premium viltstift - STABILO Pen 68-25 stuks rolset - ARTY edition - Met 25 Verschillende Kleuren"/>
    <n v="4.8"/>
    <n v="0.95"/>
    <n v="2718"/>
    <n v="5.8421438539227512E-3"/>
    <s v="€ "/>
    <n v="19.54"/>
    <n v="9.666116033438453E-2"/>
    <n v="75.754790781342066"/>
    <n v="53109.72"/>
    <s v="https://images-eu.ssl-images-amazon.com/images/I/91RQglAT9NL._AC_UL300_SR300,200_.jpg"/>
    <s v="https://www.amazon.nl/Premium-viltstift-STABILO-Verschillende-Kleuren/dp/B07N8Z8F62/ref=zg_bs_g_toys_d_sccl_18/260-0981126-0066039?psc=1"/>
    <s v="2024-08-24"/>
  </r>
  <r>
    <x v="8"/>
    <s v="#15"/>
    <s v="B07N8Z8F62"/>
    <x v="672"/>
    <s v="Premium viltstift - STABILO Pen 68-25 stuks rolset - ARTY edition - Met 25 Verschillende Kleuren"/>
    <n v="4.7"/>
    <n v="0.92500000000000004"/>
    <n v="2715"/>
    <n v="5.8356931982135986E-3"/>
    <s v="€ "/>
    <n v="19.54"/>
    <n v="9.666116033438453E-2"/>
    <n v="74.500275322345658"/>
    <n v="53051.1"/>
    <s v="https://images-eu.ssl-images-amazon.com/images/I/91RQglAT9NL._AC_UL300_SR300,200_.jpg"/>
    <s v="https://www.amazon.nl/Premium-viltstift-STABILO-Verschillende-Kleuren/dp/B07N8Z8F62/ref=zg_bs_g_toys_d_sccl_15/258-2113335-2289643?psc=1"/>
    <s v="2024-08-23"/>
  </r>
  <r>
    <x v="10"/>
    <s v="#12"/>
    <s v="B01FE8M0WI"/>
    <x v="673"/>
    <s v="GARDENA snoeischaar B/S XL: Boomschaar met bypass voor takken en twijgen, max. snijdiameter 24 mm, traploos verstelbare handgreepopening (8905-20)"/>
    <n v="4.7"/>
    <n v="0.92500000000000004"/>
    <n v="20701"/>
    <n v="4.4509524393154566E-2"/>
    <s v="€ "/>
    <n v="19.5"/>
    <n v="9.6460930069580009E-2"/>
    <n v="101.52189959260321"/>
    <n v="403669.5"/>
    <s v="https://images-eu.ssl-images-amazon.com/images/I/41UZADATR5L._AC_UL300_SR300,200_.jpg"/>
    <s v="https://www.amazon.nl/GARDENA-snoeischaar-snijdiameter-verstelbare-handgreepopening/dp/B01FE8M0WI/ref=zg_bs_g_lawn-and-garden_d_sccl_12/262-0024823-9919844?psc=1"/>
    <s v="2024-08-23"/>
  </r>
  <r>
    <x v="23"/>
    <s v="#24"/>
    <s v="1949759229"/>
    <x v="674"/>
    <s v="The Mountain Is You: Transforming Self-Sabotage Into Self-Mastery"/>
    <n v="4.7"/>
    <n v="0.92500000000000004"/>
    <n v="18839"/>
    <n v="4.0505817416340371E-2"/>
    <s v="€ "/>
    <n v="19.489999999999998"/>
    <n v="9.6410872503378875E-2"/>
    <n v="98.70679031728298"/>
    <n v="367172.11"/>
    <s v="https://images-eu.ssl-images-amazon.com/images/I/71AHFDEpkdL._AC_UL300_SR300,200_.jpg"/>
    <s v="https://www.amazon.nl/Mountain-You-Transforming-Self-Sabotage-Self-Mastery/dp/1949759229/ref=zg_bs_g_books_d_sccl_24/259-3248444-4361259?psc=1"/>
    <s v="2024-08-20"/>
  </r>
  <r>
    <x v="23"/>
    <n v="16"/>
    <s v="1949759229"/>
    <x v="674"/>
    <s v="The Mountain Is You: Transforming Self-Sabotage Into Self-Mastery"/>
    <n v="4.7"/>
    <n v="0.92500000000000004"/>
    <n v="18724"/>
    <n v="4.0258542280822845E-2"/>
    <s v="€ "/>
    <n v="19.489999999999998"/>
    <n v="9.6410872503378875E-2"/>
    <n v="98.533697722420712"/>
    <n v="364930.75999999995"/>
    <s v="https://images-eu.ssl-images-amazon.com/images/I/71AHFDEpkdL._AC_UL300_SR300,200_.jpg"/>
    <s v="https://www.amazon.nl/Mountain-You-Transforming-Self-Sabotage-Self-Mastery/dp/1949759229/ref=zg_bs_g_books_d_sccl_16/259-3701948-9798738?psc=1"/>
    <s v="2024-08-13"/>
  </r>
  <r>
    <x v="9"/>
    <n v="15"/>
    <s v="B075DXVLRM"/>
    <x v="675"/>
    <s v="StreetDance - Box"/>
    <n v="4.7"/>
    <n v="0.92500000000000004"/>
    <n v="169"/>
    <n v="3.6123671971255878E-4"/>
    <s v="€ "/>
    <n v="19.489999999999998"/>
    <n v="9.6410872503378875E-2"/>
    <n v="70.605583829643521"/>
    <n v="3293.81"/>
    <s v="https://images-eu.ssl-images-amazon.com/images/I/91ftV9z0eOL._AC_UL300_SR300,200_.jpg"/>
    <s v="https://www.amazon.nl/StreetDance-Box-Keenan-Kampa/dp/B075DXVLRM/ref=zg_bs_g_dvd_d_sccl_15/257-4182183-3777808?psc=1"/>
    <s v="2024-08-13"/>
  </r>
  <r>
    <x v="13"/>
    <s v="#25"/>
    <s v="B00NABTGY2"/>
    <x v="676"/>
    <s v="Amazon Basics Hondenpoepzakjes met dispenser en riemclip, ongeparfumeerd, 900 stuks, 60 verpakkingen van 15, 33 x 23 cm, zwart"/>
    <n v="4.8"/>
    <n v="0.95"/>
    <n v="200200"/>
    <n v="0.43047160743889618"/>
    <s v="€ "/>
    <n v="19.41"/>
    <n v="9.6010411973769832E-2"/>
    <n v="372.83272820066975"/>
    <n v="3885882"/>
    <s v="https://images-eu.ssl-images-amazon.com/images/I/71pS4O3AJ6L._AC_UL300_SR300,200_.jpg"/>
    <s v="https://www.amazon.nl/Amazon-Basics-Hondenpoepzakjes-ongeparfumeerd-verpakkingen/dp/B00NABTGY2/ref=zg_bs_g_pet-supplies_d_sccl_25/261-9328959-2837037?psc=1"/>
    <s v="2024-08-20"/>
  </r>
  <r>
    <x v="13"/>
    <n v="18"/>
    <s v="B00NABTGY2"/>
    <x v="676"/>
    <s v="Amazon Basics Hondenpoepzakjes met dispenser en riemclip, ongeparfumeerd, 900 stuks, 60 verpakkingen van 15, 33 x 23 cm, zwart"/>
    <n v="4.8"/>
    <n v="0.95"/>
    <n v="199676"/>
    <n v="0.42934489290836414"/>
    <s v="€ "/>
    <n v="19.41"/>
    <n v="9.6010411973769832E-2"/>
    <n v="372.04402802929735"/>
    <n v="3875711.16"/>
    <s v="https://images-eu.ssl-images-amazon.com/images/I/71pS4O3AJ6L._AC_UL300_SR300,200_.jpg"/>
    <s v="https://www.amazon.nl/Amazon-Basics-Hondenpoepzakjes-ongeparfumeerd-verpakkingen/dp/B00NABTGY2/ref=zg_bs_g_pet-supplies_d_sccl_18/261-7997847-2431911?psc=1"/>
    <s v="2024-08-13"/>
  </r>
  <r>
    <x v="20"/>
    <s v="#27"/>
    <s v="B0BZJFCD82"/>
    <x v="677"/>
    <s v="Dove Men+Care Clean Comfort 3-in-1 Douchegel, extra hydratatie en een frisse geur speciaal voor mannen - 6 x 400 ml - Voordeelverpakking"/>
    <n v="4.2"/>
    <n v="0.8"/>
    <n v="12"/>
    <n v="2.3652404266893731E-5"/>
    <s v="€ "/>
    <n v="19.3"/>
    <n v="9.5459778745557389E-2"/>
    <n v="63.881501369376174"/>
    <n v="231.60000000000002"/>
    <s v="https://images-eu.ssl-images-amazon.com/images/I/81Q5DVnAMjL._AC_UL300_SR300,200_.jpg"/>
    <s v="https://www.amazon.nl/Dove-Men-Care-Douchegel-hydratatie/dp/B0BZJFCD82/ref=zg_bs_g_beauty_d_sccl_27/262-1482117-9677809?psc=1"/>
    <s v="2024-08-20"/>
  </r>
  <r>
    <x v="9"/>
    <s v="#12"/>
    <s v="B01DA2VPEO"/>
    <x v="678"/>
    <s v="Knight Rider: Complete Season 1"/>
    <n v="4.4000000000000004"/>
    <n v="0.85000000000000009"/>
    <n v="658"/>
    <n v="1.4126936003044709E-3"/>
    <s v="€ "/>
    <n v="19.190000000000001"/>
    <n v="9.4909145517344945E-2"/>
    <n v="67.216171899549366"/>
    <n v="12627.02"/>
    <s v="https://images-eu.ssl-images-amazon.com/images/I/81DDnhS9FuL._AC_UL300_SR300,200_.jpg"/>
    <s v="https://www.amazon.nl/Knight-Rider-Complete-Season-1/dp/B01DA2VPEO/ref=zg_bs_g_dvd_d_sccl_12/259-6784967-0538411?psc=1"/>
    <s v="2024-08-24"/>
  </r>
  <r>
    <x v="9"/>
    <n v="30"/>
    <s v="B09TV3MJM1"/>
    <x v="679"/>
    <s v="Bad Tales - Es war einmal ein Traum - OmU (Favolacce)"/>
    <n v="5"/>
    <n v="1"/>
    <n v="1"/>
    <n v="0"/>
    <s v="€ "/>
    <n v="19.16"/>
    <n v="9.4758972818741544E-2"/>
    <n v="73.689743204685385"/>
    <n v="19.16"/>
    <s v="https://images-eu.ssl-images-amazon.com/images/I/61xSx-ZxdJL._AC_UL300_SR300,200_.jpg"/>
    <s v="https://www.amazon.nl/Bad-Tales-einmal-Traum-Favolacce/dp/B09TV3MJM1/ref=zg_bs_g_dvd_d_sccl_30/257-4182183-3777808?psc=1"/>
    <s v="2024-08-13"/>
  </r>
  <r>
    <x v="9"/>
    <s v="#23"/>
    <s v="B09NTM132X"/>
    <x v="680"/>
    <s v="Man on the Moon - Der Mondmann - Mediabook - Limited Edition (+ DVD)"/>
    <n v="4.5999999999999996"/>
    <n v="0.89999999999999991"/>
    <n v="728"/>
    <n v="1.5632089001847039E-3"/>
    <s v="€ "/>
    <n v="19.11"/>
    <n v="9.4508684987735889E-2"/>
    <n v="69.721417477063255"/>
    <n v="13912.08"/>
    <s v="https://images-eu.ssl-images-amazon.com/images/I/71vJ7wh3nVL._AC_UL300_SR300,200_.jpg"/>
    <s v="https://www.amazon.nl/Man-Moon-Mondmann-Mediabook-Limited/dp/B09NTM132X/ref=zg_bs_g_dvd_d_sccl_23/261-6086847-7284912?psc=1"/>
    <s v="2024-08-20"/>
  </r>
  <r>
    <x v="5"/>
    <s v="#13"/>
    <s v="B07V7R2GTT"/>
    <x v="681"/>
    <s v="Norton 360 Deluxe 2020, Antivirus software for 5 Devices and 1-year subscription with automatic renewal, Includes Secure VPN and Password Manager|Deluxe|1|1 Year|PC|Download"/>
    <n v="4.4000000000000004"/>
    <n v="0.85000000000000009"/>
    <n v="4536"/>
    <n v="9.7512412136693694E-3"/>
    <s v="€ "/>
    <n v="19"/>
    <n v="9.3958051759523445E-2"/>
    <n v="72.815381789449432"/>
    <n v="86184"/>
    <s v="https://images-eu.ssl-images-amazon.com/images/I/71iEazYO8FL._AC_UL300_SR300,200_.jpg"/>
    <s v="https://www.amazon.nl/Antivirus-software-subscription-automatic-Password/dp/B07V7R2GTT/ref=zg_bs_g_software_d_sccl_13/000-7658135-6085702?psc=1"/>
    <s v="2024-08-24"/>
  </r>
  <r>
    <x v="5"/>
    <s v="#6"/>
    <s v="B07V7R2GTT"/>
    <x v="681"/>
    <s v="Norton 360 Deluxe 2020, Antivirus software for 5 Devices and 1-year subscription with automatic renewal, Includes Secure VPN and Password Manager|Deluxe|1|1 Year|PC|Download"/>
    <n v="4.4000000000000004"/>
    <n v="0.85000000000000009"/>
    <n v="4535"/>
    <n v="9.7490909950996522E-3"/>
    <s v="€ "/>
    <n v="19"/>
    <n v="9.3958051759523445E-2"/>
    <n v="72.81387663645063"/>
    <n v="86165"/>
    <s v="https://images-eu.ssl-images-amazon.com/images/I/71iEazYO8FL._AC_UL300_SR300,200_.jpg"/>
    <s v="https://www.amazon.nl/Antivirus-software-subscription-automatic-Password/dp/B07V7R2GTT/ref=zg_bs_g_software_d_sccl_6/261-8188750-0801556?psc=1"/>
    <s v="2024-08-20"/>
  </r>
  <r>
    <x v="5"/>
    <s v="#11"/>
    <s v="B07V7R2GTT"/>
    <x v="681"/>
    <s v="Norton 360 Deluxe 2020, Antivirus software for 5 Devices and 1-year subscription with automatic renewal, Includes Secure VPN and Password Manager|Deluxe|1|1 Year|PC|Download"/>
    <n v="4.4000000000000004"/>
    <n v="0.85000000000000009"/>
    <n v="4535"/>
    <n v="9.7490909950996522E-3"/>
    <s v="€ "/>
    <n v="19"/>
    <n v="9.3958051759523445E-2"/>
    <n v="72.81387663645063"/>
    <n v="86165"/>
    <s v="https://images-eu.ssl-images-amazon.com/images/I/71iEazYO8FL._AC_UL300_SR300,200_.jpg"/>
    <s v="https://www.amazon.nl/Antivirus-software-subscription-automatic-Password/dp/B07V7R2GTT/ref=zg_bs_g_software_d_sccl_11/260-0647746-9808825?psc=1"/>
    <s v="2024-08-23"/>
  </r>
  <r>
    <x v="5"/>
    <n v="1"/>
    <s v="B07V7R2GTT"/>
    <x v="681"/>
    <s v="Norton 360 Deluxe 2020, Antivirus software for 5 Devices and 1-year subscription with automatic renewal, Includes Secure VPN and Password Manager|Deluxe|1|1 Year|PC|Download"/>
    <n v="4.4000000000000004"/>
    <n v="0.85000000000000009"/>
    <n v="4445"/>
    <n v="9.5555713238250663E-3"/>
    <s v="€ "/>
    <n v="19"/>
    <n v="9.3958051759523445E-2"/>
    <n v="72.678412866558418"/>
    <n v="84455"/>
    <s v="https://images-eu.ssl-images-amazon.com/images/I/71iEazYO8FL._AC_UL300_SR300,200_.jpg"/>
    <s v="https://www.amazon.nl/Antivirus-software-subscription-automatic-Password/dp/B07V7R2GTT/ref=zg_bs_g_software_d_sccl_1/261-4723706-8763214?psc=1"/>
    <s v="2024-08-13"/>
  </r>
  <r>
    <x v="5"/>
    <s v="#13"/>
    <s v="B08F2KQLNC"/>
    <x v="682"/>
    <s v="DJ TechTools 05-30127 Chroma Cable USB-C, Hoogwaardige audio-geoptimaliseerde USB-C naar USB-B kabel (volledig gevlochten afscherming met twee ferrietkernspoelen, lengte: 1,5m met klittenband), rood"/>
    <n v="4.5999999999999996"/>
    <n v="0.89999999999999991"/>
    <n v="20"/>
    <n v="4.0854152824634626E-5"/>
    <s v="€ "/>
    <n v="19"/>
    <n v="9.3958051759523445E-2"/>
    <n v="68.518110846858107"/>
    <n v="380"/>
    <s v="https://images-eu.ssl-images-amazon.com/images/I/61U2tRJJtaL._AC_UL300_SR300,200_.jpg"/>
    <s v="https://www.amazon.nl/TechTools-05-30127-Hoogwaardige-audio-geoptimaliseerde-ferrietkernspoelen/dp/B08F2KQLNC/ref=zg_bs_g_software_d_sccl_13/261-8188750-0801556?psc=1"/>
    <s v="2024-08-20"/>
  </r>
  <r>
    <x v="5"/>
    <s v="#18"/>
    <s v="B08F2KQLNC"/>
    <x v="682"/>
    <s v="DJ TechTools 05-30127 Chroma Cable USB-C, Hoogwaardige audio-geoptimaliseerde USB-C naar USB-B kabel (volledig gevlochten afscherming met twee ferrietkernspoelen, lengte: 1,5m met klittenband), rood"/>
    <n v="4.5999999999999996"/>
    <n v="0.89999999999999991"/>
    <n v="20"/>
    <n v="4.0854152824634626E-5"/>
    <s v="€ "/>
    <n v="19"/>
    <n v="9.3958051759523445E-2"/>
    <n v="68.518110846858107"/>
    <n v="380"/>
    <s v="https://images-eu.ssl-images-amazon.com/images/I/61U2tRJJtaL._AC_UL300_SR300,200_.jpg"/>
    <s v="https://www.amazon.nl/TechTools-05-30127-Hoogwaardige-audio-geoptimaliseerde-ferrietkernspoelen/dp/B08F2KQLNC/ref=zg_bs_g_software_d_sccl_18/260-0647746-9808825?psc=1"/>
    <s v="2024-08-23"/>
  </r>
  <r>
    <x v="5"/>
    <s v="#19"/>
    <s v="B08F2KQLNC"/>
    <x v="682"/>
    <s v="DJ TechTools 05-30127 Chroma Cable USB-C, Hoogwaardige audio-geoptimaliseerde USB-C naar USB-B kabel (volledig gevlochten afscherming met twee ferrietkernspoelen, lengte: 1,5m met klittenband), rood"/>
    <n v="4.5999999999999996"/>
    <n v="0.89999999999999991"/>
    <n v="20"/>
    <n v="4.0854152824634626E-5"/>
    <s v="€ "/>
    <n v="19"/>
    <n v="9.3958051759523445E-2"/>
    <n v="68.518110846858107"/>
    <n v="380"/>
    <s v="https://images-eu.ssl-images-amazon.com/images/I/61U2tRJJtaL._AC_UL300_SR300,200_.jpg"/>
    <s v="https://www.amazon.nl/TechTools-05-30127-Hoogwaardige-audio-geoptimaliseerde-ferrietkernspoelen/dp/B08F2KQLNC/ref=zg_bs_g_software_d_sccl_19/000-7658135-6085702?psc=1"/>
    <s v="2024-08-24"/>
  </r>
  <r>
    <x v="5"/>
    <n v="2"/>
    <s v="B08F2KQLNC"/>
    <x v="682"/>
    <s v="DJ TechTools 05-30127 Chroma Cable USB-C, Hoogwaardige audio-geoptimaliseerde USB-C naar USB-B kabel (volledig gevlochten afscherming met twee ferrietkernspoelen, lengte: 1,5m met klittenband), rood"/>
    <n v="4.5999999999999996"/>
    <n v="0.89999999999999991"/>
    <n v="20"/>
    <n v="4.0854152824634626E-5"/>
    <s v="€ "/>
    <n v="19"/>
    <n v="9.3958051759523445E-2"/>
    <n v="68.518110846858107"/>
    <n v="380"/>
    <s v="https://images-eu.ssl-images-amazon.com/images/I/61U2tRJJtaL._AC_UL300_SR300,200_.jpg"/>
    <s v="https://www.amazon.nl/TechTools-05-30127-Hoogwaardige-audio-geoptimaliseerde-ferrietkernspoelen/dp/B08F2KQLNC/ref=zg_bs_g_software_d_sccl_2/261-4723706-8763214?psc=1"/>
    <s v="2024-08-13"/>
  </r>
  <r>
    <x v="8"/>
    <s v="#19"/>
    <s v="B0CTKWSDXW"/>
    <x v="683"/>
    <s v="Magic: The Gathering - Bloomburrow-starterkit - 2 speelklare decks (Engelse Versie)"/>
    <n v="4.5"/>
    <n v="0.875"/>
    <n v="155"/>
    <n v="3.3113365973651222E-4"/>
    <s v="€ "/>
    <n v="19"/>
    <n v="9.3958051759523445E-2"/>
    <n v="67.471306501696432"/>
    <n v="2945"/>
    <s v="https://images-eu.ssl-images-amazon.com/images/I/81zRsQMxekL._AC_UL300_SR300,200_.jpg"/>
    <s v="https://www.amazon.nl/Magic-Gathering-Bloomburrow-starterkit-speelklare-Engelse/dp/B0CTKWSDXW/ref=zg_bs_g_toys_d_sccl_19/260-0981126-0066039?psc=1"/>
    <s v="2024-08-24"/>
  </r>
  <r>
    <x v="20"/>
    <s v="#24"/>
    <s v="B07CJXFLQ7"/>
    <x v="684"/>
    <s v="Selsun Suspension Anti-roos shampoo, 120 ml"/>
    <n v="4.4000000000000004"/>
    <n v="0.85000000000000009"/>
    <n v="978"/>
    <n v="2.1007635426141067E-3"/>
    <s v="€ "/>
    <n v="19"/>
    <n v="9.3958051759523445E-2"/>
    <n v="67.460047419710747"/>
    <n v="18582"/>
    <s v="https://images-eu.ssl-images-amazon.com/images/I/51MPGHxZ9yS._AC_UL300_SR300,200_.jpg"/>
    <s v="https://www.amazon.nl/Selsun-Suspension-Anti-roos-shampoo-120/dp/B07CJXFLQ7/ref=zg_bs_g_beauty_d_sccl_24/259-4385836-3099736?psc=1"/>
    <s v="2024-08-24"/>
  </r>
  <r>
    <x v="13"/>
    <s v="#11"/>
    <s v="B0819XVK92"/>
    <x v="685"/>
    <s v="ACE2ACE Haarverwijderaar Voor Huisdieren, Herbruikbare Pluizenborstel Voor Dierenharen, Pluisverwijderaar Roller, Roller Hondenborstel Kattenborstel, Verwijderen Van Hondenhaar &amp; Kattenhaar(Blau)"/>
    <n v="4.4000000000000004"/>
    <n v="0.85000000000000009"/>
    <n v="85995"/>
    <n v="0.1849058956842963"/>
    <s v="€ "/>
    <n v="18.989999999999998"/>
    <n v="9.3907994193322311E-2"/>
    <n v="195.41112552733799"/>
    <n v="1633045.0499999998"/>
    <s v="https://images-eu.ssl-images-amazon.com/images/I/7114agILi3L._AC_UL300_SR300,200_.jpg"/>
    <s v="https://www.amazon.nl/ACE2ACE-Haarverwijderaar-Pluizenborstel-Pluisverwijderaar-Hondenborstel/dp/B0819XVK92/ref=zg_bs_g_pet-supplies_d_sccl_11/260-3928731-7655355?psc=1"/>
    <s v="2024-08-24"/>
  </r>
  <r>
    <x v="13"/>
    <s v="#18"/>
    <s v="B0819XVK92"/>
    <x v="685"/>
    <s v="ACE2ACE Haarverwijderaar Voor Huisdieren, Herbruikbare Pluizenborstel Voor Dierenharen, Pluisverwijderaar Roller, Roller Hondenborstel Kattenborstel, Verwijderen Van Hondenhaar &amp; Kattenhaar(Blau)"/>
    <n v="4.4000000000000004"/>
    <n v="0.85000000000000009"/>
    <n v="85975"/>
    <n v="0.18486289131290196"/>
    <s v="€ "/>
    <n v="18.989999999999998"/>
    <n v="9.3907994193322311E-2"/>
    <n v="195.38102246736193"/>
    <n v="1632665.2499999998"/>
    <s v="https://images-eu.ssl-images-amazon.com/images/I/7114agILi3L._AC_UL300_SR300,200_.jpg"/>
    <s v="https://www.amazon.nl/ACE2ACE-Haarverwijderaar-Pluizenborstel-Pluisverwijderaar-Hondenborstel/dp/B0819XVK92/ref=zg_bs_g_pet-supplies_d_sccl_18/259-9557610-0863512?psc=1"/>
    <s v="2024-08-23"/>
  </r>
  <r>
    <x v="13"/>
    <n v="16"/>
    <s v="B0819XVK92"/>
    <x v="685"/>
    <s v="ACE2ACE Haarverwijderaar Voor Huisdieren, Herbruikbare Pluizenborstel Voor Dierenharen, Pluisverwijderaar Roller, Roller Hondenborstel Kattenborstel, Verwijderen Van Hondenhaar &amp; Kattenhaar(Blau)"/>
    <n v="4.4000000000000004"/>
    <n v="0.85000000000000009"/>
    <n v="85618"/>
    <n v="0.18409526328351278"/>
    <s v="€ "/>
    <n v="18.989999999999998"/>
    <n v="9.3907994193322311E-2"/>
    <n v="194.84368284678951"/>
    <n v="1625885.8199999998"/>
    <s v="https://images-eu.ssl-images-amazon.com/images/I/7114agILi3L._AC_UL300_SR300,200_.jpg"/>
    <s v="https://www.amazon.nl/ACE2ACE-Haarverwijderaar-Pluizenborstel-Pluisverwijderaar-Hondenborstel/dp/B0819XVK92/ref=zg_bs_g_pet-supplies_d_sccl_16/261-7997847-2431911?psc=1"/>
    <s v="2024-08-13"/>
  </r>
  <r>
    <x v="16"/>
    <s v="#18"/>
    <s v="B075R5DQ5R"/>
    <x v="686"/>
    <s v="Medela Set of 180 ml Breast Milk Storage Bags - Pack of 50 BPA-free breast milk collection pouches with double zip, quick freeze and thaw"/>
    <n v="4.8"/>
    <n v="0.95"/>
    <n v="16397"/>
    <n v="3.5254983669089961E-2"/>
    <s v="€ "/>
    <n v="18.989999999999998"/>
    <n v="9.3907994193322311E-2"/>
    <n v="95.655487116693536"/>
    <n v="311379.02999999997"/>
    <s v="https://images-eu.ssl-images-amazon.com/images/I/61JXvFJOmuL._AC_UL300_SR300,200_.jpg"/>
    <s v="https://www.amazon.nl/Medela-Breast-Milk-Storage-Bags/dp/B075R5DQ5R/ref=zg_bs_g_baby-products_d_sccl_18/261-1323213-2047524?psc=1"/>
    <s v="2024-08-23"/>
  </r>
  <r>
    <x v="16"/>
    <n v="27"/>
    <s v="B075R5DQ5R"/>
    <x v="686"/>
    <s v="Medela Set of 180 ml Breast Milk Storage Bags - Pack of 50 BPA-free breast milk collection pouches with double zip, quick freeze and thaw"/>
    <n v="4.8"/>
    <n v="0.95"/>
    <n v="16358"/>
    <n v="3.5171125144870974E-2"/>
    <s v="€ "/>
    <n v="18.989999999999998"/>
    <n v="9.3907994193322311E-2"/>
    <n v="95.596786149740254"/>
    <n v="310638.42"/>
    <s v="https://images-eu.ssl-images-amazon.com/images/I/61JXvFJOmuL._AC_UL300_SR300,200_.jpg"/>
    <s v="https://www.amazon.nl/Medela-Breast-Milk-Storage-Bags/dp/B075R5DQ5R/ref=zg_bs_g_baby-products_d_sccl_27/260-6077962-3445865?psc=1"/>
    <s v="2024-08-13"/>
  </r>
  <r>
    <x v="4"/>
    <n v="28"/>
    <s v="B07Z3L1NN2"/>
    <x v="687"/>
    <s v="MARAPON ® Raamfolie [75x200 cm] Zelfklevende Folie inclusief e-book met professionele tips - Plakplastiek Raam - Plakfolie Raam met Statische Hechting - Matte Raamfolie"/>
    <n v="4.0999999999999996"/>
    <n v="0.77499999999999991"/>
    <n v="29500"/>
    <n v="6.3429297588099828E-2"/>
    <s v="€ "/>
    <n v="18.989999999999998"/>
    <n v="9.3907994193322311E-2"/>
    <n v="106.62750686000044"/>
    <n v="560205"/>
    <s v="https://images-eu.ssl-images-amazon.com/images/I/91BFrRaO8vL._AC_UL300_SR300,200_.jpg"/>
    <s v="https://www.amazon.nl/MARAPON-Raamfolie-Zelfklevende-inclusief-professionele/dp/B07Z3L1NN2/ref=zg_bs_g_home_d_sccl_28/262-4562718-6089802?psc=1"/>
    <s v="2024-08-13"/>
  </r>
  <r>
    <x v="3"/>
    <s v="#15"/>
    <s v="B071FL9473"/>
    <x v="688"/>
    <s v="The War On Drugs - A Deeper Understanding"/>
    <n v="4.7"/>
    <n v="0.92500000000000004"/>
    <n v="1246"/>
    <n v="2.6770221192984269E-3"/>
    <s v="€ "/>
    <n v="18.989999999999998"/>
    <n v="9.3907994193322311E-2"/>
    <n v="71.60091403183948"/>
    <n v="23661.539999999997"/>
    <s v="https://images-eu.ssl-images-amazon.com/images/I/91wQL2C6JEL._AC_UL300_SR300,200_.jpg"/>
    <s v="https://www.amazon.nl/War-Drugs-Deeper-Understanding/dp/B071FL9473/ref=zg_bs_g_music_d_sccl_15/259-6576177-4102460?psc=1"/>
    <s v="2024-08-20"/>
  </r>
  <r>
    <x v="11"/>
    <s v="#12"/>
    <s v="B086JJ1P8C"/>
    <x v="689"/>
    <s v="ZIRO PLA 1.75mm Filament 3D Printer Filament PLA PRO Basic Color Series 1.75MM 1KG(2.2lbs), Afmeting Nauwkeurigheid +/- 0.03mm,Bruin"/>
    <n v="4.5"/>
    <n v="0.875"/>
    <n v="2865"/>
    <n v="6.1582259836712398E-3"/>
    <s v="€ "/>
    <n v="18.989999999999998"/>
    <n v="9.3907994193322311E-2"/>
    <n v="71.537756736900448"/>
    <n v="54406.35"/>
    <s v="https://images-eu.ssl-images-amazon.com/images/I/71h8xeJgGjL._AC_UL300_SR300,200_.jpg"/>
    <s v="https://www.amazon.nl/ZIRO-Filament-Printer-Afmeting-Nauwkeurigheid/dp/B086JJ1P8C/ref=zg_bs_g_industrial_d_sccl_12/259-5715736-5644436?psc=1"/>
    <s v="2024-08-24"/>
  </r>
  <r>
    <x v="6"/>
    <n v="13"/>
    <s v="B09NRH3CZR"/>
    <x v="690"/>
    <s v="Packing Cubes, 8-delige set, kledingtassen, koffer-organizer voor vakantie en reizen, set pakkubussen, opbergsysteem voor koffer, beige"/>
    <n v="4.4000000000000004"/>
    <n v="0.85000000000000009"/>
    <n v="1977"/>
    <n v="4.2488318937620008E-3"/>
    <s v="€ "/>
    <n v="18.989999999999998"/>
    <n v="9.3907994193322311E-2"/>
    <n v="68.951180873963992"/>
    <n v="37543.229999999996"/>
    <s v="https://images-eu.ssl-images-amazon.com/images/I/71dBPopSjUL._AC_UL300_SR300,200_.jpg"/>
    <s v="https://www.amazon.nl/Packing-kledingtassen-koffer-organizer-pakkubussen-opbergsysteem/dp/B09NRH3CZR/ref=zg_bs_g_fashion_d_sccl_13/259-2989150-5902262?psc=1"/>
    <s v="2024-08-13"/>
  </r>
  <r>
    <x v="22"/>
    <s v="#28"/>
    <s v="B0BKLM5KS1"/>
    <x v="691"/>
    <s v="Siliconen littekenvellen (4,1 cm x 325 cm), siliconen littekenbandrol, medische kwaliteit littekenverwijderingsvellen voor keloïde littekenbehandeling, oude littekens, C-sectie, buikwandcorrectie,"/>
    <n v="4.3"/>
    <n v="0.82499999999999996"/>
    <n v="96"/>
    <n v="2.0427076412317312E-4"/>
    <s v="€ "/>
    <n v="18.989999999999998"/>
    <n v="9.3907994193322311E-2"/>
    <n v="64.869988083216796"/>
    <n v="1823.04"/>
    <s v="https://images-eu.ssl-images-amazon.com/images/I/71lmgyYBj6L._AC_UL300_SR300,200_.jpg"/>
    <s v="https://www.amazon.nl/littekenvellen-littekenbandrol-littekenverwijderingsvellen-littekenbehandeling-buikwandcorrectie/dp/B0BKLM5KS1/ref=zg_bs_g_hpc_d_sccl_28/259-2180916-4907848?psc=1"/>
    <s v="2024-08-20"/>
  </r>
  <r>
    <x v="3"/>
    <s v="#20"/>
    <s v="B083XVDKQR"/>
    <x v="692"/>
    <s v="Circa: - Circa:"/>
    <n v="4.3"/>
    <n v="0.82499999999999996"/>
    <n v="36"/>
    <n v="7.5257649940116417E-5"/>
    <s v="€ "/>
    <n v="18.989999999999998"/>
    <n v="9.3907994193322311E-2"/>
    <n v="64.779678903288655"/>
    <n v="683.64"/>
    <s v="https://images-eu.ssl-images-amazon.com/images/I/91-La82BfIL._AC_UL300_SR300,200_.jpg"/>
    <s v="https://www.amazon.nl/Circa/dp/B083XVDKQR/ref=zg_bs_g_music_d_sccl_20/259-6419296-1960723?psc=1"/>
    <s v="2024-08-24"/>
  </r>
  <r>
    <x v="9"/>
    <n v="8"/>
    <s v="B0D2QJPTW7"/>
    <x v="693"/>
    <s v="The Fall Guy: Extended Cut + Kinofassung"/>
    <n v="3.6"/>
    <n v="0.65"/>
    <n v="26"/>
    <n v="5.3755464242940297E-5"/>
    <s v="€ "/>
    <n v="18.989999999999998"/>
    <n v="9.3907994193322311E-2"/>
    <n v="56.014627373300641"/>
    <n v="493.73999999999995"/>
    <s v="https://images-eu.ssl-images-amazon.com/images/I/81GCVovf2ML._AC_UL300_SR300,200_.jpg"/>
    <s v="https://www.amazon.nl/Fall-Guy-Extended-Cut-Kinofassung/dp/B0D2QJPTW7/ref=zg_bs_g_dvd_d_sccl_8/257-4182183-3777808?psc=1"/>
    <s v="2024-08-13"/>
  </r>
  <r>
    <x v="19"/>
    <s v="#24"/>
    <s v="B0888TY4PD"/>
    <x v="694"/>
    <s v="720°DGREE Drinkfles, waterfles uberBottle + fruittheezeef, 350 ml, 500 ml, 650 ml, 1 l, 1,5 l, BPA-vrij, waterdicht, lekvrij, herbruikbaar, licht, ideaal voor school, sport, fitness, sportschool, werk"/>
    <n v="4.7"/>
    <n v="0.92500000000000004"/>
    <n v="18262"/>
    <n v="3.9265141301613307E-2"/>
    <s v="€ "/>
    <n v="18.97"/>
    <n v="9.3807879060920044E-2"/>
    <n v="97.187568676359334"/>
    <n v="346430.13999999996"/>
    <s v="https://images-eu.ssl-images-amazon.com/images/I/61SJL2UADsL._AC_UL300_SR300,200_.jpg"/>
    <s v="https://www.amazon.nl/720%C2%B0DGREE-Bottle-uberBottle-Fruit-Sieve-softTouch/dp/B0888TY4PD/ref=zg_bs_g_sports_d_sccl_24/258-6479390-8631633?psc=1"/>
    <s v="2024-08-20"/>
  </r>
  <r>
    <x v="19"/>
    <n v="26"/>
    <s v="B07ZKLYVHQ"/>
    <x v="694"/>
    <s v="720°DGREE Drinkfles, waterfles uberBottle + fruittheezeef, 350 ml, 500 ml, 650 ml, 1 l, 1,5 l, BPA-vrij, waterdicht, lekvrij, herbruikbaar, licht, ideaal voor school, sport, fitness, sportschool, werk"/>
    <n v="4.7"/>
    <n v="0.92500000000000004"/>
    <n v="18173"/>
    <n v="3.9073771848908444E-2"/>
    <s v="€ "/>
    <n v="18.97"/>
    <n v="9.3807879060920044E-2"/>
    <n v="97.05361005946591"/>
    <n v="344741.81"/>
    <s v="https://images-eu.ssl-images-amazon.com/images/I/617TrUhuuBL._AC_UL300_SR300,200_.jpg"/>
    <s v="https://www.amazon.nl/720%C2%B0DGREE-Bottle-uberBottle-Fruit-Sieve-softTouch/dp/B07ZKLYVHQ/ref=zg_bs_g_sports_d_sccl_26/259-7131235-4558823?psc=1"/>
    <s v="2024-08-13"/>
  </r>
  <r>
    <x v="3"/>
    <s v="#19"/>
    <s v="B0C6W68LC7"/>
    <x v="695"/>
    <s v="Everything Is Alive"/>
    <n v="4.7"/>
    <n v="0.92500000000000004"/>
    <n v="341"/>
    <n v="7.3107431370398799E-4"/>
    <s v="€ "/>
    <n v="18.97"/>
    <n v="9.3807879060920044E-2"/>
    <n v="70.213721784822809"/>
    <n v="6468.7699999999995"/>
    <s v="https://images-eu.ssl-images-amazon.com/images/I/91IcLHOOcAL._AC_UL300_SR300,200_.jpg"/>
    <s v="https://www.amazon.nl/Everything-Alive-Slowdive/dp/B0C6W68LC7/ref=zg_bs_g_music_d_sccl_19/259-6419296-1960723?psc=1"/>
    <s v="2024-08-24"/>
  </r>
  <r>
    <x v="6"/>
    <s v="#2"/>
    <s v="B0CHP2YLYY"/>
    <x v="603"/>
    <s v="D.DUO Bag Insert Organizer, portemonnee accessoires, Longchamp lange steel tote organizer (Donkerblauw, L(lange handgreep))"/>
    <n v="3.8"/>
    <n v="0.7"/>
    <n v="196"/>
    <n v="4.1929262109493431E-4"/>
    <s v="€ "/>
    <n v="18.97"/>
    <n v="9.3807879060920044E-2"/>
    <n v="58.745474599996463"/>
    <n v="3718.12"/>
    <s v="https://images-eu.ssl-images-amazon.com/images/I/51h80CwNUwL._AC_UL300_SR300,200_.jpg"/>
    <s v="https://www.amazon.nl/D-DUO-Organizer-portemonnee-accessoires-Donkerblauw/dp/B0CHP2YLYY/ref=zg_bs_g_fashion_d_sccl_2/261-7171866-9764612?psc=1"/>
    <s v="2024-08-23"/>
  </r>
  <r>
    <x v="2"/>
    <n v="9"/>
    <s v="B00005NPPQ"/>
    <x v="696"/>
    <s v="instax Fujifilm Colorfilm WIDE Instant Film, Glossy, ISO 800, 2 x 10 Foto's"/>
    <n v="4.7"/>
    <n v="0.92500000000000004"/>
    <n v="15796"/>
    <n v="3.3962702308689675E-2"/>
    <s v="€ "/>
    <n v="18.95"/>
    <n v="9.370776392851779E-2"/>
    <n v="93.450832598212216"/>
    <n v="299334.2"/>
    <s v="https://images-eu.ssl-images-amazon.com/images/I/71XyFQSqbTL._AC_UL300_SR300,200_.jpg"/>
    <s v="https://www.amazon.nl/instax-Fujifilm-Colorfilm-Instant-Glossy/dp/B00005NPPQ/ref=zg_bs_g_electronics_d_sccl_9/259-3881098-9995119?psc=1"/>
    <s v="2024-08-13"/>
  </r>
  <r>
    <x v="19"/>
    <s v="#15"/>
    <s v="B0C7TTB554"/>
    <x v="697"/>
    <s v="Cabau Bloom sportwaterfles (1L) voor volwassenen in zes kleuropties - Strak ontworpen BPA-vrije drinkfles met lekvrije deksel en klapdop - Beige"/>
    <n v="5"/>
    <n v="1"/>
    <n v="1"/>
    <n v="0"/>
    <s v="€ "/>
    <n v="18.95"/>
    <n v="9.370776392851779E-2"/>
    <n v="73.426940982129452"/>
    <n v="18.95"/>
    <s v="https://images-eu.ssl-images-amazon.com/images/I/51D0sKwb5pL._AC_UL300_SR300,200_.jpg"/>
    <s v="https://www.amazon.nl/Cabau-Bloom-sportwaterfles-volwassenen-kleuropties/dp/B0C7TTB554/ref=zg_bs_g_sports_d_sccl_15/258-8726305-9904738?psc=1"/>
    <s v="2024-08-24"/>
  </r>
  <r>
    <x v="9"/>
    <s v="#23"/>
    <s v="B07WDCNKR4"/>
    <x v="698"/>
    <s v="Once upon a time in... Hollywood (4K Ultra HD) (+ Blu-ray 2D)"/>
    <n v="4.7"/>
    <n v="0.92500000000000004"/>
    <n v="15077"/>
    <n v="3.2416695157062712E-2"/>
    <s v="€ "/>
    <n v="18.91"/>
    <n v="9.3507533663713269E-2"/>
    <n v="92.318570025872219"/>
    <n v="285106.07"/>
    <s v="https://images-eu.ssl-images-amazon.com/images/I/81BMk2wuxOL._AC_UL300_SR300,200_.jpg"/>
    <s v="https://www.amazon.nl/Once-upon-Hollywood-Ultra-Blu-ray/dp/B07WDCNKR4/ref=zg_bs_g_dvd_d_sccl_23/261-9844612-7896047?psc=1"/>
    <s v="2024-08-23"/>
  </r>
  <r>
    <x v="0"/>
    <s v="#16"/>
    <s v="B0B47ZLR6D"/>
    <x v="699"/>
    <s v="Draaitafel Slipmat - Wit"/>
    <n v="4.5999999999999996"/>
    <n v="0.89999999999999991"/>
    <n v="60"/>
    <n v="1.268628956133391E-4"/>
    <s v="€ "/>
    <n v="18.88"/>
    <n v="9.3357360965109867E-2"/>
    <n v="68.428144268206793"/>
    <n v="1132.8"/>
    <s v="https://images-eu.ssl-images-amazon.com/images/I/31zuBjYyq0L._AC_UL300_SR300,200_.jpg"/>
    <s v="https://www.amazon.nl/Big-Fudge-BFTSM-W-Draaitafel-Slipmat/dp/B0B47ZLR6D/ref=zg_bs_g_musical-instruments_d_sccl_16/261-4868335-6511020?psc=1"/>
    <s v="2024-08-24"/>
  </r>
  <r>
    <x v="9"/>
    <n v="18"/>
    <s v="B0C181S6FL"/>
    <x v="700"/>
    <s v="1883: A Yellowstone Origin Story"/>
    <n v="4.7"/>
    <n v="0.92500000000000004"/>
    <n v="433"/>
    <n v="9.2889442211800829E-4"/>
    <s v="€ "/>
    <n v="18.78"/>
    <n v="9.2856785303098557E-2"/>
    <n v="70.114422421257245"/>
    <n v="8131.7400000000007"/>
    <s v="https://images-eu.ssl-images-amazon.com/images/I/711V9awsgAL._AC_UL300_SR300,200_.jpg"/>
    <s v="https://www.amazon.nl/1883-Yellowstone-Origin-Sam-Elliott/dp/B0C181S6FL/ref=zg_bs_g_dvd_d_sccl_18/257-4182183-3777808?psc=1"/>
    <s v="2024-08-13"/>
  </r>
  <r>
    <x v="9"/>
    <s v="#8"/>
    <s v="B00B5VOS88"/>
    <x v="701"/>
    <s v="You're Human Like The Rest Of Them"/>
    <n v="4.4000000000000004"/>
    <n v="0.85000000000000009"/>
    <n v="17"/>
    <n v="3.4403497115481791E-5"/>
    <s v="€ "/>
    <n v="18.760000000000002"/>
    <n v="9.2756670170696304E-2"/>
    <n v="65.713249990654916"/>
    <n v="318.92"/>
    <s v="https://images-eu.ssl-images-amazon.com/images/I/71iMhpdMQOL._AC_UL300_SR300,200_.jpg"/>
    <s v="https://www.amazon.nl/Youre-Human-Like-Rest-Them/dp/B00B5VOS88/ref=zg_bs_g_dvd_d_sccl_8/259-6784967-0538411?psc=1"/>
    <s v="2024-08-24"/>
  </r>
  <r>
    <x v="11"/>
    <n v="6"/>
    <s v="B0B58GFZNR"/>
    <x v="453"/>
    <s v="30 m 3 mm staalkabel, 304 roestvrij stalen staaldraad, staalkabel ommanteld, spanslot, met oogjes kabelspanset, voor lichtophanging, waslijn, gordijntouw"/>
    <n v="4.5999999999999996"/>
    <n v="0.89999999999999991"/>
    <n v="504"/>
    <n v="1.0815599405679588E-3"/>
    <s v="€ "/>
    <n v="18.690000000000001"/>
    <n v="9.2406267207288381E-2"/>
    <n v="68.858658760219669"/>
    <n v="9419.76"/>
    <s v="https://images-eu.ssl-images-amazon.com/images/I/81RTErHmx5L._AC_UL300_SR300,200_.jpg"/>
    <s v="https://www.amazon.nl/staalkabel-staaldraad-kabelspanset-lichtophanging-gordijntouw/dp/B0B58GFZNR/ref=zg_bs_g_industrial_d_sccl_6/260-3008445-5393520?psc=1"/>
    <s v="2024-08-13"/>
  </r>
  <r>
    <x v="11"/>
    <s v="#15"/>
    <s v="B093H3W62T"/>
    <x v="702"/>
    <s v="Creality Officiële 3D-printerfilament PLA filament 1,75 mm 3D-printer PLA-filament dimensionale nauwkeurigheid +/- 0,02 mm 1 kg (2,2 lbs) spoel 3D-printmaterialen van filament wit"/>
    <n v="4.5"/>
    <n v="0.875"/>
    <n v="2187"/>
    <n v="4.7003777934026998E-3"/>
    <s v="€ "/>
    <n v="18.690000000000001"/>
    <n v="9.2406267207288381E-2"/>
    <n v="70.141831257203989"/>
    <n v="40875.030000000006"/>
    <s v="https://images-eu.ssl-images-amazon.com/images/I/61iB6Zzy18L._AC_UL300_SR300,200_.jpg"/>
    <s v="https://www.amazon.nl/Creality-3D-printerfilament-PLA-filament-nauwkeurigheid-3D-printmaterialen/dp/B093H3W62T/ref=zg_bs_g_industrial_d_sccl_15/262-7069242-6040528?psc=1"/>
    <s v="2024-08-23"/>
  </r>
  <r>
    <x v="4"/>
    <s v="#26"/>
    <s v="B09KNMTKPS"/>
    <x v="703"/>
    <s v="Stranddeken XXL – Microvezel strandhanddoek groot, licht en sneldrogend – 100% gerecyclede microvezel handdoek – Strandlaken Marineblauw-Wit gestreept 160cmx90cm"/>
    <n v="4.5"/>
    <n v="0.875"/>
    <n v="1397"/>
    <n v="3.0017051233257861E-3"/>
    <s v="€ "/>
    <n v="18.690000000000001"/>
    <n v="9.2406267207288381E-2"/>
    <n v="68.952760388150153"/>
    <n v="26109.93"/>
    <s v="https://images-eu.ssl-images-amazon.com/images/I/713z4mc9D3L._AC_UL300_SR300,200_.jpg"/>
    <s v="https://www.amazon.nl/Stranddeken-XXL-strandhanddoek-sneldrogend-Marineblauw-Wit/dp/B09KNMTKPS/ref=zg_bs_g_home_d_sccl_26/262-9191264-0507433?psc=1"/>
    <s v="2024-08-20"/>
  </r>
  <r>
    <x v="0"/>
    <n v="29"/>
    <s v="B0CJ9JYH3B"/>
    <x v="704"/>
    <s v="Hearprotek Oordopjes, 2 paar, siliconen, ruisonderdrukkend, met veters, voor muzikanten, motorfiets, studie, werk, vliegtuig, percusie, festival, disco, autisme"/>
    <n v="4.3"/>
    <n v="0.82499999999999996"/>
    <n v="481"/>
    <n v="1.0321049134644537E-3"/>
    <s v="€ "/>
    <n v="18.57"/>
    <n v="9.1805576412874804E-2"/>
    <n v="64.923867542643819"/>
    <n v="8932.17"/>
    <s v="https://images-eu.ssl-images-amazon.com/images/I/61YTO7RDsoL._AC_UL300_SR300,200_.jpg"/>
    <s v="https://www.amazon.nl/Hearprotek-Oordopjes-ruisonderdrukkend-muzikanten-motorfiets/dp/B0CJ9JYH3B/ref=zg_bs_g_musical-instruments_d_sccl_29/259-0005616-8157279?psc=1"/>
    <s v="2024-08-13"/>
  </r>
  <r>
    <x v="9"/>
    <s v="#29"/>
    <s v="B074JS3XGQ"/>
    <x v="705"/>
    <s v="Pokémon - The Movie: 3 - Spell Of The Unown"/>
    <n v="4.5999999999999996"/>
    <n v="0.89999999999999991"/>
    <n v="381"/>
    <n v="8.1708305649269249E-4"/>
    <s v="€ "/>
    <n v="18.489999999999998"/>
    <n v="9.1405115883265747E-2"/>
    <n v="68.423237110361327"/>
    <n v="7044.69"/>
    <s v="https://images-eu.ssl-images-amazon.com/images/I/81CbwXOIFaL._AC_UL300_SR300,200_.jpg"/>
    <s v="https://www.amazon.nl/Pok%C3%A9mon-Movie-3-Spell-Unown/dp/B074JS3XGQ/ref=zg_bs_g_dvd_d_sccl_29/259-6784967-0538411?psc=1"/>
    <s v="2024-08-24"/>
  </r>
  <r>
    <x v="6"/>
    <n v="10"/>
    <s v="B0CHP2GPNY"/>
    <x v="706"/>
    <s v="D.DUO Bag Insert Organizer, portemonnee accessoires, Longchamp lange steel tote organizer (Roze, L(lange handgreep))"/>
    <n v="3.8"/>
    <n v="0.7"/>
    <n v="189"/>
    <n v="4.0424109110691103E-4"/>
    <s v="€ "/>
    <n v="18.48"/>
    <n v="9.1355058317064614E-2"/>
    <n v="58.121733343040987"/>
    <n v="3492.7200000000003"/>
    <s v="https://images-eu.ssl-images-amazon.com/images/I/61q8SiF+IwL._AC_UL300_SR300,200_.jpg"/>
    <s v="https://www.amazon.nl/D-DUO-Organizer-portemonnee-accessoires-Longchamp/dp/B0CHP2GPNY/ref=zg_bs_g_fashion_d_sccl_10/259-2989150-5902262?psc=1"/>
    <s v="2024-08-13"/>
  </r>
  <r>
    <x v="9"/>
    <s v="#23"/>
    <s v="B07MRT7VJD"/>
    <x v="707"/>
    <s v="The Longest Day (Colorized)"/>
    <n v="4"/>
    <n v="0.75"/>
    <n v="87"/>
    <n v="1.849187969957146E-4"/>
    <s v="€ "/>
    <n v="18.440000000000001"/>
    <n v="9.1154828052260092E-2"/>
    <n v="60.418150170962029"/>
    <n v="1604.2800000000002"/>
    <s v="https://images-eu.ssl-images-amazon.com/images/I/41ygdzhegwL._AC_UL300_SR300,200_.jpg"/>
    <s v="https://www.amazon.nl/The-Longest-Day-Colorized/dp/B07MRT7VJD/ref=zg_bs_g_dvd_d_sccl_23/259-6784967-0538411?psc=1"/>
    <s v="2024-08-24"/>
  </r>
  <r>
    <x v="6"/>
    <s v="#20"/>
    <s v="B00LM6UN9Y"/>
    <x v="708"/>
    <s v="Havaianas Slim teenslippers voor dames."/>
    <n v="4.7"/>
    <n v="0.92500000000000004"/>
    <n v="44862"/>
    <n v="9.646095525610178E-2"/>
    <s v="€ "/>
    <n v="18.399999999999999"/>
    <n v="9.0954597787455557E-2"/>
    <n v="136.51131812613511"/>
    <n v="825460.79999999993"/>
    <s v="https://images-eu.ssl-images-amazon.com/images/I/61qDBJ0UpCL._AC_UL300_SR300,200_.jpg"/>
    <s v="https://www.amazon.nl/Havaianas-4000030-teenslippers-dames-39/dp/B00LM6UN9Y/ref=zg_bs_g_fashion_d_sccl_20/260-7122920-6298902?psc=1"/>
    <s v="2024-08-24"/>
  </r>
  <r>
    <x v="6"/>
    <s v="#9"/>
    <s v="B000W8AMSA"/>
    <x v="709"/>
    <s v="Havaianas Slim teenslippers voor dames."/>
    <n v="4.7"/>
    <n v="0.92500000000000004"/>
    <n v="44843"/>
    <n v="9.6420101103277145E-2"/>
    <s v="€ "/>
    <n v="18.399999999999999"/>
    <n v="9.0954597787455557E-2"/>
    <n v="136.4827202191579"/>
    <n v="825111.2"/>
    <s v="https://images-eu.ssl-images-amazon.com/images/I/813jeEvknrL._AC_UL300_SR300,200_.jpg"/>
    <s v="https://www.amazon.nl/Havaianas-4000030-teenslippers-dames-41/dp/B000W8AMSA/ref=zg_bs_g_fashion_d_sccl_9/261-7171866-9764612?psc=1"/>
    <s v="2024-08-23"/>
  </r>
  <r>
    <x v="6"/>
    <s v="#7"/>
    <s v="B00LM6UN9Y"/>
    <x v="708"/>
    <s v="Havaianas Slim teenslippers voor dames."/>
    <n v="4.7"/>
    <n v="0.92500000000000004"/>
    <n v="44799"/>
    <n v="9.6325491486209572E-2"/>
    <s v="€ "/>
    <n v="18.399999999999999"/>
    <n v="9.0954597787455557E-2"/>
    <n v="136.41649348721057"/>
    <n v="824301.6"/>
    <s v="https://images-eu.ssl-images-amazon.com/images/I/61qDBJ0UpCL._AC_UL300_SR300,200_.jpg"/>
    <s v="https://www.amazon.nl/Havaianas-4000030-teenslippers-dames-39/dp/B00LM6UN9Y/ref=zg_bs_g_fashion_d_sccl_7/261-3238171-6446202?psc=1"/>
    <s v="2024-08-20"/>
  </r>
  <r>
    <x v="11"/>
    <s v="#5"/>
    <s v="B07FXVNWX6"/>
    <x v="263"/>
    <s v="eSUN PETG Gloeidraad 1.75mm, PETG 3D Printer Gloeidraad, Dimensionale Nauwkeurigheid +/- 0.05mm, 1KG (2.2 LBS) Spoel 3D Printen Materiaal voor 3D Printer, Effen Zwart"/>
    <n v="4.0999999999999996"/>
    <n v="0.77499999999999991"/>
    <n v="3588"/>
    <n v="7.7128340095770735E-3"/>
    <s v="€ "/>
    <n v="18.39"/>
    <n v="9.0904540221254437E-2"/>
    <n v="66.875118862017558"/>
    <n v="65983.320000000007"/>
    <s v="https://images-eu.ssl-images-amazon.com/images/I/710Rt9-lnwL._AC_UL300_SR300,200_.jpg"/>
    <s v="https://www.amazon.nl/eSUN-Gloeidraad-Dimensionale-Nauwkeurigheid-Materiaal/dp/B07FXVNWX6/ref=zg_bs_g_industrial_d_sccl_5/259-5715736-5644436?psc=1"/>
    <s v="2024-08-24"/>
  </r>
  <r>
    <x v="11"/>
    <s v="#4"/>
    <s v="B07FXVNWX6"/>
    <x v="263"/>
    <s v="eSUN PETG Gloeidraad 1.75mm, PETG 3D Printer Gloeidraad, Dimensionale Nauwkeurigheid +/- 0.05mm, 1KG (2.2 LBS) Spoel 3D Printen Materiaal voor 3D Printer, Effen Zwart"/>
    <n v="4.0999999999999996"/>
    <n v="0.77499999999999991"/>
    <n v="3557"/>
    <n v="7.6461772339158273E-3"/>
    <s v="€ "/>
    <n v="18.39"/>
    <n v="9.0904540221254437E-2"/>
    <n v="66.828459119054685"/>
    <n v="65413.23"/>
    <s v="https://images-eu.ssl-images-amazon.com/images/I/710Rt9-lnwL._AC_UL300_SR300,200_.jpg"/>
    <s v="https://www.amazon.nl/eSUN-Gloeidraad-Dimensionale-Nauwkeurigheid-Materiaal/dp/B07FXVNWX6/ref=zg_bs_g_industrial_d_sccl_4/262-7069242-6040528?psc=1"/>
    <s v="2024-08-23"/>
  </r>
  <r>
    <x v="11"/>
    <s v="#9"/>
    <s v="B07FXVNWX6"/>
    <x v="263"/>
    <s v="eSUN PETG Gloeidraad 1.75mm, PETG 3D Printer Gloeidraad, Dimensionale Nauwkeurigheid +/- 0.05mm, 1KG (2.2 LBS) Spoel 3D Printen Materiaal voor 3D Printer, Effen Zwart"/>
    <n v="4.0999999999999996"/>
    <n v="0.77499999999999991"/>
    <n v="3549"/>
    <n v="7.6289754853580867E-3"/>
    <s v="€ "/>
    <n v="18.39"/>
    <n v="9.0904540221254437E-2"/>
    <n v="66.816417895064262"/>
    <n v="65266.11"/>
    <s v="https://images-eu.ssl-images-amazon.com/images/I/710Rt9-lnwL._AC_UL300_SR300,200_.jpg"/>
    <s v="https://www.amazon.nl/eSUN-Gloeidraad-Dimensionale-Nauwkeurigheid-Materiaal/dp/B07FXVNWX6/ref=zg_bs_g_industrial_d_sccl_9/260-7928361-5870536?psc=1"/>
    <s v="2024-08-20"/>
  </r>
  <r>
    <x v="9"/>
    <s v="#27"/>
    <s v="B01M2Z2PUC"/>
    <x v="710"/>
    <s v="08/15 - Die komplette Filmtrilogie"/>
    <n v="4.5999999999999996"/>
    <n v="0.89999999999999991"/>
    <n v="240"/>
    <n v="5.1390223816250925E-4"/>
    <s v="€ "/>
    <n v="18.3"/>
    <n v="9.0454022125444261E-2"/>
    <n v="67.973237098074819"/>
    <n v="4392"/>
    <s v="https://images-eu.ssl-images-amazon.com/images/I/719aiZjTVaL._AC_UL300_SR300,200_.jpg"/>
    <s v="https://www.amazon.nl/08-15-Die-komplette-Filmtrilogie/dp/B01M2Z2PUC/ref=zg_bs_g_dvd_d_sccl_27/261-9844612-7896047?psc=1"/>
    <s v="2024-08-23"/>
  </r>
  <r>
    <x v="20"/>
    <s v="#11"/>
    <s v="B0849D9GB4"/>
    <x v="711"/>
    <s v="Neutrogena® Hydro Boost Aqua Gel, vochtinbrengende gel, vochtinbrengende crème, normale en gemengde huid, olievrij, 50 ml"/>
    <n v="4.4000000000000004"/>
    <n v="0.85000000000000009"/>
    <n v="8118"/>
    <n v="1.7453324130397855E-2"/>
    <s v="€ "/>
    <n v="18.21"/>
    <n v="9.0003504029634071E-2"/>
    <n v="77.218202898687025"/>
    <n v="147828.78"/>
    <s v="https://images-eu.ssl-images-amazon.com/images/I/712nuEa-8CL._AC_UL300_SR300,200_.jpg"/>
    <s v="https://www.amazon.nl/Neutrogena%C2%AE-vochtinbrengende-normale-gemengde-olievrij/dp/B0849D9GB4/ref=zg_bs_g_beauty_d_sccl_11/259-4385836-3099736?psc=1"/>
    <s v="2024-08-24"/>
  </r>
  <r>
    <x v="7"/>
    <s v="#14"/>
    <s v="B08K9WQ849"/>
    <x v="712"/>
    <s v="Venom Dubbel oplaaddock met 2 x oplaadbare batterijpakketten - zwart (Xbox Series X &amp; S/Xbox One)"/>
    <n v="4.5"/>
    <n v="0.875"/>
    <n v="7512"/>
    <n v="1.6150291677148983E-2"/>
    <s v="€ "/>
    <n v="18.13"/>
    <n v="8.9603043500025015E-2"/>
    <n v="77.455965049010544"/>
    <n v="136192.56"/>
    <s v="https://images-eu.ssl-images-amazon.com/images/I/51g-qAvr5ZL._AC_UL300_SR300,200_.jpg"/>
    <s v="https://www.amazon.nl/Venom-Dubbel-oplaaddock-oplaadbare-batterijpakketten/dp/B08K9WQ849/ref=zg_bs_g_videogames_d_sccl_14/259-9482331-2292552?psc=1"/>
    <s v="2024-08-24"/>
  </r>
  <r>
    <x v="17"/>
    <s v="#24"/>
    <s v="B00DZISZ6U"/>
    <x v="713"/>
    <s v="4L Mannol Energy 5W-30 motorolie"/>
    <n v="4.5999999999999996"/>
    <n v="0.89999999999999991"/>
    <n v="6635"/>
    <n v="1.4264549991506637E-2"/>
    <s v="€ "/>
    <n v="18"/>
    <n v="8.8952295139410317E-2"/>
    <n v="77.223258778907223"/>
    <n v="119430"/>
    <s v="https://images-eu.ssl-images-amazon.com/images/I/81nnV+C6VcL._AC_UL300_SR300,200_.jpg"/>
    <s v="https://www.amazon.nl/4L-Mannol-Energy-5W-30-motorolie/dp/B00DZISZ6U/ref=zg_bs_g_automotive_d_sccl_24/258-2348173-8568520?psc=1"/>
    <s v="2024-08-20"/>
  </r>
  <r>
    <x v="20"/>
    <n v="29"/>
    <s v="B07G1VKCND"/>
    <x v="714"/>
    <s v="Rael Pimple Patches Onzichtbaar, Miracle Invisible Spot Cover - Korean Skincare, Acne Puistjes Hydrocolloïde Pleister, Vegan &amp; Dierproefvrij, 2 Maten (96 stuks)"/>
    <n v="4.4000000000000004"/>
    <n v="0.85000000000000009"/>
    <n v="70286"/>
    <n v="0.15112811217260236"/>
    <s v="€ "/>
    <n v="17.989999999999998"/>
    <n v="8.890223757320917E-2"/>
    <n v="170.51523791412393"/>
    <n v="1264445.1399999999"/>
    <s v="https://images-eu.ssl-images-amazon.com/images/I/61uNVxIpgyL._AC_UL300_SR300,200_.jpg"/>
    <s v="https://www.amazon.nl/Rael-Patches-Onzichtbaar-Miracle-Invisible/dp/B07G1VKCND/ref=zg_bs_g_beauty_d_sccl_29/262-4595555-1638557?psc=1"/>
    <s v="2024-08-13"/>
  </r>
  <r>
    <x v="4"/>
    <s v="#30"/>
    <s v="B0853BMZMY"/>
    <x v="613"/>
    <s v="Utopia Bedding Dekbedovertrek Set - Zachte Microvezel Dekbedovertrek 155x220cm met Kussenslopen 80x80cm - Beddengoed Dekbedovertrek Set - Grijs"/>
    <n v="4.5"/>
    <n v="0.875"/>
    <n v="38464"/>
    <n v="8.2703856847048507E-2"/>
    <s v="€ "/>
    <n v="17.989999999999998"/>
    <n v="8.890223757320917E-2"/>
    <n v="123.86825918623626"/>
    <n v="691967.36"/>
    <s v="https://images-eu.ssl-images-amazon.com/images/I/61KLnbYVJbL._AC_UL300_SR300,200_.jpg"/>
    <s v="https://www.amazon.nl/Utopia-Bedding-Dekbedovertrek-Set-Kussenslopen/dp/B0853BMZMY/ref=zg_bs_g_home_d_sccl_30/259-4675495-8221808?psc=1"/>
    <s v="2024-08-24"/>
  </r>
  <r>
    <x v="10"/>
    <s v="#20"/>
    <s v="B002NZ9KW4"/>
    <x v="715"/>
    <s v="TUKAN Drukspuit 5 Liter | Tuinspuit en sproeier voor plantenbescherming | 5 L inhoud | Verstelbare sproeikop | Sproeifles voor planten | Efficiënt spuiten voor huis &amp; tuin"/>
    <n v="4.4000000000000004"/>
    <n v="0.85000000000000009"/>
    <n v="12071"/>
    <n v="2.5953138136491576E-2"/>
    <s v="€ "/>
    <n v="17.989999999999998"/>
    <n v="8.890223757320917E-2"/>
    <n v="82.892756088846411"/>
    <n v="217157.28999999998"/>
    <s v="https://images-eu.ssl-images-amazon.com/images/I/61tqDnIPo3L._AC_UL300_SR300,200_.jpg"/>
    <s v="https://www.amazon.nl/Drukspuit-Tuinspuit-plantenbescherming-Verstelbare-Sproeifles/dp/B002NZ9KW4/ref=zg_bs_g_lawn-and-garden_d_sccl_20/262-0024823-9919844?psc=1"/>
    <s v="2024-08-23"/>
  </r>
  <r>
    <x v="2"/>
    <s v="#2"/>
    <s v="B0DBLPBXT9"/>
    <x v="716"/>
    <s v="Baseus USB C-oplader, 30 W snellader, voeding voor iPhone 15 14 13 12 11 Pro Max, Samsung Galaxy, mobiele telefoonlader, USBC-stekkeradapter, laadstekker, snel opladen (5 V/3,0 A)"/>
    <n v="5"/>
    <n v="1"/>
    <n v="4"/>
    <n v="6.4506557091528353E-6"/>
    <s v="€ "/>
    <n v="17.989999999999998"/>
    <n v="8.890223757320917E-2"/>
    <n v="72.230074852298713"/>
    <n v="71.959999999999994"/>
    <s v="https://images-eu.ssl-images-amazon.com/images/I/51mGThOBj-L._AC_UL300_SR300,200_.jpg"/>
    <s v="https://www.amazon.nl/Baseus-C-oplader-telefoonlader-USBC-stekkeradapter-laadstekker/dp/B0DBLPBXT9/ref=zg_bs_g_electronics_d_sccl_2/261-9354037-6664658?psc=1"/>
    <s v="2024-08-20"/>
  </r>
  <r>
    <x v="16"/>
    <n v="20"/>
    <s v="B0BWFNBJ7C"/>
    <x v="717"/>
    <s v="Philips Avent Natural Response-babyfles - 3 babymelkflessen van 260 ml voor pasgeboren en oudere baby's, BPA-vrij, voor 1 maand en ouder (model SCY903/03)"/>
    <n v="4.7"/>
    <n v="0.92500000000000004"/>
    <n v="3084"/>
    <n v="6.6291238504393975E-3"/>
    <s v="€ "/>
    <n v="17.989999999999998"/>
    <n v="8.890223757320917E-2"/>
    <n v="73.115946088609888"/>
    <n v="55481.159999999996"/>
    <s v="https://images-eu.ssl-images-amazon.com/images/I/61lHZIdjeYL._AC_UL300_SR300,200_.jpg"/>
    <s v="https://www.amazon.nl/Philips-Avent-Natural-Response-babyfles-babymelkflessen/dp/B0BWFNBJ7C/ref=zg_bs_g_baby-products_d_sccl_20/260-6077962-3445865?psc=1"/>
    <s v="2024-08-13"/>
  </r>
  <r>
    <x v="16"/>
    <s v="#24"/>
    <s v="B00KAV6HII"/>
    <x v="718"/>
    <s v="Korbell M250DR3 3x navulverpakking luieremmer, 16L"/>
    <n v="4.7"/>
    <n v="0.92500000000000004"/>
    <n v="1803"/>
    <n v="3.8746938626311365E-3"/>
    <s v="€ "/>
    <n v="17.989999999999998"/>
    <n v="8.890223757320917E-2"/>
    <n v="71.187845097144091"/>
    <n v="32435.969999999998"/>
    <s v="https://images-eu.ssl-images-amazon.com/images/I/61vapJk8XqL._AC_UL300_SR300,200_.jpg"/>
    <s v="https://www.amazon.nl/Korbell-M250DR3-navulverpakking-luieremmer-16L/dp/B00KAV6HII/ref=zg_bs_g_baby-products_d_sccl_24/261-0994946-0650857?psc=1"/>
    <s v="2024-08-20"/>
  </r>
  <r>
    <x v="9"/>
    <s v="#24"/>
    <s v="B0CWNGWF9D"/>
    <x v="719"/>
    <s v="Dune: Part Two"/>
    <n v="4.7"/>
    <n v="0.92500000000000004"/>
    <n v="802"/>
    <n v="1.722325074343807E-3"/>
    <s v="€ "/>
    <n v="17.989999999999998"/>
    <n v="8.890223757320917E-2"/>
    <n v="69.681186945342958"/>
    <n v="14427.98"/>
    <s v="https://images-eu.ssl-images-amazon.com/images/I/81d7onUjkAL._AC_UL300_SR300,200_.jpg"/>
    <s v="https://www.amazon.nl/Dune-Part-Two-Timothee-Chalamet/dp/B0CWNGWF9D/ref=zg_bs_g_dvd_d_sccl_24/261-9844612-7896047?psc=1"/>
    <s v="2024-08-23"/>
  </r>
  <r>
    <x v="9"/>
    <n v="20"/>
    <s v="B0CWNGWF9D"/>
    <x v="719"/>
    <s v="Dune: Part Two"/>
    <n v="4.7"/>
    <n v="0.92500000000000004"/>
    <n v="726"/>
    <n v="1.5589084630452685E-3"/>
    <s v="€ "/>
    <n v="17.989999999999998"/>
    <n v="8.890223757320917E-2"/>
    <n v="69.566795317433986"/>
    <n v="13060.739999999998"/>
    <s v="https://images-eu.ssl-images-amazon.com/images/I/81d7onUjkAL._AC_UL300_SR300,200_.jpg"/>
    <s v="https://www.amazon.nl/Dune-Part-Two-Timothee-Chalamet/dp/B0CWNGWF9D/ref=zg_bs_g_dvd_d_sccl_20/257-4182183-3777808?psc=1"/>
    <s v="2024-08-13"/>
  </r>
  <r>
    <x v="3"/>
    <s v="#28"/>
    <s v="B001EIBB8M"/>
    <x v="720"/>
    <s v="Bob Dylan - Before The Flood"/>
    <n v="4.7"/>
    <n v="0.92500000000000004"/>
    <n v="529"/>
    <n v="1.135315404810899E-3"/>
    <s v="€ "/>
    <n v="17.989999999999998"/>
    <n v="8.890223757320917E-2"/>
    <n v="69.270280176669914"/>
    <n v="9516.7099999999991"/>
    <s v="https://images-eu.ssl-images-amazon.com/images/I/71a0NO-N5sL._AC_UL300_SR300,200_.jpg"/>
    <s v="https://www.amazon.nl/Bob-Dylan-Before-Flood/dp/B001EIBB8M/ref=zg_bs_g_music_d_sccl_28/259-6576177-4102460?psc=1"/>
    <s v="2024-08-20"/>
  </r>
  <r>
    <x v="3"/>
    <s v="#10"/>
    <s v="B003S897U0"/>
    <x v="721"/>
    <s v="Black Crowes - Croweology"/>
    <n v="4.7"/>
    <n v="0.92500000000000004"/>
    <n v="395"/>
    <n v="8.4718611646873905E-4"/>
    <s v="€ "/>
    <n v="17.989999999999998"/>
    <n v="8.890223757320917E-2"/>
    <n v="69.06858967483042"/>
    <n v="7106.0499999999993"/>
    <s v="https://images-eu.ssl-images-amazon.com/images/I/81pHV6urZ7L._AC_UL300_SR300,200_.jpg"/>
    <s v="https://www.amazon.nl/Black-Crowes-Croweology/dp/B003S897U0/ref=zg_bs_g_music_d_sccl_10/259-6419296-1960723?psc=1"/>
    <s v="2024-08-24"/>
  </r>
  <r>
    <x v="15"/>
    <n v="26"/>
    <s v="B0CV9TDGN8"/>
    <x v="722"/>
    <s v="Red Bull Energy Drink Summer Edition, Curuba-Vlierbloesemsmaak, 12-pack - 12 x 250ml I Energiedrank met fruitige zomersmaak I Stimuleert Lichaam en Geest"/>
    <n v="4.7"/>
    <n v="0.92500000000000004"/>
    <n v="9"/>
    <n v="1.7201748557740895E-5"/>
    <s v="€ "/>
    <n v="17.989999999999998"/>
    <n v="8.890223757320917E-2"/>
    <n v="68.487600617292728"/>
    <n v="161.91"/>
    <s v="https://images-eu.ssl-images-amazon.com/images/I/71WMxOBDRuL._AC_UL300_SR300,200_.jpg"/>
    <s v="https://www.amazon.nl/Red-Bull-Energy-Curuba-Vlierbloesemsmaak-12-pack/dp/B0CV9TDGN8/ref=zg_bs_g_grocery_d_sccl_26/259-9205890-7865611?psc=1"/>
    <s v="2024-08-13"/>
  </r>
  <r>
    <x v="10"/>
    <s v="#28"/>
    <s v="B0C9GW1NPL"/>
    <x v="723"/>
    <s v="VORHOT Parasolbeschermhoes voor vrijdragende parasol Diameter 2-4 m, 420D Oxford-stof zeildoek met stang, waterdichte UV-anti-sneeuwbestendige hoes voor Tuinparaplu 265 x 40/70/50 cm"/>
    <n v="4.5999999999999996"/>
    <n v="0.89999999999999991"/>
    <n v="302"/>
    <n v="6.4721578948500117E-4"/>
    <s v="€ "/>
    <n v="17.989999999999998"/>
    <n v="8.890223757320917E-2"/>
    <n v="67.678610445941786"/>
    <n v="5432.98"/>
    <s v="https://images-eu.ssl-images-amazon.com/images/I/612JYqMidxL._AC_UL300_SR300,200_.jpg"/>
    <s v="https://www.amazon.nl/VORHOT-Parasolbeschermhoes-vrijdragende-Oxford-stof-UV-anti-sneeuwbestendige/dp/B0C9GW1NPL/ref=zg_bs_g_lawn-and-garden_d_sccl_28/261-0081632-3690757?psc=1"/>
    <s v="2024-08-20"/>
  </r>
  <r>
    <x v="19"/>
    <s v="#9"/>
    <s v="B0CNT8RY2B"/>
    <x v="724"/>
    <s v="cyctravel Ontluchtingskit voor SHIMANO, TEKTRO, MAGURA Serie Hydraulische Schijfremmen, Inclusief Hoogwaardige Minerale Remvloeistof (120ml)."/>
    <n v="4.5"/>
    <n v="0.875"/>
    <n v="355"/>
    <n v="7.6117737368003454E-4"/>
    <s v="€ "/>
    <n v="17.989999999999998"/>
    <n v="8.890223757320917E-2"/>
    <n v="66.508383554878321"/>
    <n v="6386.45"/>
    <s v="https://images-eu.ssl-images-amazon.com/images/I/71qKPzJa4iL._AC_UL300_SR300,200_.jpg"/>
    <s v="https://www.amazon.nl/cyctravel-Ontluchtingskit-Hydraulische-Schijfremmen-Hoogwaardige/dp/B0CNT8RY2B/ref=zg_bs_g_sports_d_sccl_9/258-8726305-9904738?psc=1"/>
    <s v="2024-08-24"/>
  </r>
  <r>
    <x v="19"/>
    <s v="#11"/>
    <s v="B0CNT8RY2B"/>
    <x v="724"/>
    <s v="cyctravel Ontluchtingskit voor SHIMANO, TEKTRO, MAGURA Serie Hydraulische Schijfremmen, Inclusief Hoogwaardige Minerale Remvloeistof (120ml)."/>
    <n v="4.5"/>
    <n v="0.875"/>
    <n v="352"/>
    <n v="7.5472671797088169E-4"/>
    <s v="€ "/>
    <n v="17.989999999999998"/>
    <n v="8.890223757320917E-2"/>
    <n v="66.503868095881913"/>
    <n v="6332.48"/>
    <s v="https://images-eu.ssl-images-amazon.com/images/I/71qKPzJa4iL._AC_UL300_SR300,200_.jpg"/>
    <s v="https://www.amazon.nl/cyctravel-Ontluchtingskit-Hydraulische-Schijfremmen-Hoogwaardige/dp/B0CNT8RY2B/ref=zg_bs_g_sports_d_sccl_11/258-7665800-7787141?psc=1"/>
    <s v="2024-08-23"/>
  </r>
  <r>
    <x v="19"/>
    <s v="#9"/>
    <s v="B0CNT8RY2B"/>
    <x v="724"/>
    <s v="cyctravel Ontluchtingskit voor SHIMANO, TEKTRO, MAGURA Serie Hydraulische Schijfremmen, Inclusief Hoogwaardige Minerale Remvloeistof (120ml)."/>
    <n v="4.5"/>
    <n v="0.875"/>
    <n v="340"/>
    <n v="7.289240951342704E-4"/>
    <s v="€ "/>
    <n v="17.989999999999998"/>
    <n v="8.890223757320917E-2"/>
    <n v="66.485806259896279"/>
    <n v="6116.5999999999995"/>
    <s v="https://images-eu.ssl-images-amazon.com/images/I/71qKPzJa4iL._AC_UL300_SR300,200_.jpg"/>
    <s v="https://www.amazon.nl/cyctravel-Ontluchtingskit-Hydraulische-Schijfremmen-Hoogwaardige/dp/B0CNT8RY2B/ref=zg_bs_g_sports_d_sccl_9/258-6479390-8631633?psc=1"/>
    <s v="2024-08-20"/>
  </r>
  <r>
    <x v="19"/>
    <n v="6"/>
    <s v="B0CNT8RY2B"/>
    <x v="724"/>
    <s v="cyctravel Ontluchtingskit voor SHIMANO, TEKTRO, MAGURA Serie Hydraulische Schijfremmen, Inclusief Hoogwaardige Minerale Remvloeistof (120ml)."/>
    <n v="4.5"/>
    <n v="0.875"/>
    <n v="316"/>
    <n v="6.7731884946104772E-4"/>
    <s v="€ "/>
    <n v="17.989999999999998"/>
    <n v="8.890223757320917E-2"/>
    <n v="66.449682587925025"/>
    <n v="5684.8399999999992"/>
    <s v="https://images-eu.ssl-images-amazon.com/images/I/71qKPzJa4iL._AC_UL300_SR300,200_.jpg"/>
    <s v="https://www.amazon.nl/cyctravel-Ontluchtingskit-Hydraulische-Schijfremmen-Hoogwaardige/dp/B0CNT8RY2B/ref=zg_bs_g_sports_d_sccl_6/259-7131235-4558823?psc=1"/>
    <s v="2024-08-13"/>
  </r>
  <r>
    <x v="9"/>
    <s v="#9"/>
    <s v="B07XDBSH4Y"/>
    <x v="725"/>
    <s v="Experiment in Terror"/>
    <n v="4.5"/>
    <n v="0.875"/>
    <n v="50"/>
    <n v="1.0536070991616297E-4"/>
    <s v="€ "/>
    <n v="17.989999999999998"/>
    <n v="8.890223757320917E-2"/>
    <n v="66.049311890243601"/>
    <n v="899.49999999999989"/>
    <s v="https://images-eu.ssl-images-amazon.com/images/I/71E5wkGMHAL._AC_UL300_SR300,200_.jpg"/>
    <s v="https://www.amazon.nl/Experiment-Terror-Glenn-Ford/dp/B07XDBSH4Y/ref=zg_bs_g_dvd_d_sccl_9/261-9844612-7896047?psc=1"/>
    <s v="2024-08-23"/>
  </r>
  <r>
    <x v="8"/>
    <s v="#20"/>
    <s v="B0CH9MFGRQ"/>
    <x v="726"/>
    <s v="NCKIHRKK Kinder-make-upset voor meisjes, 34 stuks, wasbaar, make-upspeelgoed voor meisjes, make-upkoffer, make-upset, meisjes, speelgoed, make-up, kindercadeaus voor meisjes van 3 tot 10 jaar"/>
    <n v="4.4000000000000004"/>
    <n v="0.85000000000000009"/>
    <n v="67"/>
    <n v="1.4191442560136238E-4"/>
    <s v="€ "/>
    <n v="17.989999999999998"/>
    <n v="8.890223757320917E-2"/>
    <n v="64.824899491223249"/>
    <n v="1205.33"/>
    <s v="https://images-eu.ssl-images-amazon.com/images/I/81locCGs-JL._AC_UL300_SR300,200_.jpg"/>
    <s v="https://www.amazon.nl/NCKIHRKK-Kinder-make-upset-make-upspeelgoed-make-upkoffer-kindercadeaus/dp/B0CH9MFGRQ/ref=zg_bs_g_toys_d_sccl_20/262-9459416-9885805?psc=1"/>
    <s v="2024-08-20"/>
  </r>
  <r>
    <x v="9"/>
    <s v="#20"/>
    <s v="B0D4TPVV3B"/>
    <x v="727"/>
    <s v="Furiosa: A Mad Max Saga"/>
    <n v="4.4000000000000004"/>
    <n v="0.85000000000000009"/>
    <n v="33"/>
    <n v="6.8806994230963581E-5"/>
    <s v="€ "/>
    <n v="17.989999999999998"/>
    <n v="8.890223757320917E-2"/>
    <n v="64.773724289263981"/>
    <n v="593.66999999999996"/>
    <s v="https://images-eu.ssl-images-amazon.com/images/I/816dZR9QyiL._AC_UL300_SR300,200_.jpg"/>
    <s v="https://www.amazon.nl/Furiosa-Mad-Saga-Anya-Taylor-Joy/dp/B0D4TPVV3B/ref=zg_bs_g_dvd_d_sccl_20/261-9844612-7896047?psc=1"/>
    <s v="2024-08-23"/>
  </r>
  <r>
    <x v="9"/>
    <s v="#28"/>
    <s v="B0D4TPVV3B"/>
    <x v="727"/>
    <s v="Furiosa: A Mad Max Saga"/>
    <n v="4.4000000000000004"/>
    <n v="0.85000000000000009"/>
    <n v="15"/>
    <n v="3.0103059976046566E-5"/>
    <s v="€ "/>
    <n v="17.989999999999998"/>
    <n v="8.890223757320917E-2"/>
    <n v="64.74663153528553"/>
    <n v="269.84999999999997"/>
    <s v="https://images-eu.ssl-images-amazon.com/images/I/816dZR9QyiL._AC_UL300_SR300,200_.jpg"/>
    <s v="https://www.amazon.nl/Furiosa-Mad-Saga-Anya-Taylor-Joy/dp/B0D4TPVV3B/ref=zg_bs_g_dvd_d_sccl_28/261-6086847-7284912?psc=1"/>
    <s v="2024-08-20"/>
  </r>
  <r>
    <x v="8"/>
    <n v="13"/>
    <s v="B0CP9FK9W9"/>
    <x v="728"/>
    <s v="Magnetisch schaakbord - vechtschaakspel met magnetisch, schaakspel, magnetisch, reizen schaakbord, puzzel checkers spel, draagbaar schaakbordfeest voor familiebijeenkomsten (20 magneten/touw)"/>
    <n v="4.0999999999999996"/>
    <n v="0.77499999999999991"/>
    <n v="10"/>
    <n v="1.9351967127458506E-5"/>
    <s v="€ "/>
    <n v="17.989999999999998"/>
    <n v="8.890223757320917E-2"/>
    <n v="60.989105770291516"/>
    <n v="179.89999999999998"/>
    <s v="https://images-eu.ssl-images-amazon.com/images/I/71Mh7uuCTnL._AC_UL300_SR300,200_.jpg"/>
    <s v="https://www.amazon.nl/Magnetisch-schaakbord-vechtschaakspel-schaakbordfeest-familiebijeenkomsten/dp/B0CP9FK9W9/ref=zg_bs_g_toys_d_sccl_13/259-6407152-4798233?psc=1"/>
    <s v="2024-08-13"/>
  </r>
  <r>
    <x v="10"/>
    <s v="#15"/>
    <s v="B0B2WML139"/>
    <x v="729"/>
    <s v="Mollenverjager op zonne-energie, 4 stuks, ultrasonic solar mollenverjager, waterdichte mollenbestrijding, woelmuisverschrikker voor de tuin"/>
    <n v="3.4"/>
    <n v="0.6"/>
    <n v="86"/>
    <n v="1.82768578425997E-4"/>
    <s v="€ "/>
    <n v="17.989999999999998"/>
    <n v="8.890223757320917E-2"/>
    <n v="52.353497398200489"/>
    <n v="1547.1399999999999"/>
    <s v="https://images-eu.ssl-images-amazon.com/images/I/71-bRorIfYL._AC_UL300_SR300,200_.jpg"/>
    <s v="https://www.amazon.nl/Mollenverjager-zonne-energie-mollenverjager-mollenbestrijding-woelmuisverschrikker/dp/B0B2WML139/ref=zg_bs_g_lawn-and-garden_d_sccl_15/262-0024823-9919844?psc=1"/>
    <s v="2024-08-23"/>
  </r>
  <r>
    <x v="10"/>
    <s v="#24"/>
    <s v="B0B2WML139"/>
    <x v="729"/>
    <s v="Mollenverjager op zonne-energie, 4 stuks, ultrasonic solar mollenverjager, waterdichte mollenbestrijding, woelmuisverschrikker voor de tuin"/>
    <n v="3.4"/>
    <n v="0.6"/>
    <n v="86"/>
    <n v="1.82768578425997E-4"/>
    <s v="€ "/>
    <n v="17.989999999999998"/>
    <n v="8.890223757320917E-2"/>
    <n v="52.353497398200489"/>
    <n v="1547.1399999999999"/>
    <s v="https://images-eu.ssl-images-amazon.com/images/I/71-bRorIfYL._AC_UL300_SR300,200_.jpg"/>
    <s v="https://www.amazon.nl/Mollenverjager-zonne-energie-mollenverjager-mollenbestrijding-woelmuisverschrikker/dp/B0B2WML139/ref=zg_bs_g_lawn-and-garden_d_sccl_24/261-8373874-2674244?psc=1"/>
    <s v="2024-08-24"/>
  </r>
  <r>
    <x v="7"/>
    <s v="#30"/>
    <s v="B00HPXPRAI"/>
    <x v="730"/>
    <s v="Dewalt DWV9000-XJ universele adapter, één maat"/>
    <n v="4.5999999999999996"/>
    <n v="0.89999999999999991"/>
    <n v="923"/>
    <n v="1.9825015212796382E-3"/>
    <s v="€ "/>
    <n v="17.97"/>
    <n v="8.8802122440806916E-2"/>
    <n v="68.588281675097477"/>
    <n v="16586.309999999998"/>
    <s v="https://images-eu.ssl-images-amazon.com/images/I/71vaRfG81hL._AC_UL300_SR300,200_.jpg"/>
    <s v="https://www.amazon.nl/Dewalt-DWV9000-XJ-universele-adapter-maat/dp/B00HPXPRAI/ref=zg_bs_g_videogames_d_sccl_30/259-9482331-2292552?psc=1"/>
    <s v="2024-08-24"/>
  </r>
  <r>
    <x v="2"/>
    <s v="#28"/>
    <s v="B0CHX9X4BC"/>
    <x v="731"/>
    <s v="Apple EarPods (USB‑C) ​​​​​​​"/>
    <n v="4.5999999999999996"/>
    <n v="0.89999999999999991"/>
    <n v="3718"/>
    <n v="7.9923624236403635E-3"/>
    <s v="€ "/>
    <n v="17.95"/>
    <n v="8.8702007308404648E-2"/>
    <n v="72.770155523649422"/>
    <n v="66738.099999999991"/>
    <s v="https://images-eu.ssl-images-amazon.com/images/I/31u+KjpAvKL._AC_UL300_SR300,200_.jpg"/>
    <s v="https://www.amazon.nl/Apple-MTJY3ZM-A-EarPods-USB%E2%80%91C/dp/B0CHX9X4BC/ref=zg_bs_g_electronics_d_sccl_28/258-6704429-3525666?psc=1"/>
    <s v="2024-08-23"/>
  </r>
  <r>
    <x v="2"/>
    <s v="#23"/>
    <s v="B0CHX9X4BC"/>
    <x v="731"/>
    <s v="Apple EarPods (USB‑C) ​​​​​​​"/>
    <n v="4.5999999999999996"/>
    <n v="0.89999999999999991"/>
    <n v="3637"/>
    <n v="7.8181947194932364E-3"/>
    <s v="€ "/>
    <n v="17.95"/>
    <n v="8.8702007308404648E-2"/>
    <n v="72.648238130746435"/>
    <n v="65284.149999999994"/>
    <s v="https://images-eu.ssl-images-amazon.com/images/I/31u+KjpAvKL._AC_UL300_SR300,200_.jpg"/>
    <s v="https://www.amazon.nl/Apple-MTJY3ZM-A-EarPods-USB%E2%80%91C/dp/B0CHX9X4BC/ref=zg_bs_g_electronics_d_sccl_23/261-9354037-6664658?psc=1"/>
    <s v="2024-08-20"/>
  </r>
  <r>
    <x v="2"/>
    <n v="22"/>
    <s v="B0CHX9X4BC"/>
    <x v="731"/>
    <s v="Apple EarPods (USB‑C) ​​​​​​​"/>
    <n v="4.5999999999999996"/>
    <n v="0.89999999999999991"/>
    <n v="3484"/>
    <n v="7.4892112783264417E-3"/>
    <s v="€ "/>
    <n v="17.95"/>
    <n v="8.8702007308404648E-2"/>
    <n v="72.417949721929659"/>
    <n v="62537.799999999996"/>
    <s v="https://images-eu.ssl-images-amazon.com/images/I/31u+KjpAvKL._AC_UL300_SR300,200_.jpg"/>
    <s v="https://www.amazon.nl/Apple-MTJY3ZM-A-EarPods-USB%E2%80%91C/dp/B0CHX9X4BC/ref=zg_bs_g_electronics_d_sccl_22/259-3881098-9995119?psc=1"/>
    <s v="2024-08-13"/>
  </r>
  <r>
    <x v="15"/>
    <s v="#27"/>
    <s v="B08836HC41"/>
    <x v="732"/>
    <s v="100% biologische Matcha-thee 80g [Ceremoniële graad]. Biologisch groen theepoeder uit Japan. Biologische Matcha-thee. 100% natuurlijke Matcha groene thee"/>
    <n v="4.4000000000000004"/>
    <n v="0.85000000000000009"/>
    <n v="3536"/>
    <n v="7.601022643951758E-3"/>
    <s v="€ "/>
    <n v="17.95"/>
    <n v="8.8702007308404648E-2"/>
    <n v="69.996217677867406"/>
    <n v="63471.199999999997"/>
    <s v="https://images-eu.ssl-images-amazon.com/images/I/61Y7jA-dFfL._AC_UL300_SR300,200_.jpg"/>
    <s v="https://www.amazon.nl/biologische-Matcha-thee-Ceremoni%C3%ABle-Matcha-thee-Matcha/dp/B08836HC41/ref=zg_bs_g_grocery_d_sccl_27/259-2691272-8489730?psc=1"/>
    <s v="2024-08-20"/>
  </r>
  <r>
    <x v="15"/>
    <n v="23"/>
    <s v="B08836HC41"/>
    <x v="732"/>
    <s v="100% biologische Matcha-thee 80g [Ceremoniële graad]. Biologisch groen theepoeder uit Japan. Biologische Matcha-thee. 100% natuurlijke Matcha groene thee"/>
    <n v="4.3"/>
    <n v="0.82499999999999996"/>
    <n v="3509"/>
    <n v="7.5429667425693818E-3"/>
    <s v="€ "/>
    <n v="17.95"/>
    <n v="8.8702007308404648E-2"/>
    <n v="68.705578546899744"/>
    <n v="62986.549999999996"/>
    <s v="https://images-eu.ssl-images-amazon.com/images/I/61Y7jA-dFfL._AC_UL300_SR300,200_.jpg"/>
    <s v="https://www.amazon.nl/biologische-Matcha-thee-Ceremoni%C3%ABle-Matcha-thee-Matcha/dp/B08836HC41/ref=zg_bs_g_grocery_d_sccl_23/259-9205890-7865611?psc=1"/>
    <s v="2024-08-13"/>
  </r>
  <r>
    <x v="15"/>
    <n v="10"/>
    <s v="B0CNRX8G5S"/>
    <x v="733"/>
    <s v="Ceremonial Matcha - Puur matcha poeder uit Japan - Ceremonial Grade - Originele matcha groene thee - Eerste oogst - 100% natuurlijk en getest in laboratorium (40g)"/>
    <n v="4.7"/>
    <n v="0.92500000000000004"/>
    <n v="233"/>
    <n v="4.9885070817448597E-4"/>
    <s v="€ "/>
    <n v="17.899999999999999"/>
    <n v="8.8451719477398993E-2"/>
    <n v="68.712125365071898"/>
    <n v="4170.7"/>
    <s v="https://images-eu.ssl-images-amazon.com/images/I/81t2tVUU4iL._AC_UL300_SR300,200_.jpg"/>
    <s v="https://www.amazon.nl/Ceremonial-Matcha-Originele-Natuurlijk-Laboratorium/dp/B0CNRX8G5S/ref=zg_bs_g_grocery_d_sccl_10/259-9205890-7865611?psc=1"/>
    <s v="2024-08-13"/>
  </r>
  <r>
    <x v="15"/>
    <s v="#3"/>
    <s v="B0CNRX8G5S"/>
    <x v="733"/>
    <s v="Ceremonial Matcha - Puur matcha poeder uit Japan - Ceremonial Grade - Originele matcha groene thee - Eerste oogst - 100% natuurlijk en getest in laboratorium (40g)"/>
    <n v="4.5999999999999996"/>
    <n v="0.89999999999999991"/>
    <n v="275"/>
    <n v="5.8915988810262564E-4"/>
    <s v="€ "/>
    <n v="17.899999999999999"/>
    <n v="8.8451719477398993E-2"/>
    <n v="67.525341791021589"/>
    <n v="4922.5"/>
    <s v="https://images-eu.ssl-images-amazon.com/images/I/81t2tVUU4iL._AC_UL300_SR300,200_.jpg"/>
    <s v="https://www.amazon.nl/Ceremonial-Matcha-Originele-natuurlijk-laboratorium/dp/B0CNRX8G5S/ref=zg_bs_g_grocery_d_sccl_3/261-4510118-0685135?psc=1"/>
    <s v="2024-08-24"/>
  </r>
  <r>
    <x v="15"/>
    <s v="#4"/>
    <s v="B0CNRX8G5S"/>
    <x v="733"/>
    <s v="Ceremonial Matcha - Puur matcha poeder uit Japan - Ceremonial Grade - Originele matcha groene thee - Eerste oogst - 100% natuurlijk en getest in laboratorium (40g)"/>
    <n v="4.5999999999999996"/>
    <n v="0.89999999999999991"/>
    <n v="269"/>
    <n v="5.7625857668431994E-4"/>
    <s v="€ "/>
    <n v="17.899999999999999"/>
    <n v="8.8451719477398993E-2"/>
    <n v="67.516310873028772"/>
    <n v="4815.0999999999995"/>
    <s v="https://images-eu.ssl-images-amazon.com/images/I/81t2tVUU4iL._AC_UL300_SR300,200_.jpg"/>
    <s v="https://www.amazon.nl/Ceremonial-Matcha-Originele-natuurlijk-laboratorium/dp/B0CNRX8G5S/ref=zg_bs_g_grocery_d_sccl_4/261-5054072-9375847?psc=1"/>
    <s v="2024-08-23"/>
  </r>
  <r>
    <x v="15"/>
    <s v="#4"/>
    <s v="B0CNRX8G5S"/>
    <x v="733"/>
    <s v="Ceremonial Matcha - Puur matcha poeder uit Japan - Ceremonial Grade - Originele matcha groene thee - Eerste oogst - 100% natuurlijk en getest in laboratorium (40g)"/>
    <n v="4.5999999999999996"/>
    <n v="0.89999999999999991"/>
    <n v="261"/>
    <n v="5.5905682812657908E-4"/>
    <s v="€ "/>
    <n v="17.899999999999999"/>
    <n v="8.8451719477398993E-2"/>
    <n v="67.504269649038363"/>
    <n v="4671.8999999999996"/>
    <s v="https://images-eu.ssl-images-amazon.com/images/I/81t2tVUU4iL._AC_UL300_SR300,200_.jpg"/>
    <s v="https://www.amazon.nl/Ceremonial-Matcha-Originele-natuurlijk-laboratorium/dp/B0CNRX8G5S/ref=zg_bs_g_grocery_d_sccl_4/259-2691272-8489730?psc=1"/>
    <s v="2024-08-20"/>
  </r>
  <r>
    <x v="11"/>
    <s v="#26"/>
    <s v="B08B6BMTQX"/>
    <x v="734"/>
    <s v="Isopropylalcohol Isopropanol 99,8% verpakking van 1 liter"/>
    <n v="4.5"/>
    <n v="0.875"/>
    <n v="113"/>
    <n v="2.4082447980837253E-4"/>
    <s v="€ "/>
    <n v="17.899999999999999"/>
    <n v="8.8451719477398993E-2"/>
    <n v="66.031507005215616"/>
    <n v="2022.6999999999998"/>
    <s v="https://images-eu.ssl-images-amazon.com/images/I/71MVigS3FzL._AC_UL300_SR300,200_.jpg"/>
    <s v="https://www.amazon.nl/Isopropylalcohol-Isopropanol-verpakking-van-liter/dp/B08B6BMTQX/ref=zg_bs_g_industrial_d_sccl_26/262-7069242-6040528?psc=1"/>
    <s v="2024-08-23"/>
  </r>
  <r>
    <x v="0"/>
    <s v="#14"/>
    <s v="B00CAV0TRQ"/>
    <x v="735"/>
    <s v="Ernie Ball Regular Slinky 3 Pakjes Elektrische Gitaarsnaren, Dikte 10-46"/>
    <n v="4.8"/>
    <n v="0.95"/>
    <n v="50720"/>
    <n v="0.10905693563750755"/>
    <s v="€ "/>
    <n v="17.850000000000001"/>
    <n v="8.8201431646393352E-2"/>
    <n v="145.89021285785361"/>
    <n v="905352.00000000012"/>
    <s v="https://images-eu.ssl-images-amazon.com/images/I/81Cz93WGTaL._AC_UL300_SR300,200_.jpg"/>
    <s v="https://www.amazon.nl/Ernie-Ball-Regular-Elektrische-Gitaarsnaren/dp/B00CAV0TRQ/ref=zg_bs_g_musical-instruments_d_sccl_14/261-4868335-6511020?psc=1"/>
    <s v="2024-08-24"/>
  </r>
  <r>
    <x v="19"/>
    <s v="#11"/>
    <s v="B07T4H46SR"/>
    <x v="736"/>
    <s v="Super Sparrow Sportfles &amp; Morsvrije Kinderfles - 350ml / 500ml / 750ml / 1L / 1.5L - BPA-vrij - Ideale Tritan Waterfles voor Sport, Fiets, Fitness, Universiteit, Buiten - Licht, Duurzaam Drinkfles"/>
    <n v="4.7"/>
    <n v="0.92500000000000004"/>
    <n v="43506"/>
    <n v="9.3545258875564696E-2"/>
    <s v="€ "/>
    <n v="17.79"/>
    <n v="8.790108624918655E-2"/>
    <n v="133.70695277519192"/>
    <n v="773971.74"/>
    <s v="https://images-eu.ssl-images-amazon.com/images/I/71qpO1TdZBL._AC_UL300_SR300,200_.jpg"/>
    <s v="https://www.amazon.nl/Super-Sparrow-Sportfles-Morsvrije-Kinderfles/dp/B07T4H46SR/ref=zg_bs_g_sports_d_sccl_11/258-8726305-9904738?psc=1"/>
    <s v="2024-08-24"/>
  </r>
  <r>
    <x v="0"/>
    <s v="#12"/>
    <s v="B00CAV0TRQ"/>
    <x v="735"/>
    <s v="Ernie Ball Regular Slinky 3 Pakjes Elektrische Gitaarsnaren, Dikte 10-46"/>
    <n v="4.8"/>
    <n v="0.95"/>
    <n v="50702"/>
    <n v="0.10901823170325263"/>
    <s v="€ "/>
    <n v="17.75"/>
    <n v="8.7700855984382028E-2"/>
    <n v="145.73797618837233"/>
    <n v="899960.5"/>
    <s v="https://images-eu.ssl-images-amazon.com/images/I/81Cz93WGTaL._AC_UL300_SR300,200_.jpg"/>
    <s v="https://www.amazon.nl/Ernie-Ball-Regular-Elektrische-Gitaarsnaren/dp/B00CAV0TRQ/ref=zg_bs_g_musical-instruments_d_sccl_12/258-2551158-3051103?psc=1"/>
    <s v="2024-08-23"/>
  </r>
  <r>
    <x v="6"/>
    <n v="24"/>
    <s v="B07Z1Z9CMN"/>
    <x v="737"/>
    <s v="Arcweg Zwembroek voor heren Board Shorts met ritszakken surfen rekbare strandshorts ademende mesh voering sneldrogend"/>
    <n v="4.4000000000000004"/>
    <n v="0.85000000000000009"/>
    <n v="4572"/>
    <n v="9.8286490821792027E-3"/>
    <s v="€ "/>
    <n v="17.7"/>
    <n v="8.7450568153376373E-2"/>
    <n v="71.242696395869558"/>
    <n v="80924.399999999994"/>
    <s v="https://images-eu.ssl-images-amazon.com/images/I/616HmRK7j0L._AC_UL300_SR300,200_.jpg"/>
    <s v="https://www.amazon.nl/Arcweg-waterafstotend-trainingsshorts-verstelbaar-meshvoering/dp/B07Z1Z9CMN/ref=zg_bs_g_fashion_d_sccl_24/259-2989150-5902262?psc=1"/>
    <s v="2024-08-13"/>
  </r>
  <r>
    <x v="23"/>
    <s v="#10"/>
    <s v="1789466040"/>
    <x v="738"/>
    <s v="Imminent: Inside the Pentagon's Hunt for UFOs"/>
    <n v="4.4000000000000004"/>
    <n v="0.85000000000000009"/>
    <n v="95"/>
    <n v="2.0212054555345552E-4"/>
    <s v="€ "/>
    <n v="17.7"/>
    <n v="8.7450568153376373E-2"/>
    <n v="64.504126420231529"/>
    <n v="1681.5"/>
    <s v="https://images-eu.ssl-images-amazon.com/images/I/61m6bAMPEqL._AC_UL300_SR300,200_.jpg"/>
    <s v="https://www.amazon.nl/Imminent-Inside-Pentagons-Hunt-UFOs/dp/1789466040/ref=zg_bs_g_books_d_sccl_10/260-7053395-9951235?psc=1"/>
    <s v="2024-08-24"/>
  </r>
  <r>
    <x v="23"/>
    <s v="#9"/>
    <s v="1789466040"/>
    <x v="738"/>
    <s v="Imminent: Inside the Pentagon's Hunt for UFOs"/>
    <n v="4.2"/>
    <n v="0.8"/>
    <n v="74"/>
    <n v="1.5696595558938565E-4"/>
    <s v="€ "/>
    <n v="17.7"/>
    <n v="8.7450568153376373E-2"/>
    <n v="61.972518207256677"/>
    <n v="1309.8"/>
    <s v="https://images-eu.ssl-images-amazon.com/images/I/61m6bAMPEqL._AC_UL300_SR300,200_.jpg"/>
    <s v="https://www.amazon.nl/Imminent-Inside-Pentagons-Hunt-UFOs/dp/1789466040/ref=zg_bs_g_books_d_sccl_9/262-2392836-2484119?psc=1"/>
    <s v="2024-08-23"/>
  </r>
  <r>
    <x v="9"/>
    <s v="#18"/>
    <s v="B000K14LTA"/>
    <x v="739"/>
    <s v="Kingdom Of Heaven (Director's Cut)"/>
    <n v="4.5999999999999996"/>
    <n v="0.89999999999999991"/>
    <n v="3446"/>
    <n v="7.407502972677173E-3"/>
    <s v="€ "/>
    <n v="17.600000000000001"/>
    <n v="8.6949992491365063E-2"/>
    <n v="71.922750203715268"/>
    <n v="60649.600000000006"/>
    <s v="https://images-eu.ssl-images-amazon.com/images/I/81CQv94DYiL._AC_UL300_SR300,200_.jpg"/>
    <s v="https://www.amazon.nl/Kingdom-Heaven-Directors-Martin-Hancock/dp/B000K14LTA/ref=zg_bs_g_dvd_d_sccl_18/261-9844612-7896047?psc=1"/>
    <s v="2024-08-23"/>
  </r>
  <r>
    <x v="14"/>
    <s v="#7"/>
    <s v="B08PKMT2DV"/>
    <x v="740"/>
    <s v="Philips Hue Dimmer Switch V2 - Draadloze Schakelaar - Dimschakelaar - Slimme Schakelaar voor Hue"/>
    <n v="4.7"/>
    <n v="0.92500000000000004"/>
    <n v="11321"/>
    <n v="2.4340474209203364E-2"/>
    <s v="€ "/>
    <n v="17.59"/>
    <n v="8.689993492516393E-2"/>
    <n v="85.013315677733345"/>
    <n v="199136.38999999998"/>
    <s v="https://images-eu.ssl-images-amazon.com/images/I/619OOljbLjL._AC_UL300_SR300,200_.jpg"/>
    <s v="https://www.amazon.nl/Philips-Hue-Dimmer-Switch-Dimschakelaar/dp/B08PKMT2DV/ref=zg_bs_g_hi_d_sccl_7/258-1493429-7337810?psc=1"/>
    <s v="2024-08-24"/>
  </r>
  <r>
    <x v="14"/>
    <s v="#6"/>
    <s v="B08PKMT2DV"/>
    <x v="740"/>
    <s v="Philips Hue Dimmer Switch V2 - Draadloze Schakelaar - Dimschakelaar - Slimme Schakelaar voor Hue"/>
    <n v="4.7"/>
    <n v="0.92500000000000004"/>
    <n v="11300"/>
    <n v="2.4295319619239295E-2"/>
    <s v="€ "/>
    <n v="17.59"/>
    <n v="8.689993492516393E-2"/>
    <n v="84.9817074647585"/>
    <n v="198767"/>
    <s v="https://images-eu.ssl-images-amazon.com/images/I/619OOljbLjL._AC_UL300_SR300,200_.jpg"/>
    <s v="https://www.amazon.nl/Philips-Hue-Dimmer-Switch-Dimschakelaar/dp/B08PKMT2DV/ref=zg_bs_g_hi_d_sccl_6/261-9362115-4150166?psc=1"/>
    <s v="2024-08-20"/>
  </r>
  <r>
    <x v="14"/>
    <n v="8"/>
    <s v="B08PKMT2DV"/>
    <x v="740"/>
    <s v="Philips Hue Dimmer Switch V2 - Draadloze Schakelaar - Dimschakelaar - Slimme Schakelaar voor Hue"/>
    <n v="4.7"/>
    <n v="0.92500000000000004"/>
    <n v="11262"/>
    <n v="2.4213611313590025E-2"/>
    <s v="€ "/>
    <n v="17.59"/>
    <n v="8.689993492516393E-2"/>
    <n v="84.924511650804007"/>
    <n v="198098.58"/>
    <s v="https://images-eu.ssl-images-amazon.com/images/I/619OOljbLjL._AC_UL300_SR300,200_.jpg"/>
    <s v="https://www.amazon.nl/Philips-Hue-Dimmer-Switch-Dimschakelaar/dp/B08PKMT2DV/ref=zg_bs_g_hi_d_sccl_8/259-6632061-0903552?psc=1"/>
    <s v="2024-08-13"/>
  </r>
  <r>
    <x v="11"/>
    <s v="#15"/>
    <s v="B07FQ5MC78"/>
    <x v="741"/>
    <s v="eSUN ABS+ Gloeidraad 1.75mm, ABS Plus 3D Printer Gloeidraad, Dimensionale Nauwkeurigheid +/- 0.05mm, 1KG (2.2 LBS) Spoel 3D Printen Materiaal voor 3D Printer, Zwart"/>
    <n v="4.0999999999999996"/>
    <n v="0.77499999999999991"/>
    <n v="2143"/>
    <n v="4.6057681763351241E-3"/>
    <s v="€ "/>
    <n v="17.59"/>
    <n v="8.689993492516393E-2"/>
    <n v="63.699021454725575"/>
    <n v="37695.370000000003"/>
    <s v="https://images-eu.ssl-images-amazon.com/images/I/71lrqIECo4S._AC_UL300_SR300,200_.jpg"/>
    <s v="https://www.amazon.nl/eSUN-ABS-Gloeidraad-Dimensionale-Nauwkeurigheid/dp/B07FQ5MC78/ref=zg_bs_g_industrial_d_sccl_15/259-5715736-5644436?psc=1"/>
    <s v="2024-08-24"/>
  </r>
  <r>
    <x v="11"/>
    <s v="#27"/>
    <s v="B07FQ5MC78"/>
    <x v="741"/>
    <s v="eSUN ABS+ Gloeidraad 1.75mm, ABS Plus 3D Printer Gloeidraad, Dimensionale Nauwkeurigheid +/- 0.05mm, 1KG (2.2 LBS) Spoel 3D Printen Materiaal voor 3D Printer, Zwart"/>
    <n v="4.0999999999999996"/>
    <n v="0.77499999999999991"/>
    <n v="2131"/>
    <n v="4.5799655534985127E-3"/>
    <s v="€ "/>
    <n v="17.59"/>
    <n v="8.689993492516393E-2"/>
    <n v="63.680959618739941"/>
    <n v="37484.29"/>
    <s v="https://images-eu.ssl-images-amazon.com/images/I/71lrqIECo4S._AC_UL300_SR300,200_.jpg"/>
    <s v="https://www.amazon.nl/eSUN-ABS-Gloeidraad-Dimensionale-Nauwkeurigheid/dp/B07FQ5MC78/ref=zg_bs_g_industrial_d_sccl_27/260-7928361-5870536?psc=1"/>
    <s v="2024-08-20"/>
  </r>
  <r>
    <x v="3"/>
    <s v="#15"/>
    <s v="B07922173D"/>
    <x v="742"/>
    <s v="Darkthrone - Panzerfaust"/>
    <n v="4.8"/>
    <n v="0.95"/>
    <n v="397"/>
    <n v="8.5148655360817432E-4"/>
    <s v="€ "/>
    <n v="17.559999999999999"/>
    <n v="8.6749762226560528E-2"/>
    <n v="69.783481144165847"/>
    <n v="6971.32"/>
    <s v="https://images-eu.ssl-images-amazon.com/images/I/91anUpE3epL._AC_UL300_SR300,200_.jpg"/>
    <s v="https://www.amazon.nl/Darkthrone-Panzerfaust/dp/B07922173D/ref=zg_bs_g_music_d_sccl_15/260-6654250-4288803?psc=1"/>
    <s v="2024-08-23"/>
  </r>
  <r>
    <x v="0"/>
    <s v="#8"/>
    <s v="B00CAUYNCO"/>
    <x v="743"/>
    <s v="Ernie Ball Super Slinky 3 Pakjes Elektrische Gitaarsnaren, Dikte 9-42"/>
    <n v="4.8"/>
    <n v="0.95"/>
    <n v="28111"/>
    <n v="6.0442643994762069E-2"/>
    <s v="€ "/>
    <n v="17.55"/>
    <n v="8.6699704660359408E-2"/>
    <n v="111.48477696142329"/>
    <n v="493348.05000000005"/>
    <s v="https://images-eu.ssl-images-amazon.com/images/I/81et0CTSoLL._AC_UL300_SR300,200_.jpg"/>
    <s v="https://www.amazon.nl/Ernie-Ball-Slinky-Elektrische-Gitaarsnaren/dp/B00CAUYNCO/ref=zg_bs_g_musical-instruments_d_sccl_8/261-4868335-6511020?psc=1"/>
    <s v="2024-08-24"/>
  </r>
  <r>
    <x v="6"/>
    <n v="19"/>
    <s v="B002SNA872"/>
    <x v="744"/>
    <s v="Crocs Crocband Flip Slippers uniseks-volwassene"/>
    <n v="4.5999999999999996"/>
    <n v="0.89999999999999991"/>
    <n v="65465"/>
    <n v="0.14076190844799374"/>
    <s v="€ "/>
    <n v="17.5"/>
    <n v="8.6449416829353753E-2"/>
    <n v="165.14569012093406"/>
    <n v="1145637.5"/>
    <s v="https://images-eu.ssl-images-amazon.com/images/I/61Byicy83-L._AC_UL300_SR300,200_.jpg"/>
    <s v="https://www.amazon.nl/Crocs-Crocband-Flip-Slippers-uniseks-volwassene/dp/B002SNA872/ref=zg_bs_g_fashion_d_sccl_19/259-2989150-5902262?psc=1"/>
    <s v="2024-08-13"/>
  </r>
  <r>
    <x v="0"/>
    <s v="#15"/>
    <s v="B00CAV0TRQ"/>
    <x v="735"/>
    <s v="Ernie Ball Regular Slinky 3 Pakjes Elektrische Gitaarsnaren, Dikte 10-46"/>
    <n v="4.8"/>
    <n v="0.95"/>
    <n v="50657"/>
    <n v="0.10892147186761535"/>
    <s v="€ "/>
    <n v="17.5"/>
    <n v="8.6449416829353753E-2"/>
    <n v="145.35738451466918"/>
    <n v="886497.5"/>
    <s v="https://images-eu.ssl-images-amazon.com/images/I/81Cz93WGTaL._AC_UL300_SR300,200_.jpg"/>
    <s v="https://www.amazon.nl/Ernie-Ball-Regular-Elektrische-Gitaarsnaren/dp/B00CAV0TRQ/ref=zg_bs_g_musical-instruments_d_sccl_15/260-9066384-8693141?psc=1"/>
    <s v="2024-08-20"/>
  </r>
  <r>
    <x v="9"/>
    <s v="#7"/>
    <s v="B007BL638Y"/>
    <x v="745"/>
    <s v="La Grande Illusion"/>
    <n v="4.7"/>
    <n v="0.92500000000000004"/>
    <n v="354"/>
    <n v="7.5902715511031696E-4"/>
    <s v="€ "/>
    <n v="17.5"/>
    <n v="8.6449416829353753E-2"/>
    <n v="68.393673215915669"/>
    <n v="6195"/>
    <s v="https://images-eu.ssl-images-amazon.com/images/I/819cqkAwVDL._AC_UL300_SR300,200_.jpg"/>
    <s v="https://www.amazon.nl/Grande-Illusion-Pierre-Fresnay/dp/B007BL638Y/ref=zg_bs_g_dvd_d_sccl_7/261-6086847-7284912?psc=1"/>
    <s v="2024-08-20"/>
  </r>
  <r>
    <x v="14"/>
    <s v="#17"/>
    <s v="B071CFBXXZ"/>
    <x v="746"/>
    <s v="eufy Lumi Led-nachtlampje, 3 stuks, met bewegingssensor, warm wit licht, auto on/off, kastverlichting met hechting voor kinderkamer, slaapkamer, oriëntatielamp, energiezuinig (3 stuks) Product Name"/>
    <n v="4.5999999999999996"/>
    <n v="0.89999999999999991"/>
    <n v="20478"/>
    <n v="4.4030025652107535E-2"/>
    <s v="€ "/>
    <n v="17.489999999999998"/>
    <n v="8.6399359263152606E-2"/>
    <n v="97.420857772263432"/>
    <n v="358160.22"/>
    <s v="https://images-eu.ssl-images-amazon.com/images/I/51vBMGNfPLS._AC_UL300_SR300,200_.jpg"/>
    <s v="https://www.amazon.nl/eufy-Led-nachtlampje-bewegingssensor-kastverlichting-ori%C3%ABntatielamp/dp/B071CFBXXZ/ref=zg_bs_g_hi_d_sccl_17/258-7276995-4990612?psc=1"/>
    <s v="2024-08-23"/>
  </r>
  <r>
    <x v="22"/>
    <s v="#26"/>
    <s v="B00HXAIN04"/>
    <x v="747"/>
    <s v="Colgate Wisp Draagbaar Mini-Borstel Optisch Wit, Coolmint, 24 Count"/>
    <n v="4.5999999999999996"/>
    <n v="0.89999999999999991"/>
    <n v="1323"/>
    <n v="2.8425889491666828E-3"/>
    <s v="€ "/>
    <n v="17.45"/>
    <n v="8.6199128998348085E-2"/>
    <n v="68.539594514003696"/>
    <n v="23086.35"/>
    <s v="https://images-eu.ssl-images-amazon.com/images/I/81AI4p9btLL._AC_UL300_SR300,200_.jpg"/>
    <s v="https://www.amazon.nl/Colgate-Draagbaar-Mini-Borstel-Optisch-Coolmint/dp/B00HXAIN04/ref=zg_bs_g_hpc_d_sccl_26/259-8896481-5499748?psc=1"/>
    <s v="2024-08-24"/>
  </r>
  <r>
    <x v="2"/>
    <s v="#18"/>
    <s v="B09G39KZM2"/>
    <x v="748"/>
    <s v="VEEKTOMX Mini Power Bank 10000mAh kleine Powerbank 22,5W USB C PD QC 3.0 Fast Charge Externe batterij, Ultra Compacte Draagbare Oplader met 2 Output Compatibel iPhone 14pro/ Sumsang s22/Xiaomi/OnePlus"/>
    <n v="4.4000000000000004"/>
    <n v="0.85000000000000009"/>
    <n v="6685"/>
    <n v="1.4372060919992517E-2"/>
    <s v="€ "/>
    <n v="17.39"/>
    <n v="8.589878360114131E-2"/>
    <n v="74.035138544280088"/>
    <n v="116252.15000000001"/>
    <s v="https://images-eu.ssl-images-amazon.com/images/I/619uIcnh2UL._AC_UL300_SR300,200_.jpg"/>
    <s v="https://www.amazon.nl/VEEKTOMX-10000mAh-Powerbank-Draagbare-Compatibel/dp/B09G39KZM2/ref=zg_bs_g_electronics_d_sccl_18/261-2067267-6649312?psc=1"/>
    <s v="2024-08-24"/>
  </r>
  <r>
    <x v="3"/>
    <s v="#27"/>
    <s v="B07S98KLST"/>
    <x v="749"/>
    <s v="Gathering - Souvenirs"/>
    <n v="4.7"/>
    <n v="0.92500000000000004"/>
    <n v="58"/>
    <n v="1.2256245847390388E-4"/>
    <s v="€ "/>
    <n v="17.329999999999998"/>
    <n v="8.5598438203934507E-2"/>
    <n v="67.735403271915359"/>
    <n v="1005.1399999999999"/>
    <s v="https://images-eu.ssl-images-amazon.com/images/I/71J48Ov23GL._AC_UL300_SR300,200_.jpg"/>
    <s v="https://www.amazon.nl/Gathering-Souvenirs/dp/B07S98KLST/ref=zg_bs_g_music_d_sccl_27/259-6419296-1960723?psc=1"/>
    <s v="2024-08-24"/>
  </r>
  <r>
    <x v="9"/>
    <s v="#28"/>
    <s v="B082PRBMDM"/>
    <x v="750"/>
    <s v="Magisches Island"/>
    <n v="4.5"/>
    <n v="0.875"/>
    <n v="36"/>
    <n v="7.5257649940116417E-5"/>
    <s v="€ "/>
    <n v="17.23"/>
    <n v="8.5097862541923211E-2"/>
    <n v="65.077145990438893"/>
    <n v="620.28"/>
    <s v="https://images-eu.ssl-images-amazon.com/images/I/717uRDuPppL._AC_UL300_SR300,200_.jpg"/>
    <s v="https://www.amazon.nl/Magisches-Island-Jan-Haft/dp/B082PRBMDM/ref=zg_bs_g_dvd_d_sccl_28/261-9844612-7896047?psc=1"/>
    <s v="2024-08-23"/>
  </r>
  <r>
    <x v="22"/>
    <s v="#16"/>
    <s v="B09KHJMR4C"/>
    <x v="751"/>
    <s v="Kleenex Family tissues - 1280 tissues - 10 x 128 stuks - Voordeelverpakking"/>
    <n v="4.5999999999999996"/>
    <n v="0.89999999999999991"/>
    <n v="90"/>
    <n v="1.9136945270486745E-4"/>
    <s v="€ "/>
    <n v="17.190000000000001"/>
    <n v="8.489763227711869E-2"/>
    <n v="66.358366686173085"/>
    <n v="1547.1000000000001"/>
    <s v="https://images-eu.ssl-images-amazon.com/images/I/71LRhwHp-PL._AC_UL300_SR300,200_.jpg"/>
    <s v="https://www.amazon.nl/Kleenex-Family-tissues-stuks-Voordeelverpakking/dp/B09KHJMR4C/ref=zg_bs_g_hpc_d_sccl_16/259-8896481-5499748?psc=1"/>
    <s v="2024-08-24"/>
  </r>
  <r>
    <x v="3"/>
    <s v="#10"/>
    <s v="B0B3DSCP5M"/>
    <x v="752"/>
    <s v="Gold"/>
    <n v="4.5"/>
    <n v="0.875"/>
    <n v="23"/>
    <n v="4.7304808533787461E-5"/>
    <s v="€ "/>
    <n v="17.170000000000002"/>
    <n v="8.4797517144716422E-2"/>
    <n v="64.982492652152757"/>
    <n v="394.91"/>
    <s v="https://images-eu.ssl-images-amazon.com/images/I/71GiWIgsVIL._AC_UL300_SR300,200_.jpg"/>
    <s v="https://www.amazon.nl/Gold-Unprocessed/dp/B0B3DSCP5M/ref=zg_bs_g_music_d_sccl_10/260-6654250-4288803?psc=1"/>
    <s v="2024-08-23"/>
  </r>
  <r>
    <x v="15"/>
    <s v="#24"/>
    <s v="B0C2DGFJ22"/>
    <x v="753"/>
    <s v="Lipton Original Ice Tea Green, een heerlijk verfrissende ijsthee - 24 x 330 ml - Voordeelverpakking"/>
    <n v="5"/>
    <n v="1"/>
    <n v="1"/>
    <n v="0"/>
    <s v="€ "/>
    <n v="17.14"/>
    <n v="8.4647344446113021E-2"/>
    <n v="71.16183611152826"/>
    <n v="17.14"/>
    <s v="https://images-eu.ssl-images-amazon.com/images/I/71liHLkJxtL._AC_UL300_SR300,200_.jpg"/>
    <s v="https://www.amazon.nl/Lipton-Original-heerlijk-verfrissende-ijsthee/dp/B0C2DGFJ22/ref=zg_bs_g_grocery_d_sccl_24/261-5054072-9375847?psc=1"/>
    <s v="2024-08-23"/>
  </r>
  <r>
    <x v="15"/>
    <s v="#11"/>
    <s v="B0C2DGFJ22"/>
    <x v="753"/>
    <s v="Lipton Original Ice Tea Green, een heerlijk verfrissende ijsthee - 24 x 330 ml - Voordeelverpakking"/>
    <n v="5"/>
    <n v="1"/>
    <n v="1"/>
    <n v="0"/>
    <s v="€ "/>
    <n v="17.14"/>
    <n v="8.4647344446113021E-2"/>
    <n v="71.16183611152826"/>
    <n v="17.14"/>
    <s v="https://images-eu.ssl-images-amazon.com/images/I/71liHLkJxtL._AC_UL300_SR300,200_.jpg"/>
    <s v="https://www.amazon.nl/Lipton-Original-heerlijk-verfrissende-ijsthee/dp/B0C2DGFJ22/ref=zg_bs_g_grocery_d_sccl_11/261-4510118-0685135?psc=1"/>
    <s v="2024-08-24"/>
  </r>
  <r>
    <x v="9"/>
    <s v="#29"/>
    <s v="B07VDK4BRD"/>
    <x v="754"/>
    <s v="Lawrence of arabia (restored version) [blu-ray] [import]"/>
    <n v="4.7"/>
    <n v="0.92500000000000004"/>
    <n v="4794"/>
    <n v="1.0305997604656513E-2"/>
    <s v="€ "/>
    <n v="17.12"/>
    <n v="8.4547229313710767E-2"/>
    <n v="74.60100565168726"/>
    <n v="82073.279999999999"/>
    <s v="https://images-eu.ssl-images-amazon.com/images/I/81G19qA8-fL._AC_UL300_SR300,200_.jpg"/>
    <s v="https://www.amazon.nl/Lawrence-arabia-restored-version-blu-ray/dp/B07VDK4BRD/ref=zg_bs_g_dvd_d_sccl_29/261-6086847-7284912?psc=1"/>
    <s v="2024-08-20"/>
  </r>
  <r>
    <x v="9"/>
    <s v="#3"/>
    <s v="B0BS72Q5JC"/>
    <x v="755"/>
    <s v="Sleepy Hollow [Blu-ray] [Region A &amp; B &amp; C]"/>
    <n v="4.7"/>
    <n v="0.92500000000000004"/>
    <n v="2674"/>
    <n v="5.7475342368551764E-3"/>
    <s v="€ "/>
    <n v="17.11"/>
    <n v="8.4497171747509633E-2"/>
    <n v="71.397566902676047"/>
    <n v="45752.14"/>
    <s v="https://images-eu.ssl-images-amazon.com/images/I/81dcJeVXp7L._AC_UL300_SR300,200_.jpg"/>
    <s v="https://www.amazon.nl/Sleepy-Hollow-Blu-ray-Region/dp/B0BS72Q5JC/ref=zg_bs_g_dvd_d_sccl_3/261-6086847-7284912?psc=1"/>
    <s v="2024-08-20"/>
  </r>
  <r>
    <x v="22"/>
    <s v="#23"/>
    <s v="B0CBJXP15Y"/>
    <x v="756"/>
    <s v="Vital Proteins Hydrolyzed Collagen Peptides Powder (Type I, III) - Unflavored 284g Canister"/>
    <n v="4.3"/>
    <n v="0.82499999999999996"/>
    <n v="1063"/>
    <n v="2.2835321210401037E-3"/>
    <s v="€ "/>
    <n v="17.100000000000001"/>
    <n v="8.44471141813085E-2"/>
    <n v="63.960251030055204"/>
    <n v="18177.300000000003"/>
    <s v="https://images-eu.ssl-images-amazon.com/images/I/71Hy4MP5i8L._AC_UL300_SR300,200_.jpg"/>
    <s v="https://www.amazon.nl/Vital-Proteins-Hydrolyzed-Collagen-Peptides/dp/B0CBJXP15Y/ref=zg_bs_g_hpc_d_sccl_23/259-8896481-5499748?psc=1"/>
    <s v="2024-08-24"/>
  </r>
  <r>
    <x v="22"/>
    <s v="#27"/>
    <s v="B0CBJXP15Y"/>
    <x v="756"/>
    <s v="Vital Proteins Hydrolyzed Collagen Peptides Powder (Type I, III) - Unflavored 284g Canister"/>
    <n v="4.3"/>
    <n v="0.82499999999999996"/>
    <n v="1002"/>
    <n v="2.1523687882873295E-3"/>
    <s v="€ "/>
    <n v="17.100000000000001"/>
    <n v="8.44471141813085E-2"/>
    <n v="63.86843669712826"/>
    <n v="17134.2"/>
    <s v="https://images-eu.ssl-images-amazon.com/images/I/71Hy4MP5i8L._AC_UL300_SR300,200_.jpg"/>
    <s v="https://www.amazon.nl/Vital-Proteins-Hydrolyzed-Collagen-Peptides/dp/B0CBJXP15Y/ref=zg_bs_g_hpc_d_sccl_27/259-2180916-4907848?psc=1"/>
    <s v="2024-08-20"/>
  </r>
  <r>
    <x v="20"/>
    <n v="6"/>
    <s v="B08RXKBRR4"/>
    <x v="757"/>
    <s v="Beauty of Joseon Rijstprobiotica Zonnebrandcrème Spf 50+ Zonnebrandcrème met rijstextracten."/>
    <n v="4.5999999999999996"/>
    <n v="0.89999999999999991"/>
    <n v="2266"/>
    <n v="4.8702450604103907E-3"/>
    <s v="€ "/>
    <n v="17.059999999999999"/>
    <n v="8.4246883916503965E-2"/>
    <n v="69.470892521413262"/>
    <n v="38657.96"/>
    <s v="https://images-eu.ssl-images-amazon.com/images/I/41COUO0MbQL._AC_UL300_SR300,200_.jpg"/>
    <s v="https://www.amazon.nl/Beauty-Joseon-Rijstprobiotica-Zonnebrandcr%C3%A8me-rijstextracten/dp/B08RXKBRR4/ref=zg_bs_g_beauty_d_sccl_6/262-4595555-1638557?psc=1"/>
    <s v="2024-08-13"/>
  </r>
  <r>
    <x v="20"/>
    <s v="#21"/>
    <s v="B08RXKBRR4"/>
    <x v="757"/>
    <s v="Beauty of Joseon Rijstprobiotica Zonnebrandcrème Spf 50+ Zonnebrandcrème met rijstextracten."/>
    <n v="4.5999999999999996"/>
    <n v="0.89999999999999991"/>
    <n v="2364"/>
    <n v="5.0809664802427164E-3"/>
    <s v="€ "/>
    <n v="17.05"/>
    <n v="8.4196826350302845E-2"/>
    <n v="69.605883123745599"/>
    <n v="40306.200000000004"/>
    <s v="https://images-eu.ssl-images-amazon.com/images/I/41COUO0MbQL._AC_UL300_SR300,200_.jpg"/>
    <s v="https://www.amazon.nl/Beauty-Joseon-Rijstprobiotica-Zonnebrandcr%C3%A8me-rijstextracten/dp/B08RXKBRR4/ref=zg_bs_g_beauty_d_sccl_21/259-4385836-3099736?psc=1"/>
    <s v="2024-08-24"/>
  </r>
  <r>
    <x v="14"/>
    <s v="#8"/>
    <s v="B08PKMT2DV"/>
    <x v="740"/>
    <s v="Philips Hue Dimmer Switch V2 - Draadloze Schakelaar - Dimschakelaar - Slimme Schakelaar voor Hue"/>
    <n v="4.7"/>
    <n v="0.92500000000000004"/>
    <n v="11316"/>
    <n v="2.4329723116354778E-2"/>
    <s v="€ "/>
    <n v="17"/>
    <n v="8.394653851929719E-2"/>
    <n v="84.26744081127265"/>
    <n v="192372"/>
    <s v="https://images-eu.ssl-images-amazon.com/images/I/619OOljbLjL._AC_UL300_SR300,200_.jpg"/>
    <s v="https://www.amazon.nl/Philips-Hue-Dimmer-Switch-Dimschakelaar/dp/B08PKMT2DV/ref=zg_bs_g_hi_d_sccl_8/258-7276995-4990612?psc=1"/>
    <s v="2024-08-23"/>
  </r>
  <r>
    <x v="2"/>
    <s v="#2"/>
    <s v="B0BTYCRJSS"/>
    <x v="633"/>
    <s v="soundcore van Anker P20i draadloze oordopjes Bluetooth 5.3, 10 mm drivers met grote bas, 30 uur speeltijd, IPX5-waterbestendig, 2 microfoons voor bellen met AI-verbetering, aangepaste EQ via app"/>
    <n v="4.4000000000000004"/>
    <n v="0.85000000000000009"/>
    <n v="29289"/>
    <n v="6.2975601469889411E-2"/>
    <s v="€ "/>
    <n v="16.989999999999998"/>
    <n v="8.3896480953096042E-2"/>
    <n v="107.55704126719661"/>
    <n v="497620.10999999993"/>
    <s v="https://images-eu.ssl-images-amazon.com/images/I/51TUtS0sRSL._AC_UL300_SR300,200_.jpg"/>
    <s v="https://www.amazon.nl/soundcore-IPX5-waterbestendig-microfoons-AI-verbetering-aangepaste/dp/B0BTYCRJSS/ref=zg_bs_g_electronics_d_sccl_2/261-2067267-6649312?psc=1"/>
    <s v="2024-08-24"/>
  </r>
  <r>
    <x v="2"/>
    <s v="#17"/>
    <s v="B0BTYCJXBK"/>
    <x v="633"/>
    <s v="soundcore van Anker P20i draadloze oordopjes Bluetooth 5.3, 10 mm drivers met grote bas, 30 uur speeltijd, IPX5-waterbestendig, 2 microfoons voor bellen met AI-verbetering, aangepaste EQ via app"/>
    <n v="4.4000000000000004"/>
    <n v="0.85000000000000009"/>
    <n v="29289"/>
    <n v="6.2975601469889411E-2"/>
    <s v="€ "/>
    <n v="16.989999999999998"/>
    <n v="8.3896480953096042E-2"/>
    <n v="107.55704126719661"/>
    <n v="497620.10999999993"/>
    <s v="https://images-eu.ssl-images-amazon.com/images/I/41pycQ+2DUL._AC_UL300_SR300,200_.jpg"/>
    <s v="https://www.amazon.nl/soundcore-IPX5-waterbestendig-microfoons-AI-verbetering-aangepaste/dp/B0BTYCJXBK/ref=zg_bs_g_electronics_d_sccl_17/261-2067267-6649312?psc=1"/>
    <s v="2024-08-24"/>
  </r>
  <r>
    <x v="2"/>
    <s v="#1"/>
    <s v="B0BTYCRJSS"/>
    <x v="633"/>
    <s v="soundcore van Anker P20i draadloze oordopjes Bluetooth 5.3, 10 mm drivers met grote bas, 30 uur speeltijd, IPX5-waterbestendig, 2 microfoons voor bellen met AI-verbetering, aangepaste EQ via app"/>
    <n v="4.4000000000000004"/>
    <n v="0.85000000000000009"/>
    <n v="29188"/>
    <n v="6.2758429394347934E-2"/>
    <s v="€ "/>
    <n v="16.989999999999998"/>
    <n v="8.3896480953096042E-2"/>
    <n v="107.40502081431757"/>
    <n v="495904.11999999994"/>
    <s v="https://images-eu.ssl-images-amazon.com/images/I/51TUtS0sRSL._AC_UL300_SR300,200_.jpg"/>
    <s v="https://www.amazon.nl/soundcore-IPX5-waterbestendig-microfoons-AI-verbetering-aangepaste/dp/B0BTYCRJSS/ref=zg_bs_g_electronics_d_sccl_1/258-6704429-3525666?psc=1"/>
    <s v="2024-08-23"/>
  </r>
  <r>
    <x v="2"/>
    <s v="#9"/>
    <s v="B0BTYCJXBK"/>
    <x v="633"/>
    <s v="soundcore van Anker P20i draadloze oordopjes Bluetooth 5.3, 10 mm drivers met grote bas, 30 uur speeltijd, IPX5-waterbestendig, 2 microfoons voor bellen met AI-verbetering, aangepaste EQ via app"/>
    <n v="4.4000000000000004"/>
    <n v="0.85000000000000009"/>
    <n v="29188"/>
    <n v="6.2758429394347934E-2"/>
    <s v="€ "/>
    <n v="16.989999999999998"/>
    <n v="8.3896480953096042E-2"/>
    <n v="107.40502081431757"/>
    <n v="495904.11999999994"/>
    <s v="https://images-eu.ssl-images-amazon.com/images/I/41pycQ+2DUL._AC_UL300_SR300,200_.jpg"/>
    <s v="https://www.amazon.nl/soundcore-IPX5-waterbestendig-microfoons-AI-verbetering-aangepaste/dp/B0BTYCJXBK/ref=zg_bs_g_electronics_d_sccl_9/258-6704429-3525666?psc=1"/>
    <s v="2024-08-23"/>
  </r>
  <r>
    <x v="11"/>
    <s v="#17"/>
    <s v="B0773QVGCZ"/>
    <x v="758"/>
    <s v="GBL Zwaarlast Zwenkwielen met 4 Remmen + Schroeven - 50 mm tot 200 kg - 4 Stuks zonder Vloersporen Stille Zwenkwielen voor Meubels - Rubberen Trolley Wielen - Zwart"/>
    <n v="4.7"/>
    <n v="0.92500000000000004"/>
    <n v="8359"/>
    <n v="1.79715268056998E-2"/>
    <s v="€ "/>
    <n v="16.989999999999998"/>
    <n v="8.3896480953096042E-2"/>
    <n v="79.804189002263882"/>
    <n v="142019.40999999997"/>
    <s v="https://images-eu.ssl-images-amazon.com/images/I/71D8Z3jttKL._AC_UL300_SR300,200_.jpg"/>
    <s v="https://www.amazon.nl/GBL-Zwaarlast-Zwenkwielen-Remmen-Schroeven/dp/B0773QVGCZ/ref=zg_bs_g_industrial_d_sccl_17/262-7069242-6040528?psc=1"/>
    <s v="2024-08-23"/>
  </r>
  <r>
    <x v="14"/>
    <s v="#14"/>
    <s v="B06Y2FRKQR"/>
    <x v="759"/>
    <s v="EASYmaxx Vliegenhor voor ramen met Magic Click | Muggengaas kan op maat geknipt worden voor alle ramen tot 150 x 130 cm | Eenvoudige installatie met 12 magneten - niet boren of schroeven [Zwart]"/>
    <n v="3.9"/>
    <n v="0.72499999999999998"/>
    <n v="17995"/>
    <n v="3.869103294349871E-2"/>
    <s v="€ "/>
    <n v="16.989999999999998"/>
    <n v="8.3896480953096042E-2"/>
    <n v="84.307843298723114"/>
    <n v="305735.05"/>
    <s v="https://images-eu.ssl-images-amazon.com/images/I/81FdfXO6VgL._AC_UL300_SR300,200_.jpg"/>
    <s v="https://www.amazon.nl/EASYmaxx-Vliegenhor-Muggengaas-Eenvoudige-installatie/dp/B06Y2FRKQR/ref=zg_bs_g_hi_d_sccl_14/261-9362115-4150166?psc=1"/>
    <s v="2024-08-20"/>
  </r>
  <r>
    <x v="18"/>
    <s v="#22"/>
    <s v="B08F7SBVBB"/>
    <x v="760"/>
    <s v="UV-Hars UV Resin Crystal Clear Hard Ultraviolet uithardende Epoxy Hars voor DIY oorbel hanger sieraden maken… (200g)"/>
    <n v="4.5"/>
    <n v="0.875"/>
    <n v="5366"/>
    <n v="1.1535922626534988E-2"/>
    <s v="€ "/>
    <n v="16.989999999999998"/>
    <n v="8.3896480953096042E-2"/>
    <n v="72.799266076848497"/>
    <n v="91168.34"/>
    <s v="https://images-eu.ssl-images-amazon.com/images/I/71HgzdnI9DL._AC_UL300_SR300,200_.jpg"/>
    <s v="https://www.amazon.nl/UV-Hars-Crystal-Ultraviolet-uithardende-sieraden/dp/B08F7SBVBB/ref=zg_bs_g_arts-crafts_d_sccl_22/262-7994615-8496353?psc=1"/>
    <s v="2024-08-24"/>
  </r>
  <r>
    <x v="18"/>
    <s v="#19"/>
    <s v="B08F7SBVBB"/>
    <x v="760"/>
    <s v="UV-Hars UV Resin Crystal Clear Hard Ultraviolet uithardende Epoxy Hars voor DIY oorbel hanger sieraden maken… (200g)"/>
    <n v="4.5"/>
    <n v="0.875"/>
    <n v="5361"/>
    <n v="1.15251715336864E-2"/>
    <s v="€ "/>
    <n v="16.989999999999998"/>
    <n v="8.3896480953096042E-2"/>
    <n v="72.791740311854497"/>
    <n v="91083.389999999985"/>
    <s v="https://images-eu.ssl-images-amazon.com/images/I/71HgzdnI9DL._AC_UL300_SR300,200_.jpg"/>
    <s v="https://www.amazon.nl/UV-Hars-Crystal-Ultraviolet-uithardende-sieraden/dp/B08F7SBVBB/ref=zg_bs_g_arts-crafts_d_sccl_19/261-2431783-7862535?psc=1"/>
    <s v="2024-08-23"/>
  </r>
  <r>
    <x v="18"/>
    <s v="#20"/>
    <s v="B08F7SBVBB"/>
    <x v="760"/>
    <s v="UV-Hars UV Resin Crystal Clear Hard Ultraviolet uithardende Epoxy Hars voor DIY oorbel hanger sieraden maken… (200g)"/>
    <n v="4.5"/>
    <n v="0.875"/>
    <n v="5357"/>
    <n v="1.1516570659407529E-2"/>
    <s v="€ "/>
    <n v="16.989999999999998"/>
    <n v="8.3896480953096042E-2"/>
    <n v="72.785719699859285"/>
    <n v="91015.43"/>
    <s v="https://images-eu.ssl-images-amazon.com/images/I/71HgzdnI9DL._AC_UL300_SR300,200_.jpg"/>
    <s v="https://www.amazon.nl/UV-Hars-Crystal-Ultraviolet-uithardende-sieraden/dp/B08F7SBVBB/ref=zg_bs_g_arts-crafts_d_sccl_20/259-4643637-1691527?psc=1"/>
    <s v="2024-08-20"/>
  </r>
  <r>
    <x v="19"/>
    <s v="#12"/>
    <s v="B0C3W7GM67"/>
    <x v="761"/>
    <s v="Speedo Biofuse 2.0 Swimming Goggles | Patented Easy Adjustment | Anti-fog | Anti-leak | Enhanced Fit | Improved Comfort uniseks-kind Bril (1-Pack)"/>
    <n v="4.7"/>
    <n v="0.92500000000000004"/>
    <n v="857"/>
    <n v="1.8405870956782757E-3"/>
    <s v="€ "/>
    <n v="16.989999999999998"/>
    <n v="8.3896480953096042E-2"/>
    <n v="68.512531205248806"/>
    <n v="14560.429999999998"/>
    <s v="https://images-eu.ssl-images-amazon.com/images/I/61lDapVJO5L._AC_UL300_SR300,200_.jpg"/>
    <s v="https://www.amazon.nl/Speedo-gepatenteerde-anti-condens-hypersonisch-marineblauw/dp/B0C3W7GM67/ref=zg_bs_g_sports_d_sccl_12/258-6479390-8631633?psc=1"/>
    <s v="2024-08-20"/>
  </r>
  <r>
    <x v="15"/>
    <s v="#23"/>
    <s v="B00T82M892"/>
    <x v="762"/>
    <s v="SIS Go Isotonic energie gel 60 ml slangen - gemengde smaken (verpakking van 7)"/>
    <n v="4.5"/>
    <n v="0.875"/>
    <n v="4567"/>
    <n v="9.8178979893306147E-3"/>
    <s v="€ "/>
    <n v="16.989999999999998"/>
    <n v="8.3896480953096042E-2"/>
    <n v="71.596648830805435"/>
    <n v="77593.329999999987"/>
    <s v="https://images-eu.ssl-images-amazon.com/images/I/814NG3+aewL._AC_UL300_SR300,200_.jpg"/>
    <s v="https://www.amazon.nl/SIS-Isotonic-energie-gel-slangen/dp/B00T82M892/ref=zg_bs_g_grocery_d_sccl_23/259-2691272-8489730?psc=1"/>
    <s v="2024-08-20"/>
  </r>
  <r>
    <x v="20"/>
    <s v="#23"/>
    <s v="B08RXKBRR4"/>
    <x v="757"/>
    <s v="Beauty of Joseon Rijstprobiotica Zonnebrandcrème Spf 50+ Zonnebrandcrème met rijstextracten."/>
    <n v="4.5999999999999996"/>
    <n v="0.89999999999999991"/>
    <n v="2355"/>
    <n v="5.0616145131152585E-3"/>
    <s v="€ "/>
    <n v="16.989999999999998"/>
    <n v="8.3896480953096042E-2"/>
    <n v="69.517250397454688"/>
    <n v="40011.449999999997"/>
    <s v="https://images-eu.ssl-images-amazon.com/images/I/41COUO0MbQL._AC_UL300_SR300,200_.jpg"/>
    <s v="https://www.amazon.nl/Beauty-Joseon-Rijstprobiotica-Zonnebrandcr%C3%A8me-rijstextracten/dp/B08RXKBRR4/ref=zg_bs_g_beauty_d_sccl_23/262-5602407-7512934?psc=1"/>
    <s v="2024-08-23"/>
  </r>
  <r>
    <x v="20"/>
    <s v="#7"/>
    <s v="B08RXKBRR4"/>
    <x v="757"/>
    <s v="Beauty of Joseon Rijstprobiotica Zonnebrandcrème Spf 50+ Zonnebrandcrème met rijstextracten."/>
    <n v="4.5999999999999996"/>
    <n v="0.89999999999999991"/>
    <n v="2330"/>
    <n v="5.0078590488723176E-3"/>
    <s v="€ "/>
    <n v="16.989999999999998"/>
    <n v="8.3896480953096042E-2"/>
    <n v="69.479621572484632"/>
    <n v="39586.699999999997"/>
    <s v="https://images-eu.ssl-images-amazon.com/images/I/41COUO0MbQL._AC_UL300_SR300,200_.jpg"/>
    <s v="https://www.amazon.nl/Beauty-Joseon-Rijstprobiotica-Zonnebrandcr%C3%A8me-rijstextracten/dp/B08RXKBRR4/ref=zg_bs_g_beauty_d_sccl_7/262-1482117-9677809?psc=1"/>
    <s v="2024-08-20"/>
  </r>
  <r>
    <x v="3"/>
    <n v="16"/>
    <s v="B07Q363D8M"/>
    <x v="763"/>
    <s v="Lise Davidsen - Lise Davidsen"/>
    <n v="4.7"/>
    <n v="0.92500000000000004"/>
    <n v="175"/>
    <n v="3.7413803113086448E-4"/>
    <s v="€ "/>
    <n v="16.989999999999998"/>
    <n v="8.3896480953096042E-2"/>
    <n v="67.486016860065618"/>
    <n v="2973.2499999999995"/>
    <s v="https://images-eu.ssl-images-amazon.com/images/I/71O84GCMvTL._AC_UL300_SR300,200_.jpg"/>
    <s v="https://www.amazon.nl/Lise-Davidsen/dp/B07Q363D8M/ref=zg_bs_g_music_d_sccl_16/262-3130189-5545746?psc=1"/>
    <s v="2024-08-13"/>
  </r>
  <r>
    <x v="3"/>
    <s v="#16"/>
    <s v="B000006Z9K"/>
    <x v="764"/>
    <s v="Bathory - Hammerheart"/>
    <n v="4.7"/>
    <n v="0.92500000000000004"/>
    <n v="160"/>
    <n v="3.4188475258510029E-4"/>
    <s v="€ "/>
    <n v="16.989999999999998"/>
    <n v="8.3896480953096042E-2"/>
    <n v="67.463439565083576"/>
    <n v="2718.3999999999996"/>
    <s v="https://images-eu.ssl-images-amazon.com/images/I/91cot8mUePL._AC_UL300_SR300,200_.jpg"/>
    <s v="https://www.amazon.nl/Bathory-Hammerheart/dp/B000006Z9K/ref=zg_bs_g_music_d_sccl_16/260-6654250-4288803?psc=1"/>
    <s v="2024-08-23"/>
  </r>
  <r>
    <x v="12"/>
    <s v="#16"/>
    <s v="B0CLP2HHL4"/>
    <x v="765"/>
    <s v="COLOCASTLE Pennenetui, grote capaciteit, make-uptas, etui voor school en kantoor, pennenetui voor studenten, meisjes, jongens, jongeren en volwassenen, Beige, toilettas"/>
    <n v="4.7"/>
    <n v="0.92500000000000004"/>
    <n v="106"/>
    <n v="2.2577294982034925E-4"/>
    <s v="€ "/>
    <n v="16.989999999999998"/>
    <n v="8.3896480953096042E-2"/>
    <n v="67.382161303148251"/>
    <n v="1800.9399999999998"/>
    <s v="https://images-eu.ssl-images-amazon.com/images/I/61A6yWx--zL._AC_UL300_SR300,200_.jpg"/>
    <s v="https://www.amazon.nl/COLOCASTLE-Pennenetui-capaciteit-volwassenen-Beige/dp/B0CLP2HHL4/ref=zg_bs_g_office-products_d_sccl_16/257-8502977-7427010?psc=1"/>
    <s v="2024-08-24"/>
  </r>
  <r>
    <x v="10"/>
    <n v="18"/>
    <s v="B07T6FY58B"/>
    <x v="766"/>
    <s v="Luifel bevestigingsset, luifel accessoires montage voor vierhoekige driehoekige zonnezeilen roestvrij staal"/>
    <n v="4.5"/>
    <n v="0.875"/>
    <n v="3698"/>
    <n v="7.9493580522460115E-3"/>
    <s v="€ "/>
    <n v="16.989999999999998"/>
    <n v="8.3896480953096042E-2"/>
    <n v="70.288670874846218"/>
    <n v="62829.02"/>
    <s v="https://images-eu.ssl-images-amazon.com/images/I/71drz-4fI4L._AC_UL300_SR300,200_.jpg"/>
    <s v="https://www.amazon.nl/bevestigingsset-accessoires-vierhoekige-driehoekige-zonnezeilen/dp/B07T6FY58B/ref=zg_bs_g_lawn-and-garden_d_sccl_18/262-2457170-4432007?psc=1"/>
    <s v="2024-08-13"/>
  </r>
  <r>
    <x v="19"/>
    <s v="#17"/>
    <s v="B08P15LRJK"/>
    <x v="767"/>
    <s v="FEIJIAN Drinkfles voor kinderen, 350ML met rietje Lekvrij, roestvrij staal Waterfles Kids, BPA-vrij thermosfles, kinderfles voor sport, outdoor, camping, fiets en school"/>
    <n v="4.3"/>
    <n v="0.82499999999999996"/>
    <n v="6685"/>
    <n v="1.4372060919992517E-2"/>
    <s v="€ "/>
    <n v="16.989999999999998"/>
    <n v="8.3896480953096042E-2"/>
    <n v="72.284562882268787"/>
    <n v="113578.15"/>
    <s v="https://images-eu.ssl-images-amazon.com/images/I/71RvnZwiZ0L._AC_UL300_SR300,200_.jpg"/>
    <s v="https://www.amazon.nl/FEIJIAN-Drinkfles-roestvrij-thermosfles-kinderfles/dp/B08P15LRJK/ref=zg_bs_g_sports_d_sccl_17/258-7665800-7787141?psc=1"/>
    <s v="2024-08-23"/>
  </r>
  <r>
    <x v="15"/>
    <s v="#22"/>
    <s v="B089M4757V"/>
    <x v="768"/>
    <s v="Tic Tac Travels Lilliput Mini-doosjes, 60 stuks mini-blikjes met pepermunt-dragees"/>
    <n v="4.5999999999999996"/>
    <n v="0.89999999999999991"/>
    <n v="823"/>
    <n v="1.7674796643078769E-3"/>
    <s v="€ "/>
    <n v="16.989999999999998"/>
    <n v="8.3896480953096042E-2"/>
    <n v="67.211356003289524"/>
    <n v="13982.769999999999"/>
    <s v="https://images-eu.ssl-images-amazon.com/images/I/71euciMuLEL._AC_UL300_SR300,200_.jpg"/>
    <s v="https://www.amazon.nl/Tic-Tac-Mini-doosjes-mini-blikjes-pepermunt-dragees/dp/B089M4757V/ref=zg_bs_g_grocery_d_sccl_22/259-2691272-8489730?psc=1"/>
    <s v="2024-08-20"/>
  </r>
  <r>
    <x v="19"/>
    <s v="#28"/>
    <s v="B08P15LRJK"/>
    <x v="767"/>
    <s v="FEIJIAN Drinkfles voor kinderen, 350ML met rietje Lekvrij, roestvrij staal Waterfles Kids, BPA-vrij thermosfles, kinderfles voor sport, outdoor, camping, fiets en school"/>
    <n v="4.3"/>
    <n v="0.82499999999999996"/>
    <n v="6634"/>
    <n v="1.426239977293692E-2"/>
    <s v="€ "/>
    <n v="16.989999999999998"/>
    <n v="8.3896480953096042E-2"/>
    <n v="72.207800079329871"/>
    <n v="112711.65999999999"/>
    <s v="https://images-eu.ssl-images-amazon.com/images/I/71RvnZwiZ0L._AC_UL300_SR300,200_.jpg"/>
    <s v="https://www.amazon.nl/FEIJIAN-Drinkfles-roestvrij-thermosfles-kinderfles/dp/B08P15LRJK/ref=zg_bs_g_sports_d_sccl_28/258-8726305-9904738?psc=1"/>
    <s v="2024-08-24"/>
  </r>
  <r>
    <x v="17"/>
    <s v="#20"/>
    <s v="B07JPB8TWV"/>
    <x v="769"/>
    <s v="Domar - Wandhouder fietsendrager incl. schroeven - geschikt voor fietsdrager achterklep van Thule en Uebler en nog vele anderen. Fietsdrager muurbeugel"/>
    <n v="4.5999999999999996"/>
    <n v="0.89999999999999991"/>
    <n v="794"/>
    <n v="1.7051233257860661E-3"/>
    <s v="€ "/>
    <n v="16.989999999999998"/>
    <n v="8.3896480953096042E-2"/>
    <n v="67.167706566324256"/>
    <n v="13490.06"/>
    <s v="https://images-eu.ssl-images-amazon.com/images/I/51uUabh5elL._AC_UL300_SR300,200_.jpg"/>
    <s v="https://www.amazon.nl/Domar-Wandhouder-fietsendrager-fietsdrager-Fietsdrager/dp/B07JPB8TWV/ref=zg_bs_g_automotive_d_sccl_20/259-1095227-3716842?psc=1"/>
    <s v="2024-08-24"/>
  </r>
  <r>
    <x v="4"/>
    <s v="#2"/>
    <s v="B0B1VBZ9JK"/>
    <x v="644"/>
    <s v="Puricon Opbergrek voor onder de gootsteen, keukenopberger, 2 niveaus, met uitschuiflade, multifunctioneel opbergrek voor badkamer, aanrecht, wasruimte, zwart"/>
    <n v="4.5"/>
    <n v="0.875"/>
    <n v="2372"/>
    <n v="5.0981682288004579E-3"/>
    <s v="€ "/>
    <n v="16.989999999999998"/>
    <n v="8.3896480953096042E-2"/>
    <n v="68.292837998434337"/>
    <n v="40300.28"/>
    <s v="https://images-eu.ssl-images-amazon.com/images/I/71FgojVd-RL._AC_UL300_SR300,200_.jpg"/>
    <s v="https://www.amazon.nl/Puricon-Opbergrek-keukenopberger-uitschuiflade-multifunctioneel/dp/B0B1VBZ9JK/ref=zg_bs_g_home_d_sccl_2/259-4675495-8221808?psc=1"/>
    <s v="2024-08-24"/>
  </r>
  <r>
    <x v="4"/>
    <s v="#3"/>
    <s v="B0B1VBZ9JK"/>
    <x v="644"/>
    <s v="Puricon Opbergrek voor onder de gootsteen, keukenopberger, 2 niveaus, met uitschuiflade, multifunctioneel opbergrek voor badkamer, aanrecht, wasruimte, zwart"/>
    <n v="4.5"/>
    <n v="0.875"/>
    <n v="2362"/>
    <n v="5.0766660431032819E-3"/>
    <s v="€ "/>
    <n v="16.989999999999998"/>
    <n v="8.3896480953096042E-2"/>
    <n v="68.277786468446322"/>
    <n v="40130.379999999997"/>
    <s v="https://images-eu.ssl-images-amazon.com/images/I/71FgojVd-RL._AC_UL300_SR300,200_.jpg"/>
    <s v="https://www.amazon.nl/Puricon-Opbergrek-keukenopberger-uitschuiflade-multifunctioneel/dp/B0B1VBZ9JK/ref=zg_bs_g_home_d_sccl_3/262-8230611-3911359?psc=1"/>
    <s v="2024-08-23"/>
  </r>
  <r>
    <x v="4"/>
    <s v="#1"/>
    <s v="B0B1VBZ9JK"/>
    <x v="644"/>
    <s v="Puricon Opbergrek voor onder de gootsteen, keukenopberger, 2 niveaus, met uitschuiflade, multifunctioneel opbergrek voor badkamer, aanrecht, wasruimte, zwart"/>
    <n v="4.5"/>
    <n v="0.875"/>
    <n v="2342"/>
    <n v="5.033661671708929E-3"/>
    <s v="€ "/>
    <n v="16.989999999999998"/>
    <n v="8.3896480953096042E-2"/>
    <n v="68.247683408470266"/>
    <n v="39790.579999999994"/>
    <s v="https://images-eu.ssl-images-amazon.com/images/I/71FgojVd-RL._AC_UL300_SR300,200_.jpg"/>
    <s v="https://www.amazon.nl/Puricon-Opbergrek-keukenopberger-uitschuiflade-multifunctioneel/dp/B0B1VBZ9JK/ref=zg_bs_g_home_d_sccl_1/262-9191264-0507433?psc=1"/>
    <s v="2024-08-20"/>
  </r>
  <r>
    <x v="10"/>
    <n v="15"/>
    <s v="B08CHD2496"/>
    <x v="770"/>
    <s v="TNTOR Barbecueborstel, 3-in-1 grillborstel met reinigingsborstel met lange steel en schraper, roestvrij staal, BBQ-gereedschap, barbecue-accessoires, 360 graden, reinig grillrooster, keuken, servies"/>
    <n v="4.4000000000000004"/>
    <n v="0.85000000000000009"/>
    <n v="3965"/>
    <n v="8.5234664103606139E-3"/>
    <s v="€ "/>
    <n v="16.989999999999998"/>
    <n v="8.3896480953096042E-2"/>
    <n v="69.440546725526445"/>
    <n v="67365.349999999991"/>
    <s v="https://images-eu.ssl-images-amazon.com/images/I/81gw+QPHkOL._AC_UL300_SR300,200_.jpg"/>
    <s v="https://www.amazon.nl/TNTOR-Barbecueborstel-reinigingsborstel-BBQ-gereedschap-barbecue-accessoires/dp/B08CHD2496/ref=zg_bs_g_lawn-and-garden_d_sccl_15/262-2457170-4432007?psc=1"/>
    <s v="2024-08-13"/>
  </r>
  <r>
    <x v="15"/>
    <n v="24"/>
    <s v="B081ZDWWY4"/>
    <x v="771"/>
    <s v="Red Bull Energy Drink Blue Edition, Bosbessmaak, 12-pack - 12 x 250ml I Energiedrank met Fruitige Bosbessensmaak I Stimuleert Lichaam en Geest"/>
    <n v="4.5999999999999996"/>
    <n v="0.89999999999999991"/>
    <n v="21"/>
    <n v="4.3004371394352233E-5"/>
    <s v="€ "/>
    <n v="16.989999999999998"/>
    <n v="8.3896480953096042E-2"/>
    <n v="66.004223298250068"/>
    <n v="356.78999999999996"/>
    <s v="https://images-eu.ssl-images-amazon.com/images/I/71umgVlxw-L._AC_UL300_SR300,200_.jpg"/>
    <s v="https://www.amazon.nl/Red-Bull-Energy-Bosbessmaak-12-pack/dp/B081ZDWWY4/ref=zg_bs_g_grocery_d_sccl_24/259-9205890-7865611?psc=1"/>
    <s v="2024-08-13"/>
  </r>
  <r>
    <x v="22"/>
    <s v="#19"/>
    <s v="B07QKSCMGS"/>
    <x v="772"/>
    <s v="OLESILK 100% moerbeizijde slaapmasker oogmasker met verstelbare hoofdband voor mannen en vrouwen, groot slaapmasker en oogbindweefsel voor nachtslaap, reizen en dutje Eén maat marineblauw"/>
    <n v="4.5"/>
    <n v="0.875"/>
    <n v="1355"/>
    <n v="2.9113959433976462E-3"/>
    <s v="€ "/>
    <n v="16.989999999999998"/>
    <n v="8.3896480953096042E-2"/>
    <n v="66.762097398652372"/>
    <n v="23021.449999999997"/>
    <s v="https://images-eu.ssl-images-amazon.com/images/I/71NEH69iGKL._AC_UL300_SR300,200_.jpg"/>
    <s v="https://www.amazon.nl/OLESILK-moerbeizijde-slaapmasker-verstelbare-oogbindweefsel/dp/B07QKSCMGS/ref=zg_bs_g_hpc_d_sccl_19/259-2180916-4907848?psc=1"/>
    <s v="2024-08-20"/>
  </r>
  <r>
    <x v="22"/>
    <n v="9"/>
    <s v="B07QKSCMGS"/>
    <x v="772"/>
    <s v="OLESILK 100% moerbeizijde slaapmasker oogmasker met verstelbare hoofdband voor mannen en vrouwen, groot slaapmasker en oogbindweefsel voor nachtslaap, reizen en dutje Eén maat marineblauw"/>
    <n v="4.5"/>
    <n v="0.875"/>
    <n v="1332"/>
    <n v="2.8619409162941411E-3"/>
    <s v="€ "/>
    <n v="16.989999999999998"/>
    <n v="8.3896480953096042E-2"/>
    <n v="66.727478879679921"/>
    <n v="22630.679999999997"/>
    <s v="https://images-eu.ssl-images-amazon.com/images/I/71NEH69iGKL._AC_UL300_SR300,200_.jpg"/>
    <s v="https://www.amazon.nl/OLESILK-moerbeizijde-slaapmasker-verstelbare-oogbindweefsel/dp/B07QKSCMGS/ref=zg_bs_g_hpc_d_sccl_9/261-1322288-7549102?psc=1"/>
    <s v="2024-08-13"/>
  </r>
  <r>
    <x v="19"/>
    <s v="#16"/>
    <s v="B0BW3WYL15"/>
    <x v="773"/>
    <s v="CHUMXINY Ontluchtingskit voor SHIMANO Serie Hydraulische Schijfremmen, Inclusief Hoogwaardige Minerale Remvloeistof (120ml)"/>
    <n v="4.5"/>
    <n v="0.875"/>
    <n v="1064"/>
    <n v="2.2856823396098214E-3"/>
    <s v="€ "/>
    <n v="16.989999999999998"/>
    <n v="8.3896480953096042E-2"/>
    <n v="66.324097876000877"/>
    <n v="18077.359999999997"/>
    <s v="https://images-eu.ssl-images-amazon.com/images/I/618iFeesglL._AC_UL300_SR300,200_.jpg"/>
    <s v="https://www.amazon.nl/CHUMXINY-Ontluchtingskit-Hydraulische-Schijfremmen-Hoogwaardige/dp/B0BW3WYL15/ref=zg_bs_g_sports_d_sccl_16/258-8726305-9904738?psc=1"/>
    <s v="2024-08-24"/>
  </r>
  <r>
    <x v="13"/>
    <s v="#26"/>
    <s v="B08GVXR7V9"/>
    <x v="774"/>
    <s v="Catit Go Natural! Erwtenzand, vanille aroma, 5,6 kg"/>
    <n v="4.4000000000000004"/>
    <n v="0.85000000000000009"/>
    <n v="2841"/>
    <n v="6.1066207379980178E-3"/>
    <s v="€ "/>
    <n v="16.989999999999998"/>
    <n v="8.3896480953096042E-2"/>
    <n v="67.748754754872635"/>
    <n v="48268.59"/>
    <s v="https://images-eu.ssl-images-amazon.com/images/I/81ooE8UsmkL._AC_UL300_SR300,200_.jpg"/>
    <s v="https://www.amazon.nl/Catit-Natural-Erwtenzand-vanille-aroma/dp/B08GVXR7V9/ref=zg_bs_g_pet-supplies_d_sccl_26/259-9557610-0863512?psc=1"/>
    <s v="2024-08-23"/>
  </r>
  <r>
    <x v="13"/>
    <s v="#24"/>
    <s v="B08GVXR7V9"/>
    <x v="774"/>
    <s v="Catit Go Natural! Erwtenzand, vanille aroma, 5,6 kg"/>
    <n v="4.4000000000000004"/>
    <n v="0.85000000000000009"/>
    <n v="2827"/>
    <n v="6.0765176780219711E-3"/>
    <s v="€ "/>
    <n v="16.989999999999998"/>
    <n v="8.3896480953096042E-2"/>
    <n v="67.72768261288941"/>
    <n v="48030.729999999996"/>
    <s v="https://images-eu.ssl-images-amazon.com/images/I/81ooE8UsmkL._AC_UL300_SR300,200_.jpg"/>
    <s v="https://www.amazon.nl/Catit-Natural-Erwtenzand-vanille-aroma/dp/B08GVXR7V9/ref=zg_bs_g_pet-supplies_d_sccl_24/261-9328959-2837037?psc=1"/>
    <s v="2024-08-20"/>
  </r>
  <r>
    <x v="20"/>
    <s v="#12"/>
    <s v="B0BR666F2L"/>
    <x v="775"/>
    <s v="BASE LABORATORIES Hypochlorous Acid Spray | huidgenezing bij wonden | spuitoplossing voor wondverzorging, eczeem, tattoo- en piercing-nazorg | wondspoeling met zoutoplossing hypochlorououszuur | 240"/>
    <n v="4.5"/>
    <n v="0.875"/>
    <n v="786"/>
    <n v="1.6879215772283252E-3"/>
    <s v="€ "/>
    <n v="16.989999999999998"/>
    <n v="8.3896480953096042E-2"/>
    <n v="65.905665342333847"/>
    <n v="13354.14"/>
    <s v="https://images-eu.ssl-images-amazon.com/images/I/61uhKTjcHbL._AC_UL300_SR300,200_.jpg"/>
    <s v="https://www.amazon.nl/BASE-LABORATORIES-spuitoplossing-piercing-nazorg-hypochlorououszuur/dp/B0BR666F2L/ref=zg_bs_g_beauty_d_sccl_12/262-1482117-9677809?psc=1"/>
    <s v="2024-08-20"/>
  </r>
  <r>
    <x v="20"/>
    <n v="2"/>
    <s v="B0BR666F2L"/>
    <x v="775"/>
    <s v="BASE LABORATORIES Hypochlorous Acid Spray | huidgenezing bij wonden | spuitoplossing voor wondverzorging, eczeem, tattoo- en piercing-nazorg | wondspoeling met zoutoplossing hypochlorououszuur | 240"/>
    <n v="4.5"/>
    <n v="0.875"/>
    <n v="761"/>
    <n v="1.634166112985385E-3"/>
    <s v="€ "/>
    <n v="16.989999999999998"/>
    <n v="8.3896480953096042E-2"/>
    <n v="65.868036517363777"/>
    <n v="12929.39"/>
    <s v="https://images-eu.ssl-images-amazon.com/images/I/61uhKTjcHbL._AC_UL300_SR300,200_.jpg"/>
    <s v="https://www.amazon.nl/BASE-LABORATORIES-spuitoplossing-piercing-nazorg-hypochlorououszuur/dp/B0BR666F2L/ref=zg_bs_g_beauty_d_sccl_2/262-4595555-1638557?psc=1"/>
    <s v="2024-08-13"/>
  </r>
  <r>
    <x v="17"/>
    <s v="#19"/>
    <s v="B081CYGFN6"/>
    <x v="776"/>
    <s v="Spurtar Batterij-scheidingsschakelaar 12V-48V accu Power Cut Off Schakelaar Batterij Scheiden Masterschakelaar Hoofdschakelaar voor Marine, Boot, Caravan, Auto, Jacht, Bus"/>
    <n v="4.5"/>
    <n v="0.875"/>
    <n v="496"/>
    <n v="1.0643581920102179E-3"/>
    <s v="€ "/>
    <n v="16.989999999999998"/>
    <n v="8.3896480953096042E-2"/>
    <n v="65.469170972681169"/>
    <n v="8427.0399999999991"/>
    <s v="https://images-eu.ssl-images-amazon.com/images/I/71jUpqMLiWL._AC_UL300_SR300,200_.jpg"/>
    <s v="https://www.amazon.nl/Spurtar-Batterij-scheidingsschakelaar-Schakelaar-Masterschakelaar-Hoofdschakelaar/dp/B081CYGFN6/ref=zg_bs_g_automotive_d_sccl_19/261-8624658-7933257?psc=1"/>
    <s v="2024-08-23"/>
  </r>
  <r>
    <x v="17"/>
    <s v="#30"/>
    <s v="B081CYGFN6"/>
    <x v="776"/>
    <s v="Spurtar Batterij-scheidingsschakelaar 12V-48V accu Power Cut Off Schakelaar Batterij Scheiden Masterschakelaar Hoofdschakelaar voor Marine, Boot, Caravan, Auto, Jacht, Bus"/>
    <n v="4.5"/>
    <n v="0.875"/>
    <n v="496"/>
    <n v="1.0643581920102179E-3"/>
    <s v="€ "/>
    <n v="16.989999999999998"/>
    <n v="8.3896480953096042E-2"/>
    <n v="65.469170972681169"/>
    <n v="8427.0399999999991"/>
    <s v="https://images-eu.ssl-images-amazon.com/images/I/71jUpqMLiWL._AC_UL300_SR300,200_.jpg"/>
    <s v="https://www.amazon.nl/Spurtar-Batterij-scheidingsschakelaar-Schakelaar-Masterschakelaar-Hoofdschakelaar/dp/B081CYGFN6/ref=zg_bs_g_automotive_d_sccl_30/259-1095227-3716842?psc=1"/>
    <s v="2024-08-24"/>
  </r>
  <r>
    <x v="6"/>
    <s v="#16"/>
    <s v="B0CR5WGPH8"/>
    <x v="647"/>
    <s v="ECOHUB Easyjet Handbagage Tas 45x36x20, 30L Opvouwbare Reistas, Onder Stoel Flight Bag, Waterdicht Weekendtas met Verwijderbare Natzak, Sporttas Cabinetas Dames Heren, Patent Aangevraagd(Zwart)"/>
    <n v="4.5"/>
    <n v="0.875"/>
    <n v="224"/>
    <n v="4.7949874104702742E-4"/>
    <s v="€ "/>
    <n v="16.989999999999998"/>
    <n v="8.3896480953096042E-2"/>
    <n v="65.059769357006942"/>
    <n v="3805.7599999999998"/>
    <s v="https://images-eu.ssl-images-amazon.com/images/I/61NW+kItV5L._AC_UL300_SR300,200_.jpg"/>
    <s v="https://www.amazon.nl/ECOHUB-Handbagage-Opvouwbare-Verwijderbare-Aangevraagd/dp/B0CR5WGPH8/ref=zg_bs_g_fashion_d_sccl_16/260-7122920-6298902?psc=1"/>
    <s v="2024-08-24"/>
  </r>
  <r>
    <x v="6"/>
    <s v="#13"/>
    <s v="B0CR5WGPH8"/>
    <x v="647"/>
    <s v="ECOHUB Easyjet Handbagage Tas 45x36x20, 30L Opvouwbare Reistas, Onder Stoel Flight Bag, Waterdicht Weekendtas met Verwijderbare Natzak, Sporttas Cabinetas Dames Heren, Patent Aangevraagd(Zwart)"/>
    <n v="4.5"/>
    <n v="0.875"/>
    <n v="222"/>
    <n v="4.7519830390759221E-4"/>
    <s v="€ "/>
    <n v="16.989999999999998"/>
    <n v="8.3896480953096042E-2"/>
    <n v="65.056759051009323"/>
    <n v="3771.7799999999997"/>
    <s v="https://images-eu.ssl-images-amazon.com/images/I/61NW+kItV5L._AC_UL300_SR300,200_.jpg"/>
    <s v="https://www.amazon.nl/ECOHUB-Handbagage-Opvouwbare-Verwijderbare-Aangevraagd/dp/B0CR5WGPH8/ref=zg_bs_g_fashion_d_sccl_13/261-7171866-9764612?psc=1"/>
    <s v="2024-08-23"/>
  </r>
  <r>
    <x v="6"/>
    <s v="#10"/>
    <s v="B0CR5TS59D"/>
    <x v="647"/>
    <s v="ECOHUB Easyjet Handbagage Tas 45x36x20, 30L Opvouwbare Reistas, Onder Stoel Flight Bag, Waterdicht Weekendtas met Verwijderbare Natzak, Sporttas Cabinetas Dames Heren, Patent Aangevraagd(Beige)"/>
    <n v="4.5"/>
    <n v="0.875"/>
    <n v="219"/>
    <n v="4.6874764819843936E-4"/>
    <s v="€ "/>
    <n v="16.989999999999998"/>
    <n v="8.3896480953096042E-2"/>
    <n v="65.052243592012914"/>
    <n v="3720.8099999999995"/>
    <s v="https://images-eu.ssl-images-amazon.com/images/I/61HnxvpSWsL._AC_UL300_SR300,200_.jpg"/>
    <s v="https://www.amazon.nl/ECOHUB-Handbagage-Opvouwbare-Verwijderbare-Aangevraagd/dp/B0CR5TS59D/ref=zg_bs_g_fashion_d_sccl_10/261-3238171-6446202?psc=1"/>
    <s v="2024-08-20"/>
  </r>
  <r>
    <x v="8"/>
    <n v="28"/>
    <s v="B0CH9MFGRQ"/>
    <x v="726"/>
    <s v="NCKIHRKK Kinder-make-upset voor meisjes, 34 stuks, wasbaar, make-upspeelgoed voor meisjes, make-upkoffer, make-upset, meisjes, speelgoed, make-up, kindercadeaus voor meisjes van 3 tot 10 jaar"/>
    <n v="4.5"/>
    <n v="0.875"/>
    <n v="63"/>
    <n v="1.3331355132249192E-4"/>
    <s v="€ "/>
    <n v="16.989999999999998"/>
    <n v="8.3896480953096042E-2"/>
    <n v="64.817439724199758"/>
    <n v="1070.3699999999999"/>
    <s v="https://images-eu.ssl-images-amazon.com/images/I/81locCGs-JL._AC_UL300_SR300,200_.jpg"/>
    <s v="https://www.amazon.nl/NCKIHRKK-Kinder-make-upset-make-upspeelgoed-make-upkoffer-kindercadeaus/dp/B0CH9MFGRQ/ref=zg_bs_g_toys_d_sccl_28/259-6407152-4798233?psc=1"/>
    <s v="2024-08-13"/>
  </r>
  <r>
    <x v="12"/>
    <s v="#14"/>
    <s v="B09686F47W"/>
    <x v="777"/>
    <s v="Hinrichs Noppenfolie Rol 20m x 30cm geperforeerd - Ideaal voor Verzending, Verpakking en Verhuizing - 100% Recyclebaar - Noppenfolie als Verpakkingsmateriaal - Noppenfolie - Opvulmateriaal"/>
    <n v="4.3"/>
    <n v="0.82499999999999996"/>
    <n v="3407"/>
    <n v="7.3236444484581862E-3"/>
    <s v="€ "/>
    <n v="16.989999999999998"/>
    <n v="8.3896480953096042E-2"/>
    <n v="67.350671352194752"/>
    <n v="57884.929999999993"/>
    <s v="https://images-eu.ssl-images-amazon.com/images/I/71RgFXy+VAL._AC_UL300_SR300,200_.jpg"/>
    <s v="https://www.amazon.nl/Hinrichs-Noppenfolie-30cm-geperforeerd-Verpakkingsmateriaal/dp/B09686F47W/ref=zg_bs_g_office-products_d_sccl_14/257-8502977-7427010?psc=1"/>
    <s v="2024-08-24"/>
  </r>
  <r>
    <x v="18"/>
    <s v="#12"/>
    <s v="B0BV6QNDVZ"/>
    <x v="778"/>
    <s v="IModeur Plotter-vinylfolie, mat zwart, 30,5 cm x 7,62 m, plotterfolie, zelfklevend, zwart, voor Cricut, Silhouette Cameo en de meeste snijmachines"/>
    <n v="4.4000000000000004"/>
    <n v="0.85000000000000009"/>
    <n v="418"/>
    <n v="8.9664114357224415E-4"/>
    <s v="€ "/>
    <n v="16.989999999999998"/>
    <n v="8.3896480953096042E-2"/>
    <n v="64.101769038774592"/>
    <n v="7101.82"/>
    <s v="https://images-eu.ssl-images-amazon.com/images/I/61ClePUg5SL._AC_UL300_SR300,200_.jpg"/>
    <s v="https://www.amazon.nl/IModeur-Plotter-vinylfolie-plotterfolie-zelfklevend-snijmachines/dp/B0BV6QNDVZ/ref=zg_bs_g_arts-crafts_d_sccl_12/259-4643637-1691527?psc=1"/>
    <s v="2024-08-20"/>
  </r>
  <r>
    <x v="12"/>
    <n v="22"/>
    <s v="B09686F47W"/>
    <x v="777"/>
    <s v="Hinrichs Noppenfolie Rol 20m x 30cm geperforeerd - Ideaal voor Verzending, Verpakking en Verhuizing - 100% Recyclebaar - Noppenfolie als Verpakkingsmateriaal - Noppenfolie - Opvulmateriaal"/>
    <n v="4.3"/>
    <n v="0.82499999999999996"/>
    <n v="1836"/>
    <n v="3.9456510754318176E-3"/>
    <s v="€ "/>
    <n v="16.989999999999998"/>
    <n v="8.3896480953096042E-2"/>
    <n v="64.986075991076277"/>
    <n v="31193.639999999996"/>
    <s v="https://images-eu.ssl-images-amazon.com/images/I/71RgFXy+VAL._AC_UL300_SR300,200_.jpg"/>
    <s v="https://www.amazon.nl/Hinrichs-Noppenfolie-30cm-geperforeerd-Verpakkingsmateriaal/dp/B09686F47W/ref=zg_bs_g_office-products_d_sccl_22/261-0256962-7416967?psc=1"/>
    <s v="2024-08-13"/>
  </r>
  <r>
    <x v="17"/>
    <n v="18"/>
    <s v="B01N9ER9ZC"/>
    <x v="779"/>
    <s v="Tristar KB-7985 Omvormer – 12V naar 100-240V aansluiting – snoerlengte 1.75m"/>
    <n v="4.3"/>
    <n v="0.82499999999999996"/>
    <n v="524"/>
    <n v="1.124564311962311E-3"/>
    <s v="€ "/>
    <n v="16.989999999999998"/>
    <n v="8.3896480953096042E-2"/>
    <n v="63.011315256647634"/>
    <n v="8902.7599999999984"/>
    <s v="https://images-eu.ssl-images-amazon.com/images/I/51VMVzXrOaL._AC_UL300_SR300,200_.jpg"/>
    <s v="https://www.amazon.nl/Tristar-KB-7985-Omvormer-aansluiting-snoerlengte/dp/B01N9ER9ZC/ref=zg_bs_g_automotive_d_sccl_18/258-5822495-2383767?psc=1"/>
    <s v="2024-08-13"/>
  </r>
  <r>
    <x v="12"/>
    <s v="#17"/>
    <s v="B0BB3GP4Y1"/>
    <x v="780"/>
    <s v="Ion8 Kinder Waterfles, 350 ml/12 oz, Lekvrij, Makkelijk te Openen, Veilige Vergrendeling, Vaatwasmachinebestendig, BPA Vrij, Draaghandvat, Makkelijk Schoon te Maken, Geurvrij, Dinosaurus Ontwerp"/>
    <n v="4.2"/>
    <n v="0.8"/>
    <n v="658"/>
    <n v="1.4126936003044709E-3"/>
    <s v="€ "/>
    <n v="16.989999999999998"/>
    <n v="8.3896480953096042E-2"/>
    <n v="61.963005758487149"/>
    <n v="11179.419999999998"/>
    <s v="https://images-eu.ssl-images-amazon.com/images/I/6140D8JrIxL._AC_UL300_SR300,200_.jpg"/>
    <s v="https://www.amazon.nl/Roestvrijstalen-Kinderwaterfles-Vergrendeling-Vaatwasserbestendig-Dinosaurussen/dp/B0BB3GP4Y1/ref=zg_bs_g_office-products_d_sccl_17/260-3058647-6614909?psc=1"/>
    <s v="2024-08-23"/>
  </r>
  <r>
    <x v="15"/>
    <s v="#16"/>
    <s v="B08T7LNNGV"/>
    <x v="781"/>
    <s v="Red Bull Energy Drink Red Edition, Watermeloen, 12-pack - 12 x 250ml I Energiedrank met Frisse Watermeloensmaak I Stimuleert Lichaam en Geest"/>
    <n v="4.2"/>
    <n v="0.8"/>
    <n v="23"/>
    <n v="4.7304808533787461E-5"/>
    <s v="€ "/>
    <n v="16.989999999999998"/>
    <n v="8.3896480953096042E-2"/>
    <n v="61.007233604247666"/>
    <n v="390.77"/>
    <s v="https://images-eu.ssl-images-amazon.com/images/I/91MtFbdl5QL._AC_UL300_SR300,200_.jpg"/>
    <s v="https://www.amazon.nl/Red-Bull-Energy-Watermeloen-12-pack/dp/B08T7LNNGV/ref=zg_bs_g_grocery_d_sccl_16/259-2691272-8489730?psc=1"/>
    <s v="2024-08-20"/>
  </r>
  <r>
    <x v="18"/>
    <n v="17"/>
    <s v="B0CSFS4872"/>
    <x v="782"/>
    <s v="64 Stuks Sti-tch feestservies, Sti-tch luchtballon, verjaardagsdecoratie, Sti-tch verjaardagsfeestserviesset bevat banner, papieren borden, papieren bekers, servetten, tafelkleden en ballonnen, 10"/>
    <n v="4"/>
    <n v="0.75"/>
    <n v="26"/>
    <n v="5.3755464242940297E-5"/>
    <s v="€ "/>
    <n v="16.989999999999998"/>
    <n v="8.3896480953096042E-2"/>
    <n v="58.511749063244075"/>
    <n v="441.73999999999995"/>
    <s v="https://images-eu.ssl-images-amazon.com/images/I/81RZlUkNueL._AC_UL300_SR300,200_.jpg"/>
    <s v="https://www.amazon.nl/feestservies-luchtballon-verjaardagsdecoratie-verjaardagsfeestserviesset-tafelkleden/dp/B0CSFS4872/ref=zg_bs_g_arts-crafts_d_sccl_17/260-8969796-5034915?psc=1"/>
    <s v="2024-08-13"/>
  </r>
  <r>
    <x v="10"/>
    <s v="#17"/>
    <s v="B0B2WML139"/>
    <x v="729"/>
    <s v="Mollenverjager op zonne-energie, 4 stuks, ultrasonic solar mollenverjager, waterdichte mollenbestrijding, woelmuisverschrikker voor de tuin"/>
    <n v="3.4"/>
    <n v="0.6"/>
    <n v="86"/>
    <n v="1.82768578425997E-4"/>
    <s v="€ "/>
    <n v="16.989999999999998"/>
    <n v="8.3896480953096042E-2"/>
    <n v="51.102058243172209"/>
    <n v="1461.1399999999999"/>
    <s v="https://images-eu.ssl-images-amazon.com/images/I/71-bRorIfYL._AC_UL300_SR300,200_.jpg"/>
    <s v="https://www.amazon.nl/Mollenverjager-zonne-energie-mollenverjager-mollenbestrijding-woelmuisverschrikker/dp/B0B2WML139/ref=zg_bs_g_lawn-and-garden_d_sccl_17/261-0081632-3690757?psc=1"/>
    <s v="2024-08-20"/>
  </r>
  <r>
    <x v="9"/>
    <s v="#25"/>
    <s v="B0D4SZ1KXY"/>
    <x v="783"/>
    <s v="Das erste Omen"/>
    <n v="2.8"/>
    <n v="0.44999999999999996"/>
    <n v="7"/>
    <n v="1.2901311418305671E-5"/>
    <s v="€ "/>
    <n v="16.989999999999998"/>
    <n v="8.3896480953096042E-2"/>
    <n v="43.483151156266821"/>
    <n v="118.92999999999999"/>
    <s v="https://images-eu.ssl-images-amazon.com/images/I/71ZcVrZGqGL._AC_UL300_SR300,200_.jpg"/>
    <s v="https://www.amazon.nl/Das-Erste-Omen-Bill-Nighy/dp/B0D4SZ1KXY/ref=zg_bs_g_dvd_d_sccl_25/261-6086847-7284912?psc=1"/>
    <s v="2024-08-20"/>
  </r>
  <r>
    <x v="3"/>
    <s v="#29"/>
    <s v="B0001M0KDO"/>
    <x v="784"/>
    <s v="Bob Dylan - The Freewheelin Bob Dylan"/>
    <n v="4.8"/>
    <n v="0.95"/>
    <n v="2318"/>
    <n v="4.9820564260357062E-3"/>
    <s v="€ "/>
    <n v="16.97"/>
    <n v="8.3796365820693788E-2"/>
    <n v="71.936530953398446"/>
    <n v="39336.46"/>
    <s v="https://images-eu.ssl-images-amazon.com/images/I/810+gKHBoXL._AC_UL300_SR300,200_.jpg"/>
    <s v="https://www.amazon.nl/Bob-Dylan-Freewheelin/dp/B0001M0KDO/ref=zg_bs_g_music_d_sccl_29/259-6576177-4102460?psc=1"/>
    <s v="2024-08-20"/>
  </r>
  <r>
    <x v="3"/>
    <s v="#30"/>
    <s v="B0001M0KD4"/>
    <x v="785"/>
    <s v="Bob Dylan - Nashville Skyline"/>
    <n v="4.7"/>
    <n v="0.92500000000000004"/>
    <n v="886"/>
    <n v="1.9029434342000865E-3"/>
    <s v="€ "/>
    <n v="16.97"/>
    <n v="8.3796365820693788E-2"/>
    <n v="68.531151859113521"/>
    <n v="15035.419999999998"/>
    <s v="https://images-eu.ssl-images-amazon.com/images/I/81h+9si7veL._AC_UL300_SR300,200_.jpg"/>
    <s v="https://www.amazon.nl/Bob-Dylan-Nashville-Skyline/dp/B0001M0KD4/ref=zg_bs_g_music_d_sccl_30/259-6576177-4102460?psc=1"/>
    <s v="2024-08-20"/>
  </r>
  <r>
    <x v="6"/>
    <s v="#20"/>
    <s v="B076B5RZ1G"/>
    <x v="786"/>
    <s v="Havaianas Brasil Fresh Teenslippers, beige"/>
    <n v="4.5999999999999996"/>
    <n v="0.89999999999999991"/>
    <n v="62827"/>
    <n v="0.13508963186107867"/>
    <s v="€ "/>
    <n v="16.95"/>
    <n v="8.3696250688291521E-2"/>
    <n v="160.48680497482795"/>
    <n v="1064917.6499999999"/>
    <s v="https://images-eu.ssl-images-amazon.com/images/I/618uRwfN9BL._AC_UL300_SR300,200_.jpg"/>
    <s v="https://www.amazon.nl/Havaianas-Brasil-uniseks-volwassene-Slippers-Zwart/dp/B076B5RZ1G/ref=zg_bs_g_fashion_d_sccl_20/261-3238171-6446202?psc=1"/>
    <s v="2024-08-20"/>
  </r>
  <r>
    <x v="19"/>
    <s v="#8"/>
    <s v="B072MWN93W"/>
    <x v="659"/>
    <s v="Super Sparrow Drinkfles, Rvs Waterfles 350ml,500ml,620ml,750ml,1L, Waterfles met herbruikbaar Rietje (2 Deksel), Lekvrije Thermosfles, Vacuüm-Geïsoleerd, BPA Vrij, Waterfles voor Sport, Outdoor"/>
    <n v="4.7"/>
    <n v="0.92500000000000004"/>
    <n v="55729"/>
    <n v="0.11982738045322307"/>
    <s v="€ "/>
    <n v="16.95"/>
    <n v="8.3696250688291521E-2"/>
    <n v="151.05322898932906"/>
    <n v="944606.54999999993"/>
    <s v="https://images-eu.ssl-images-amazon.com/images/I/818uDOhuYNL._AC_UL300_SR300,200_.jpg"/>
    <s v="https://www.amazon.nl/Super-Sparrow-herbruikbaar-Thermosfles-Vacu%C3%BCm-Ge%C3%AFsoleerd/dp/B072MWN93W/ref=zg_bs_g_sports_d_sccl_8/258-8726305-9904738?psc=1"/>
    <s v="2024-08-24"/>
  </r>
  <r>
    <x v="10"/>
    <s v="#13"/>
    <s v="B01FE8M1QI"/>
    <x v="787"/>
    <s v="GARDENA snoeischaar B/M: Boomschaar met bypass voor takken en twijgen, max. snijdiameter 24 mm, geïntegreerde veer in handgreep, bovenmes met antikleefcoating (8904-20)"/>
    <n v="4.7"/>
    <n v="0.92500000000000004"/>
    <n v="20708"/>
    <n v="4.4524575923142587E-2"/>
    <s v="€ "/>
    <n v="16.95"/>
    <n v="8.3696250688291521E-2"/>
    <n v="98.341265818272703"/>
    <n v="351000.6"/>
    <s v="https://images-eu.ssl-images-amazon.com/images/I/41yFtAfKueL._AC_UL300_SR300,200_.jpg"/>
    <s v="https://www.amazon.nl/GARDENA-snoeischaar-snijdiameter-ge%C3%AFntegreerde-antikleefcoating/dp/B01FE8M1QI/ref=zg_bs_g_lawn-and-garden_d_sccl_13/261-8373874-2674244?psc=1"/>
    <s v="2024-08-24"/>
  </r>
  <r>
    <x v="16"/>
    <n v="30"/>
    <s v="B079KCVQS1"/>
    <x v="788"/>
    <s v="Julius Zöllner Jersey hoeslaken voor baby- en kinderbed, 100% jersey-katoen, Oeko-Tex Standard 100 gecertificeerd, afmetingen: 60 x 120 cm / 70 x 140 cm, set van 2, zand"/>
    <n v="4.5999999999999996"/>
    <n v="0.89999999999999991"/>
    <n v="20782"/>
    <n v="4.4683692097301692E-2"/>
    <s v="€ "/>
    <n v="16.95"/>
    <n v="8.3696250688291521E-2"/>
    <n v="97.202647140184041"/>
    <n v="352254.89999999997"/>
    <s v="https://images-eu.ssl-images-amazon.com/images/I/91c4G8DU-NL._AC_UL300_SR300,200_.jpg"/>
    <s v="https://www.amazon.nl/Julius-Z%C3%B6llner-jersey-katoen-gecertificeerd-afmetingen/dp/B079KCVQS1/ref=zg_bs_g_baby-products_d_sccl_30/260-6077962-3445865?psc=1"/>
    <s v="2024-08-13"/>
  </r>
  <r>
    <x v="2"/>
    <s v="#21"/>
    <s v="B00K78Z6M2"/>
    <x v="789"/>
    <s v="PHILIPS Hoofdtelefoon SHK2000BL/00, On-Ear (Volumebegrenzing 85 db, Ergonomische Beugel, 32 mm Neodymium-Luidsprekerdriver), Blauw (Blue)"/>
    <n v="4.4000000000000004"/>
    <n v="0.85000000000000009"/>
    <n v="11525"/>
    <n v="2.4779118797425757E-2"/>
    <s v="€ "/>
    <n v="16.95"/>
    <n v="8.3696250688291521E-2"/>
    <n v="80.769445830270911"/>
    <n v="195348.75"/>
    <s v="https://images-eu.ssl-images-amazon.com/images/I/51yIPjIfkKL._AC_UL300_SR300,200_.jpg"/>
    <s v="https://www.amazon.nl/PHILIPS-Hoofdtelefoon-SHK2000BL-Volumebegrenzing-Neodymium-Luidsprekerdriver/dp/B00K78Z6M2/ref=zg_bs_g_electronics_d_sccl_21/261-2067267-6649312?psc=1"/>
    <s v="2024-08-24"/>
  </r>
  <r>
    <x v="10"/>
    <s v="#28"/>
    <s v="B018E0KW5K"/>
    <x v="790"/>
    <s v="Gardena combisystem straatbezem: Stevige straatbezem voor in de tuin en de straten rondom het huis, 45 cm werkbreedte, polypropyleen borstels (3622-20), standaard, 45 cm"/>
    <n v="4.7"/>
    <n v="0.92500000000000004"/>
    <n v="2832"/>
    <n v="6.0872687708705591E-3"/>
    <s v="€ "/>
    <n v="16.95"/>
    <n v="8.3696250688291521E-2"/>
    <n v="71.435150811682277"/>
    <n v="48002.400000000001"/>
    <s v="https://images-eu.ssl-images-amazon.com/images/I/61vtZYAYMyL._AC_UL300_SR300,200_.jpg"/>
    <s v="https://www.amazon.nl/Gardena-combisystem-straatbezem-werkbreedte-polypropyleen/dp/B018E0KW5K/ref=zg_bs_g_lawn-and-garden_d_sccl_28/261-8373874-2674244?psc=1"/>
    <s v="2024-08-24"/>
  </r>
  <r>
    <x v="6"/>
    <n v="15"/>
    <s v="B07WC4Z31Q"/>
    <x v="791"/>
    <s v="Nike Park Vii Jersey Ss T-shirt voor heren"/>
    <n v="4.5"/>
    <n v="0.875"/>
    <n v="214"/>
    <n v="4.5799655534985129E-4"/>
    <s v="€ "/>
    <n v="16.95"/>
    <n v="8.3696250688291521E-2"/>
    <n v="64.994660260817781"/>
    <n v="3627.2999999999997"/>
    <s v="https://images-eu.ssl-images-amazon.com/images/I/51h2RqClejL._AC_UL300_SR300,200_.jpg"/>
    <s v="https://www.amazon.nl/Heren-Short-Sleeve-Volt_Nero-BV6708-702/dp/B07WC4Z31Q/ref=zg_bs_g_fashion_d_sccl_15/259-2989150-5902262?psc=1"/>
    <s v="2024-08-13"/>
  </r>
  <r>
    <x v="18"/>
    <s v="#4"/>
    <s v="B07RCJHLLS"/>
    <x v="792"/>
    <s v="Winsor &amp; Newton 0290117 Promarker, professionele layoutmarker - 2 punten, fijn en breed voor tekeningen, ontwerp en lay-outs - Set 6 Promarker, Landscape 1"/>
    <n v="4.5999999999999996"/>
    <n v="0.89999999999999991"/>
    <n v="21890"/>
    <n v="4.7066134272548805E-2"/>
    <s v="€ "/>
    <n v="16.899999999999999"/>
    <n v="8.3445962857285866E-2"/>
    <n v="98.807784705105618"/>
    <n v="369940.99999999994"/>
    <s v="https://images-eu.ssl-images-amazon.com/images/I/71vKYD7UD8L._AC_UL300_SR300,200_.jpg"/>
    <s v="https://www.amazon.nl/Winsor-Newton-0290117-professionele-layoutmarker/dp/B07RCJHLLS/ref=zg_bs_g_arts-crafts_d_sccl_4/261-2431783-7862535?psc=1"/>
    <s v="2024-08-23"/>
  </r>
  <r>
    <x v="3"/>
    <s v="#21"/>
    <s v="B07C893FQ5"/>
    <x v="793"/>
    <s v="Darkness - Live At Hammersmith"/>
    <n v="4.7"/>
    <n v="0.92500000000000004"/>
    <n v="253"/>
    <n v="5.4185507956883822E-4"/>
    <s v="€ "/>
    <n v="16.88"/>
    <n v="8.3345847724883598E-2"/>
    <n v="67.465760486919095"/>
    <n v="4270.6399999999994"/>
    <s v="https://images-eu.ssl-images-amazon.com/images/I/71YydKsW52L._AC_UL300_SR300,200_.jpg"/>
    <s v="https://www.amazon.nl/Darkness-Live-At-Hammersmith/dp/B07C893FQ5/ref=zg_bs_g_music_d_sccl_21/259-6419296-1960723?psc=1"/>
    <s v="2024-08-24"/>
  </r>
  <r>
    <x v="13"/>
    <n v="20"/>
    <s v="B09SZMTTCF"/>
    <x v="794"/>
    <s v="Felix Elke Dag Feest Countryside 44x85g"/>
    <n v="4.5"/>
    <n v="0.875"/>
    <n v="26"/>
    <n v="5.3755464242940297E-5"/>
    <s v="€ "/>
    <n v="16.88"/>
    <n v="8.3345847724883598E-2"/>
    <n v="64.624090756190967"/>
    <n v="438.88"/>
    <s v="https://images-eu.ssl-images-amazon.com/images/I/619C0tIYILL._AC_UL300_SR300,200_.jpg"/>
    <s v="https://www.amazon.nl/Felix-Elke-Feest-Countryside-44x85g/dp/B09SZMTTCF/ref=zg_bs_g_pet-supplies_d_sccl_20/261-7997847-2431911?psc=1"/>
    <s v="2024-08-13"/>
  </r>
  <r>
    <x v="6"/>
    <s v="#8"/>
    <s v="B001NLM8AA"/>
    <x v="795"/>
    <s v="FALKE Homepads M HP Wol Katoen Noppen op de zool 1 Paar heren Slippersok (1-Pack)"/>
    <n v="4.5"/>
    <n v="0.875"/>
    <n v="752"/>
    <n v="1.6148141458579264E-3"/>
    <s v="€ "/>
    <n v="16.86"/>
    <n v="8.3245732592481345E-2"/>
    <n v="65.691803050220884"/>
    <n v="12678.72"/>
    <s v="https://images-eu.ssl-images-amazon.com/images/I/715iAk3F32L._AC_UL300_SR300,200_.jpg"/>
    <s v="https://www.amazon.nl/FALKE-Stopper-sokken-Homepads-Katoen/dp/B001NLM8AA/ref=zg_bs_g_fashion_d_sccl_8/260-7122920-6298902?psc=1"/>
    <s v="2024-08-24"/>
  </r>
  <r>
    <x v="12"/>
    <n v="18"/>
    <s v="B0CDL6SQR1"/>
    <x v="796"/>
    <s v="My Vesperbox Minny Drinkfles voor kinderen, lekvrij, met rietje of zeef, 350 ml, 500 ml, 750 ml, lichte Tritan waterfles, BPA-vrij, voor kleuterschool, school (regenboog, 500 ml)"/>
    <n v="4.3"/>
    <n v="0.82499999999999996"/>
    <n v="3130"/>
    <n v="6.7280339046464077E-3"/>
    <s v="€ "/>
    <n v="16.829999999999998"/>
    <n v="8.3095559893877943E-2"/>
    <n v="66.733513706721965"/>
    <n v="52677.899999999994"/>
    <s v="https://images-eu.ssl-images-amazon.com/images/I/71YgeOHx8EL._AC_UL300_SR300,200_.jpg"/>
    <s v="https://www.amazon.nl/My-Vesperbox-Minny-Drinkfles-kleuterschool/dp/B0CDL6SQR1/ref=zg_bs_g_office-products_d_sccl_18/261-0256962-7416967?psc=1"/>
    <s v="2024-08-13"/>
  </r>
  <r>
    <x v="11"/>
    <n v="3"/>
    <s v="B0B935NLMP"/>
    <x v="618"/>
    <s v="eSUN Geüpgraded Mat PLA 3D Printer Filament, Mat PLA Filament 1.75mm, Maatnauwkeurigheid +/- 0.02mm, 1kg Spoel (2.2 LBS) 3D Print Filament voor 3D Printers, Mat Diep Zwart"/>
    <n v="4.2"/>
    <n v="0.8"/>
    <n v="2824"/>
    <n v="6.0700670223128184E-3"/>
    <s v="€ "/>
    <n v="16.79"/>
    <n v="8.2895329629073422E-2"/>
    <n v="64.972879322887337"/>
    <n v="47414.96"/>
    <s v="https://images-eu.ssl-images-amazon.com/images/I/61XveR5V1hL._AC_UL300_SR300,200_.jpg"/>
    <s v="https://www.amazon.nl/eSUN-Ge%C3%BCpgraded-Filament-Maatnauwkeurigheid-Printers/dp/B0B935NLMP/ref=zg_bs_g_industrial_d_sccl_3/260-3008445-5393520?psc=1"/>
    <s v="2024-08-13"/>
  </r>
  <r>
    <x v="3"/>
    <s v="#2"/>
    <s v="B08Q9MLYPQ"/>
    <x v="797"/>
    <s v="Evermore"/>
    <n v="4.8"/>
    <n v="0.95"/>
    <n v="12272"/>
    <n v="2.6385332069004813E-2"/>
    <s v="€ "/>
    <n v="16.77"/>
    <n v="8.2795214496671168E-2"/>
    <n v="86.668536072471156"/>
    <n v="205801.44"/>
    <s v="https://images-eu.ssl-images-amazon.com/images/I/71paG-cHQ0L._AC_UL300_SR300,200_.jpg"/>
    <s v="https://www.amazon.nl/Evermore-Taylor-Swift/dp/B08Q9MLYPQ/ref=zg_bs_g_music_d_sccl_2/259-6419296-1960723?psc=1"/>
    <s v="2024-08-24"/>
  </r>
  <r>
    <x v="23"/>
    <s v="#28"/>
    <s v="1610392760"/>
    <x v="798"/>
    <s v="The Culture Map: Decoding How People Think, Lead, and Get Things Done Across Cultures"/>
    <n v="4.7"/>
    <n v="0.92500000000000004"/>
    <n v="2715"/>
    <n v="5.8356931982135986E-3"/>
    <s v="€ "/>
    <n v="16.72"/>
    <n v="8.25449266656655E-2"/>
    <n v="70.971216905165903"/>
    <n v="45394.799999999996"/>
    <s v="https://images-eu.ssl-images-amazon.com/images/I/71ReFbLwF1L._AC_UL300_SR300,200_.jpg"/>
    <s v="https://www.amazon.nl/Culture-Map-Decoding-People-Cultures/dp/1610392760/ref=zg_bs_g_books_d_sccl_28/262-2392836-2484119?psc=1"/>
    <s v="2024-08-23"/>
  </r>
  <r>
    <x v="23"/>
    <s v="#30"/>
    <s v="1610392760"/>
    <x v="798"/>
    <s v="The Culture Map: Decoding How People Think, Lead, and Get Things Done Across Cultures"/>
    <n v="4.7"/>
    <n v="0.92500000000000004"/>
    <n v="2712"/>
    <n v="5.829242542504446E-3"/>
    <s v="€ "/>
    <n v="16.72"/>
    <n v="8.25449266656655E-2"/>
    <n v="70.966701446169495"/>
    <n v="45344.639999999999"/>
    <s v="https://images-eu.ssl-images-amazon.com/images/I/71ReFbLwF1L._AC_UL300_SR300,200_.jpg"/>
    <s v="https://www.amazon.nl/Culture-Map-Decoding-People-Cultures/dp/1610392760/ref=zg_bs_g_books_d_sccl_30/259-3248444-4361259?psc=1"/>
    <s v="2024-08-20"/>
  </r>
  <r>
    <x v="17"/>
    <s v="#5"/>
    <s v="B0833KPK78"/>
    <x v="799"/>
    <s v="Turtle Wax 53353 Hybrid Solutions keramische spuitcoating 500 ml"/>
    <n v="4.3"/>
    <n v="0.82499999999999996"/>
    <n v="4170"/>
    <n v="8.964261217152724E-3"/>
    <s v="€ "/>
    <n v="16.68"/>
    <n v="8.2344696400860978E-2"/>
    <n v="68.11115695222216"/>
    <n v="69555.600000000006"/>
    <s v="https://images-eu.ssl-images-amazon.com/images/I/61nQXCI2V4L._AC_UL300_SR300,200_.jpg"/>
    <s v="https://www.amazon.nl/Turtle-Wax-53353-keramische-spuitcoating/dp/B0833KPK78/ref=zg_bs_g_automotive_d_sccl_5/259-1095227-3716842?psc=1"/>
    <s v="2024-08-24"/>
  </r>
  <r>
    <x v="17"/>
    <s v="#7"/>
    <s v="B0833KPK78"/>
    <x v="799"/>
    <s v="Turtle Wax 53353 Hybrid Solutions keramische spuitcoating 500 ml"/>
    <n v="4.3"/>
    <n v="0.82499999999999996"/>
    <n v="4164"/>
    <n v="8.9513599057344188E-3"/>
    <s v="€ "/>
    <n v="16.68"/>
    <n v="8.2344696400860978E-2"/>
    <n v="68.102126034229343"/>
    <n v="69455.520000000004"/>
    <s v="https://images-eu.ssl-images-amazon.com/images/I/61nQXCI2V4L._AC_UL300_SR300,200_.jpg"/>
    <s v="https://www.amazon.nl/Turtle-Wax-53353-keramische-spuitcoating/dp/B0833KPK78/ref=zg_bs_g_automotive_d_sccl_7/261-8624658-7933257?psc=1"/>
    <s v="2024-08-23"/>
  </r>
  <r>
    <x v="17"/>
    <s v="#17"/>
    <s v="B0833KPK78"/>
    <x v="799"/>
    <s v="Turtle Wax 53353 Hybrid Solutions keramische spuitcoating 500 ml"/>
    <n v="4.3"/>
    <n v="0.82499999999999996"/>
    <n v="4150"/>
    <n v="8.921256845758372E-3"/>
    <s v="€ "/>
    <n v="16.68"/>
    <n v="8.2344696400860978E-2"/>
    <n v="68.081053892246118"/>
    <n v="69222"/>
    <s v="https://images-eu.ssl-images-amazon.com/images/I/61nQXCI2V4L._AC_UL300_SR300,200_.jpg"/>
    <s v="https://www.amazon.nl/Turtle-Wax-53353-keramische-spuitcoating/dp/B0833KPK78/ref=zg_bs_g_automotive_d_sccl_17/258-2348173-8568520?psc=1"/>
    <s v="2024-08-20"/>
  </r>
  <r>
    <x v="17"/>
    <n v="7"/>
    <s v="B0833KPK78"/>
    <x v="799"/>
    <s v="Turtle Wax 53353 Hybrid Solutions keramische spuitcoating 500 ml"/>
    <n v="4.3"/>
    <n v="0.82499999999999996"/>
    <n v="4121"/>
    <n v="8.8589005072365612E-3"/>
    <s v="€ "/>
    <n v="16.68"/>
    <n v="8.2344696400860978E-2"/>
    <n v="68.037404455280836"/>
    <n v="68738.28"/>
    <s v="https://images-eu.ssl-images-amazon.com/images/I/61nQXCI2V4L._AC_UL300_SR300,200_.jpg"/>
    <s v="https://www.amazon.nl/Turtle-Wax-53353-keramische-spuitcoating/dp/B0833KPK78/ref=zg_bs_g_automotive_d_sccl_7/258-5822495-2383767?psc=1"/>
    <s v="2024-08-13"/>
  </r>
  <r>
    <x v="19"/>
    <s v="#28"/>
    <s v="B0BB3GTKMG"/>
    <x v="800"/>
    <s v="Ion8 Geïsoleerde Stalen Waterfles, 320 ml/11 oz, Lekvrij, Makkelijk te Openen, Veilige Sluiting, Vaatwasserbestendig, Draaghandvat, Hygiënische Flip Cover, Duurzaam Roestvrij Staal"/>
    <n v="4.3"/>
    <n v="0.82499999999999996"/>
    <n v="896"/>
    <n v="1.9244456198972625E-3"/>
    <s v="€ "/>
    <n v="16.63"/>
    <n v="8.2094408569855323E-2"/>
    <n v="63.120714076391913"/>
    <n v="14900.48"/>
    <s v="https://images-eu.ssl-images-amazon.com/images/I/51WPKUoIcRL._AC_UL300_SR300,200_.jpg"/>
    <s v="https://www.amazon.nl/Ge%C3%AFsoleerde-Waterfles-Vaatwasserbestendig-Draaghandvat-Hygi%C3%ABnische/dp/B0BB3GTKMG/ref=zg_bs_g_sports_d_sccl_28/258-7665800-7787141?psc=1"/>
    <s v="2024-08-23"/>
  </r>
  <r>
    <x v="7"/>
    <s v="#23"/>
    <s v="B07KXQX3S3"/>
    <x v="169"/>
    <s v="SanDisk MicroSDXC-Kaart Voor Nintendo Switch 128 GB (V30, U3, C10, A1, Leessnelheden Tot 100 MB/s, Van Meerdere Games)"/>
    <n v="4.8"/>
    <n v="0.95"/>
    <n v="310365"/>
    <n v="0.66735043617183687"/>
    <s v="€ "/>
    <n v="16.61"/>
    <n v="8.1994293437453056E-2"/>
    <n v="535.14387867964899"/>
    <n v="5155162.6499999994"/>
    <s v="https://images-eu.ssl-images-amazon.com/images/I/61ysEjw8BML._AC_UL300_SR300,200_.jpg"/>
    <s v="https://www.amazon.nl/SanDisk-MicroSDXC-Kaart-Nintendo-Leessnelheden-Meerdere/dp/B07KXQX3S3/ref=zg_bs_g_videogames_d_sccl_23/260-0951053-1765258?psc=1"/>
    <s v="2024-08-20"/>
  </r>
  <r>
    <x v="7"/>
    <n v="8"/>
    <s v="B07KXQX3S3"/>
    <x v="169"/>
    <s v="SanDisk MicroSDXC-Kaart Voor Nintendo Switch 128 GB (V30, U3, C10, A1, Leessnelheden Tot 100 MB/s, Van Meerdere Games)"/>
    <n v="4.8"/>
    <n v="0.95"/>
    <n v="309882"/>
    <n v="0.66631188060266322"/>
    <s v="€ "/>
    <n v="16.61"/>
    <n v="8.1994293437453056E-2"/>
    <n v="534.4168897812275"/>
    <n v="5147140.0199999996"/>
    <s v="https://images-eu.ssl-images-amazon.com/images/I/61ysEjw8BML._AC_UL300_SR300,200_.jpg"/>
    <s v="https://www.amazon.nl/SanDisk-MicroSDXC-Kaart-Nintendo-Leessnelheden-Meerdere/dp/B07KXQX3S3/ref=zg_bs_g_videogames_d_sccl_8/261-5903002-6654014?psc=1"/>
    <s v="2024-08-13"/>
  </r>
  <r>
    <x v="13"/>
    <s v="#11"/>
    <s v="B0748H3GKN"/>
    <x v="630"/>
    <s v="Catit Triple Action Drinkfontein Waterfilter 43746, 5 Stuks"/>
    <n v="4.7"/>
    <n v="0.92500000000000004"/>
    <n v="42093"/>
    <n v="9.0507000036553722E-2"/>
    <s v="€ "/>
    <n v="16.61"/>
    <n v="8.1994293437453056E-2"/>
    <n v="130.10347338495086"/>
    <n v="699164.73"/>
    <s v="https://images-eu.ssl-images-amazon.com/images/I/61mEvDPS5GL._AC_UL300_SR300,200_.jpg"/>
    <s v="https://www.amazon.nl/Triple-Action-Drinkfontein-Waterfilter-43746/dp/B0748H3GKN/ref=zg_bs_g_pet-supplies_d_sccl_11/261-9328959-2837037?psc=1"/>
    <s v="2024-08-20"/>
  </r>
  <r>
    <x v="15"/>
    <s v="#18"/>
    <s v="B01JIB2T32"/>
    <x v="801"/>
    <s v="Biologische Kokosolie Vierge 1000 ml. Rauw en koud geperst. Organisch en natuurlijk. Native Bio en ongeraffineerd. Land van Oorsprong: Sri Lanka. NaturaleBio"/>
    <n v="4.5999999999999996"/>
    <n v="0.89999999999999991"/>
    <n v="32603"/>
    <n v="7.0101425809933574E-2"/>
    <s v="€ "/>
    <n v="16.59"/>
    <n v="8.1894178305050802E-2"/>
    <n v="114.54454264321619"/>
    <n v="540883.77"/>
    <s v="https://images-eu.ssl-images-amazon.com/images/I/81FUojLH5rL._AC_UL300_SR300,200_.jpg"/>
    <s v="https://www.amazon.nl/Biologische-Kokosolie-Organisch-natuurlijk-ongeraffineerd/dp/B01JIB2T32/ref=zg_bs_g_grocery_d_sccl_18/259-2691272-8489730?psc=1"/>
    <s v="2024-08-20"/>
  </r>
  <r>
    <x v="10"/>
    <s v="#25"/>
    <s v="B08DD93FSF"/>
    <x v="802"/>
    <s v="RepellShield Bed Bug Spray als effectief middel tegen bedwantsen - 250ml - Natuurlijke Anti Bed Bug Spray als zachte oplossing voor bedwantsenbestrijding, bedwantsen spray, bedwantsenval, veganistisch"/>
    <n v="3.9"/>
    <n v="0.72499999999999998"/>
    <n v="2041"/>
    <n v="4.3864458822239277E-3"/>
    <s v="€ "/>
    <n v="16.59"/>
    <n v="8.1894178305050802E-2"/>
    <n v="59.794056693819442"/>
    <n v="33860.19"/>
    <s v="https://images-eu.ssl-images-amazon.com/images/I/61pee3wrLMS._AC_UL300_SR300,200_.jpg"/>
    <s v="https://www.amazon.nl/RepellShield-effectief-middel-bedwantsen-bedwantsenbestrijding/dp/B08DD93FSF/ref=zg_bs_g_lawn-and-garden_d_sccl_25/261-0081632-3690757?psc=1"/>
    <s v="2024-08-20"/>
  </r>
  <r>
    <x v="2"/>
    <s v="#10"/>
    <s v="B0000C73CQ"/>
    <x v="803"/>
    <s v="instax Fujifilm mini Instant Film, 2x 10 vellen, 20 vellen, White border"/>
    <n v="4.7"/>
    <n v="0.92500000000000004"/>
    <n v="228105"/>
    <n v="0.49047345662686614"/>
    <s v="€ "/>
    <n v="16.489999999999998"/>
    <n v="8.1393602643039478E-2"/>
    <n v="409.92982029956613"/>
    <n v="3761451.4499999997"/>
    <s v="https://images-eu.ssl-images-amazon.com/images/I/51w7yu7wVnL._AC_UL300_SR300,200_.jpg"/>
    <s v="https://www.amazon.nl/instax-Fujifilm-mini-Instant-vellen/dp/B0000C73CQ/ref=zg_bs_g_electronics_d_sccl_10/261-2067267-6649312?psc=1"/>
    <s v="2024-08-24"/>
  </r>
  <r>
    <x v="2"/>
    <s v="#5"/>
    <s v="B0000C73CQ"/>
    <x v="803"/>
    <s v="instax Fujifilm mini Instant Film, 2x 10 vellen, 20 vellen, White border"/>
    <n v="4.7"/>
    <n v="0.92500000000000004"/>
    <n v="227800"/>
    <n v="0.48981763996310224"/>
    <s v="€ "/>
    <n v="16.489999999999998"/>
    <n v="8.1393602643039478E-2"/>
    <n v="409.47074863493145"/>
    <n v="3756421.9999999995"/>
    <s v="https://images-eu.ssl-images-amazon.com/images/I/51w7yu7wVnL._AC_UL300_SR300,200_.jpg"/>
    <s v="https://www.amazon.nl/instax-Fujifilm-mini-Instant-vellen/dp/B0000C73CQ/ref=zg_bs_g_electronics_d_sccl_5/258-6704429-3525666?psc=1"/>
    <s v="2024-08-23"/>
  </r>
  <r>
    <x v="2"/>
    <s v="#4"/>
    <s v="B0000C73CQ"/>
    <x v="803"/>
    <s v="instax Fujifilm mini Instant Film, 2x 10 vellen, 20 vellen, White border"/>
    <n v="4.7"/>
    <n v="0.92500000000000004"/>
    <n v="227602"/>
    <n v="0.48939189668629818"/>
    <s v="€ "/>
    <n v="16.489999999999998"/>
    <n v="8.1393602643039478E-2"/>
    <n v="409.17272834116858"/>
    <n v="3753156.9799999995"/>
    <s v="https://images-eu.ssl-images-amazon.com/images/I/51w7yu7wVnL._AC_UL300_SR300,200_.jpg"/>
    <s v="https://www.amazon.nl/instax-Fujifilm-mini-Instant-vellen/dp/B0000C73CQ/ref=zg_bs_g_electronics_d_sccl_4/261-9354037-6664658?psc=1"/>
    <s v="2024-08-20"/>
  </r>
  <r>
    <x v="2"/>
    <n v="3"/>
    <s v="B0000C73CQ"/>
    <x v="803"/>
    <s v="instax Fujifilm mini Instant Film, 2x 10 vellen, 20 vellen, White border"/>
    <n v="4.7"/>
    <n v="0.92500000000000004"/>
    <n v="227112"/>
    <n v="0.48833828958713654"/>
    <s v="€ "/>
    <n v="16.489999999999998"/>
    <n v="8.1393602643039478E-2"/>
    <n v="408.43520337175545"/>
    <n v="3745076.8799999994"/>
    <s v="https://images-eu.ssl-images-amazon.com/images/I/61bLsZejhPL._AC_UL300_SR300,200_.jpg"/>
    <s v="https://www.amazon.nl/instax-Fujifilm-mini-Instant-vellen/dp/B0000C73CQ/ref=zg_bs_g_electronics_d_sccl_3/259-3881098-9995119?psc=1"/>
    <s v="2024-08-13"/>
  </r>
  <r>
    <x v="15"/>
    <n v="8"/>
    <s v="B089M4757V"/>
    <x v="768"/>
    <s v="Tic Tac Travels Lilliput Mini-doosjes, 60 stuks mini-blikjes met pepermunt-dragees"/>
    <n v="4.5999999999999996"/>
    <n v="0.89999999999999991"/>
    <n v="813"/>
    <n v="1.7459774786107007E-3"/>
    <s v="€ "/>
    <n v="16.489999999999998"/>
    <n v="8.1393602643039478E-2"/>
    <n v="66.570584895787363"/>
    <n v="13406.369999999999"/>
    <s v="https://images-eu.ssl-images-amazon.com/images/I/71euciMuLEL._AC_UL300_SR300,200_.jpg"/>
    <s v="https://www.amazon.nl/Tic-Tac-Mini-doosjes-mini-blikjes-pepermunt-dragees/dp/B089M4757V/ref=zg_bs_g_grocery_d_sccl_8/259-9205890-7865611?psc=1"/>
    <s v="2024-08-13"/>
  </r>
  <r>
    <x v="0"/>
    <s v="#17"/>
    <s v="B0BW3ZD8N9"/>
    <x v="804"/>
    <s v="Relota verstelbare microfoonhouder, zwarte arm met popfilter, microfoonclip, shock mount, 5 kabelbinders en ophangschaar"/>
    <n v="4.4000000000000004"/>
    <n v="0.85000000000000009"/>
    <n v="562"/>
    <n v="1.2062726176115801E-3"/>
    <s v="€ "/>
    <n v="16.489999999999998"/>
    <n v="8.1393602643039478E-2"/>
    <n v="63.692791493087988"/>
    <n v="9267.3799999999992"/>
    <s v="https://images-eu.ssl-images-amazon.com/images/I/61zXIrENCTL._AC_UL300_SR300,200_.jpg"/>
    <s v="https://www.amazon.nl/Relota-microfoonhouder-microfoonclip-kabelbinders-ophangschaar/dp/B0BW3ZD8N9/ref=zg_bs_g_musical-instruments_d_sccl_17/258-2551158-3051103?psc=1"/>
    <s v="2024-08-23"/>
  </r>
  <r>
    <x v="14"/>
    <s v="#16"/>
    <s v="B0CYQ52B6C"/>
    <x v="805"/>
    <s v="REDTRON Doe-het-zelf Raamhor met Ritssluiting(3 stuks, zwart), 150cm X 180cm Zelfklevend Raamhorrengaas, Verstelbaar Muskietennet Houdt Insecten/Vliegen Buiten"/>
    <n v="3.4"/>
    <n v="0.6"/>
    <n v="328"/>
    <n v="7.0312147229765901E-4"/>
    <s v="€ "/>
    <n v="16.489999999999998"/>
    <n v="8.1393602643039478E-2"/>
    <n v="50.840585691368233"/>
    <n v="5408.7199999999993"/>
    <s v="https://images-eu.ssl-images-amazon.com/images/I/61uEjfhyy7L._AC_UL300_SR300,200_.jpg"/>
    <s v="https://www.amazon.nl/REDTRON-Doe-het-zelf-Ritssluiting-Raamhorrengaas-Muskietennet/dp/B0CYQ52B6C/ref=zg_bs_g_hi_d_sccl_16/258-1493429-7337810?psc=1"/>
    <s v="2024-08-24"/>
  </r>
  <r>
    <x v="14"/>
    <s v="#8"/>
    <s v="B0CYQ52B6C"/>
    <x v="805"/>
    <s v="REDTRON Doe-het-zelf Raamhor met Ritssluiting(3 stuks, zwart), 150cm X 180cm Zelfklevend Raamhorrengaas, Verstelbaar Muskietennet Houdt Insecten/Vliegen Buiten"/>
    <n v="3.4"/>
    <n v="0.6"/>
    <n v="322"/>
    <n v="6.9022016087935342E-4"/>
    <s v="€ "/>
    <n v="16.489999999999998"/>
    <n v="8.1393602643039478E-2"/>
    <n v="50.831554773375423"/>
    <n v="5309.78"/>
    <s v="https://images-eu.ssl-images-amazon.com/images/I/61uEjfhyy7L._AC_UL300_SR300,200_.jpg"/>
    <s v="https://www.amazon.nl/REDTRON-Doe-het-zelf-Ritssluiting-Raamhorrengaas-Muskietennet/dp/B0CYQ52B6C/ref=zg_bs_g_hi_d_sccl_8/261-9362115-4150166?psc=1"/>
    <s v="2024-08-20"/>
  </r>
  <r>
    <x v="14"/>
    <n v="2"/>
    <s v="B0CYQ52B6C"/>
    <x v="805"/>
    <s v="REDTRON Doe-het-zelf Raamhor met Ritssluiting(3 stuks, zwart), 150cm X 180cm Zelfklevend Raamhorrengaas, Verstelbaar Muskietennet Houdt Insecten/Vliegen Buiten"/>
    <n v="3.4"/>
    <n v="0.6"/>
    <n v="305"/>
    <n v="6.5366644519415402E-4"/>
    <s v="€ "/>
    <n v="16.489999999999998"/>
    <n v="8.1393602643039478E-2"/>
    <n v="50.805967172395775"/>
    <n v="5029.45"/>
    <s v="https://images-eu.ssl-images-amazon.com/images/I/61uEjfhyy7L._AC_UL300_SR300,200_.jpg"/>
    <s v="https://www.amazon.nl/REDTRON-Doe-het-zelf-Ritssluiting-Raamhorrengaas-Muskietennet/dp/B0CYQ52B6C/ref=zg_bs_g_hi_d_sccl_2/259-6632061-0903552?psc=1"/>
    <s v="2024-08-13"/>
  </r>
  <r>
    <x v="9"/>
    <s v="#30"/>
    <s v="B0094AH3Y8"/>
    <x v="806"/>
    <s v="Lawrence von Arabien"/>
    <n v="4.7"/>
    <n v="0.92500000000000004"/>
    <n v="797"/>
    <n v="1.711573981495219E-3"/>
    <s v="€ "/>
    <n v="16.350000000000001"/>
    <n v="8.0692796716223661E-2"/>
    <n v="67.621300966102567"/>
    <n v="13030.95"/>
    <s v="https://images-eu.ssl-images-amazon.com/images/I/81KoL55Qg+L._AC_UL300_SR300,200_.jpg"/>
    <s v="https://www.amazon.nl/Lawrence-von-Arabien-Jack-Hawkins/dp/B0094AH3Y8/ref=zg_bs_g_dvd_d_sccl_30/261-6086847-7284912?psc=1"/>
    <s v="2024-08-20"/>
  </r>
  <r>
    <x v="12"/>
    <s v="#26"/>
    <s v="B0CWH9Y256"/>
    <x v="807"/>
    <s v="Boekomslagen, 20 x heldere en transparante omslagen en boekbescherming, DIN A4, ideaal voor de bescherming van boeken, schriften, schoolboeken en notitieboeken"/>
    <n v="4.5"/>
    <n v="0.875"/>
    <n v="24"/>
    <n v="4.9455027103505069E-5"/>
    <s v="€ "/>
    <n v="16.34"/>
    <n v="8.0642739150022513E-2"/>
    <n v="63.945303306478088"/>
    <n v="392.15999999999997"/>
    <s v="https://images-eu.ssl-images-amazon.com/images/I/71BhhJjDp9L._AC_UL300_SR300,200_.jpg"/>
    <s v="https://www.amazon.nl/Boekomslagen-transparante-boekbescherming-schoolboeken-notitieboeken/dp/B0CWH9Y256/ref=zg_bs_g_office-products_d_sccl_26/257-8502977-7427010?psc=1"/>
    <s v="2024-08-24"/>
  </r>
  <r>
    <x v="11"/>
    <s v="#23"/>
    <s v="B09RXRQ5HM"/>
    <x v="808"/>
    <s v="Creality Officiële Ender 3 Hotend upgrade MK8, Hotend 24 V voor Ender-3 / Ender 3 V2 / Ender 3 Pro 3D-printer"/>
    <n v="4.5"/>
    <n v="0.875"/>
    <n v="623"/>
    <n v="1.3374359503643546E-3"/>
    <s v="€ "/>
    <n v="16.14"/>
    <n v="7.9641587825999893E-2"/>
    <n v="64.596602121755026"/>
    <n v="10055.220000000001"/>
    <s v="https://images-eu.ssl-images-amazon.com/images/I/51pWCB+XDaL._AC_UL300_SR300,200_.jpg"/>
    <s v="https://www.amazon.nl/Creality-Offici%C3%ABle-upgrade-Ender-3-3D-printer/dp/B09RXRQ5HM/ref=zg_bs_g_industrial_d_sccl_23/259-5715736-5644436?psc=1"/>
    <s v="2024-08-24"/>
  </r>
  <r>
    <x v="12"/>
    <s v="#24"/>
    <s v="B0BLK5RP3R"/>
    <x v="809"/>
    <s v="My Vesperbox Minny Drinkfles voor kinderen, lekvrij, 350 ml, 500 ml, 750 ml, met rietje of zeef, lichte Tritan waterfles, BPA-vrij, voor kleuterschool, school (roze-turquoise, 500 ml)"/>
    <n v="4.3"/>
    <n v="0.82499999999999996"/>
    <n v="2749"/>
    <n v="5.9088006295839974E-3"/>
    <s v="€ "/>
    <n v="16.14"/>
    <n v="7.9641587825999893E-2"/>
    <n v="65.296557397208772"/>
    <n v="44368.86"/>
    <s v="https://images-eu.ssl-images-amazon.com/images/I/71PXr2Lk9YL._AC_UL300_SR300,200_.jpg"/>
    <s v="https://www.amazon.nl/My-Vesperbox-Minny-kleuterschool-roze-turquoise/dp/B0BLK5RP3R/ref=zg_bs_g_office-products_d_sccl_24/257-8502977-7427010?psc=1"/>
    <s v="2024-08-24"/>
  </r>
  <r>
    <x v="22"/>
    <n v="18"/>
    <s v="B0BKLM5KS1"/>
    <x v="691"/>
    <s v="Siliconen littekenvellen (4,1 cm x 325 cm), siliconen littekenbandrol, medische kwaliteit littekenverwijderingsvellen voor keloïde littekenbehandeling, oude littekens, C-sectie, buikwandcorrectie,"/>
    <n v="4.3"/>
    <n v="0.82499999999999996"/>
    <n v="95"/>
    <n v="2.0212054555345552E-4"/>
    <s v="€ "/>
    <n v="16.14"/>
    <n v="7.9641587825999893E-2"/>
    <n v="61.301881338387396"/>
    <n v="1533.3"/>
    <s v="https://images-eu.ssl-images-amazon.com/images/I/71lmgyYBj6L._AC_UL300_SR300,200_.jpg"/>
    <s v="https://www.amazon.nl/littekenvellen-littekenbandrol-littekenverwijderingsvellen-littekenbehandeling-buikwandcorrectie/dp/B0BKLM5KS1/ref=zg_bs_g_hpc_d_sccl_18/261-1322288-7549102?psc=1"/>
    <s v="2024-08-13"/>
  </r>
  <r>
    <x v="12"/>
    <s v="#27"/>
    <s v="B01K03D99A"/>
    <x v="810"/>
    <s v="Moleskine - Klassiek Ruled Paper Notebook - Soft Cover en Elastische Sluiting Journal - Kleur Sapphire Blue - Formaat Extra Large 19 x 25 A4 - 192 pagina's"/>
    <n v="4.7"/>
    <n v="0.92500000000000004"/>
    <n v="25257"/>
    <n v="5.4305920196788003E-2"/>
    <s v="€ "/>
    <n v="16.09"/>
    <n v="7.9391299994994238E-2"/>
    <n v="104.11196913650015"/>
    <n v="406385.13"/>
    <s v="https://images-eu.ssl-images-amazon.com/images/I/81MTRS9dxgL._AC_UL300_SR300,200_.jpg"/>
    <s v="https://www.amazon.nl/Moleskine-Klassiek-Notebook-Elastische-Sluiting/dp/B01K03D99A/ref=zg_bs_g_office-products_d_sccl_27/257-8502977-7427010?psc=1"/>
    <s v="2024-08-24"/>
  </r>
  <r>
    <x v="23"/>
    <n v="26"/>
    <s v="B0CJXDV1PR"/>
    <x v="811"/>
    <s v="The memoriesmaker - Couples edition: 101 activities for unforgettable moments together"/>
    <n v="4.4000000000000004"/>
    <n v="0.85000000000000009"/>
    <n v="78"/>
    <n v="1.6556682986825611E-4"/>
    <s v="€ "/>
    <n v="16.02"/>
    <n v="7.9040897031586316E-2"/>
    <n v="62.376121038804371"/>
    <n v="1249.56"/>
    <s v="https://images-eu.ssl-images-amazon.com/images/I/61q4cojmnaL._AC_UL300_SR300,200_.jpg"/>
    <s v="https://www.amazon.nl/memoriesmaker-Couples-activities-unforgettable-together/dp/B0CJXDV1PR/ref=zg_bs_g_books_d_sccl_26/259-3701948-9798738?psc=1"/>
    <s v="2024-08-13"/>
  </r>
  <r>
    <x v="19"/>
    <n v="17"/>
    <s v="B084T6MWMT"/>
    <x v="812"/>
    <s v="New Era New York Yankees Olive Yellow MLB League Essential 9Forty Adjustable Cap"/>
    <n v="4.5999999999999996"/>
    <n v="0.89999999999999991"/>
    <n v="4361"/>
    <n v="9.3749529639687874E-3"/>
    <s v="€ "/>
    <n v="16"/>
    <n v="7.8940781899184062E-2"/>
    <n v="71.297662549574156"/>
    <n v="69776"/>
    <s v="https://images-eu.ssl-images-amazon.com/images/I/619JVNiDTNL._AC_UL300_SR300,200_.jpg"/>
    <s v="https://www.amazon.nl/New-Era-Yankees-Essential-Adjustable/dp/B084T6MWMT/ref=zg_bs_g_sports_d_sccl_17/259-7131235-4558823?psc=1"/>
    <s v="2024-08-13"/>
  </r>
  <r>
    <x v="3"/>
    <s v="#17"/>
    <s v="B0BKRZZPC6"/>
    <x v="813"/>
    <s v="Shadow of the Moon"/>
    <n v="4.7"/>
    <n v="0.92500000000000004"/>
    <n v="226"/>
    <n v="4.8379917818646264E-4"/>
    <s v="€ "/>
    <n v="16"/>
    <n v="7.8940781899184062E-2"/>
    <n v="66.323854899526552"/>
    <n v="3616"/>
    <s v="https://images-eu.ssl-images-amazon.com/images/I/81RZCSvlWeL._AC_UL300_SR300,200_.jpg"/>
    <s v="https://www.amazon.nl/Shadow-Moon-BlackmoreS-Night/dp/B0BKRZZPC6/ref=zg_bs_g_music_d_sccl_17/259-6419296-1960723?psc=1"/>
    <s v="2024-08-24"/>
  </r>
  <r>
    <x v="7"/>
    <s v="#26"/>
    <s v="B07KXQX3S3"/>
    <x v="169"/>
    <s v="SanDisk MicroSDXC-Kaart Voor Nintendo Switch 128 GB (V30, U3, C10, A1, Leessnelheden Tot 100 MB/s, Van Meerdere Games)"/>
    <n v="4.8"/>
    <n v="0.95"/>
    <n v="310566"/>
    <n v="0.66778263010435013"/>
    <s v="€ "/>
    <n v="15.99"/>
    <n v="7.8890724332982928E-2"/>
    <n v="534.67052215629076"/>
    <n v="4965950.34"/>
    <s v="https://images-eu.ssl-images-amazon.com/images/I/61ysEjw8BML._AC_UL300_SR300,200_.jpg"/>
    <s v="https://www.amazon.nl/SanDisk-MicroSDXC-Kaart-Nintendo-Leessnelheden-Meerdere/dp/B07KXQX3S3/ref=zg_bs_g_videogames_d_sccl_26/259-9482331-2292552?psc=1"/>
    <s v="2024-08-24"/>
  </r>
  <r>
    <x v="23"/>
    <n v="18"/>
    <s v="0349437033"/>
    <x v="814"/>
    <s v="Iron Flame: The fiery sequel to the Sunday Times bestseller and TikTok sensation Fourth Wing: 2"/>
    <n v="4.5999999999999996"/>
    <n v="0.89999999999999991"/>
    <n v="179730"/>
    <n v="0.38645663331677665"/>
    <s v="€ "/>
    <n v="15.99"/>
    <n v="7.8890724332982928E-2"/>
    <n v="335.24232440498935"/>
    <n v="2873882.7"/>
    <s v="https://images-eu.ssl-images-amazon.com/images/I/91vTsJScPSL._AC_UL300_SR300,200_.jpg"/>
    <s v="https://www.amazon.nl/Iron-Flame-sequel-bestseller-sensation/dp/0349437033/ref=zg_bs_g_books_d_sccl_18/259-3701948-9798738?psc=1"/>
    <s v="2024-08-13"/>
  </r>
  <r>
    <x v="4"/>
    <s v="#3"/>
    <s v="B0762Q7YM8"/>
    <x v="815"/>
    <s v="Utopia Bedding Hoeslaken, 35 cm Diepe, Eenvoudig onderhoud Zachte Geborstelde Microvezel Stof, Krimp en Vervaagt Bestendig (180 x 200 cm, Wit)"/>
    <n v="4.5999999999999996"/>
    <n v="0.89999999999999991"/>
    <n v="72381"/>
    <n v="0.15563282007616075"/>
    <s v="€ "/>
    <n v="15.99"/>
    <n v="7.8890724332982928E-2"/>
    <n v="173.66565513655826"/>
    <n v="1157372.19"/>
    <s v="https://images-eu.ssl-images-amazon.com/images/I/51H1vVpyb6L._AC_UL300_SR300,200_.jpg"/>
    <s v="https://www.amazon.nl/Utopia-Bedding-Hoeslaken-Geborstelde-Microvezel/dp/B0762Q7YM8/ref=zg_bs_g_home_d_sccl_3/262-9191264-0507433?psc=1"/>
    <s v="2024-08-20"/>
  </r>
  <r>
    <x v="4"/>
    <s v="#7"/>
    <s v="B07BXW8PPY"/>
    <x v="815"/>
    <s v="Utopia Bedding - Hoeslaken - 35 cm Diepe, Eenvoudig onderhoud Zachte Geborstelde Microvezel Stof - Krimp en Vervaagt Bestendig (140 x 200 x 35 cm, Grijs)"/>
    <n v="4.5"/>
    <n v="0.875"/>
    <n v="73743"/>
    <n v="0.15856141776811614"/>
    <s v="€ "/>
    <n v="15.99"/>
    <n v="7.8890724332982928E-2"/>
    <n v="174.46567352092703"/>
    <n v="1179150.57"/>
    <s v="https://images-eu.ssl-images-amazon.com/images/I/51HnLnyns-L._AC_UL300_SR300,200_.jpg"/>
    <s v="https://www.amazon.nl/Utopia-Bedding-Hoeslaken-Geborstelde-Microvezel/dp/B07BXW8PPY/ref=zg_bs_g_home_d_sccl_7/262-8230611-3911359?psc=1"/>
    <s v="2024-08-23"/>
  </r>
  <r>
    <x v="20"/>
    <s v="#6"/>
    <s v="B08TWTQDCX"/>
    <x v="816"/>
    <s v="OLAPLEX 20140651, No. 3 reparatiebehandeling Hair Perfector,100 ml (1er-pakket),kleur"/>
    <n v="4.4000000000000004"/>
    <n v="0.85000000000000009"/>
    <n v="17164"/>
    <n v="3.6904201312063373E-2"/>
    <s v="€ "/>
    <n v="15.99"/>
    <n v="7.8890724332982928E-2"/>
    <n v="88.055622001690111"/>
    <n v="274452.36"/>
    <s v="https://images-eu.ssl-images-amazon.com/images/I/51WlCB6Tl0L._AC_UL300_SR300,200_.jpg"/>
    <s v="https://www.amazon.nl/OLAPLEX-20140651-reparatiebehandeling-Perfector-1er-pakket/dp/B08TWTQDCX/ref=zg_bs_g_beauty_d_sccl_6/262-1482117-9677809?psc=1"/>
    <s v="2024-08-20"/>
  </r>
  <r>
    <x v="8"/>
    <s v="#26"/>
    <s v="B07658Q4VV"/>
    <x v="817"/>
    <s v="LEGO DUPLO Town Treinrails Bouwpakket voor Kinderen met Speelgoed Trein en Rode Actiesteen, Cadeau voor Kinderen, Jongens en Meisjes 10882"/>
    <n v="4.8"/>
    <n v="0.95"/>
    <n v="8111"/>
    <n v="1.7438272600409831E-2"/>
    <s v="€ "/>
    <n v="15.99"/>
    <n v="7.8890724332982928E-2"/>
    <n v="79.429471903532615"/>
    <n v="129694.89"/>
    <s v="https://images-eu.ssl-images-amazon.com/images/I/7141UjIWmBL._AC_UL300_SR300,200_.jpg"/>
    <s v="https://www.amazon.nl/LEGO-Treinrails-Bouwpakket-Actiesteen-10882/dp/B07658Q4VV/ref=zg_bs_g_toys_d_sccl_26/262-9459416-9885805?psc=1"/>
    <s v="2024-08-20"/>
  </r>
  <r>
    <x v="15"/>
    <s v="#24"/>
    <s v="B0CSG7QRXF"/>
    <x v="818"/>
    <s v="Lipton Green Ice Tea, een heerlijk verfrissende ijsthee - 24 x 250 ml - Voordeelverpakking"/>
    <n v="5"/>
    <n v="1"/>
    <n v="1"/>
    <n v="0"/>
    <s v="€ "/>
    <n v="15.99"/>
    <n v="7.8890724332982928E-2"/>
    <n v="69.722681083245732"/>
    <n v="15.99"/>
    <s v="https://images-eu.ssl-images-amazon.com/images/I/81v3lv5x24L._AC_UL300_SR300,200_.jpg"/>
    <s v="https://www.amazon.nl/Lipton-Green-heerlijk-verfrissende-ijsthee/dp/B0CSG7QRXF/ref=zg_bs_g_grocery_d_sccl_24/259-2691272-8489730?psc=1"/>
    <s v="2024-08-20"/>
  </r>
  <r>
    <x v="16"/>
    <s v="#16"/>
    <s v="B09SPF3R7W"/>
    <x v="819"/>
    <s v="hahaland Baby Jungle Dierenstaart Doek Boek Baby Speelgoed 0-6 Maanden Babyspeelgoed Gift Jongens Meisjes Autostoelspeelgoed"/>
    <n v="4.7"/>
    <n v="0.92500000000000004"/>
    <n v="4561"/>
    <n v="9.8049966779123095E-3"/>
    <s v="€ "/>
    <n v="15.99"/>
    <n v="7.8890724332982928E-2"/>
    <n v="72.836178757784353"/>
    <n v="72930.39"/>
    <s v="https://images-eu.ssl-images-amazon.com/images/I/81A35pvOhrL._AC_UL300_SR300,200_.jpg"/>
    <s v="https://www.amazon.nl/hahaland-Dierenstaart-Speelgoed-Babyspeelgoed-Autostoelspeelgoed/dp/B09SPF3R7W/ref=zg_bs_g_baby-products_d_sccl_16/259-3811823-5769644?psc=1"/>
    <s v="2024-08-24"/>
  </r>
  <r>
    <x v="16"/>
    <s v="#27"/>
    <s v="B09SPF3R7W"/>
    <x v="819"/>
    <s v="hahaland Baby Jungle Dierenstaart Doek Boek Baby Speelgoed 0-6 Maanden Babyspeelgoed Gift Jongens Meisjes Autostoelspeelgoed"/>
    <n v="4.7"/>
    <n v="0.92500000000000004"/>
    <n v="4557"/>
    <n v="9.7963958036334387E-3"/>
    <s v="€ "/>
    <n v="15.99"/>
    <n v="7.8890724332982928E-2"/>
    <n v="72.830158145789156"/>
    <n v="72866.430000000008"/>
    <s v="https://images-eu.ssl-images-amazon.com/images/I/81A35pvOhrL._AC_UL300_SR300,200_.jpg"/>
    <s v="https://www.amazon.nl/hahaland-Dierenstaart-Speelgoed-Babyspeelgoed-Autostoelspeelgoed/dp/B09SPF3R7W/ref=zg_bs_g_baby-products_d_sccl_27/261-1323213-2047524?psc=1"/>
    <s v="2024-08-23"/>
  </r>
  <r>
    <x v="9"/>
    <n v="22"/>
    <s v="B005DL7WSE"/>
    <x v="820"/>
    <s v="Das Boot: The Director's Cut"/>
    <n v="4.7"/>
    <n v="0.92500000000000004"/>
    <n v="4386"/>
    <n v="9.4287084282117274E-3"/>
    <s v="€ "/>
    <n v="15.99"/>
    <n v="7.8890724332982928E-2"/>
    <n v="72.572776982993943"/>
    <n v="70132.14"/>
    <s v="https://images-eu.ssl-images-amazon.com/images/I/71amyN6JabL._AC_UL300_SR300,200_.jpg"/>
    <s v="https://www.amazon.nl/Das-Boot-Directors-J%C3%BCrgen-Prochnow/dp/B005DL7WSE/ref=zg_bs_g_dvd_d_sccl_22/257-4182183-3777808?psc=1"/>
    <s v="2024-08-13"/>
  </r>
  <r>
    <x v="4"/>
    <s v="#9"/>
    <s v="B0BVRFSY79"/>
    <x v="821"/>
    <s v="Oeko TEX Gecertificeerde Waterdichte Matrasbeschermer 180x200 van Twinzen - Alese 180x200 cm van ademend katoen met 4 Elastische Hoeken"/>
    <n v="4.4000000000000004"/>
    <n v="0.85000000000000009"/>
    <n v="8625"/>
    <n v="1.8543484945244684E-2"/>
    <s v="€ "/>
    <n v="15.99"/>
    <n v="7.8890724332982928E-2"/>
    <n v="75.203120544917027"/>
    <n v="137913.75"/>
    <s v="https://images-eu.ssl-images-amazon.com/images/I/811fqYopkNL._AC_UL300_SR300,200_.jpg"/>
    <s v="https://www.amazon.nl/Gecertificeerde-Waterdichte-Matrasbeschermer-180x200-Twinzen/dp/B0BVRFSY79/ref=zg_bs_g_home_d_sccl_9/262-9191264-0507433?psc=1"/>
    <s v="2024-08-20"/>
  </r>
  <r>
    <x v="11"/>
    <s v="#22"/>
    <s v="B074HZ8S21"/>
    <x v="822"/>
    <s v="Spurtar Roestvrij stalen schuifmaat, precisieschuifmaat met borgschroef voor huishoudelijk en industriële meting - 150 mm"/>
    <n v="4.4000000000000004"/>
    <n v="0.85000000000000009"/>
    <n v="7498"/>
    <n v="1.6120188617172935E-2"/>
    <s v="€ "/>
    <n v="15.99"/>
    <n v="7.8890724332982928E-2"/>
    <n v="73.506813115266795"/>
    <n v="119893.02"/>
    <s v="https://images-eu.ssl-images-amazon.com/images/I/61yChl0bQuL._AC_UL300_SR300,200_.jpg"/>
    <s v="https://www.amazon.nl/Spurtar-precisieschuifmaat-borgschroef-huishoudelijk-industri%C3%ABle/dp/B074HZ8S21/ref=zg_bs_g_industrial_d_sccl_22/262-7069242-6040528?psc=1"/>
    <s v="2024-08-23"/>
  </r>
  <r>
    <x v="11"/>
    <s v="#24"/>
    <s v="B074HZ8S21"/>
    <x v="822"/>
    <s v="Spurtar Roestvrij stalen schuifmaat, precisieschuifmaat met borgschroef voor huishoudelijk en industriële meting - 150 mm"/>
    <n v="4.4000000000000004"/>
    <n v="0.85000000000000009"/>
    <n v="7486"/>
    <n v="1.6094385994336324E-2"/>
    <s v="€ "/>
    <n v="15.99"/>
    <n v="7.8890724332982928E-2"/>
    <n v="73.488751279281175"/>
    <n v="119701.14"/>
    <s v="https://images-eu.ssl-images-amazon.com/images/I/61yChl0bQuL._AC_UL300_SR300,200_.jpg"/>
    <s v="https://www.amazon.nl/Spurtar-precisieschuifmaat-borgschroef-huishoudelijk-industri%C3%ABle/dp/B074HZ8S21/ref=zg_bs_g_industrial_d_sccl_24/260-7928361-5870536?psc=1"/>
    <s v="2024-08-20"/>
  </r>
  <r>
    <x v="11"/>
    <n v="28"/>
    <s v="B074HZ8S21"/>
    <x v="822"/>
    <s v="Spurtar Roestvrij stalen schuifmaat, precisieschuifmaat met borgschroef voor huishoudelijk en industriële meting - 150 mm"/>
    <n v="4.4000000000000004"/>
    <n v="0.85000000000000009"/>
    <n v="7450"/>
    <n v="1.6016978125826489E-2"/>
    <s v="€ "/>
    <n v="15.99"/>
    <n v="7.8890724332982928E-2"/>
    <n v="73.434565771324287"/>
    <n v="119125.5"/>
    <s v="https://images-eu.ssl-images-amazon.com/images/I/61yChl0bQuL._AC_UL300_SR300,200_.jpg"/>
    <s v="https://www.amazon.nl/Spurtar-precisieschuifmaat-borgschroef-huishoudelijk-industri%C3%ABle/dp/B074HZ8S21/ref=zg_bs_g_industrial_d_sccl_28/260-3008445-5393520?psc=1"/>
    <s v="2024-08-13"/>
  </r>
  <r>
    <x v="4"/>
    <s v="#23"/>
    <s v="B01N8XDQ0U"/>
    <x v="823"/>
    <s v="Reinigingstabletten voor volautomatische machines, 150 stuks à 2 g, compatibel met Siemens, Jura, Bosch, Miele, Melitta, WMF en nog veel meer."/>
    <n v="4.5999999999999996"/>
    <n v="0.89999999999999991"/>
    <n v="2639"/>
    <n v="5.6722765869150595E-3"/>
    <s v="€ "/>
    <n v="15.99"/>
    <n v="7.8890724332982928E-2"/>
    <n v="68.69327469408627"/>
    <n v="42197.61"/>
    <s v="https://images-eu.ssl-images-amazon.com/images/I/71+SMkf0N8L._AC_UL300_SR300,200_.jpg"/>
    <s v="https://www.amazon.nl/Reinigingstabletten-volautomatische-machines-compatibel-Siemens/dp/B01N8XDQ0U/ref=zg_bs_g_home_d_sccl_23/259-4675495-8221808?psc=1"/>
    <s v="2024-08-24"/>
  </r>
  <r>
    <x v="4"/>
    <s v="#27"/>
    <s v="B01N8XDQ0U"/>
    <x v="823"/>
    <s v="Reinigingstabletten voor volautomatische machines, 150 stuks à 2 g, compatibel met Siemens, Jura, Bosch, Miele, Melitta, WMF en nog veel meer."/>
    <n v="4.5999999999999996"/>
    <n v="0.89999999999999991"/>
    <n v="2638"/>
    <n v="5.6701263683453422E-3"/>
    <s v="€ "/>
    <n v="15.99"/>
    <n v="7.8890724332982928E-2"/>
    <n v="68.691769541087467"/>
    <n v="42181.62"/>
    <s v="https://images-eu.ssl-images-amazon.com/images/I/71+SMkf0N8L._AC_UL300_SR300,200_.jpg"/>
    <s v="https://www.amazon.nl/Reinigingstabletten-volautomatische-machines-compatibel-Siemens/dp/B01N8XDQ0U/ref=zg_bs_g_home_d_sccl_27/262-8230611-3911359?psc=1"/>
    <s v="2024-08-23"/>
  </r>
  <r>
    <x v="4"/>
    <s v="#25"/>
    <s v="B01N8XDQ0U"/>
    <x v="823"/>
    <s v="Reinigingstabletten voor volautomatische machines, 150 stuks à 2 g, compatibel met Siemens, Jura, Bosch, Miele, Melitta, WMF en nog veel meer."/>
    <n v="4.5999999999999996"/>
    <n v="0.89999999999999991"/>
    <n v="2637"/>
    <n v="5.667976149775625E-3"/>
    <s v="€ "/>
    <n v="15.99"/>
    <n v="7.8890724332982928E-2"/>
    <n v="68.690264388088679"/>
    <n v="42165.63"/>
    <s v="https://images-eu.ssl-images-amazon.com/images/I/71+SMkf0N8L._AC_UL300_SR300,200_.jpg"/>
    <s v="https://www.amazon.nl/Reinigingstabletten-volautomatische-machines-compatibel-Siemens/dp/B01N8XDQ0U/ref=zg_bs_g_home_d_sccl_25/262-9191264-0507433?psc=1"/>
    <s v="2024-08-20"/>
  </r>
  <r>
    <x v="12"/>
    <s v="#16"/>
    <s v="B0CLNYVZXL"/>
    <x v="824"/>
    <s v="COLOCASTLE Pennenetui, etui met 3 vakken, grote capaciteit, voor meisjes, jongens, tieners, volwassenen, met draaggreep, voor school en kantoor, roze, Schooltas"/>
    <n v="4.7"/>
    <n v="0.92500000000000004"/>
    <n v="106"/>
    <n v="2.2577294982034925E-4"/>
    <s v="€ "/>
    <n v="15.99"/>
    <n v="7.8890724332982928E-2"/>
    <n v="66.130722148119972"/>
    <n v="1694.94"/>
    <s v="https://images-eu.ssl-images-amazon.com/images/I/61atYWygjWL._AC_UL300_SR300,200_.jpg"/>
    <s v="https://www.amazon.nl/COLOCASTLE-Pennenetui-capaciteit-volwassenen-draaggreep/dp/B0CLNYVZXL/ref=zg_bs_g_office-products_d_sccl_16/260-3058647-6614909?psc=1"/>
    <s v="2024-08-23"/>
  </r>
  <r>
    <x v="14"/>
    <s v="#23"/>
    <s v="B0BHP6XVTK"/>
    <x v="825"/>
    <s v="YUNLEX Nachtlampje stopcontact met schemeringssensor, 2 stuks, Automatisch AAN/UIT, 3-niveau helderheid instelbaar, zeer goed voor kinderkamer, trapopgang, slaapkamer, keuken, Badkamer, Rood"/>
    <n v="4.5999999999999996"/>
    <n v="0.89999999999999991"/>
    <n v="1988"/>
    <n v="4.272484298028895E-3"/>
    <s v="€ "/>
    <n v="15.99"/>
    <n v="7.8890724332982928E-2"/>
    <n v="67.713420091865956"/>
    <n v="31788.12"/>
    <s v="https://images-eu.ssl-images-amazon.com/images/I/51z5s1H-YGL._AC_UL300_SR300,200_.jpg"/>
    <s v="https://www.amazon.nl/YUNLEX-Nachtlampje-stopcontact-schemeringssensor-Automatisch/dp/B0BHP6XVTK/ref=zg_bs_g_hi_d_sccl_23/258-1493429-7337810?psc=1"/>
    <s v="2024-08-24"/>
  </r>
  <r>
    <x v="10"/>
    <s v="#4"/>
    <s v="B09SLX6GQS"/>
    <x v="826"/>
    <s v="Super Ninja Fruitvliegjes Val - 4 Fruitvliegvallen - Zeer Effectieve, Ecologische Fruitvliegjes Vanger - Direct Werkzaam, Milieuvriendelijk &amp; Veilig Fruitvliegjes Bestrijden"/>
    <n v="3.9"/>
    <n v="0.72499999999999998"/>
    <n v="14993"/>
    <n v="3.2236076797206435E-2"/>
    <s v="€ "/>
    <n v="15.99"/>
    <n v="7.8890724332982928E-2"/>
    <n v="78.537934841290237"/>
    <n v="239738.07"/>
    <s v="https://images-eu.ssl-images-amazon.com/images/I/81SuhpMVKXL._AC_UL300_SR300,200_.jpg"/>
    <s v="https://www.amazon.nl/Super-Ninja-Fruitvliegjes-Fruitvliegvallen-Milieuvriendelijk/dp/B09SLX6GQS/ref=zg_bs_g_lawn-and-garden_d_sccl_4/261-8373874-2674244?psc=1"/>
    <s v="2024-08-24"/>
  </r>
  <r>
    <x v="10"/>
    <s v="#2"/>
    <s v="B09SLX6GQS"/>
    <x v="826"/>
    <s v="Super Ninja Fruitvliegjes Val - 4 Fruitvliegvallen - Zeer Effectieve, Ecologische Fruitvliegjes Vanger - Direct Werkzaam, Milieuvriendelijk &amp; Veilig Fruitvliegjes Bestrijden"/>
    <n v="3.9"/>
    <n v="0.72499999999999998"/>
    <n v="14972"/>
    <n v="3.2190922207242366E-2"/>
    <s v="€ "/>
    <n v="15.99"/>
    <n v="7.8890724332982928E-2"/>
    <n v="78.506326628315392"/>
    <n v="239402.28"/>
    <s v="https://images-eu.ssl-images-amazon.com/images/I/81SuhpMVKXL._AC_UL300_SR300,200_.jpg"/>
    <s v="https://www.amazon.nl/Super-Ninja-Fruitvliegjes-Fruitvliegvallen-Milieuvriendelijk/dp/B09SLX6GQS/ref=zg_bs_g_lawn-and-garden_d_sccl_2/262-0024823-9919844?psc=1"/>
    <s v="2024-08-23"/>
  </r>
  <r>
    <x v="10"/>
    <s v="#3"/>
    <s v="B09SLX6GQS"/>
    <x v="826"/>
    <s v="Super Ninja Fruitvliegjes Val - 4 Fruitvliegvallen - Zeer Effectieve, Ecologische Fruitvliegjes Vanger - Direct Werkzaam, Milieuvriendelijk &amp; Veilig Fruitvliegjes Bestrijden"/>
    <n v="3.9"/>
    <n v="0.72499999999999998"/>
    <n v="14895"/>
    <n v="3.202535537737411E-2"/>
    <s v="€ "/>
    <n v="15.99"/>
    <n v="7.8890724332982928E-2"/>
    <n v="78.390429847407603"/>
    <n v="238171.05000000002"/>
    <s v="https://images-eu.ssl-images-amazon.com/images/I/81SuhpMVKXL._AC_UL300_SR300,200_.jpg"/>
    <s v="https://www.amazon.nl/Super-Ninja-Fruitvliegjes-Fruitvliegvallen-Milieuvriendelijk/dp/B09SLX6GQS/ref=zg_bs_g_lawn-and-garden_d_sccl_3/261-0081632-3690757?psc=1"/>
    <s v="2024-08-20"/>
  </r>
  <r>
    <x v="18"/>
    <s v="#9"/>
    <s v="B07BKXCF2V"/>
    <x v="827"/>
    <s v="BENECREAT 20 stuks zelfklevende fluwelen stof, A4 vellen, kleverige achterkant, lijm, vilt, ideaal voor kunst en handwerk (21 cm x 30 cm, donkerrood)"/>
    <n v="4.5"/>
    <n v="0.875"/>
    <n v="3264"/>
    <n v="7.0161631929885676E-3"/>
    <s v="€ "/>
    <n v="15.99"/>
    <n v="7.8890724332982928E-2"/>
    <n v="68.383995318337739"/>
    <n v="52191.360000000001"/>
    <s v="https://images-eu.ssl-images-amazon.com/images/I/71qwa7HD4IL._AC_UL300_SR300,200_.jpg"/>
    <s v="https://www.amazon.nl/BENECREAT-zelfklevend-zelfklevende-achterkant-donkerrood/dp/B07BKXCF2V/ref=zg_bs_g_arts-crafts_d_sccl_9/262-7994615-8496353?psc=1"/>
    <s v="2024-08-24"/>
  </r>
  <r>
    <x v="10"/>
    <n v="6"/>
    <s v="B09SLX6GQS"/>
    <x v="826"/>
    <s v="Super Ninja Fruitvliegjes Val - 4 Fruitvliegvallen - Zeer Effectieve, Ecologische Fruitvliegjes Vanger - Direct Werkzaam, Milieuvriendelijk &amp; Veilig Fruitvliegjes Bestrijden"/>
    <n v="3.9"/>
    <n v="0.72499999999999998"/>
    <n v="14711"/>
    <n v="3.1629715160546072E-2"/>
    <s v="€ "/>
    <n v="15.99"/>
    <n v="7.8890724332982928E-2"/>
    <n v="78.113481695627982"/>
    <n v="235228.89"/>
    <s v="https://images-eu.ssl-images-amazon.com/images/I/81SuhpMVKXL._AC_UL300_SR300,200_.jpg"/>
    <s v="https://www.amazon.nl/Super-Ninja-Fruitvliegjes-Fruitvliegvallen-Milieuvriendelijk/dp/B09SLX6GQS/ref=zg_bs_g_lawn-and-garden_d_sccl_6/262-2457170-4432007?psc=1"/>
    <s v="2024-08-13"/>
  </r>
  <r>
    <x v="11"/>
    <s v="#23"/>
    <s v="B0CSFW9XTN"/>
    <x v="828"/>
    <s v="TECBEARS PETG-filament van 1,75 mm, voor 3D-printers, printerfilament met hoge taaiheid, spoel van 1 kg, +/- 0,02 mm dimensionaal, geschikt voor de meeste FDM-printers, zwart"/>
    <n v="4.5999999999999996"/>
    <n v="0.89999999999999991"/>
    <n v="198"/>
    <n v="4.2359305823436952E-4"/>
    <s v="€ "/>
    <n v="15.99"/>
    <n v="7.8890724332982928E-2"/>
    <n v="65.019196224009789"/>
    <n v="3166.02"/>
    <s v="https://images-eu.ssl-images-amazon.com/images/I/71SF8aEurNL._AC_UL300_SR300,200_.jpg"/>
    <s v="https://www.amazon.nl/TECBEARS-PETG-filament-printerfilament-dimensionaal-FDM-printers/dp/B0CSFW9XTN/ref=zg_bs_g_industrial_d_sccl_23/262-7069242-6040528?psc=1"/>
    <s v="2024-08-23"/>
  </r>
  <r>
    <x v="6"/>
    <s v="#9"/>
    <s v="B09NRH3CZR"/>
    <x v="690"/>
    <s v="Packing Cubes, 8-delige set, kledingtassen, koffer-organizer voor vakantie en reizen, set pakkubussen, opbergsysteem voor koffer, beige"/>
    <n v="4.5"/>
    <n v="0.875"/>
    <n v="2034"/>
    <n v="4.3713943522359052E-3"/>
    <s v="€ "/>
    <n v="15.99"/>
    <n v="7.8890724332982928E-2"/>
    <n v="66.532657129810872"/>
    <n v="32523.66"/>
    <s v="https://images-eu.ssl-images-amazon.com/images/I/71dBPopSjUL._AC_UL300_SR300,200_.jpg"/>
    <s v="https://www.amazon.nl/Packing-kledingtassen-koffer-organizer-pakkubussen-opbergsysteem/dp/B09NRH3CZR/ref=zg_bs_g_fashion_d_sccl_9/261-3238171-6446202?psc=1"/>
    <s v="2024-08-20"/>
  </r>
  <r>
    <x v="23"/>
    <s v="#28"/>
    <s v="9043931926"/>
    <x v="829"/>
    <s v="De Zoete Zusjes logeren bij tante Taart"/>
    <n v="4.5999999999999996"/>
    <n v="0.89999999999999991"/>
    <n v="5"/>
    <n v="8.6008742788704477E-6"/>
    <s v="€ "/>
    <n v="15.99"/>
    <n v="7.8890724332982928E-2"/>
    <n v="64.728701695240929"/>
    <n v="79.95"/>
    <s v="https://images-eu.ssl-images-amazon.com/images/I/81fSdj9MFwL._AC_UL300_SR300,200_.jpg"/>
    <s v="https://www.amazon.nl/Zoete-Zusjes-logeren-tante-Taart/dp/9043931926/ref=zg_bs_g_books_d_sccl_28/259-3248444-4361259?psc=1"/>
    <s v="2024-08-20"/>
  </r>
  <r>
    <x v="7"/>
    <n v="25"/>
    <s v="B09TSJ79GF"/>
    <x v="830"/>
    <s v="GeeRic Switch Joycon Joystick vervanging, 34-delige Joycon reparatieset compatibel met Switch OLED, Joycon reparatieset, joystick reserveonderdelen, compatibel met Switch"/>
    <n v="4.5"/>
    <n v="0.875"/>
    <n v="618"/>
    <n v="1.3266848575157666E-3"/>
    <s v="€ "/>
    <n v="15.99"/>
    <n v="7.8890724332982928E-2"/>
    <n v="64.401360483506764"/>
    <n v="9881.82"/>
    <s v="https://images-eu.ssl-images-amazon.com/images/I/71CKr-wlXtL._AC_UL300_SR300,200_.jpg"/>
    <s v="https://www.amazon.nl/GeeRic-vervanging-reparatieset-compatibel-reserveonderdelen/dp/B09TSJ79GF/ref=zg_bs_g_videogames_d_sccl_25/261-5903002-6654014?psc=1"/>
    <s v="2024-08-13"/>
  </r>
  <r>
    <x v="0"/>
    <s v="#22"/>
    <s v="B0B4WZ4HBM"/>
    <x v="831"/>
    <s v="The Glowhouse Langdurige Hoge dichtheid Rook Fog Vloeistof DJ &amp; Party Effect Mist Haze Vloeistof voor Machines 1.75L"/>
    <n v="4.5"/>
    <n v="0.875"/>
    <n v="312"/>
    <n v="6.6871797518217729E-4"/>
    <s v="€ "/>
    <n v="15.99"/>
    <n v="7.8890724332982928E-2"/>
    <n v="63.940783665873262"/>
    <n v="4988.88"/>
    <s v="https://images-eu.ssl-images-amazon.com/images/I/611Dwtj7sWL._AC_UL300_SR300,200_.jpg"/>
    <s v="https://www.amazon.nl/Glowhouse-Langdurige-dichtheid-Vloeistof-Machines/dp/B0B4WZ4HBM/ref=zg_bs_g_musical-instruments_d_sccl_22/258-2551158-3051103?psc=1"/>
    <s v="2024-08-23"/>
  </r>
  <r>
    <x v="10"/>
    <s v="#26"/>
    <s v="B0C81F5QZQ"/>
    <x v="832"/>
    <s v="WECUTE Bezemhouder Wand 2 Stuks Gereedschapshouder Haaklijst Bezemhouder Tuingereedschap Houder Tuingereedschap 7 Houders en 7 Haken"/>
    <n v="4.5"/>
    <n v="0.875"/>
    <n v="277"/>
    <n v="5.934603252420609E-4"/>
    <s v="€ "/>
    <n v="15.99"/>
    <n v="7.8890724332982928E-2"/>
    <n v="63.888103310915184"/>
    <n v="4429.2300000000005"/>
    <s v="https://images-eu.ssl-images-amazon.com/images/I/71bJTdpRdkL._AC_UL300_SR300,200_.jpg"/>
    <s v="https://www.amazon.nl/WECUTE-Bezemhouder-Gereedschapshouder-Haaklijst-Tuingereedschap/dp/B0C81F5QZQ/ref=zg_bs_g_lawn-and-garden_d_sccl_26/261-0081632-3690757?psc=1"/>
    <s v="2024-08-20"/>
  </r>
  <r>
    <x v="6"/>
    <s v="#5"/>
    <s v="B09NRH3CZR"/>
    <x v="690"/>
    <s v="Packing Cubes, 8-delige set, kledingtassen, koffer-organizer voor vakantie en reizen, set pakkubussen, opbergsysteem voor koffer, beige"/>
    <n v="4.4000000000000004"/>
    <n v="0.85000000000000009"/>
    <n v="2178"/>
    <n v="4.6810258262752411E-3"/>
    <s v="€ "/>
    <n v="15.99"/>
    <n v="7.8890724332982928E-2"/>
    <n v="65.499399161638408"/>
    <n v="34826.22"/>
    <s v="https://images-eu.ssl-images-amazon.com/images/I/71dBPopSjUL._AC_UL300_SR300,200_.jpg"/>
    <s v="https://www.amazon.nl/Packing-kledingtassen-koffer-organizer-pakkubussen-opbergsysteem/dp/B09NRH3CZR/ref=zg_bs_g_fashion_d_sccl_5/260-7122920-6298902?psc=1"/>
    <s v="2024-08-24"/>
  </r>
  <r>
    <x v="10"/>
    <s v="#11"/>
    <s v="B0C2V4361L"/>
    <x v="833"/>
    <s v="RISVOWO Barbecuehoes, weerbestendig, vierkant, regendicht, waterdichte gasbarbecue-accessoires, scheurvast, uv-bescherming, bescherming tegen verbleken (147 x 61 x 117 cm)"/>
    <n v="4.5"/>
    <n v="0.875"/>
    <n v="155"/>
    <n v="3.3113365973651222E-4"/>
    <s v="€ "/>
    <n v="15.99"/>
    <n v="7.8890724332982928E-2"/>
    <n v="63.704474645061296"/>
    <n v="2478.4499999999998"/>
    <s v="https://images-eu.ssl-images-amazon.com/images/I/61Go6eq-qJL._AC_UL300_SR300,200_.jpg"/>
    <s v="https://www.amazon.nl/RISVOWO-Barbecuehoes-weerbestendig-gasbarbecue-accessoires-uv-bescherming/dp/B0C2V4361L/ref=zg_bs_g_lawn-and-garden_d_sccl_11/261-0081632-3690757?psc=1"/>
    <s v="2024-08-20"/>
  </r>
  <r>
    <x v="6"/>
    <s v="#8"/>
    <s v="B09NRH3CZR"/>
    <x v="690"/>
    <s v="Packing Cubes, 8-delige set, kledingtassen, koffer-organizer voor vakantie en reizen, set pakkubussen, opbergsysteem voor koffer, beige"/>
    <n v="4.4000000000000004"/>
    <n v="0.85000000000000009"/>
    <n v="2049"/>
    <n v="4.4036476307816692E-3"/>
    <s v="€ "/>
    <n v="15.99"/>
    <n v="7.8890724332982928E-2"/>
    <n v="65.305234424792914"/>
    <n v="32763.510000000002"/>
    <s v="https://images-eu.ssl-images-amazon.com/images/I/71dBPopSjUL._AC_UL300_SR300,200_.jpg"/>
    <s v="https://www.amazon.nl/Packing-kledingtassen-koffer-organizer-pakkubussen-opbergsysteem/dp/B09NRH3CZR/ref=zg_bs_g_fashion_d_sccl_8/261-7171866-9764612?psc=1"/>
    <s v="2024-08-23"/>
  </r>
  <r>
    <x v="20"/>
    <s v="#8"/>
    <s v="B0C7PZLPWJ"/>
    <x v="834"/>
    <s v="Individuele Wimpers 240PCS Cluster Wimpers DIY Wimper Extensions Kit D Krul 0.07mm 30D/40D 12-16mm Brede Stam Lashes Individuele Wimpers Kit thuis(30D/40D-D-Cluster Lash Extension Kit)"/>
    <n v="4.3"/>
    <n v="0.82499999999999996"/>
    <n v="2351"/>
    <n v="5.0530136388363877E-3"/>
    <s v="€ "/>
    <n v="15.99"/>
    <n v="7.8890724332982928E-2"/>
    <n v="64.509790630431198"/>
    <n v="37592.49"/>
    <s v="https://images-eu.ssl-images-amazon.com/images/I/811Y7pE6WQL._AC_UL300_SR300,200_.jpg"/>
    <s v="https://www.amazon.nl/Individuele-Extensions-30D-40D-D-Cluster-Extension/dp/B0C7PZLPWJ/ref=zg_bs_g_beauty_d_sccl_8/259-4385836-3099736?psc=1"/>
    <s v="2024-08-24"/>
  </r>
  <r>
    <x v="20"/>
    <s v="#1"/>
    <s v="B0C7PZLPWJ"/>
    <x v="834"/>
    <s v="Individuele Wimpers 240PCS Cluster Wimpers DIY Wimper Extensions Kit D Krul 0.07mm 30D/40D 12-16mm Brede Stam Lashes Individuele Wimpers Kit thuis(30D/40D-D-Cluster Lash Extension Kit)"/>
    <n v="4.3"/>
    <n v="0.82499999999999996"/>
    <n v="2349"/>
    <n v="5.0487132016969524E-3"/>
    <s v="€ "/>
    <n v="15.99"/>
    <n v="7.8890724332982928E-2"/>
    <n v="64.506780324433606"/>
    <n v="37560.51"/>
    <s v="https://images-eu.ssl-images-amazon.com/images/I/811Y7pE6WQL._AC_UL300_SR300,200_.jpg"/>
    <s v="https://www.amazon.nl/Individuele-Extensions-30D-40D-D-Cluster-Extension/dp/B0C7PZLPWJ/ref=zg_bs_g_beauty_d_sccl_1/262-5602407-7512934?psc=1"/>
    <s v="2024-08-23"/>
  </r>
  <r>
    <x v="20"/>
    <n v="21"/>
    <s v="B0C9LC6YQ3"/>
    <x v="835"/>
    <s v="Individuele Wimpers D Krul Cluster Wimperset 12-16mm C3+C9 0.07mm Mix DIY Wimper Extensions Kit Individuele Clusters Wimpers Zachte Cluster Wimper Extensions(C3+C9-D-Cluster Eyelashes Kit)"/>
    <n v="4.3"/>
    <n v="0.82499999999999996"/>
    <n v="2296"/>
    <n v="4.9347516175019188E-3"/>
    <s v="€ "/>
    <n v="15.99"/>
    <n v="7.8890724332982928E-2"/>
    <n v="64.427007215497071"/>
    <n v="36713.040000000001"/>
    <s v="https://images-eu.ssl-images-amazon.com/images/I/812SSIcuuNL._AC_UL300_SR300,200_.jpg"/>
    <s v="https://www.amazon.nl/Individuele-Wimperset-C3-Extensions-C9-D-Cluster/dp/B0C9LC6YQ3/ref=zg_bs_g_beauty_d_sccl_21/262-4595555-1638557?psc=1"/>
    <s v="2024-08-13"/>
  </r>
  <r>
    <x v="11"/>
    <s v="#2"/>
    <s v="B0CR1CS3K8"/>
    <x v="527"/>
    <s v="eSUN PLA Filament 1.75mm, ePLA Hoge Snelheid 3D Printer Filament Dimensionale nauwkeurigheid +/- 0.03mm, 1KG Spool (2.2 LBS) Super Speedy PLA Filament voor Hoge Snelheid Printers, Wit"/>
    <n v="4.3"/>
    <n v="0.82499999999999996"/>
    <n v="436"/>
    <n v="9.3534507782716114E-4"/>
    <s v="€ "/>
    <n v="15.99"/>
    <n v="7.8890724332982928E-2"/>
    <n v="61.627422637724749"/>
    <n v="6971.64"/>
    <s v="https://images-eu.ssl-images-amazon.com/images/I/61+ptJJvH8L._AC_UL300_SR300,200_.jpg"/>
    <s v="https://www.amazon.nl/eSUN-Filament-Snelheid-Dimensionale-nauwkeurigheid/dp/B0CR1CS3K8/ref=zg_bs_g_industrial_d_sccl_2/259-5715736-5644436?psc=1"/>
    <s v="2024-08-24"/>
  </r>
  <r>
    <x v="11"/>
    <s v="#1"/>
    <s v="B0CR1CS3K8"/>
    <x v="527"/>
    <s v="eSUN PLA Filament 1.75mm, ePLA Hoge Snelheid 3D Printer Filament Dimensionale nauwkeurigheid +/- 0.03mm, 1KG Spool (2.2 LBS) Super Speedy PLA Filament voor Hoge Snelheid Printers, Wit"/>
    <n v="4.3"/>
    <n v="0.82499999999999996"/>
    <n v="430"/>
    <n v="9.2244376640885544E-4"/>
    <s v="€ "/>
    <n v="15.99"/>
    <n v="7.8890724332982928E-2"/>
    <n v="61.618391719731932"/>
    <n v="6875.7"/>
    <s v="https://images-eu.ssl-images-amazon.com/images/I/61+ptJJvH8L._AC_UL300_SR300,200_.jpg"/>
    <s v="https://www.amazon.nl/eSUN-Filament-Snelheid-Dimensionale-nauwkeurigheid/dp/B0CR1CS3K8/ref=zg_bs_g_industrial_d_sccl_1/262-7069242-6040528?psc=1"/>
    <s v="2024-08-23"/>
  </r>
  <r>
    <x v="11"/>
    <s v="#2"/>
    <s v="B0CR1DBBFN"/>
    <x v="527"/>
    <s v="eSUN PLA Filament 1.75mm, ePLA Hoge Snelheid 3D Printer Filament Dimensionale nauwkeurigheid +/- 0.03mm, 1KG Spool (2.2 LBS) Super Speedy PLA Filament voor Hoge Snelheid Printers, Zwart"/>
    <n v="4.3"/>
    <n v="0.82499999999999996"/>
    <n v="410"/>
    <n v="8.7943939501450318E-4"/>
    <s v="€ "/>
    <n v="15.99"/>
    <n v="7.8890724332982928E-2"/>
    <n v="61.588288659755882"/>
    <n v="6555.9"/>
    <s v="https://images-eu.ssl-images-amazon.com/images/I/7104mBakXNL._AC_UL300_SR300,200_.jpg"/>
    <s v="https://www.amazon.nl/eSUN-Filament-Snelheid-Dimensionale-nauwkeurigheid/dp/B0CR1DBBFN/ref=zg_bs_g_industrial_d_sccl_2/260-7928361-5870536?psc=1"/>
    <s v="2024-08-20"/>
  </r>
  <r>
    <x v="6"/>
    <s v="#4"/>
    <s v="B0C6M4CCXG"/>
    <x v="836"/>
    <s v="Handbagagetas voor vliegtuig Reistas Kleine opvouwbare handbagage Ryanair 40x20x25cm Sporttas Ziekenhuistas Weekendtas van WANDF (Denim Beige 20L met schouderband)"/>
    <n v="4.3"/>
    <n v="0.82499999999999996"/>
    <n v="323"/>
    <n v="6.92370379449071E-4"/>
    <s v="€ "/>
    <n v="15.99"/>
    <n v="7.8890724332982928E-2"/>
    <n v="61.457340348860079"/>
    <n v="5164.7700000000004"/>
    <s v="https://images-eu.ssl-images-amazon.com/images/I/81XOULc81cL._AC_UL300_SR300,200_.jpg"/>
    <s v="https://www.amazon.nl/Handbagagetas-opvouwbare-Ziekenhuistas-WANDF-schouderband/dp/B0C6M4CCXG/ref=zg_bs_g_fashion_d_sccl_4/260-7122920-6298902?psc=1"/>
    <s v="2024-08-24"/>
  </r>
  <r>
    <x v="6"/>
    <s v="#4"/>
    <s v="B0C6M4CCXG"/>
    <x v="836"/>
    <s v="Handbagagetas voor vliegtuig Reistas Kleine opvouwbare handbagage Ryanair 40x20x25cm Sporttas Ziekenhuistas Weekendtas van WANDF (Denim Beige 20L met schouderband)"/>
    <n v="4.3"/>
    <n v="0.82499999999999996"/>
    <n v="322"/>
    <n v="6.9022016087935342E-4"/>
    <s v="€ "/>
    <n v="15.99"/>
    <n v="7.8890724332982928E-2"/>
    <n v="61.455835195861283"/>
    <n v="5148.78"/>
    <s v="https://images-eu.ssl-images-amazon.com/images/I/81XOULc81cL._AC_UL300_SR300,200_.jpg"/>
    <s v="https://www.amazon.nl/Handbagagetas-opvouwbare-Ziekenhuistas-WANDF-schouderband/dp/B0C6M4CCXG/ref=zg_bs_g_fashion_d_sccl_4/261-7171866-9764612?psc=1"/>
    <s v="2024-08-23"/>
  </r>
  <r>
    <x v="11"/>
    <n v="2"/>
    <s v="B0CR1DBBFN"/>
    <x v="527"/>
    <s v="eSUN PLA Filament 1.75mm, ePLA Hoge Snelheid 3D Printer Filament Dimensionale nauwkeurigheid +/- 0.03mm, 1KG Spool (2.2 LBS) Super Speedy PLA Filament voor Hoge Snelheid Printers, Zwart"/>
    <n v="4.2"/>
    <n v="0.8"/>
    <n v="358"/>
    <n v="7.6762802938918739E-4"/>
    <s v="€ "/>
    <n v="15.99"/>
    <n v="7.8890724332982928E-2"/>
    <n v="60.260020703818171"/>
    <n v="5724.42"/>
    <s v="https://images-eu.ssl-images-amazon.com/images/I/7104mBakXNL._AC_UL300_SR300,200_.jpg"/>
    <s v="https://www.amazon.nl/eSUN-Filament-Snelheid-Dimensionale-nauwkeurigheid/dp/B0CR1DBBFN/ref=zg_bs_g_industrial_d_sccl_2/260-3008445-5393520?psc=1"/>
    <s v="2024-08-13"/>
  </r>
  <r>
    <x v="22"/>
    <s v="#17"/>
    <s v="B0CHZ33TX3"/>
    <x v="837"/>
    <s v="Kleenex® keukenroll Ultra Clean™ 12 Maxi XL keukenrollen, Onovertroffen absorptievermogen en sterkte keukenpapier - 100% recyclebare verpakking"/>
    <n v="4.2"/>
    <n v="0.8"/>
    <n v="20"/>
    <n v="4.0854152824634626E-5"/>
    <s v="€ "/>
    <n v="15.99"/>
    <n v="7.8890724332982928E-2"/>
    <n v="59.751278990222978"/>
    <n v="319.8"/>
    <s v="https://images-eu.ssl-images-amazon.com/images/I/81QW8DAYlML._AC_UL300_SR300,200_.jpg"/>
    <s v="https://www.amazon.nl/keukenroll-keukenrollen-Onovertroffen-absorptievermogen-keukenpapier/dp/B0CHZ33TX3/ref=zg_bs_g_hpc_d_sccl_17/258-3038489-8000359?psc=1"/>
    <s v="2024-08-23"/>
  </r>
  <r>
    <x v="22"/>
    <s v="#12"/>
    <s v="B0CHZ33TX3"/>
    <x v="837"/>
    <s v="Kleenex® keukenroll Ultra Clean™ 12 Maxi XL keukenrollen, Onovertroffen absorptievermogen en sterkte keukenpapier - 100% recyclebare verpakking"/>
    <n v="4.2"/>
    <n v="0.8"/>
    <n v="20"/>
    <n v="4.0854152824634626E-5"/>
    <s v="€ "/>
    <n v="15.99"/>
    <n v="7.8890724332982928E-2"/>
    <n v="59.751278990222978"/>
    <n v="319.8"/>
    <s v="https://images-eu.ssl-images-amazon.com/images/I/81QW8DAYlML._AC_UL300_SR300,200_.jpg"/>
    <s v="https://www.amazon.nl/keukenroll-keukenrollen-Onovertroffen-absorptievermogen-keukenpapier/dp/B0CHZ33TX3/ref=zg_bs_g_hpc_d_sccl_12/259-8896481-5499748?psc=1"/>
    <s v="2024-08-24"/>
  </r>
  <r>
    <x v="8"/>
    <s v="#25"/>
    <s v="B0BX55F9XC"/>
    <x v="838"/>
    <s v="MUOIVG ontdekkingsreizigersset voor kinderen, verrekijker voor kinderen 23-delige ontdekkingsreizigersset met insectenvanger, kompas, vergrootglas en meer, buitenspeelgoed voor kinderen voor kamperen"/>
    <n v="4.0999999999999996"/>
    <n v="0.77499999999999991"/>
    <n v="86"/>
    <n v="1.82768578425997E-4"/>
    <s v="€ "/>
    <n v="15.99"/>
    <n v="7.8890724332982928E-2"/>
    <n v="58.60061908814393"/>
    <n v="1375.14"/>
    <s v="https://images-eu.ssl-images-amazon.com/images/I/815xzYbpYdL._AC_UL300_SR300,200_.jpg"/>
    <s v="https://www.amazon.nl/MUOIVG-ontdekkingsreizigersset-insectenvanger-vergrootglas-buitenspeelgoed/dp/B0BX55F9XC/ref=zg_bs_g_toys_d_sccl_25/262-9459416-9885805?psc=1"/>
    <s v="2024-08-20"/>
  </r>
  <r>
    <x v="14"/>
    <s v="#24"/>
    <s v="B0BCJT9678"/>
    <x v="839"/>
    <s v="15M LED Strip, PSTAR Bluetooth RGB LED Strip Verlichting App Controle Flexibele Smart Led Strip, RGB Kleurverandering Muziek Timing Led Strip Licht, ideaal voor woondecoratie, sfeerverlichting"/>
    <n v="3.9"/>
    <n v="0.72499999999999998"/>
    <n v="2548"/>
    <n v="5.4766066970707572E-3"/>
    <s v="€ "/>
    <n v="15.99"/>
    <n v="7.8890724332982928E-2"/>
    <n v="59.806305771195262"/>
    <n v="40742.520000000004"/>
    <s v="https://images-eu.ssl-images-amazon.com/images/I/71TQrvr418L._AC_UL300_SR300,200_.jpg"/>
    <s v="https://www.amazon.nl/PSTAR-Verlichting-Kleurverandering-woondecoratie-sfeerverlichting/dp/B0BCJT9678/ref=zg_bs_g_hi_d_sccl_24/258-1493429-7337810?psc=1"/>
    <s v="2024-08-24"/>
  </r>
  <r>
    <x v="14"/>
    <s v="#6"/>
    <s v="B0BCJT9678"/>
    <x v="839"/>
    <s v="15M LED Strip, PSTAR Bluetooth RGB LED Strip Verlichting App Controle Flexibele Smart Led Strip, RGB Kleurverandering Muziek Timing Led Strip Licht, ideaal voor woondecoratie, sfeerverlichting"/>
    <n v="3.9"/>
    <n v="0.72499999999999998"/>
    <n v="2545"/>
    <n v="5.4701560413616046E-3"/>
    <s v="€ "/>
    <n v="15.99"/>
    <n v="7.8890724332982928E-2"/>
    <n v="59.801790312198861"/>
    <n v="40694.550000000003"/>
    <s v="https://images-eu.ssl-images-amazon.com/images/I/71TQrvr418L._AC_UL300_SR300,200_.jpg"/>
    <s v="https://www.amazon.nl/PSTAR-Verlichting-Kleurverandering-woondecoratie-sfeerverlichting/dp/B0BCJT9678/ref=zg_bs_g_hi_d_sccl_6/258-7276995-4990612?psc=1"/>
    <s v="2024-08-23"/>
  </r>
  <r>
    <x v="18"/>
    <s v="#24"/>
    <s v="B0CSFS4872"/>
    <x v="782"/>
    <s v="64 Stuks Sti-tch feestservies, Sti-tch luchtballon, verjaardagsdecoratie, Sti-tch verjaardagsfeestserviesset bevat banner, papieren borden, papieren bekers, servetten, tafelkleden en ballonnen, 10"/>
    <n v="3.9"/>
    <n v="0.72499999999999998"/>
    <n v="28"/>
    <n v="5.8055901382375518E-5"/>
    <s v="€ "/>
    <n v="15.99"/>
    <n v="7.8890724332982928E-2"/>
    <n v="56.013320214213387"/>
    <n v="447.72"/>
    <s v="https://images-eu.ssl-images-amazon.com/images/I/81RZlUkNueL._AC_UL300_SR300,200_.jpg"/>
    <s v="https://www.amazon.nl/feestservies-luchtballon-verjaardagsdecoratie-verjaardagsfeestserviesset-tafelkleden/dp/B0CSFS4872/ref=zg_bs_g_arts-crafts_d_sccl_24/261-2431783-7862535?psc=1"/>
    <s v="2024-08-23"/>
  </r>
  <r>
    <x v="10"/>
    <s v="#21"/>
    <s v="B09TG36MKC"/>
    <x v="840"/>
    <s v="Zilvervisjesval | Kleverige Lijmval voor Binnen voor Zilvervisjes, Vuurbrasem en Andere Insecten en Kruipende Insecten | Zilvervismonitor en Detector met Natuurlijke Lokaas (20 Pak)"/>
    <n v="3.5"/>
    <n v="0.625"/>
    <n v="983"/>
    <n v="2.1115146354626947E-3"/>
    <s v="€ "/>
    <n v="15.99"/>
    <n v="7.8890724332982928E-2"/>
    <n v="52.450741328069626"/>
    <n v="15718.17"/>
    <s v="https://images-eu.ssl-images-amazon.com/images/I/71OclS0QO5L._AC_UL300_SR300,200_.jpg"/>
    <s v="https://www.amazon.nl/Zilvervisjesval-Zilvervisjes-Vuurbrasem-Zilvervismonitor-Natuurlijke/dp/B09TG36MKC/ref=zg_bs_g_lawn-and-garden_d_sccl_21/261-8373874-2674244?psc=1"/>
    <s v="2024-08-24"/>
  </r>
  <r>
    <x v="8"/>
    <s v="#27"/>
    <s v="B06XZ9K244"/>
    <x v="841"/>
    <s v="SKYJO, door Magilano - Het vermakelijke kaartspel voor kinderen en volwassenen"/>
    <n v="4.8"/>
    <n v="0.95"/>
    <n v="62715"/>
    <n v="0.13484880738127031"/>
    <s v="€ "/>
    <n v="15.95"/>
    <n v="7.8690494068178393E-2"/>
    <n v="161.56678868393382"/>
    <n v="1000304.25"/>
    <s v="https://images-eu.ssl-images-amazon.com/images/I/81Pfuow1T8L._AC_UL300_SR300,200_.jpg"/>
    <s v="https://www.amazon.nl/SKYJO-door-Magilano-vermakelijke-volwassenen/dp/B06XZ9K244/ref=zg_bs_g_toys_d_sccl_27/262-9459416-9885805?psc=1"/>
    <s v="2024-08-20"/>
  </r>
  <r>
    <x v="22"/>
    <s v="#3"/>
    <s v="B0CHYXVH46"/>
    <x v="842"/>
    <s v="Page® wc papier - Compleet Schoon toiletpapier - 32 rollen, wc papier met een unieke 3D Wave™ textuur"/>
    <n v="4.4000000000000004"/>
    <n v="0.85000000000000009"/>
    <n v="120"/>
    <n v="2.5587600979639578E-4"/>
    <s v="€ "/>
    <n v="15.95"/>
    <n v="7.8690494068178393E-2"/>
    <n v="62.351736723902079"/>
    <n v="1914"/>
    <s v="https://images-eu.ssl-images-amazon.com/images/I/81bS9T6i9JL._AC_UL300_SR300,200_.jpg"/>
    <s v="https://www.amazon.nl/Page%C2%AE-papier-Compleet-toiletpapier-textuur/dp/B0CHYXVH46/ref=zg_bs_g_hpc_d_sccl_3/259-2180916-4907848?psc=1"/>
    <s v="2024-08-20"/>
  </r>
  <r>
    <x v="22"/>
    <s v="#28"/>
    <s v="B0CJTG6J5T"/>
    <x v="843"/>
    <s v="Tandenbleekkits Supreme Teeth Whitening Strips: Tandenbleekset 42 Tandenbleek Strips - 21 whitening sessies, Vinmal tandbleek strips voor witte tanden thuis, niet-gevoelige formule met muntsmaak"/>
    <n v="4.2"/>
    <n v="0.8"/>
    <n v="352"/>
    <n v="7.5472671797088169E-4"/>
    <s v="€ "/>
    <n v="15.91"/>
    <n v="7.8490263803373872E-2"/>
    <n v="60.150874653423095"/>
    <n v="5600.32"/>
    <s v="https://images-eu.ssl-images-amazon.com/images/I/71KlgHiQB9L._AC_UL300_SR300,200_.jpg"/>
    <s v="https://www.amazon.nl/Tandenbleekkits-Supreme-Teeth-Whitening-Strips/dp/B0CJTG6J5T/ref=zg_bs_g_hpc_d_sccl_28/258-3038489-8000359?psc=1"/>
    <s v="2024-08-23"/>
  </r>
  <r>
    <x v="0"/>
    <s v="#20"/>
    <s v="B002O38LD4"/>
    <x v="844"/>
    <s v="Ibiza - SMOKE5L-HD - Vloeistof voor rookmachine met hoge dichtheid - 5 liter"/>
    <n v="4.5"/>
    <n v="0.875"/>
    <n v="5832"/>
    <n v="1.2537924480023395E-2"/>
    <s v="€ "/>
    <n v="15.9"/>
    <n v="7.8440206237172738E-2"/>
    <n v="72.136598695309559"/>
    <n v="92728.8"/>
    <s v="https://images-eu.ssl-images-amazon.com/images/I/71DH9-YjujL._AC_UL300_SR300,200_.jpg"/>
    <s v="https://www.amazon.nl/Ibiza-SMOKE5L-HD-Vloeistof-rookmachine-dichtheid/dp/B002O38LD4/ref=zg_bs_g_musical-instruments_d_sccl_20/258-2551158-3051103?psc=1"/>
    <s v="2024-08-23"/>
  </r>
  <r>
    <x v="19"/>
    <n v="28"/>
    <s v="B00U6AI2H2"/>
    <x v="845"/>
    <s v="ICO gasfles CO2 16g met schroefdraad voor het oppompen van banden"/>
    <n v="4.5999999999999996"/>
    <n v="0.89999999999999991"/>
    <n v="11851"/>
    <n v="2.54800900511537E-2"/>
    <s v="€ "/>
    <n v="15.89"/>
    <n v="7.8390148670971618E-2"/>
    <n v="82.433600203550498"/>
    <n v="188312.39"/>
    <s v="https://images-eu.ssl-images-amazon.com/images/I/81nf+UzqMHL._AC_UL300_SR300,200_.jpg"/>
    <s v="https://www.amazon.nl/ICO-16g-CO2-patronen-MET-SCHROEFDRAAD/dp/B00U6AI2H2/ref=zg_bs_g_sports_d_sccl_28/259-7131235-4558823?psc=1"/>
    <s v="2024-08-13"/>
  </r>
  <r>
    <x v="6"/>
    <s v="#24"/>
    <s v="B079LWQ4GH"/>
    <x v="846"/>
    <s v="PCSsole Orthopedische inlegzolen Steunzool inlegzolen Comfortabele Inlegzolen voor platte voeten, voetpijn, fasciitis plantaris, hielspoor, voor dames en heren"/>
    <n v="4.2"/>
    <n v="0.8"/>
    <n v="12562"/>
    <n v="2.7008895454222921E-2"/>
    <s v="€ "/>
    <n v="15.86"/>
    <n v="7.8239975972368217E-2"/>
    <n v="78.466220811048103"/>
    <n v="199233.32"/>
    <s v="https://images-eu.ssl-images-amazon.com/images/I/51x7lz+60JL._AC_UL300_SR300,200_.jpg"/>
    <s v="https://www.amazon.nl/PCSsole-Orthopedische-inlegzolen-Comfortabele-Inlegzolen/dp/B079LWQ4GH/ref=zg_bs_g_fashion_d_sccl_24/261-3238171-6446202?psc=1"/>
    <s v="2024-08-20"/>
  </r>
  <r>
    <x v="11"/>
    <s v="#10"/>
    <s v="B00JB3U9CG"/>
    <x v="847"/>
    <s v="Wago 221-413 Compact-verbindingsklemmen, 3-geleiders, 4 mm2, 50 stuks"/>
    <n v="4.9000000000000004"/>
    <n v="0.97500000000000009"/>
    <n v="37880"/>
    <n v="8.1448129202333422E-2"/>
    <s v="€ "/>
    <n v="15.75"/>
    <n v="7.7689342744155773E-2"/>
    <n v="125.18602612767232"/>
    <n v="596610"/>
    <s v="https://images-eu.ssl-images-amazon.com/images/I/616wst7g8EL._AC_UL300_SR300,200_.jpg"/>
    <s v="https://www.amazon.nl/Wago-221-413-Compact-verbindingsklemmen-3-geleiders-stuks/dp/B00JB3U9CG/ref=zg_bs_g_industrial_d_sccl_10/262-7069242-6040528?psc=1"/>
    <s v="2024-08-23"/>
  </r>
  <r>
    <x v="11"/>
    <n v="7"/>
    <s v="B00JB3U9CG"/>
    <x v="847"/>
    <s v="Wago 221-413 Compact-verbindingsklemmen, 3-geleiders, 4 mm2, 50 stuks"/>
    <n v="4.9000000000000004"/>
    <n v="0.97500000000000009"/>
    <n v="37796"/>
    <n v="8.1267510842477131E-2"/>
    <s v="€ "/>
    <n v="15.75"/>
    <n v="7.7689342744155773E-2"/>
    <n v="125.05959327577293"/>
    <n v="595287"/>
    <s v="https://images-eu.ssl-images-amazon.com/images/I/616wst7g8EL._AC_UL300_SR300,200_.jpg"/>
    <s v="https://www.amazon.nl/Wago-221-413-Compact-verbindingsklemmen-3-geleiders-stuks/dp/B00JB3U9CG/ref=zg_bs_g_industrial_d_sccl_7/260-3008445-5393520?psc=1"/>
    <s v="2024-08-13"/>
  </r>
  <r>
    <x v="22"/>
    <n v="2"/>
    <s v="B0CHYXVH46"/>
    <x v="842"/>
    <s v="Page® wc papier - Compleet Schoon toiletpapier - 32 rollen, wc papier met een unieke 3D Wave™ textuur"/>
    <n v="4.4000000000000004"/>
    <n v="0.85000000000000009"/>
    <n v="117"/>
    <n v="2.4942535408724298E-4"/>
    <s v="€ "/>
    <n v="15.7"/>
    <n v="7.7439054913150118E-2"/>
    <n v="62.034361476148611"/>
    <n v="1836.8999999999999"/>
    <s v="https://images-eu.ssl-images-amazon.com/images/I/81bS9T6i9JL._AC_UL300_SR300,200_.jpg"/>
    <s v="https://www.amazon.nl/Page%C2%AE-papier-Compleet-toiletpapier-textuur/dp/B0CHYXVH46/ref=zg_bs_g_hpc_d_sccl_2/261-1322288-7549102?psc=1"/>
    <s v="2024-08-13"/>
  </r>
  <r>
    <x v="7"/>
    <s v="#29"/>
    <s v="B084WLMKGT"/>
    <x v="848"/>
    <s v="Trust Gaming GXT 488 Forze Gaming Headset - Officially Licensed for PlayStation - Headset met Opvouwbare Microfoon voor PS4 en PS5, In-line Volumeregeling, Zachte Oorkussens, Kabel van 1.2m - Zwart"/>
    <n v="4.2"/>
    <n v="0.8"/>
    <n v="636"/>
    <n v="1.3653887917706835E-3"/>
    <s v="€ "/>
    <n v="15.7"/>
    <n v="7.7439054913150118E-2"/>
    <n v="60.315535882527016"/>
    <n v="9985.1999999999989"/>
    <s v="https://images-eu.ssl-images-amazon.com/images/I/71imJ86VwDL._AC_UL300_SR300,200_.jpg"/>
    <s v="https://www.amazon.nl/Trust-Gaming-Forze-Headset-line/dp/B084WLMKGT/ref=zg_bs_g_videogames_d_sccl_29/260-0951053-1765258?psc=1"/>
    <s v="2024-08-20"/>
  </r>
  <r>
    <x v="6"/>
    <s v="#1"/>
    <s v="B0CHP2YLYY"/>
    <x v="603"/>
    <s v="D.DUO Bag Insert Organizer, portemonnee accessoires, Longchamp lange steel tote organizer (Donkerblauw, L(lange handgreep))"/>
    <n v="3.8"/>
    <n v="0.7"/>
    <n v="196"/>
    <n v="4.1929262109493431E-4"/>
    <s v="€ "/>
    <n v="15.7"/>
    <n v="7.7439054913150118E-2"/>
    <n v="54.653268563053985"/>
    <n v="3077.2"/>
    <s v="https://images-eu.ssl-images-amazon.com/images/I/51h80CwNUwL._AC_UL300_SR300,200_.jpg"/>
    <s v="https://www.amazon.nl/D-DUO-Organizer-portemonnee-accessoires-Donkerblauw/dp/B0CHP2YLYY/ref=zg_bs_g_fashion_d_sccl_1/260-7122920-6298902?psc=1"/>
    <s v="2024-08-24"/>
  </r>
  <r>
    <x v="22"/>
    <n v="25"/>
    <s v="B09KH5HCN2"/>
    <x v="849"/>
    <s v="Page Vochtig Toiletpapier - Aloë Vera - 456 Stuks - 12 x 38 Stuks - Voordeelverpakking"/>
    <n v="4.5999999999999996"/>
    <n v="0.89999999999999991"/>
    <n v="98"/>
    <n v="2.0857120126260834E-4"/>
    <s v="€ "/>
    <n v="15.69"/>
    <n v="7.7388997346948984E-2"/>
    <n v="64.493249177621067"/>
    <n v="1537.62"/>
    <s v="https://images-eu.ssl-images-amazon.com/images/I/810jy50keNL._AC_UL300_SR300,200_.jpg"/>
    <s v="https://www.amazon.nl/Page-Vochtig-Toiletpapier-Stuks-Voordeelverpakking/dp/B09KH5HCN2/ref=zg_bs_g_hpc_d_sccl_25/261-1322288-7549102?psc=1"/>
    <s v="2024-08-13"/>
  </r>
  <r>
    <x v="19"/>
    <s v="#10"/>
    <s v="B0BB3CCHGT"/>
    <x v="850"/>
    <s v="Ion8 1 Liter Roestvrijstalen Waterfles, Lekvrij, Makkelijk te Openen, Veilige Vergrendeling, Draaghendel, Vaatwasserbestendig, Duurzame Krasbestendige Verf, 1200ml (40oz)"/>
    <n v="4.0999999999999996"/>
    <n v="0.77499999999999991"/>
    <n v="4769"/>
    <n v="1.0252242140413573E-2"/>
    <s v="€ "/>
    <n v="15.68"/>
    <n v="7.7338939780747851E-2"/>
    <n v="65.261304443476476"/>
    <n v="74777.919999999998"/>
    <s v="https://images-eu.ssl-images-amazon.com/images/I/51MevPpJewL._AC_UL300_SR300,200_.jpg"/>
    <s v="https://www.amazon.nl/Roestvrijstalen-Vergrendeling-Draaghendel-Vaatwasserbestendig-Krasbestendige/dp/B0BB3CCHGT/ref=zg_bs_g_sports_d_sccl_10/258-6479390-8631633?psc=1"/>
    <s v="2024-08-20"/>
  </r>
  <r>
    <x v="22"/>
    <n v="23"/>
    <s v="B09JWDW4V4"/>
    <x v="454"/>
    <s v="Page Vochtig Toiletpapier - Compleet Schoon - 456 Stuks (12 x 38 Stuks) - Voordeelverpakking"/>
    <n v="4.5999999999999996"/>
    <n v="0.89999999999999991"/>
    <n v="56"/>
    <n v="1.1826202133446864E-4"/>
    <s v="€ "/>
    <n v="15.65"/>
    <n v="7.7188767082144463E-2"/>
    <n v="64.379975185470244"/>
    <n v="876.4"/>
    <s v="https://images-eu.ssl-images-amazon.com/images/I/81FYJCzqxWL._AC_UL300_SR300,200_.jpg"/>
    <s v="https://www.amazon.nl/Page-Vochtig-Toiletpapier-Compleet-Voordeelverpakking/dp/B09JWDW4V4/ref=zg_bs_g_hpc_d_sccl_23/261-1322288-7549102?psc=1"/>
    <s v="2024-08-13"/>
  </r>
  <r>
    <x v="9"/>
    <s v="#15"/>
    <s v="B0791VZ9H7"/>
    <x v="851"/>
    <s v="Auguste Rodin"/>
    <n v="3.5"/>
    <n v="0.625"/>
    <n v="46"/>
    <n v="9.675983563729253E-5"/>
    <s v="€ "/>
    <n v="15.58"/>
    <n v="7.6838364118736541E-2"/>
    <n v="50.52732291463024"/>
    <n v="716.68"/>
    <s v="https://images-eu.ssl-images-amazon.com/images/I/71VzoW1SP2L._AC_UL300_SR300,200_.jpg"/>
    <s v="https://www.amazon.nl/Auguste-Rodin-Vincent-Lindon/dp/B0791VZ9H7/ref=zg_bs_g_dvd_d_sccl_15/261-6086847-7284912?psc=1"/>
    <s v="2024-08-20"/>
  </r>
  <r>
    <x v="12"/>
    <s v="#14"/>
    <s v="B07XW8DFSK"/>
    <x v="852"/>
    <s v="Moleskine - Classic Notebook, Ruled Notebook, Soft Cover and Elastic Closure, Size X-Large 19 x 25 cm, Colour Hydrangea Blue, 192 Pages"/>
    <n v="4.7"/>
    <n v="0.92500000000000004"/>
    <n v="25235"/>
    <n v="5.4258615388254217E-2"/>
    <s v="€ "/>
    <n v="15.57"/>
    <n v="7.6788306552535407E-2"/>
    <n v="103.42810740991182"/>
    <n v="392908.95"/>
    <s v="https://images-eu.ssl-images-amazon.com/images/I/71QfPWjqVmL._AC_UL300_SR300,200_.jpg"/>
    <s v="https://www.amazon.nl/Moleskine-Classic-Notebook-Elastic-Hydrangea/dp/B07XW8DFSK/ref=zg_bs_g_office-products_d_sccl_14/260-3058647-6614909?psc=1"/>
    <s v="2024-08-23"/>
  </r>
  <r>
    <x v="15"/>
    <s v="#9"/>
    <s v="B081ZLL99V"/>
    <x v="853"/>
    <s v="Douwe Egberts Koffiesiroop Karamel - Vloeibare siroop voor in je koffie - 6 x 250 ml"/>
    <n v="4.2"/>
    <n v="0.8"/>
    <n v="28"/>
    <n v="5.8055901382375518E-5"/>
    <s v="€ "/>
    <n v="15.54"/>
    <n v="7.6638133853932006E-2"/>
    <n v="59.20017259445067"/>
    <n v="435.12"/>
    <s v="https://images-eu.ssl-images-amazon.com/images/I/81PQVzx1ToL._AC_UL300_SR300,200_.jpg"/>
    <s v="https://www.amazon.nl/Douwe-Egberts-Koffiesiroop-Karamel-Vloeibare/dp/B081ZLL99V/ref=zg_bs_g_grocery_d_sccl_9/261-5054072-9375847?psc=1"/>
    <s v="2024-08-23"/>
  </r>
  <r>
    <x v="12"/>
    <s v="#12"/>
    <s v="B09232TQ6X"/>
    <x v="854"/>
    <s v="Eastpak OVAL SINGLE Etui, 27 L"/>
    <n v="4.7"/>
    <n v="0.92500000000000004"/>
    <n v="13628"/>
    <n v="2.9301028449541897E-2"/>
    <s v="€ "/>
    <n v="15.49"/>
    <n v="7.6387846022926364E-2"/>
    <n v="85.857681420410913"/>
    <n v="211097.72"/>
    <s v="https://images-eu.ssl-images-amazon.com/images/I/71EZYDUAyLL._AC_UL300_SR300,200_.jpg"/>
    <s v="https://www.amazon.nl/Eastpak-OVAL-SINGLE-Etui-Marine/dp/B09232TQ6X/ref=zg_bs_g_office-products_d_sccl_12/257-8502977-7427010?psc=1"/>
    <s v="2024-08-24"/>
  </r>
  <r>
    <x v="12"/>
    <s v="#13"/>
    <s v="B09232TQ6X"/>
    <x v="854"/>
    <s v="Eastpak OVAL SINGLE Etui, 27 L"/>
    <n v="4.7"/>
    <n v="0.92500000000000004"/>
    <n v="13614"/>
    <n v="2.9270925389565848E-2"/>
    <s v="€ "/>
    <n v="15.49"/>
    <n v="7.6387846022926364E-2"/>
    <n v="85.836609278427687"/>
    <n v="210880.86000000002"/>
    <s v="https://images-eu.ssl-images-amazon.com/images/I/71EZYDUAyLL._AC_UL300_SR300,200_.jpg"/>
    <s v="https://www.amazon.nl/Eastpak-OVAL-SINGLE-Etui-Marine/dp/B09232TQ6X/ref=zg_bs_g_office-products_d_sccl_13/262-7788062-8980449?psc=1"/>
    <s v="2024-08-20"/>
  </r>
  <r>
    <x v="12"/>
    <n v="10"/>
    <s v="B09XVJ5BRT"/>
    <x v="855"/>
    <s v="Eastpak OVAL SINGLE Etui, 27 L"/>
    <n v="4.7"/>
    <n v="0.92500000000000004"/>
    <n v="13590"/>
    <n v="2.9219320143892627E-2"/>
    <s v="€ "/>
    <n v="15.49"/>
    <n v="7.6387846022926364E-2"/>
    <n v="85.800485606456434"/>
    <n v="210509.1"/>
    <s v="https://images-eu.ssl-images-amazon.com/images/I/71Qp0rpU0gL._AC_UL300_SR300,200_.jpg"/>
    <s v="https://www.amazon.nl/Eastpak-OVAL-SINGLE-Etui-Niebieski/dp/B09XVJ5BRT/ref=zg_bs_g_office-products_d_sccl_10/261-0256962-7416967?psc=1"/>
    <s v="2024-08-13"/>
  </r>
  <r>
    <x v="22"/>
    <s v="#2"/>
    <s v="B0B2PZ82VP"/>
    <x v="418"/>
    <s v="Page wc papier - Kussenzacht toiletpapier - 36 rollen - Voordeelverpakking"/>
    <n v="4.7"/>
    <n v="0.92500000000000004"/>
    <n v="217"/>
    <n v="4.6444721105900414E-4"/>
    <s v="€ "/>
    <n v="15.49"/>
    <n v="7.6387846022926364E-2"/>
    <n v="65.672074553472896"/>
    <n v="3361.33"/>
    <s v="https://images-eu.ssl-images-amazon.com/images/I/81wFG+GMFEL._AC_UL300_SR300,200_.jpg"/>
    <s v="https://www.amazon.nl/Page-papier-Kussenzacht-toiletpapier-Voordeelverpakking/dp/B0B2PZ82VP/ref=zg_bs_g_hpc_d_sccl_2/259-8896481-5499748?psc=1"/>
    <s v="2024-08-24"/>
  </r>
  <r>
    <x v="22"/>
    <s v="#3"/>
    <s v="B0B2PZ82VP"/>
    <x v="418"/>
    <s v="Page wc papier - Kussenzacht toiletpapier - 36 rollen - Voordeelverpakking"/>
    <n v="4.7"/>
    <n v="0.92500000000000004"/>
    <n v="216"/>
    <n v="4.6229699248928656E-4"/>
    <s v="€ "/>
    <n v="15.49"/>
    <n v="7.6387846022926364E-2"/>
    <n v="65.670569400474093"/>
    <n v="3345.84"/>
    <s v="https://images-eu.ssl-images-amazon.com/images/I/81wFG+GMFEL._AC_UL300_SR300,200_.jpg"/>
    <s v="https://www.amazon.nl/Page-papier-Kussenzacht-toiletpapier-Voordeelverpakking/dp/B0B2PZ82VP/ref=zg_bs_g_hpc_d_sccl_3/258-3038489-8000359?psc=1"/>
    <s v="2024-08-23"/>
  </r>
  <r>
    <x v="15"/>
    <n v="27"/>
    <s v="B005EERG4K"/>
    <x v="856"/>
    <s v="Taragui Elaborada Con Palo Tradicional 1kg"/>
    <n v="4.5"/>
    <n v="0.875"/>
    <n v="2452"/>
    <n v="5.2701857143778669E-3"/>
    <s v="€ "/>
    <n v="15.49"/>
    <n v="7.6387846022926364E-2"/>
    <n v="66.536091505796108"/>
    <n v="37981.480000000003"/>
    <s v="https://images-eu.ssl-images-amazon.com/images/I/81OQEX9oDbL._AC_UL300_SR300,200_.jpg"/>
    <s v="https://www.amazon.nl/Taragui-Elaborada-Palo-Tradicional-1kg/dp/B005EERG4K/ref=zg_bs_g_grocery_d_sccl_27/259-9205890-7865611?psc=1"/>
    <s v="2024-08-13"/>
  </r>
  <r>
    <x v="9"/>
    <n v="10"/>
    <s v="B07NHQVFWF"/>
    <x v="857"/>
    <s v="One Percent - Streets of Anarchy"/>
    <n v="3.5"/>
    <n v="0.625"/>
    <n v="118"/>
    <n v="2.5157557265696056E-4"/>
    <s v="€ "/>
    <n v="15.49"/>
    <n v="7.6387846022926364E-2"/>
    <n v="50.523064406591459"/>
    <n v="1827.82"/>
    <s v="https://images-eu.ssl-images-amazon.com/images/I/81sXq6y6e5L._AC_UL300_SR300,200_.jpg"/>
    <s v="https://www.amazon.nl/One-Percent-Streets-Ryan-Corr/dp/B07NHQVFWF/ref=zg_bs_g_dvd_d_sccl_10/257-4182183-3777808?psc=1"/>
    <s v="2024-08-13"/>
  </r>
  <r>
    <x v="0"/>
    <s v="#17"/>
    <s v="B000EEL6J6"/>
    <x v="858"/>
    <s v="D'Addario EJ45- Pro-Arte Nylon Klassieke Gitaarsnaren, Normale Spanning"/>
    <n v="4.5999999999999996"/>
    <n v="0.89999999999999991"/>
    <n v="29777"/>
    <n v="6.4024908131911612E-2"/>
    <s v="€ "/>
    <n v="15.46"/>
    <n v="7.6237673324322963E-2"/>
    <n v="108.87685402341887"/>
    <n v="460352.42000000004"/>
    <s v="https://images-eu.ssl-images-amazon.com/images/I/8169k0GrNyL._AC_UL300_SR300,200_.jpg"/>
    <s v="https://www.amazon.nl/DAddario-Pro-Arte-Klassieke-Gitaarsnaren-Spanning/dp/B000EEL6J6/ref=zg_bs_g_musical-instruments_d_sccl_17/261-4868335-6511020?psc=1"/>
    <s v="2024-08-24"/>
  </r>
  <r>
    <x v="9"/>
    <n v="14"/>
    <s v="B003OUV1H4"/>
    <x v="859"/>
    <s v="The Lives Of Others"/>
    <n v="4.5999999999999996"/>
    <n v="0.89999999999999991"/>
    <n v="1629"/>
    <n v="3.5005558315002721E-3"/>
    <s v="€ "/>
    <n v="15.45"/>
    <n v="7.6187615758121829E-2"/>
    <n v="66.497293021580646"/>
    <n v="25168.05"/>
    <s v="https://images-eu.ssl-images-amazon.com/images/I/71f2AC4cOPL._AC_UL300_SR300,200_.jpg"/>
    <s v="https://www.amazon.nl/Lives-Others-Martina-Gedeck/dp/B003OUV1H4/ref=zg_bs_g_dvd_d_sccl_14/257-4182183-3777808?psc=1"/>
    <s v="2024-08-13"/>
  </r>
  <r>
    <x v="9"/>
    <n v="2"/>
    <s v="B01CI2L6MS"/>
    <x v="860"/>
    <s v="Highlander"/>
    <n v="4.5999999999999996"/>
    <n v="0.89999999999999991"/>
    <n v="923"/>
    <n v="1.9825015212796382E-3"/>
    <s v="€ "/>
    <n v="15.45"/>
    <n v="7.6187615758121829E-2"/>
    <n v="65.434655004426205"/>
    <n v="14260.349999999999"/>
    <s v="https://images-eu.ssl-images-amazon.com/images/I/819PHr4yMIL._AC_UL300_SR300,200_.jpg"/>
    <s v="https://www.amazon.nl/Highlander-Christopher-Lambert/dp/B01CI2L6MS/ref=zg_bs_g_dvd_d_sccl_2/257-4182183-3777808?psc=1"/>
    <s v="2024-08-13"/>
  </r>
  <r>
    <x v="4"/>
    <s v="#15"/>
    <s v="B07RTJV6G4"/>
    <x v="861"/>
    <s v="Amazon Basics Vacuümzakken voor kleding met luchtdicht ventiel en handpomp - middelgroot, 5-pack, ritssluiting, doorzichtig"/>
    <n v="4.4000000000000004"/>
    <n v="0.85000000000000009"/>
    <n v="98598"/>
    <n v="0.21200510031844738"/>
    <s v="€ "/>
    <n v="15.44"/>
    <n v="7.6137558191920696E-2"/>
    <n v="209.93795977089331"/>
    <n v="1522353.1199999999"/>
    <s v="https://images-eu.ssl-images-amazon.com/images/I/812cAYtIJkL._AC_UL300_SR300,200_.jpg"/>
    <s v="https://www.amazon.nl/Amazon-Basics-Vacu%C3%BCmzakken-luchtdicht-handpomp/dp/B07RTJV6G4/ref=zg_bs_g_home_d_sccl_15/262-9191264-0507433?psc=1"/>
    <s v="2024-08-20"/>
  </r>
  <r>
    <x v="13"/>
    <s v="#12"/>
    <s v="B08WSZ6C4T"/>
    <x v="862"/>
    <s v="Felix Mix Selectie in Gelei Kattenvoer, Natvoer maaltijdzakjes met Rund, Kip, Zalm &amp; Tonijn, 44 x 85g (44 maaltijdzakjes; 3,7kg)"/>
    <n v="4.5999999999999996"/>
    <n v="0.89999999999999991"/>
    <n v="83"/>
    <n v="1.7631792271684417E-4"/>
    <s v="€ "/>
    <n v="15.39"/>
    <n v="7.5887270360915055E-2"/>
    <n v="64.095240136130542"/>
    <n v="1277.3700000000001"/>
    <s v="https://images-eu.ssl-images-amazon.com/images/I/71Bw8wBUZ6L._AC_UL300_SR300,200_.jpg"/>
    <s v="https://www.amazon.nl/Felix-Selectie-Kattenvoer-Natvoer-maaltijdzakjes/dp/B08WSZ6C4T/ref=zg_bs_g_pet-supplies_d_sccl_12/261-9328959-2837037?psc=1"/>
    <s v="2024-08-20"/>
  </r>
  <r>
    <x v="0"/>
    <s v="#7"/>
    <s v="B0CYGQ6HH3"/>
    <x v="863"/>
    <s v="behone Maracas Houten Maracas Rammelaars, Shaker, Mini Maracas van hout, voor muziekplezier, verjaardagsfeesten, percussie kinderen, muziekspeelgoed favoriet"/>
    <n v="4.7"/>
    <n v="0.92500000000000004"/>
    <n v="5"/>
    <n v="8.6008742788704477E-6"/>
    <s v="€ "/>
    <n v="15.32"/>
    <n v="7.5536867397507132E-2"/>
    <n v="65.140237461371996"/>
    <n v="76.599999999999994"/>
    <s v="https://images-eu.ssl-images-amazon.com/images/I/71meinhMkrL._AC_UL300_SR300,200_.jpg"/>
    <s v="https://www.amazon.nl/behone-Rammelaars-muziekplezier-verjaardagsfeesten-muziekspeelgoed/dp/B0CYGQ6HH3/ref=zg_bs_g_musical-instruments_d_sccl_7/260-9066384-8693141?psc=1"/>
    <s v="2024-08-20"/>
  </r>
  <r>
    <x v="0"/>
    <s v="#10"/>
    <s v="B0CYGQ6HH3"/>
    <x v="863"/>
    <s v="behone Maracas Houten Maracas Rammelaars, Shaker, Mini Maracas van hout, voor muziekplezier, verjaardagsfeesten, percussie kinderen, muziekspeelgoed favoriet"/>
    <n v="4.7"/>
    <n v="0.92500000000000004"/>
    <n v="5"/>
    <n v="8.6008742788704477E-6"/>
    <s v="€ "/>
    <n v="15.32"/>
    <n v="7.5536867397507132E-2"/>
    <n v="65.140237461371996"/>
    <n v="76.599999999999994"/>
    <s v="https://images-eu.ssl-images-amazon.com/images/I/71meinhMkrL._AC_UL300_SR300,200_.jpg"/>
    <s v="https://www.amazon.nl/behone-Rammelaars-muziekplezier-verjaardagsfeesten-muziekspeelgoed/dp/B0CYGQ6HH3/ref=zg_bs_g_musical-instruments_d_sccl_10/258-2551158-3051103?psc=1"/>
    <s v="2024-08-23"/>
  </r>
  <r>
    <x v="18"/>
    <s v="#13"/>
    <s v="B0BCK4871G"/>
    <x v="864"/>
    <s v="Ballonpomp, elektrische ballonpomp (220 V-240 V, 600 W), ballonpomp met dubbel mondstuk en 2 standen, ballonpomp voor feestdecoratie"/>
    <n v="4.4000000000000004"/>
    <n v="0.85000000000000009"/>
    <n v="109"/>
    <n v="2.3222360552950207E-4"/>
    <s v="€ "/>
    <n v="15.29"/>
    <n v="7.5386694698903731E-2"/>
    <n v="61.509230198596597"/>
    <n v="1666.61"/>
    <s v="https://images-eu.ssl-images-amazon.com/images/I/71UMI5O9LoL._AC_UL300_SR300,200_.jpg"/>
    <s v="https://www.amazon.nl/Ballonpomp-elektrische-ballonpomp-mondstuk-feestdecoratie/dp/B0BCK4871G/ref=zg_bs_g_arts-crafts_d_sccl_13/261-2431783-7862535?psc=1"/>
    <s v="2024-08-23"/>
  </r>
  <r>
    <x v="18"/>
    <s v="#12"/>
    <s v="B0BCK4871G"/>
    <x v="864"/>
    <s v="Ballonpomp, elektrische ballonpomp (220 V-240 V, 600 W), ballonpomp met dubbel mondstuk en 2 standen, ballonpomp voor feestdecoratie"/>
    <n v="4.4000000000000004"/>
    <n v="0.85000000000000009"/>
    <n v="109"/>
    <n v="2.3222360552950207E-4"/>
    <s v="€ "/>
    <n v="15.29"/>
    <n v="7.5386694698903731E-2"/>
    <n v="61.509230198596597"/>
    <n v="1666.61"/>
    <s v="https://images-eu.ssl-images-amazon.com/images/I/71UMI5O9LoL._AC_UL300_SR300,200_.jpg"/>
    <s v="https://www.amazon.nl/Ballonpomp-elektrische-ballonpomp-mondstuk-feestdecoratie/dp/B0BCK4871G/ref=zg_bs_g_arts-crafts_d_sccl_12/262-7994615-8496353?psc=1"/>
    <s v="2024-08-24"/>
  </r>
  <r>
    <x v="18"/>
    <s v="#8"/>
    <s v="B0BCK4871G"/>
    <x v="864"/>
    <s v="Ballonpomp, elektrische ballonpomp (220 V-240 V, 600 W), ballonpomp met dubbel mondstuk en 2 standen, ballonpomp voor feestdecoratie"/>
    <n v="4.4000000000000004"/>
    <n v="0.85000000000000009"/>
    <n v="108"/>
    <n v="2.3007338695978446E-4"/>
    <s v="€ "/>
    <n v="15.29"/>
    <n v="7.5386694698903731E-2"/>
    <n v="61.507725045597788"/>
    <n v="1651.32"/>
    <s v="https://images-eu.ssl-images-amazon.com/images/I/71UMI5O9LoL._AC_UL300_SR300,200_.jpg"/>
    <s v="https://www.amazon.nl/Ballonpomp-elektrische-ballonpomp-mondstuk-feestdecoratie/dp/B0BCK4871G/ref=zg_bs_g_arts-crafts_d_sccl_8/259-4643637-1691527?psc=1"/>
    <s v="2024-08-20"/>
  </r>
  <r>
    <x v="23"/>
    <s v="#22"/>
    <s v="1861972784"/>
    <x v="865"/>
    <s v="The 48 Laws Of Power: Robert Greene"/>
    <n v="4.7"/>
    <n v="0.92500000000000004"/>
    <n v="76582"/>
    <n v="0.16466588828754442"/>
    <s v="€ "/>
    <n v="15.26"/>
    <n v="7.5236522000300343E-2"/>
    <n v="180.32525230135616"/>
    <n v="1168641.32"/>
    <s v="https://images-eu.ssl-images-amazon.com/images/I/61J3Uu4jOLL._AC_UL300_SR300,200_.jpg"/>
    <s v="https://www.amazon.nl/48-Laws-Power-Robert-Greene/dp/1861972784/ref=zg_bs_g_books_d_sccl_22/260-7053395-9951235?psc=1"/>
    <s v="2024-08-24"/>
  </r>
  <r>
    <x v="23"/>
    <s v="#18"/>
    <s v="1861972784"/>
    <x v="865"/>
    <s v="The 48 Laws Of Power: Robert Greene"/>
    <n v="4.7"/>
    <n v="0.92500000000000004"/>
    <n v="76555"/>
    <n v="0.16460783238616206"/>
    <s v="€ "/>
    <n v="15.26"/>
    <n v="7.5236522000300343E-2"/>
    <n v="180.28461317038852"/>
    <n v="1168229.3"/>
    <s v="https://images-eu.ssl-images-amazon.com/images/I/61J3Uu4jOLL._AC_UL300_SR300,200_.jpg"/>
    <s v="https://www.amazon.nl/48-Laws-Power-Robert-Greene/dp/1861972784/ref=zg_bs_g_books_d_sccl_18/262-2392836-2484119?psc=1"/>
    <s v="2024-08-23"/>
  </r>
  <r>
    <x v="23"/>
    <s v="#12"/>
    <s v="1861972784"/>
    <x v="865"/>
    <s v="The 48 Laws Of Power: Robert Greene"/>
    <n v="4.7"/>
    <n v="0.92500000000000004"/>
    <n v="76496"/>
    <n v="0.16448096949054872"/>
    <s v="€ "/>
    <n v="15.26"/>
    <n v="7.5236522000300343E-2"/>
    <n v="180.19580914345917"/>
    <n v="1167328.96"/>
    <s v="https://images-eu.ssl-images-amazon.com/images/I/61J3Uu4jOLL._AC_UL300_SR300,200_.jpg"/>
    <s v="https://www.amazon.nl/48-Laws-Power-Robert-Greene/dp/1861972784/ref=zg_bs_g_books_d_sccl_12/259-3248444-4361259?psc=1"/>
    <s v="2024-08-20"/>
  </r>
  <r>
    <x v="23"/>
    <n v="20"/>
    <s v="1861972784"/>
    <x v="865"/>
    <s v="The 48 Laws Of Power: Robert Greene"/>
    <n v="4.7"/>
    <n v="0.92500000000000004"/>
    <n v="76330"/>
    <n v="0.16412403320797558"/>
    <s v="€ "/>
    <n v="15.26"/>
    <n v="7.5236522000300343E-2"/>
    <n v="179.94595374565796"/>
    <n v="1164795.8"/>
    <s v="https://images-eu.ssl-images-amazon.com/images/I/61J3Uu4jOLL._AC_UL300_SR300,200_.jpg"/>
    <s v="https://www.amazon.nl/48-Laws-Power-Robert-Greene/dp/1861972784/ref=zg_bs_g_books_d_sccl_20/259-3701948-9798738?psc=1"/>
    <s v="2024-08-13"/>
  </r>
  <r>
    <x v="9"/>
    <n v="29"/>
    <s v="B0C52WB93D"/>
    <x v="866"/>
    <s v="Sparta"/>
    <n v="4.0999999999999996"/>
    <n v="0.77499999999999991"/>
    <n v="21"/>
    <n v="4.3004371394352233E-5"/>
    <s v="€ "/>
    <n v="15.22"/>
    <n v="7.5036291735495822E-2"/>
    <n v="57.539175993850002"/>
    <n v="319.62"/>
    <s v="https://images-eu.ssl-images-amazon.com/images/I/618TADlUN8L._AC_UL300_SR300,200_.jpg"/>
    <s v="https://www.amazon.nl/Sparta-Hans-Michael-Rehberg/dp/B0C52WB93D/ref=zg_bs_g_dvd_d_sccl_29/257-4182183-3777808?psc=1"/>
    <s v="2024-08-13"/>
  </r>
  <r>
    <x v="0"/>
    <s v="#4"/>
    <s v="B084MLBZ9B"/>
    <x v="662"/>
    <s v="Alpine MusicSafe Oordoppen voor muzikanten - Verbeter uw muziekervaring zonder risico op gehoorbeschadiging - Twee verwisselbare filterniveaus - Hypoallergeen &amp; herbruikbaar - Transparant"/>
    <n v="4.5"/>
    <n v="0.875"/>
    <n v="7771"/>
    <n v="1.6707198286705843E-2"/>
    <s v="€ "/>
    <n v="15.2"/>
    <n v="7.4936176603093554E-2"/>
    <n v="74.179082951467478"/>
    <n v="118119.2"/>
    <s v="https://images-eu.ssl-images-amazon.com/images/I/61oS1iYIAfL._AC_UL300_SR300,200_.jpg"/>
    <s v="https://www.amazon.nl/Alpine-MusicSafe-Oordoppen-muzikanten-gehoorbeschadiging/dp/B084MLBZ9B/ref=zg_bs_g_musical-instruments_d_sccl_4/258-2551158-3051103?psc=1"/>
    <s v="2024-08-23"/>
  </r>
  <r>
    <x v="11"/>
    <n v="12"/>
    <s v="B0CR13HFMV"/>
    <x v="867"/>
    <s v="SUNLU High Speed PLA Filament 1.75mm, High Flow Speedy 3D Printer PLA Filament, Designed for Fast Printing, Neatly wound, Rapid HS-PLA, Dimensional Accuracy +/- 0.02mm, 1KG Spool White"/>
    <n v="4.4000000000000004"/>
    <n v="0.85000000000000009"/>
    <n v="738"/>
    <n v="1.5847110858818799E-3"/>
    <s v="€ "/>
    <n v="15.19"/>
    <n v="7.4886119036892421E-2"/>
    <n v="62.330827519340438"/>
    <n v="11210.22"/>
    <s v="https://images-eu.ssl-images-amazon.com/images/I/71MIBTtndKL._AC_UL300_SR300,200_.jpg"/>
    <s v="https://www.amazon.nl/SUNLU-PLA-Ontworpen-Opgewonden-Maatnauwkeurigheid/dp/B0CR13HFMV/ref=zg_bs_g_industrial_d_sccl_12/260-3008445-5393520?psc=1"/>
    <s v="2024-08-13"/>
  </r>
  <r>
    <x v="19"/>
    <s v="#11"/>
    <s v="B0C3YMHJ3R"/>
    <x v="868"/>
    <s v="GRIFEMA GA1201-12 Fietsslot met sleutel, kettingslot voor fietsen, motorfietsen, scooters, 120 cm, zwart"/>
    <n v="4.5999999999999996"/>
    <n v="0.89999999999999991"/>
    <n v="1719"/>
    <n v="3.6940755027748571E-3"/>
    <s v="€ "/>
    <n v="15.06"/>
    <n v="7.4235370676277709E-2"/>
    <n v="66.144695521011826"/>
    <n v="25888.14"/>
    <s v="https://images-eu.ssl-images-amazon.com/images/I/71cTmcXJ2+L._AC_UL300_SR300,200_.jpg"/>
    <s v="https://www.amazon.nl/GRIFEMA-GA1201-12-Fietsslot-kettingslot-motorfietsen/dp/B0C3YMHJ3R/ref=zg_bs_g_sports_d_sccl_11/258-6479390-8631633?psc=1"/>
    <s v="2024-08-20"/>
  </r>
  <r>
    <x v="19"/>
    <n v="15"/>
    <s v="B0C3YMHJ3R"/>
    <x v="868"/>
    <s v="GRIFEMA GA1201-12 Fietsslot met sleutel, kettingslot voor fietsen, motorfietsen, scooters, 120 cm, zwart"/>
    <n v="4.5999999999999996"/>
    <n v="0.89999999999999991"/>
    <n v="1650"/>
    <n v="3.5457104214643418E-3"/>
    <s v="€ "/>
    <n v="15.06"/>
    <n v="7.4235370676277709E-2"/>
    <n v="66.040839964094459"/>
    <n v="24849"/>
    <s v="https://images-eu.ssl-images-amazon.com/images/I/71cTmcXJ2+L._AC_UL300_SR300,200_.jpg"/>
    <s v="https://www.amazon.nl/GRIFEMA-GA1201-12-Fietsslot-kettingslot-motorfietsen/dp/B0C3YMHJ3R/ref=zg_bs_g_sports_d_sccl_15/259-7131235-4558823?psc=1"/>
    <s v="2024-08-13"/>
  </r>
  <r>
    <x v="3"/>
    <s v="#13"/>
    <s v="B00002DEUE"/>
    <x v="869"/>
    <s v="Johnny Cash - At Folsom Prison"/>
    <n v="4.8"/>
    <n v="0.95"/>
    <n v="1587"/>
    <n v="3.4102466515721322E-3"/>
    <s v="€ "/>
    <n v="15.01"/>
    <n v="7.3985082845272054E-2"/>
    <n v="68.383443367418494"/>
    <n v="23820.87"/>
    <s v="https://images-eu.ssl-images-amazon.com/images/I/91lZb7TxCCL._AC_UL300_SR300,200_.jpg"/>
    <s v="https://www.amazon.nl/Johnny-Cash-At-Folsom-Prison/dp/B00002DEUE/ref=zg_bs_g_music_d_sccl_13/259-6419296-1960723?psc=1"/>
    <s v="2024-08-24"/>
  </r>
  <r>
    <x v="3"/>
    <s v="#7"/>
    <s v="B00F5YTHYQ"/>
    <x v="870"/>
    <s v="Hybrid Theory"/>
    <n v="4.8"/>
    <n v="0.95"/>
    <n v="8456"/>
    <n v="1.8180098006962409E-2"/>
    <s v="€ "/>
    <n v="15"/>
    <n v="7.3935025279070921E-2"/>
    <n v="78.70982492464141"/>
    <n v="126840"/>
    <s v="https://images-eu.ssl-images-amazon.com/images/I/81jFI+p-oLL._AC_UL300_SR300,200_.jpg"/>
    <s v="https://www.amazon.nl/Hybrid-Theory-Linkin-Park/dp/B00F5YTHYQ/ref=zg_bs_g_music_d_sccl_7/259-6419296-1960723?psc=1"/>
    <s v="2024-08-24"/>
  </r>
  <r>
    <x v="3"/>
    <n v="2"/>
    <s v="B00F5YTHYQ"/>
    <x v="870"/>
    <s v="Hybrid Theory"/>
    <n v="4.8"/>
    <n v="0.95"/>
    <n v="8434"/>
    <n v="1.8132793198428622E-2"/>
    <s v="€ "/>
    <n v="15"/>
    <n v="7.3935025279070921E-2"/>
    <n v="78.676711558667762"/>
    <n v="126510"/>
    <s v="https://images-eu.ssl-images-amazon.com/images/I/81jFI+p-oLL._AC_UL300_SR300,200_.jpg"/>
    <s v="https://www.amazon.nl/Hybrid-Theory-Linkin-Park/dp/B00F5YTHYQ/ref=zg_bs_g_music_d_sccl_2/262-3130189-5545746?psc=1"/>
    <s v="2024-08-13"/>
  </r>
  <r>
    <x v="6"/>
    <n v="5"/>
    <s v="B000W9I4WU"/>
    <x v="871"/>
    <s v="Eastpak BUDDY Schoudertas, 27 L"/>
    <n v="4.5"/>
    <n v="0.875"/>
    <n v="9354"/>
    <n v="2.0110994282568823E-2"/>
    <s v="€ "/>
    <n v="15"/>
    <n v="7.3935025279070921E-2"/>
    <n v="76.311452317565909"/>
    <n v="140310"/>
    <s v="https://images-eu.ssl-images-amazon.com/images/I/81oSCwUkoQL._AC_UL300_SR300,200_.jpg"/>
    <s v="https://www.amazon.nl/Eastpak-BUDDY-Schoudertas-5-Black-Czarny/dp/B000W9I4WU/ref=zg_bs_g_fashion_d_sccl_5/259-2989150-5902262?psc=1"/>
    <s v="2024-08-13"/>
  </r>
  <r>
    <x v="6"/>
    <s v="#21"/>
    <s v="B07F5CFSKT"/>
    <x v="872"/>
    <s v="Crep Protect Shoe Protector Spray - 200ml Rain &amp; Stain Waterproof Nano Protection for Sneaker, Leather, Nubuck, Suede &amp; Canvas"/>
    <n v="4.5"/>
    <n v="0.875"/>
    <n v="4051"/>
    <n v="8.7083852073563273E-3"/>
    <s v="€ "/>
    <n v="15"/>
    <n v="7.3935025279070921E-2"/>
    <n v="68.32962596491717"/>
    <n v="60765"/>
    <s v="https://images-eu.ssl-images-amazon.com/images/I/61t4Z6+N0sL._AC_UL300_SR300,200_.jpg"/>
    <s v="https://www.amazon.nl/Crep-Protect-Shoe-Protector-Spray/dp/B07F5CFSKT/ref=zg_bs_g_fashion_d_sccl_21/261-7171866-9764612?psc=1"/>
    <s v="2024-08-23"/>
  </r>
  <r>
    <x v="9"/>
    <s v="#21"/>
    <s v="B0B9Y2NRF9"/>
    <x v="873"/>
    <s v="Tomorrow Morning [DVD] [Region Free]"/>
    <n v="4.2"/>
    <n v="0.8"/>
    <n v="26"/>
    <n v="5.3755464242940297E-5"/>
    <s v="€ "/>
    <n v="15"/>
    <n v="7.3935025279070921E-2"/>
    <n v="58.521385144737792"/>
    <n v="390"/>
    <s v="https://images-eu.ssl-images-amazon.com/images/I/817Bw6E4jZL._AC_UL300_SR300,200_.jpg"/>
    <s v="https://www.amazon.nl/Tomorrow-Morning-DVD-Region-Free/dp/B0B9Y2NRF9/ref=zg_bs_g_dvd_d_sccl_21/259-6784967-0538411?psc=1"/>
    <s v="2024-08-24"/>
  </r>
  <r>
    <x v="17"/>
    <s v="#9"/>
    <s v="B07PP1X4MJ"/>
    <x v="874"/>
    <s v="2-pack Faraday-tas | Autosleutel Signaalblokkering Zakje | Sleutelloze autosleutelset | RFID-blokkeertas voor autobeveiliging"/>
    <n v="4.5"/>
    <n v="0.875"/>
    <n v="39115"/>
    <n v="8.4103649135934669E-2"/>
    <s v="€ "/>
    <n v="14.99"/>
    <n v="7.3884967712869801E-2"/>
    <n v="121.09379632337172"/>
    <n v="586333.85"/>
    <s v="https://images-eu.ssl-images-amazon.com/images/I/81SbYeq2wCL._AC_UL300_SR300,200_.jpg"/>
    <s v="https://www.amazon.nl/Faraday-tas-Signaalblokkering-autosleutelset-RFID-blokkeertas-autobeveiliging/dp/B07PP1X4MJ/ref=zg_bs_g_automotive_d_sccl_9/259-1095227-3716842?psc=1"/>
    <s v="2024-08-24"/>
  </r>
  <r>
    <x v="7"/>
    <s v="#8"/>
    <s v="B01MS7YUA7"/>
    <x v="875"/>
    <s v="Power A - Nintendo Switch Joy-Con Comfort-handgreep - Zwart"/>
    <n v="4.7"/>
    <n v="0.92500000000000004"/>
    <n v="33641"/>
    <n v="7.2333352685300459E-2"/>
    <s v="€ "/>
    <n v="14.99"/>
    <n v="7.3884967712869801E-2"/>
    <n v="115.35458880792777"/>
    <n v="504278.59"/>
    <s v="https://images-eu.ssl-images-amazon.com/images/I/51VEimVu9QL._AC_UL300_SR300,200_.jpg"/>
    <s v="https://www.amazon.nl/Power-Nintendo-Switch-Joy-Comfort-handgreep/dp/B01MS7YUA7/ref=zg_bs_g_videogames_d_sccl_8/259-9482331-2292552?psc=1"/>
    <s v="2024-08-24"/>
  </r>
  <r>
    <x v="19"/>
    <s v="#14"/>
    <s v="B07KQP1X5T"/>
    <x v="876"/>
    <s v="Atercel Fitnesshandschoenen, trainingshandschoenen voor crossfit, bodybuilding, wielrennen, gym, krachttraining, sporthandschoenen voor dames en heren"/>
    <n v="4.5"/>
    <n v="0.875"/>
    <n v="28077"/>
    <n v="6.0369536563391668E-2"/>
    <s v="€ "/>
    <n v="14.99"/>
    <n v="7.3884967712869801E-2"/>
    <n v="104.47991752259162"/>
    <n v="420874.23"/>
    <s v="https://images-eu.ssl-images-amazon.com/images/I/61HAw2w69hL._AC_UL300_SR300,200_.jpg"/>
    <s v="https://www.amazon.nl/Fitnesshandschoenen-trainingshandschoenen-bodybuilding-krachttraining-sporthandschoenen/dp/B07KQP1X5T/ref=zg_bs_g_sports_d_sccl_14/258-8726305-9904738?psc=1"/>
    <s v="2024-08-24"/>
  </r>
  <r>
    <x v="19"/>
    <s v="#15"/>
    <s v="B07KQP1X5T"/>
    <x v="876"/>
    <s v="Atercel Fitnesshandschoenen, trainingshandschoenen voor crossfit, bodybuilding, wielrennen, gym, krachttraining, sporthandschoenen voor dames en heren"/>
    <n v="4.5"/>
    <n v="0.875"/>
    <n v="27734"/>
    <n v="5.9632011593978525E-2"/>
    <s v="€ "/>
    <n v="14.99"/>
    <n v="7.3884967712869801E-2"/>
    <n v="103.96365004400242"/>
    <n v="415732.66000000003"/>
    <s v="https://images-eu.ssl-images-amazon.com/images/I/61HAw2w69hL._AC_UL300_SR300,200_.jpg"/>
    <s v="https://www.amazon.nl/Fitnesshandschoenen-trainingshandschoenen-bodybuilding-krachttraining-sporthandschoenen/dp/B07KQP1X5T/ref=zg_bs_g_sports_d_sccl_15/258-6479390-8631633?psc=1"/>
    <s v="2024-08-20"/>
  </r>
  <r>
    <x v="0"/>
    <s v="#13"/>
    <s v="B01C5G2TQY"/>
    <x v="877"/>
    <s v="RockJam RJGS01 Aframe Gitaarstandaard voor alle gitaren Akoestische gitaarstandaard Elektrische gitaarstandaard Basgitaarstandaard"/>
    <n v="4.5999999999999996"/>
    <n v="0.89999999999999991"/>
    <n v="25591"/>
    <n v="5.5024093199073684E-2"/>
    <s v="€ "/>
    <n v="14.99"/>
    <n v="7.3884967712869801E-2"/>
    <n v="101.98810716756903"/>
    <n v="383609.09"/>
    <s v="https://images-eu.ssl-images-amazon.com/images/I/61tve-sSDxL._AC_UL300_SR300,200_.jpg"/>
    <s v="https://www.amazon.nl/RockJam-RJGS01-Gitaarstandaard-gitaarstandaard-Basgitaarstandaard/dp/B01C5G2TQY/ref=zg_bs_g_musical-instruments_d_sccl_13/260-9066384-8693141?psc=1"/>
    <s v="2024-08-20"/>
  </r>
  <r>
    <x v="0"/>
    <n v="16"/>
    <s v="B01C5G2TQY"/>
    <x v="877"/>
    <s v="RockJam RJGS01 Aframe Gitaarstandaard voor alle gitaren Akoestische gitaarstandaard Elektrische gitaarstandaard Basgitaarstandaard"/>
    <n v="4.5999999999999996"/>
    <n v="0.89999999999999991"/>
    <n v="25518"/>
    <n v="5.4867127243484297E-2"/>
    <s v="€ "/>
    <n v="14.99"/>
    <n v="7.3884967712869801E-2"/>
    <n v="101.87823099865645"/>
    <n v="382514.82"/>
    <s v="https://images-eu.ssl-images-amazon.com/images/I/61tve-sSDxL._AC_UL300_SR300,200_.jpg"/>
    <s v="https://www.amazon.nl/RockJam-RJGS01-Gitaarstandaard-gitaarstandaard-Basgitaarstandaard/dp/B01C5G2TQY/ref=zg_bs_g_musical-instruments_d_sccl_16/259-0005616-8157279?psc=1"/>
    <s v="2024-08-13"/>
  </r>
  <r>
    <x v="22"/>
    <s v="#17"/>
    <s v="B00JII8IQS"/>
    <x v="878"/>
    <s v="BISSELL Spot &amp; Stain Reinigingsmiddel voor SpotClean en andere vlekreinigers, voor vloerbedekking en stoffering, 1 liter, 1084N"/>
    <n v="4.5999999999999996"/>
    <n v="0.89999999999999991"/>
    <n v="20458"/>
    <n v="4.3987021280713183E-2"/>
    <s v="€ "/>
    <n v="14.99"/>
    <n v="7.3884967712869801E-2"/>
    <n v="94.262156824716669"/>
    <n v="306665.42"/>
    <s v="https://images-eu.ssl-images-amazon.com/images/I/61GhYB++YBL._AC_UL300_SR300,200_.jpg"/>
    <s v="https://www.amazon.nl/Reinigingsmiddel-vlekreinigers-vloerbedekking-stoffering-1084N/dp/B00JII8IQS/ref=zg_bs_g_hpc_d_sccl_17/259-2180916-4907848?psc=1"/>
    <s v="2024-08-20"/>
  </r>
  <r>
    <x v="11"/>
    <s v="#14"/>
    <s v="B084GDLSCK"/>
    <x v="879"/>
    <s v="Wirefy 180 Stuks Krimpkous Kit - 3:1 Dubbelwandige Krimpkous Kabel - Met Zelfklevende Voering - Thermische Slang - Zwart"/>
    <n v="4.7"/>
    <n v="0.92500000000000004"/>
    <n v="17678"/>
    <n v="3.8009413656898222E-2"/>
    <s v="€ "/>
    <n v="14.99"/>
    <n v="7.3884967712869801E-2"/>
    <n v="91.327831488046215"/>
    <n v="264993.22000000003"/>
    <s v="https://images-eu.ssl-images-amazon.com/images/I/81DNqFfLZxL._AC_UL300_SR300,200_.jpg"/>
    <s v="https://www.amazon.nl/Wirefy-180-Stuks-Krimpkous-Dubbelwandige/dp/B084GDLSCK/ref=zg_bs_g_industrial_d_sccl_14/262-7069242-6040528?psc=1"/>
    <s v="2024-08-23"/>
  </r>
  <r>
    <x v="11"/>
    <s v="#28"/>
    <s v="B089D82FLG"/>
    <x v="880"/>
    <s v="Wirefy Krimpkous Kit - 3:1 Dubbelwandige Krimpkous Kabel - Met Zelfklevende Voering - Thermische Slang - Zwart, Rood"/>
    <n v="4.7"/>
    <n v="0.92500000000000004"/>
    <n v="17643"/>
    <n v="3.7934156006958104E-2"/>
    <s v="€ "/>
    <n v="14.99"/>
    <n v="7.3884967712869801E-2"/>
    <n v="91.275151133088116"/>
    <n v="264468.57"/>
    <s v="https://images-eu.ssl-images-amazon.com/images/I/81wNRgHdFTL._AC_UL300_SR300,200_.jpg"/>
    <s v="https://www.amazon.nl/Wirefy-Krimpkous-Kit-Dubbelwandige-Zelfklevende/dp/B089D82FLG/ref=zg_bs_g_industrial_d_sccl_28/260-7928361-5870536?psc=1"/>
    <s v="2024-08-20"/>
  </r>
  <r>
    <x v="11"/>
    <n v="21"/>
    <s v="B089D82FLG"/>
    <x v="880"/>
    <s v="Wirefy Krimpkous Kit - 3:1 Dubbelwandige Krimpkous Kabel - Met Zelfklevende Voering - Thermische Slang - Zwart, Rood"/>
    <n v="4.7"/>
    <n v="0.92500000000000004"/>
    <n v="17576"/>
    <n v="3.7790091362787027E-2"/>
    <s v="€ "/>
    <n v="14.99"/>
    <n v="7.3884967712869801E-2"/>
    <n v="91.174305882168383"/>
    <n v="263464.24"/>
    <s v="https://images-eu.ssl-images-amazon.com/images/I/81wNRgHdFTL._AC_UL300_SR300,200_.jpg"/>
    <s v="https://www.amazon.nl/Wirefy-Krimpkous-Kit-Dubbelwandige-Zelfklevende/dp/B089D82FLG/ref=zg_bs_g_industrial_d_sccl_21/260-3008445-5393520?psc=1"/>
    <s v="2024-08-13"/>
  </r>
  <r>
    <x v="4"/>
    <s v="#24"/>
    <s v="B07W14191W"/>
    <x v="881"/>
    <s v="Brabantia Sort &amp; Go Prullenbak, Afvalemmer, Grey, 3 Liter"/>
    <n v="4.7"/>
    <n v="0.92500000000000004"/>
    <n v="13924"/>
    <n v="2.9937493146178308E-2"/>
    <s v="€ "/>
    <n v="14.99"/>
    <n v="7.3884967712869801E-2"/>
    <n v="85.677487130542275"/>
    <n v="208720.76"/>
    <s v="https://images-eu.ssl-images-amazon.com/images/I/61CXHhXaVgL._AC_UL300_SR300,200_.jpg"/>
    <s v="https://www.amazon.nl/Brabantia-Sort-Prullenbak-Afvalemmer-Liter/dp/B07W14191W/ref=zg_bs_g_home_d_sccl_24/262-9191264-0507433?psc=1"/>
    <s v="2024-08-20"/>
  </r>
  <r>
    <x v="13"/>
    <s v="#19"/>
    <s v="B077M8CKRV"/>
    <x v="882"/>
    <s v="Pedigree Natvoer Adult Mix Selectie in Gelei 40 x 100g"/>
    <n v="4.7"/>
    <n v="0.92500000000000004"/>
    <n v="6486"/>
    <n v="1.3944167424618712E-2"/>
    <s v="€ "/>
    <n v="14.99"/>
    <n v="7.3884967712869801E-2"/>
    <n v="74.482159125450565"/>
    <n v="97225.14"/>
    <s v="https://images-eu.ssl-images-amazon.com/images/I/81+Jfqo2M5L._AC_UL300_SR300,200_.jpg"/>
    <s v="https://www.amazon.nl/Pedigree-Natvoer-Adult-Selectie-Gelei/dp/B077M8CKRV/ref=zg_bs_g_pet-supplies_d_sccl_19/260-3928731-7655355?psc=1"/>
    <s v="2024-08-24"/>
  </r>
  <r>
    <x v="13"/>
    <s v="#8"/>
    <s v="B077M8CKRV"/>
    <x v="882"/>
    <s v="Pedigree Natvoer Adult Mix Selectie in Gelei 40 x 100g"/>
    <n v="4.7"/>
    <n v="0.92500000000000004"/>
    <n v="6482"/>
    <n v="1.3935566550339841E-2"/>
    <s v="€ "/>
    <n v="14.99"/>
    <n v="7.3884967712869801E-2"/>
    <n v="74.476138513455339"/>
    <n v="97165.180000000008"/>
    <s v="https://images-eu.ssl-images-amazon.com/images/I/81+Jfqo2M5L._AC_UL300_SR300,200_.jpg"/>
    <s v="https://www.amazon.nl/Pedigree-Natvoer-Adult-Selectie-Gelei/dp/B077M8CKRV/ref=zg_bs_g_pet-supplies_d_sccl_8/259-9557610-0863512?psc=1"/>
    <s v="2024-08-23"/>
  </r>
  <r>
    <x v="17"/>
    <s v="#12"/>
    <s v="B00295DBQE"/>
    <x v="883"/>
    <s v="LIQUI MOLY Siliconenvet transparant | 100 g | Smeervet | SKU: 3312"/>
    <n v="4.7"/>
    <n v="0.92500000000000004"/>
    <n v="4404"/>
    <n v="9.4674123624666449E-3"/>
    <s v="€ "/>
    <n v="14.99"/>
    <n v="7.3884967712869801E-2"/>
    <n v="71.348430581944115"/>
    <n v="66015.960000000006"/>
    <s v="https://images-eu.ssl-images-amazon.com/images/I/51rUw3qXrHL._AC_UL300_SR300,200_.jpg"/>
    <s v="https://www.amazon.nl/LIQUI-MOLY-Siliconenvet-transparant-Smeervet/dp/B00295DBQE/ref=zg_bs_g_automotive_d_sccl_12/258-2348173-8568520?psc=1"/>
    <s v="2024-08-20"/>
  </r>
  <r>
    <x v="22"/>
    <s v="#14"/>
    <s v="B08BTXFQ4F"/>
    <x v="884"/>
    <s v="Magnesium Citraat 440 mg - 240 Capsules voor 4 maanden - 1480 mg Magnesium Citraat waarvan 440 mg Elementair Magnesium per 2 capsules - Ondersteunt de werking van de spieren - Vegan - Van WeightWorld"/>
    <n v="4.5999999999999996"/>
    <n v="0.89999999999999991"/>
    <n v="5631"/>
    <n v="1.2105730547510154E-2"/>
    <s v="€ "/>
    <n v="14.99"/>
    <n v="7.3884967712869801E-2"/>
    <n v="71.945253311474559"/>
    <n v="84408.69"/>
    <s v="https://images-eu.ssl-images-amazon.com/images/I/71sCFYzfQyL._AC_UL300_SR300,200_.jpg"/>
    <s v="https://www.amazon.nl/Magnesium-Citraat-440-Ondersteunt-WeightWorld/dp/B08BTXFQ4F/ref=zg_bs_g_hpc_d_sccl_14/259-8896481-5499748?psc=1"/>
    <s v="2024-08-24"/>
  </r>
  <r>
    <x v="22"/>
    <n v="21"/>
    <s v="B08BTXFQ4F"/>
    <x v="884"/>
    <s v="Magnesium Citraat 440 mg - 240 Capsules voor 4 maanden - 1480 mg Magnesium Citraat waarvan 440 mg Elementair Magnesium per 2 capsules - Ondersteunt de werking van de spieren - Vegan - Van WeightWorld"/>
    <n v="4.5999999999999996"/>
    <n v="0.89999999999999991"/>
    <n v="5154"/>
    <n v="1.1080076289754853E-2"/>
    <s v="€ "/>
    <n v="14.99"/>
    <n v="7.3884967712869801E-2"/>
    <n v="71.227295331045838"/>
    <n v="77258.460000000006"/>
    <s v="https://images-eu.ssl-images-amazon.com/images/I/71sCFYzfQyL._AC_UL300_SR300,200_.jpg"/>
    <s v="https://www.amazon.nl/Magnesium-Citraat-440-Ondersteunt-WeightWorld/dp/B08BTXFQ4F/ref=zg_bs_g_hpc_d_sccl_21/261-1322288-7549102?psc=1"/>
    <s v="2024-08-13"/>
  </r>
  <r>
    <x v="3"/>
    <s v="#25"/>
    <s v="B09PK4R2VB"/>
    <x v="885"/>
    <s v="Skinty Fia"/>
    <n v="4.7"/>
    <n v="0.92500000000000004"/>
    <n v="940"/>
    <n v="2.0190552369648376E-3"/>
    <s v="€ "/>
    <n v="14.99"/>
    <n v="7.3884967712869801E-2"/>
    <n v="66.134580594092839"/>
    <n v="14090.6"/>
    <s v="https://images-eu.ssl-images-amazon.com/images/I/61VLgSa2WsL._AC_UL300_SR300,200_.jpg"/>
    <s v="https://www.amazon.nl/Skinty-Fia-Fontaines-d-C/dp/B09PK4R2VB/ref=zg_bs_g_music_d_sccl_25/260-6654250-4288803?psc=1"/>
    <s v="2024-08-23"/>
  </r>
  <r>
    <x v="3"/>
    <n v="15"/>
    <s v="B0BTXVYDNF"/>
    <x v="886"/>
    <s v="Journey Part 1"/>
    <n v="4.7"/>
    <n v="0.92500000000000004"/>
    <n v="432"/>
    <n v="9.2674420354829071E-4"/>
    <s v="€ "/>
    <n v="14.99"/>
    <n v="7.3884967712869801E-2"/>
    <n v="65.369962870701258"/>
    <n v="6475.68"/>
    <s v="https://images-eu.ssl-images-amazon.com/images/I/61PvyHSygXL._AC_UL300_SR300,200_.jpg"/>
    <s v="https://www.amazon.nl/Journey-Part-1-Kinks/dp/B0BTXVYDNF/ref=zg_bs_g_music_d_sccl_15/262-3130189-5545746?psc=1"/>
    <s v="2024-08-13"/>
  </r>
  <r>
    <x v="19"/>
    <n v="3"/>
    <s v="B0BK1Y38RD"/>
    <x v="643"/>
    <s v="Speedo Biofuse 2.0 Swimming Goggles | Patented Easy Adjustment | Anti-fog | Anti-leak | Enhanced Fit | Improved Comfort uniseks-volwassene Zwembril (1-Pack)"/>
    <n v="4.4000000000000004"/>
    <n v="0.85000000000000009"/>
    <n v="4939"/>
    <n v="1.0617779297265567E-2"/>
    <s v="€ "/>
    <n v="14.99"/>
    <n v="7.3884967712869801E-2"/>
    <n v="68.403687436303358"/>
    <n v="74035.61"/>
    <s v="https://images-eu.ssl-images-amazon.com/images/I/51egBRs35pL._AC_UL300_SR300,200_.jpg"/>
    <s v="https://www.amazon.nl/Speedo-2-0-zwembril-gepatenteerde-anti-condens-eenheidsmaat/dp/B0BK1Y38RD/ref=zg_bs_g_sports_d_sccl_3/259-7131235-4558823?psc=1"/>
    <s v="2024-08-13"/>
  </r>
  <r>
    <x v="2"/>
    <s v="#25"/>
    <s v="B0C2336R7J"/>
    <x v="887"/>
    <s v="USB C-oplader, 40 W 4-poorts USB C-oplader, snellaadblok dubbele poort PD+QC wandstekker multiport type C compatibel met iPhone 14/13/12/11/Pro Max/XS/XR/8/7, iPad, Samsung telefoon, tablet"/>
    <n v="4.4000000000000004"/>
    <n v="0.85000000000000009"/>
    <n v="3959"/>
    <n v="8.5105650989423069E-3"/>
    <s v="€ "/>
    <n v="14.99"/>
    <n v="7.3884967712869801E-2"/>
    <n v="66.928637497477069"/>
    <n v="59345.41"/>
    <s v="https://images-eu.ssl-images-amazon.com/images/I/51612m9LadL._AC_UL300_SR300,200_.jpg"/>
    <s v="https://www.amazon.nl/C-oplader-snellaadblok-wandstekker-multiport-compatibel/dp/B0C2336R7J/ref=zg_bs_g_electronics_d_sccl_25/261-2067267-6649312?psc=1"/>
    <s v="2024-08-24"/>
  </r>
  <r>
    <x v="2"/>
    <s v="#27"/>
    <s v="B0C2336R7J"/>
    <x v="887"/>
    <s v="USB C-oplader, 40 W 4-poorts USB C-oplader, snellaadblok dubbele poort PD+QC wandstekker multiport type C compatibel met iPhone 14/13/12/11/Pro Max/XS/XR/8/7, iPad, Samsung telefoon, tablet"/>
    <n v="4.4000000000000004"/>
    <n v="0.85000000000000009"/>
    <n v="3955"/>
    <n v="8.5019642246634379E-3"/>
    <s v="€ "/>
    <n v="14.99"/>
    <n v="7.3884967712869801E-2"/>
    <n v="66.922616885481872"/>
    <n v="59285.450000000004"/>
    <s v="https://images-eu.ssl-images-amazon.com/images/I/51612m9LadL._AC_UL300_SR300,200_.jpg"/>
    <s v="https://www.amazon.nl/C-oplader-snellaadblok-wandstekker-multiport-compatibel/dp/B0C2336R7J/ref=zg_bs_g_electronics_d_sccl_27/258-6704429-3525666?psc=1"/>
    <s v="2024-08-23"/>
  </r>
  <r>
    <x v="2"/>
    <s v="#26"/>
    <s v="B0C2336R7J"/>
    <x v="887"/>
    <s v="USB C-oplader, 40 W 4-poorts USB C-oplader, snellaadblok dubbele poort PD+QC wandstekker multiport type C compatibel met iPhone 14/13/12/11/Pro Max/XS/XR/8/7, iPad, Samsung telefoon, tablet"/>
    <n v="4.4000000000000004"/>
    <n v="0.85000000000000009"/>
    <n v="3927"/>
    <n v="8.4417581047113444E-3"/>
    <s v="€ "/>
    <n v="14.99"/>
    <n v="7.3884967712869801E-2"/>
    <n v="66.880472601515407"/>
    <n v="58865.73"/>
    <s v="https://images-eu.ssl-images-amazon.com/images/I/51612m9LadL._AC_UL300_SR300,200_.jpg"/>
    <s v="https://www.amazon.nl/C-oplader-snellaadblok-wandstekker-multiport-compatibel/dp/B0C2336R7J/ref=zg_bs_g_electronics_d_sccl_26/261-9354037-6664658?psc=1"/>
    <s v="2024-08-20"/>
  </r>
  <r>
    <x v="2"/>
    <n v="19"/>
    <s v="B0C2336R7J"/>
    <x v="887"/>
    <s v="USB C-oplader, 40 W 4-poorts USB C-oplader, snellaadblok dubbele poort PD+QC wandstekker multiport type C compatibel met iPhone 14/13/12/11/Pro Max/XS/XR/8/7, iPad, Samsung telefoon, tablet"/>
    <n v="4.4000000000000004"/>
    <n v="0.85000000000000009"/>
    <n v="3856"/>
    <n v="8.2890925862613932E-3"/>
    <s v="€ "/>
    <n v="14.99"/>
    <n v="7.3884967712869801E-2"/>
    <n v="66.773606738600435"/>
    <n v="57801.440000000002"/>
    <s v="https://images-eu.ssl-images-amazon.com/images/I/51612m9LadL._AC_UL300_SR300,200_.jpg"/>
    <s v="https://www.amazon.nl/C-oplader-snellaadblok-wandstekker-multiport-compatibel/dp/B0C2336R7J/ref=zg_bs_g_electronics_d_sccl_19/259-3881098-9995119?psc=1"/>
    <s v="2024-08-13"/>
  </r>
  <r>
    <x v="14"/>
    <s v="#20"/>
    <s v="B001ULCOG6"/>
    <x v="888"/>
    <s v="tesa Insect Stop Comfort Vliegenhor voor Ramen - Insectenhor, raamhor - Met klittenband - Snij uw eigen horraam op maat - Muggenhor, antraciet, 130 cm x 150 cm"/>
    <n v="4.5"/>
    <n v="0.875"/>
    <n v="1903"/>
    <n v="4.0897157196028979E-3"/>
    <s v="€ "/>
    <n v="14.99"/>
    <n v="7.3884967712869801E-2"/>
    <n v="65.084042931939479"/>
    <n v="28525.97"/>
    <s v="https://images-eu.ssl-images-amazon.com/images/I/81+brRMefmL._AC_UL300_SR300,200_.jpg"/>
    <s v="https://www.amazon.nl/tesa-Insect-Comfort-Vliegenhor-Ramen/dp/B001ULCOG6/ref=zg_bs_g_hi_d_sccl_20/261-9362115-4150166?psc=1"/>
    <s v="2024-08-20"/>
  </r>
  <r>
    <x v="11"/>
    <s v="#16"/>
    <s v="B0CSP3NQ8C"/>
    <x v="889"/>
    <s v="Infrarood thermometer Digitaal temperatuurpistool Laservleesthermometer 58 ° F tot 1112 ° F (-50 ° C ~ 600 ° C) voor koken, voedsel, pizzaovens, grillen, motor, snoep, reparatie, industrie"/>
    <n v="4.5"/>
    <n v="0.875"/>
    <n v="499"/>
    <n v="1.0708088477193707E-3"/>
    <s v="€ "/>
    <n v="14.99"/>
    <n v="7.3884967712869801E-2"/>
    <n v="62.970808121621005"/>
    <n v="7480.01"/>
    <s v="https://images-eu.ssl-images-amazon.com/images/I/71RuZwkcSrL._AC_UL300_SR300,200_.jpg"/>
    <s v="https://www.amazon.nl/Infrarood-thermometer-temperatuurpistool-Laservleesthermometer-pizzaovens/dp/B0CSP3NQ8C/ref=zg_bs_g_industrial_d_sccl_16/262-7069242-6040528?psc=1"/>
    <s v="2024-08-23"/>
  </r>
  <r>
    <x v="11"/>
    <s v="#11"/>
    <s v="B0CSP3NQ8C"/>
    <x v="889"/>
    <s v="Infrarood thermometer Digitaal temperatuurpistool Laservleesthermometer 58 ° F tot 1112 ° F (-50 ° C ~ 600 ° C) voor koken, voedsel, pizzaovens, grillen, motor, snoep, reparatie, industrie"/>
    <n v="4.5"/>
    <n v="0.875"/>
    <n v="488"/>
    <n v="1.047156443452477E-3"/>
    <s v="€ "/>
    <n v="14.99"/>
    <n v="7.3884967712869801E-2"/>
    <n v="62.954251438634188"/>
    <n v="7315.12"/>
    <s v="https://images-eu.ssl-images-amazon.com/images/I/71RuZwkcSrL._AC_UL300_SR300,200_.jpg"/>
    <s v="https://www.amazon.nl/Infrarood-thermometer-temperatuurpistool-Laservleesthermometer-pizzaovens/dp/B0CSP3NQ8C/ref=zg_bs_g_industrial_d_sccl_11/260-7928361-5870536?psc=1"/>
    <s v="2024-08-20"/>
  </r>
  <r>
    <x v="11"/>
    <n v="4"/>
    <s v="B0CSP3NQ8C"/>
    <x v="889"/>
    <s v="Infrarood thermometer Digitaal temperatuurpistool Laservleesthermometer 58 ° F tot 1112 ° F (-50 ° C ~ 600 ° C) voor koken, voedsel, pizzaovens, grillen, motor, snoep, reparatie, industrie"/>
    <n v="4.5"/>
    <n v="0.875"/>
    <n v="454"/>
    <n v="9.7404901208207812E-4"/>
    <s v="€ "/>
    <n v="14.99"/>
    <n v="7.3884967712869801E-2"/>
    <n v="62.903076236674906"/>
    <n v="6805.46"/>
    <s v="https://images-eu.ssl-images-amazon.com/images/I/71RuZwkcSrL._AC_UL300_SR300,200_.jpg"/>
    <s v="https://www.amazon.nl/Infrarood-thermometer-temperatuurpistool-Laservleesthermometer-pizzaovens/dp/B0CSP3NQ8C/ref=zg_bs_g_industrial_d_sccl_4/260-3008445-5393520?psc=1"/>
    <s v="2024-08-13"/>
  </r>
  <r>
    <x v="6"/>
    <s v="#28"/>
    <s v="B07CJS61XC"/>
    <x v="890"/>
    <s v="ONLY dames Jeans Onlroyal Hw Sk Jeans Bj"/>
    <n v="4.3"/>
    <n v="0.82499999999999996"/>
    <n v="4072"/>
    <n v="8.7535397973203984E-3"/>
    <s v="€ "/>
    <n v="14.99"/>
    <n v="7.3884967712869801E-2"/>
    <n v="65.848719786341732"/>
    <n v="61039.28"/>
    <s v="https://images-eu.ssl-images-amazon.com/images/I/519Qfwx1N5L._AC_UL300_SR300,200_.jpg"/>
    <s v="https://www.amazon.nl/ONLY-ONLRoyal-Skinny-Jeans-dames/dp/B07CJS61XC/ref=zg_bs_g_fashion_d_sccl_28/261-7171866-9764612?psc=1"/>
    <s v="2024-08-23"/>
  </r>
  <r>
    <x v="6"/>
    <s v="#5"/>
    <s v="B07CJLMNTD"/>
    <x v="890"/>
    <s v="ONLY dames Jeans Onlroyal Hw Sk Jeans Bj"/>
    <n v="4.3"/>
    <n v="0.82499999999999996"/>
    <n v="4071"/>
    <n v="8.7513895787506794E-3"/>
    <s v="€ "/>
    <n v="14.99"/>
    <n v="7.3884967712869801E-2"/>
    <n v="65.847214633342915"/>
    <n v="61024.29"/>
    <s v="https://images-eu.ssl-images-amazon.com/images/I/519Qfwx1N5L._AC_UL300_SR300,200_.jpg"/>
    <s v="https://www.amazon.nl/ONLY-ONLRoyal-Skinny-Jeans-dames/dp/B07CJLMNTD/ref=zg_bs_g_fashion_d_sccl_5/261-3238171-6446202?psc=1"/>
    <s v="2024-08-20"/>
  </r>
  <r>
    <x v="13"/>
    <s v="#29"/>
    <s v="B095YC3PR6"/>
    <x v="891"/>
    <s v="MAISITOO Hondenpoepzakjes 600 lekvrije poepzakken en 1 poepzakdispenser, biologisch van maïszetmeel, waterdicht, scheurvast, extra groot, sterk"/>
    <n v="4.4000000000000004"/>
    <n v="0.85000000000000009"/>
    <n v="519"/>
    <n v="1.113813219113723E-3"/>
    <s v="€ "/>
    <n v="14.99"/>
    <n v="7.3884967712869801E-2"/>
    <n v="61.750911181597061"/>
    <n v="7779.81"/>
    <s v="https://images-eu.ssl-images-amazon.com/images/I/817X6K5qPqL._AC_UL300_SR300,200_.jpg"/>
    <s v="https://www.amazon.nl/MAISITOO-Hondenpoepzakjes-poepzakken-poepzakdispenser-ma%C3%AFszetmeel/dp/B095YC3PR6/ref=zg_bs_g_pet-supplies_d_sccl_29/260-3928731-7655355?psc=1"/>
    <s v="2024-08-24"/>
  </r>
  <r>
    <x v="13"/>
    <s v="#27"/>
    <s v="B095YC3PR6"/>
    <x v="891"/>
    <s v="MAISITOO Hondenpoepzakjes 600 lekvrije poepzakken en 1 poepzakdispenser, biologisch van maïszetmeel, waterdicht, scheurvast, extra groot, sterk"/>
    <n v="4.4000000000000004"/>
    <n v="0.85000000000000009"/>
    <n v="518"/>
    <n v="1.1116630005440053E-3"/>
    <s v="€ "/>
    <n v="14.99"/>
    <n v="7.3884967712869801E-2"/>
    <n v="61.749406028598273"/>
    <n v="7764.82"/>
    <s v="https://images-eu.ssl-images-amazon.com/images/I/817X6K5qPqL._AC_UL300_SR300,200_.jpg"/>
    <s v="https://www.amazon.nl/MAISITOO-Hondenpoepzakjes-poepzakken-poepzakdispenser-ma%C3%AFszetmeel/dp/B095YC3PR6/ref=zg_bs_g_pet-supplies_d_sccl_27/259-9557610-0863512?psc=1"/>
    <s v="2024-08-23"/>
  </r>
  <r>
    <x v="13"/>
    <s v="#14"/>
    <s v="B095YC3PR6"/>
    <x v="891"/>
    <s v="MAISITOO Hondenpoepzakjes 600 lekvrije poepzakken en 1 poepzakdispenser, biologisch van maïszetmeel, waterdicht, scheurvast, extra groot, sterk"/>
    <n v="4.4000000000000004"/>
    <n v="0.85000000000000009"/>
    <n v="517"/>
    <n v="1.1095127819742876E-3"/>
    <s v="€ "/>
    <n v="14.99"/>
    <n v="7.3884967712869801E-2"/>
    <n v="61.747900875599463"/>
    <n v="7749.83"/>
    <s v="https://images-eu.ssl-images-amazon.com/images/I/817X6K5qPqL._AC_UL300_SR300,200_.jpg"/>
    <s v="https://www.amazon.nl/MAISITOO-Hondenpoepzakjes-poepzakken-poepzakdispenser-ma%C3%AFszetmeel/dp/B095YC3PR6/ref=zg_bs_g_pet-supplies_d_sccl_14/261-9328959-2837037?psc=1"/>
    <s v="2024-08-20"/>
  </r>
  <r>
    <x v="13"/>
    <n v="8"/>
    <s v="B095YC3PR6"/>
    <x v="891"/>
    <s v="MAISITOO Hondenpoepzakjes 600 lekvrije poepzakken en 1 poepzakdispenser, biologisch van maïszetmeel, waterdicht, scheurvast, extra groot, sterk"/>
    <n v="4.4000000000000004"/>
    <n v="0.85000000000000009"/>
    <n v="515"/>
    <n v="1.1052123448348525E-3"/>
    <s v="€ "/>
    <n v="14.99"/>
    <n v="7.3884967712869801E-2"/>
    <n v="61.744890569601864"/>
    <n v="7719.85"/>
    <s v="https://images-eu.ssl-images-amazon.com/images/I/817X6K5qPqL._AC_UL300_SR300,200_.jpg"/>
    <s v="https://www.amazon.nl/MAISITOO-Hondenpoepzakjes-poepzakken-poepzakdispenser-ma%C3%AFszetmeel/dp/B095YC3PR6/ref=zg_bs_g_pet-supplies_d_sccl_8/261-7997847-2431911?psc=1"/>
    <s v="2024-08-13"/>
  </r>
  <r>
    <x v="20"/>
    <s v="#2"/>
    <s v="B0CC5WZKCT"/>
    <x v="892"/>
    <s v="BRIOTECH Skin Renew Toner Face Spray - Gezichtsspray met puur hypochloorzuur, waterspray voor het gezicht, gezichtsspray voor alle huidtypes, nevelspray voor het gezicht, 100 ml"/>
    <n v="4.4000000000000004"/>
    <n v="0.85000000000000009"/>
    <n v="94"/>
    <n v="1.9997032698373791E-4"/>
    <s v="€ "/>
    <n v="14.99"/>
    <n v="7.3884967712869801E-2"/>
    <n v="61.111221157106073"/>
    <n v="1409.06"/>
    <s v="https://images-eu.ssl-images-amazon.com/images/I/51UmNzeC2UL._AC_UL300_SR300,200_.jpg"/>
    <s v="https://www.amazon.nl/BRIOTECH-Skin-Renew-Toner-Spray/dp/B0CC5WZKCT/ref=zg_bs_g_beauty_d_sccl_2/262-1482117-9677809?psc=1"/>
    <s v="2024-08-20"/>
  </r>
  <r>
    <x v="0"/>
    <s v="#27"/>
    <s v="B0BQNB1NFP"/>
    <x v="893"/>
    <s v="Magic Mixies 14839 Magical Mist navulverpakking, veelkleurig"/>
    <n v="4.4000000000000004"/>
    <n v="0.85000000000000009"/>
    <n v="60"/>
    <n v="1.268628956133391E-4"/>
    <s v="€ "/>
    <n v="14.99"/>
    <n v="7.3884967712869801E-2"/>
    <n v="61.060045955146805"/>
    <n v="899.4"/>
    <s v="https://images-eu.ssl-images-amazon.com/images/I/81ugAsnnBOL._AC_UL300_SR300,200_.jpg"/>
    <s v="https://www.amazon.nl/Magic-Mixies-14839-navulverpakking-veelkleurig/dp/B0BQNB1NFP/ref=zg_bs_g_musical-instruments_d_sccl_27/260-9066384-8693141?psc=1"/>
    <s v="2024-08-20"/>
  </r>
  <r>
    <x v="8"/>
    <s v="#20"/>
    <s v="B0C8MBVNMM"/>
    <x v="894"/>
    <s v="Liekadijiae Pokemon-verzamelalbum, 50 pagina's, capaciteit: 400 kaarten, verzamelalbum, Pokémon-kaarten, verzamelalbum voor kaartenverzamelkaarten, verzamelalbum, kaartenbeschermingsalbum met"/>
    <n v="4.3"/>
    <n v="0.82499999999999996"/>
    <n v="33"/>
    <n v="6.8806994230963581E-5"/>
    <s v="€ "/>
    <n v="14.99"/>
    <n v="7.3884967712869801E-2"/>
    <n v="59.769406824179121"/>
    <n v="494.67"/>
    <s v="https://images-eu.ssl-images-amazon.com/images/I/81WvOgpfuvL._AC_UL300_SR300,200_.jpg"/>
    <s v="https://www.amazon.nl/Liekadijiae-Pokemon-verzamelalbum-paginas-capaciteit-kaartenbeschermingsalbum/dp/B0C8MBVNMM/ref=zg_bs_g_toys_d_sccl_20/258-2113335-2289643?psc=1"/>
    <s v="2024-08-23"/>
  </r>
  <r>
    <x v="20"/>
    <n v="1"/>
    <s v="B0CC5WZKCT"/>
    <x v="892"/>
    <s v="BRIOTECH Skin Renew Toner Face Spray - Gezichtsspray met puur hypochloorzuur, waterspray voor het gezicht, gezichtsspray voor alle huidtypes, nevelspray voor het gezicht, 100 ml"/>
    <n v="4.3"/>
    <n v="0.82499999999999996"/>
    <n v="5"/>
    <n v="8.6008742788704477E-6"/>
    <s v="€ "/>
    <n v="14.99"/>
    <n v="7.3884967712869801E-2"/>
    <n v="59.727262540212656"/>
    <n v="74.95"/>
    <s v="https://images-eu.ssl-images-amazon.com/images/I/51UmNzeC2UL._AC_UL300_SR300,200_.jpg"/>
    <s v="https://www.amazon.nl/BRIOTECH-Skin-Renew-Toner-Spray/dp/B0CC5WZKCT/ref=zg_bs_g_beauty_d_sccl_1/262-4595555-1638557?psc=1"/>
    <s v="2024-08-13"/>
  </r>
  <r>
    <x v="5"/>
    <s v="#12"/>
    <s v="B0BDMF1XTD"/>
    <x v="502"/>
    <s v="McAfee Total Protection 2024 | 1 apparaat | antivirusvirussoftware, internetbeveiliging | inclusief VPN, wachtwoordbeheer | pc/Mac/Android/iOS | 1-jarig abonnement | per post"/>
    <n v="4.2"/>
    <n v="0.8"/>
    <n v="827"/>
    <n v="1.7760805385867474E-3"/>
    <s v="€ "/>
    <n v="14.99"/>
    <n v="7.3884967712869801E-2"/>
    <n v="59.714498305228183"/>
    <n v="12396.73"/>
    <s v="https://images-eu.ssl-images-amazon.com/images/I/71aKDEsunWL._AC_UL300_SR300,200_.jpg"/>
    <s v="https://www.amazon.nl/McAfee-Protection-antivirusvirussoftware-internetbeveiliging-wachtwoordbeheer/dp/B0BDMF1XTD/ref=zg_bs_g_software_d_sccl_12/000-7658135-6085702?psc=1"/>
    <s v="2024-08-24"/>
  </r>
  <r>
    <x v="5"/>
    <s v="#8"/>
    <s v="B0BDMF1XTD"/>
    <x v="502"/>
    <s v="McAfee Total Protection 2024 | 1 apparaat | antivirusvirussoftware, internetbeveiliging | inclusief VPN, wachtwoordbeheer | pc/Mac/Android/iOS | 1-jarig abonnement | per post"/>
    <n v="4.2"/>
    <n v="0.8"/>
    <n v="825"/>
    <n v="1.7717801014473121E-3"/>
    <s v="€ "/>
    <n v="14.99"/>
    <n v="7.3884967712869801E-2"/>
    <n v="59.711487999230577"/>
    <n v="12366.75"/>
    <s v="https://images-eu.ssl-images-amazon.com/images/I/71aKDEsunWL._AC_UL300_SR300,200_.jpg"/>
    <s v="https://www.amazon.nl/McAfee-Protection-antivirusvirussoftware-internetbeveiliging-wachtwoordbeheer/dp/B0BDMF1XTD/ref=zg_bs_g_software_d_sccl_8/260-0647746-9808825?psc=1"/>
    <s v="2024-08-23"/>
  </r>
  <r>
    <x v="5"/>
    <s v="#2"/>
    <s v="B0BDMF1XTD"/>
    <x v="502"/>
    <s v="McAfee Total Protection 2024 | 1 apparaat | antivirusvirussoftware, internetbeveiliging | inclusief VPN, wachtwoordbeheer | pc/Mac/Android/iOS | 1-jarig abonnement | per post"/>
    <n v="4.2"/>
    <n v="0.8"/>
    <n v="823"/>
    <n v="1.7674796643078769E-3"/>
    <s v="€ "/>
    <n v="14.99"/>
    <n v="7.3884967712869801E-2"/>
    <n v="59.708477693232965"/>
    <n v="12336.77"/>
    <s v="https://images-eu.ssl-images-amazon.com/images/I/71aKDEsunWL._AC_UL300_SR300,200_.jpg"/>
    <s v="https://www.amazon.nl/McAfee-Protection-antivirusvirussoftware-internetbeveiliging-wachtwoordbeheer/dp/B0BDMF1XTD/ref=zg_bs_g_software_d_sccl_2/261-8188750-0801556?psc=1"/>
    <s v="2024-08-20"/>
  </r>
  <r>
    <x v="18"/>
    <s v="#29"/>
    <s v="B0CSFS4872"/>
    <x v="782"/>
    <s v="64 Stuks Sti-tch feestservies, Sti-tch luchtballon, verjaardagsdecoratie, Sti-tch verjaardagsfeestserviesset bevat banner, papieren borden, papieren bekers, servetten, tafelkleden en ballonnen, 10"/>
    <n v="3.9"/>
    <n v="0.72499999999999998"/>
    <n v="27"/>
    <n v="5.5905682812657904E-5"/>
    <s v="€ "/>
    <n v="14.99"/>
    <n v="7.3884967712869801E-2"/>
    <n v="54.760375906186304"/>
    <n v="404.73"/>
    <s v="https://images-eu.ssl-images-amazon.com/images/I/81RZlUkNueL._AC_UL300_SR300,200_.jpg"/>
    <s v="https://www.amazon.nl/feestservies-luchtballon-verjaardagsdecoratie-verjaardagsfeestserviesset-tafelkleden/dp/B0CSFS4872/ref=zg_bs_g_arts-crafts_d_sccl_29/259-4643637-1691527?psc=1"/>
    <s v="2024-08-20"/>
  </r>
  <r>
    <x v="9"/>
    <s v="#4"/>
    <s v="B0CVSLLRNR"/>
    <x v="895"/>
    <s v="The Zone of Interest"/>
    <n v="3.8"/>
    <n v="0.7"/>
    <n v="65"/>
    <n v="1.3761398846192716E-4"/>
    <s v="€ "/>
    <n v="14.99"/>
    <n v="7.3884967712869801E-2"/>
    <n v="53.567571720140805"/>
    <n v="974.35"/>
    <s v="https://images-eu.ssl-images-amazon.com/images/I/7124as4C4iL._AC_UL300_SR300,200_.jpg"/>
    <s v="https://www.amazon.nl/Zone-Interest-Sandra-H%C3%BCller/dp/B0CVSLLRNR/ref=zg_bs_g_dvd_d_sccl_4/261-6086847-7284912?psc=1"/>
    <s v="2024-08-20"/>
  </r>
  <r>
    <x v="7"/>
    <s v="#4"/>
    <s v="B07CBHX4DB"/>
    <x v="896"/>
    <s v="Sidorenko XXL Gaming Muismat - 900 x 400 mm - randloze randen - anti-slip - XXL verlengde Mouse Pad - bureauonderlegger - speciaal oppervlak verbetert snelheid en precisie - zwart"/>
    <n v="4.5999999999999996"/>
    <n v="0.89999999999999991"/>
    <n v="25013"/>
    <n v="5.378126686577691E-2"/>
    <s v="€ "/>
    <n v="14.97"/>
    <n v="7.3784852580467533E-2"/>
    <n v="101.09309995116071"/>
    <n v="374444.61000000004"/>
    <s v="https://images-eu.ssl-images-amazon.com/images/I/61XOJJZ4jkL._AC_UL300_SR300,200_.jpg"/>
    <s v="https://www.amazon.nl/Sidorenko-XXL-Gaming-Muismat-bureauonderlegger/dp/B07CBHX4DB/ref=zg_bs_g_videogames_d_sccl_4/259-9482331-2292552?psc=1"/>
    <s v="2024-08-24"/>
  </r>
  <r>
    <x v="7"/>
    <s v="#5"/>
    <s v="B07CBHX4DB"/>
    <x v="896"/>
    <s v="Sidorenko XXL Gaming Muismat - 900 x 400 mm - randloze randen - anti-slip - XXL verlengde Mouse Pad - bureauonderlegger - speciaal oppervlak verbetert snelheid en precisie - zwart"/>
    <n v="4.5999999999999996"/>
    <n v="0.89999999999999991"/>
    <n v="25011"/>
    <n v="5.3776966428637468E-2"/>
    <s v="€ "/>
    <n v="14.97"/>
    <n v="7.3784852580467533E-2"/>
    <n v="101.09008964516312"/>
    <n v="374414.67000000004"/>
    <s v="https://images-eu.ssl-images-amazon.com/images/I/61XOJJZ4jkL._AC_UL300_SR300,200_.jpg"/>
    <s v="https://www.amazon.nl/Sidorenko-XXL-Gaming-Muismat-bureauonderlegger/dp/B07CBHX4DB/ref=zg_bs_g_videogames_d_sccl_5/257-1264862-1262333?psc=1"/>
    <s v="2024-08-23"/>
  </r>
  <r>
    <x v="7"/>
    <s v="#20"/>
    <s v="B07CBHX4DB"/>
    <x v="896"/>
    <s v="Sidorenko XXL Gaming Muismat - 900 x 400 mm - randloze randen - anti-slip - XXL verlengde Mouse Pad - bureauonderlegger - speciaal oppervlak verbetert snelheid en precisie - zwart"/>
    <n v="4.5999999999999996"/>
    <n v="0.89999999999999991"/>
    <n v="25008"/>
    <n v="5.3770515772928316E-2"/>
    <s v="€ "/>
    <n v="14.97"/>
    <n v="7.3784852580467533E-2"/>
    <n v="101.08557418616671"/>
    <n v="374369.76"/>
    <s v="https://images-eu.ssl-images-amazon.com/images/I/61XOJJZ4jkL._AC_UL300_SR300,200_.jpg"/>
    <s v="https://www.amazon.nl/Sidorenko-XXL-Gaming-Muismat-bureauonderlegger/dp/B07CBHX4DB/ref=zg_bs_g_videogames_d_sccl_20/260-0951053-1765258?psc=1"/>
    <s v="2024-08-20"/>
  </r>
  <r>
    <x v="7"/>
    <n v="20"/>
    <s v="B07CBHX4DB"/>
    <x v="896"/>
    <s v="Sidorenko XXL Gaming Muismat - 900 x 400 mm - randloze randen - anti-slip - XXL verlengde Mouse Pad - bureauonderlegger - speciaal oppervlak verbetert snelheid en precisie - zwart"/>
    <n v="4.5999999999999996"/>
    <n v="0.89999999999999991"/>
    <n v="24973"/>
    <n v="5.3695258122988199E-2"/>
    <s v="€ "/>
    <n v="14.97"/>
    <n v="7.3784852580467533E-2"/>
    <n v="101.03289383120861"/>
    <n v="373845.81"/>
    <s v="https://images-eu.ssl-images-amazon.com/images/I/61XOJJZ4jkL._AC_UL300_SR300,200_.jpg"/>
    <s v="https://www.amazon.nl/Sidorenko-XXL-Gaming-Muismat-bureauonderlegger/dp/B07CBHX4DB/ref=zg_bs_g_videogames_d_sccl_20/261-5903002-6654014?psc=1"/>
    <s v="2024-08-13"/>
  </r>
  <r>
    <x v="19"/>
    <s v="#18"/>
    <s v="B07ZKPQD78"/>
    <x v="694"/>
    <s v="720°DGREE Drinkfles, waterfles uberBottle + fruittheezeef, 350 ml, 500 ml, 650 ml, 1 l, 1,5 l, BPA-vrij, waterdicht, lekvrij, herbruikbaar, licht, ideaal voor school, sport, fitness, sportschool, werk"/>
    <n v="4.7"/>
    <n v="0.92500000000000004"/>
    <n v="18313"/>
    <n v="3.9374802448668908E-2"/>
    <s v="€ "/>
    <n v="14.97"/>
    <n v="7.3784852580467533E-2"/>
    <n v="92.258574859185117"/>
    <n v="274145.61"/>
    <s v="https://images-eu.ssl-images-amazon.com/images/I/71E3Y8M8L2L._AC_UL300_SR300,200_.jpg"/>
    <s v="https://www.amazon.nl/720%C2%B0DGREE-Bottle-uberBottle-Fruit-Sieve-softTouch/dp/B07ZKPQD78/ref=zg_bs_g_sports_d_sccl_18/258-8726305-9904738?psc=1"/>
    <s v="2024-08-24"/>
  </r>
  <r>
    <x v="15"/>
    <s v="#23"/>
    <s v="B07SFJLMW2"/>
    <x v="897"/>
    <s v="BIO FRAMBOZENBLAD THEE 200g | Frambozenbladthee voor Hoogzwangere Vrouwen, Kruidenthee bij Borstvoeding, Pijnlijke Menstruatie"/>
    <n v="4.5"/>
    <n v="0.875"/>
    <n v="4354"/>
    <n v="9.3599014339807649E-3"/>
    <s v="€ "/>
    <n v="14.97"/>
    <n v="7.3784852580467533E-2"/>
    <n v="68.748144148903435"/>
    <n v="65179.380000000005"/>
    <s v="https://images-eu.ssl-images-amazon.com/images/I/71zU0SSgRVL._AC_UL300_SR300,200_.jpg"/>
    <s v="https://www.amazon.nl/FRAMBOZENBLAD-Frambozenbladthee-Hoogzwangere-Kruidenthee-Borstvoeding/dp/B07SFJLMW2/ref=zg_bs_g_grocery_d_sccl_23/261-5054072-9375847?psc=1"/>
    <s v="2024-08-23"/>
  </r>
  <r>
    <x v="15"/>
    <s v="#13"/>
    <s v="B07SFJLMW2"/>
    <x v="897"/>
    <s v="BIO FRAMBOZENBLAD THEE 200g | Frambozenbladthee voor Hoogzwangere Vrouwen, Kruidenthee bij Borstvoeding, Pijnlijke Menstruatie"/>
    <n v="4.5"/>
    <n v="0.875"/>
    <n v="4346"/>
    <n v="9.3426996854230233E-3"/>
    <s v="€ "/>
    <n v="14.97"/>
    <n v="7.3784852580467533E-2"/>
    <n v="68.736102924912998"/>
    <n v="65059.62"/>
    <s v="https://images-eu.ssl-images-amazon.com/images/I/71zU0SSgRVL._AC_UL300_SR300,200_.jpg"/>
    <s v="https://www.amazon.nl/FRAMBOZENBLAD-Frambozenbladthee-Hoogzwangere-Kruidenthee-Borstvoeding/dp/B07SFJLMW2/ref=zg_bs_g_grocery_d_sccl_13/259-2691272-8489730?psc=1"/>
    <s v="2024-08-20"/>
  </r>
  <r>
    <x v="15"/>
    <n v="21"/>
    <s v="B07SFJLMW2"/>
    <x v="897"/>
    <s v="BIO FRAMBOZENBLAD THEE 200g | Frambozenbladthee voor Hoogzwangere Vrouwen, Kruidenthee bij Borstvoeding, Pijnlijke Menstruatie"/>
    <n v="4.5"/>
    <n v="0.875"/>
    <n v="4323"/>
    <n v="9.2932446583195178E-3"/>
    <s v="€ "/>
    <n v="14.97"/>
    <n v="7.3784852580467533E-2"/>
    <n v="68.701484405940548"/>
    <n v="64715.310000000005"/>
    <s v="https://images-eu.ssl-images-amazon.com/images/I/71zU0SSgRVL._AC_UL300_SR300,200_.jpg"/>
    <s v="https://www.amazon.nl/FRAMBOZENBLAD-Frambozenbladthee-Hoogzwangere-Kruidenthee-Borstvoeding/dp/B07SFJLMW2/ref=zg_bs_g_grocery_d_sccl_21/259-9205890-7865611?psc=1"/>
    <s v="2024-08-13"/>
  </r>
  <r>
    <x v="14"/>
    <n v="15"/>
    <s v="B09ZBGWYH9"/>
    <x v="898"/>
    <s v="Tapo P115 Mini Slimme stekker met energiebewaking, 3680W, 16A, Bediening op afstand, Schema, Smart Home stopcontact, werkt met Alexa, Google, spraakbediening, externe toegang, geen hub nodig"/>
    <n v="4.5999999999999996"/>
    <n v="0.89999999999999991"/>
    <n v="45135"/>
    <n v="9.7047964925634694E-2"/>
    <s v="€ "/>
    <n v="14.95"/>
    <n v="7.3684737448065266E-2"/>
    <n v="131.3547598099606"/>
    <n v="674768.25"/>
    <s v="https://images-eu.ssl-images-amazon.com/images/I/41gR3rm7H5L._AC_UL300_SR300,200_.jpg"/>
    <s v="https://www.amazon.nl/Tapo-P115-energiebewaking-stopcontact-spraakbediening/dp/B09ZBGWYH9/ref=zg_bs_g_hi_d_sccl_15/259-6632061-0903552?psc=1"/>
    <s v="2024-08-13"/>
  </r>
  <r>
    <x v="1"/>
    <s v="#8"/>
    <s v="B00NBR7962"/>
    <x v="899"/>
    <s v="Sony Mdr-Zx110/Wc(Ae) Opvouwbare Instapkoptelefoon Met Uitstekend Geluid (30 Mm Driver), Wit"/>
    <n v="4.5"/>
    <n v="0.875"/>
    <n v="15856"/>
    <n v="3.4091715422872738E-2"/>
    <s v="€ "/>
    <n v="14.95"/>
    <n v="7.3684737448065266E-2"/>
    <n v="86.035385158027239"/>
    <n v="237047.19999999998"/>
    <s v="https://images-eu.ssl-images-amazon.com/images/I/61ZbQQiPo4L._AC_UL300_SR300,200_.jpg"/>
    <s v="https://www.amazon.nl/Sony-Mdr-Zx110-Opvouwbare-Instapkoptelefoon-Uitstekend/dp/B00NBR7962/ref=zg_bs_g_amazon-renewed_d_sccl_8/262-7248658-9211427?psc=1"/>
    <s v="2024-08-24"/>
  </r>
  <r>
    <x v="1"/>
    <s v="#12"/>
    <s v="B00NBR7962"/>
    <x v="899"/>
    <s v="Sony Mdr-Zx110/Wc(Ae) Opvouwbare Instapkoptelefoon Met Uitstekend Geluid (30 Mm Driver), Wit"/>
    <n v="4.5"/>
    <n v="0.875"/>
    <n v="15850"/>
    <n v="3.4078814111454428E-2"/>
    <s v="€ "/>
    <n v="14.95"/>
    <n v="7.3684737448065266E-2"/>
    <n v="86.026354240034408"/>
    <n v="236957.5"/>
    <s v="https://images-eu.ssl-images-amazon.com/images/I/61ZbQQiPo4L._AC_UL300_SR300,200_.jpg"/>
    <s v="https://www.amazon.nl/Sony-Mdr-Zx110-Opvouwbare-Instapkoptelefoon-Uitstekend/dp/B00NBR7962/ref=zg_bs_g_amazon-renewed_d_sccl_12/257-9895168-9699843?psc=1"/>
    <s v="2024-08-23"/>
  </r>
  <r>
    <x v="20"/>
    <n v="28"/>
    <s v="B07PBXXNCY"/>
    <x v="900"/>
    <s v="Clean Skin Club Clean Towels XL™, 100% USDA Biobased Gezichtsdoekje, Wegwerp Gezichtsdoekje, Make-up Remover Droogdoekjes, Ultra Zacht, 50 Ct, 1 Pak"/>
    <n v="4.7"/>
    <n v="0.92500000000000004"/>
    <n v="7399"/>
    <n v="1.5907316978770892E-2"/>
    <s v="€ "/>
    <n v="14.95"/>
    <n v="7.3684737448065266E-2"/>
    <n v="75.806306247155959"/>
    <n v="110615.04999999999"/>
    <s v="https://images-eu.ssl-images-amazon.com/images/I/51vogiLFviL._AC_UL300_SR300,200_.jpg"/>
    <s v="https://www.amazon.nl/Biobased-Gezichtsdoekje-Wegwerp-Make-up-Droogdoekjes/dp/B07PBXXNCY/ref=zg_bs_g_beauty_d_sccl_28/262-4595555-1638557?psc=1"/>
    <s v="2024-08-13"/>
  </r>
  <r>
    <x v="23"/>
    <s v="#27"/>
    <s v="2019461404"/>
    <x v="901"/>
    <s v="Coloriages mystères Disney - Mickey and friends"/>
    <n v="4.8"/>
    <n v="0.95"/>
    <n v="505"/>
    <n v="1.0837101591376764E-3"/>
    <s v="€ "/>
    <n v="14.95"/>
    <n v="7.3684737448065266E-2"/>
    <n v="66.679781473412689"/>
    <n v="7549.75"/>
    <s v="https://images-eu.ssl-images-amazon.com/images/I/81Ym7RtsQJL._AC_UL300_SR300,200_.jpg"/>
    <s v="https://www.amazon.nl/Coloriages-myst%C3%A8res-Disney-Mickey-friends/dp/2019461404/ref=zg_bs_g_books_d_sccl_27/260-7053395-9951235?psc=1"/>
    <s v="2024-08-24"/>
  </r>
  <r>
    <x v="23"/>
    <n v="24"/>
    <s v="2019461404"/>
    <x v="901"/>
    <s v="Coloriages mystères Disney - Mickey and friends"/>
    <n v="4.8"/>
    <n v="0.95"/>
    <n v="499"/>
    <n v="1.0708088477193707E-3"/>
    <s v="€ "/>
    <n v="14.95"/>
    <n v="7.3684737448065266E-2"/>
    <n v="66.670750555419872"/>
    <n v="7460.0499999999993"/>
    <s v="https://images-eu.ssl-images-amazon.com/images/I/81Ym7RtsQJL._AC_UL300_SR300,200_.jpg"/>
    <s v="https://www.amazon.nl/Coloriages-myst%C3%A8res-Disney-Mickey-friends/dp/2019461404/ref=zg_bs_g_books_d_sccl_24/259-3701948-9798738?psc=1"/>
    <s v="2024-08-13"/>
  </r>
  <r>
    <x v="23"/>
    <s v="#19"/>
    <s v="2376715431"/>
    <x v="902"/>
    <s v="Coloriages mystères Disney - Nature"/>
    <n v="4.8"/>
    <n v="0.95"/>
    <n v="331"/>
    <n v="7.0957212800681186E-4"/>
    <s v="€ "/>
    <n v="14.95"/>
    <n v="7.3684737448065266E-2"/>
    <n v="66.417884851621096"/>
    <n v="4948.45"/>
    <s v="https://images-eu.ssl-images-amazon.com/images/I/81XAgMOdqqL._AC_UL300_SR300,200_.jpg"/>
    <s v="https://www.amazon.nl/Coloriages-myst%C3%A8res-Disney-William-Bal/dp/2376715431/ref=zg_bs_g_books_d_sccl_19/262-2392836-2484119?psc=1"/>
    <s v="2024-08-23"/>
  </r>
  <r>
    <x v="23"/>
    <s v="#25"/>
    <s v="2376715431"/>
    <x v="902"/>
    <s v="Coloriages mystères Disney - Nature"/>
    <n v="4.8"/>
    <n v="0.95"/>
    <n v="329"/>
    <n v="7.052716908673767E-4"/>
    <s v="€ "/>
    <n v="14.95"/>
    <n v="7.3684737448065266E-2"/>
    <n v="66.414874545623476"/>
    <n v="4918.55"/>
    <s v="https://images-eu.ssl-images-amazon.com/images/I/81XAgMOdqqL._AC_UL300_SR300,200_.jpg"/>
    <s v="https://www.amazon.nl/Coloriages-myst%C3%A8res-Disney-William-Bal/dp/2376715431/ref=zg_bs_g_books_d_sccl_25/259-3248444-4361259?psc=1"/>
    <s v="2024-08-20"/>
  </r>
  <r>
    <x v="23"/>
    <s v="#17"/>
    <s v="2019452235"/>
    <x v="903"/>
    <s v="Coloriages mystères Disney Babies"/>
    <n v="4.7"/>
    <n v="0.92500000000000004"/>
    <n v="2237"/>
    <n v="4.8078887218885799E-3"/>
    <s v="€ "/>
    <n v="14.95"/>
    <n v="7.3684737448065266E-2"/>
    <n v="68.03670646733832"/>
    <n v="33443.15"/>
    <s v="https://images-eu.ssl-images-amazon.com/images/I/81QVYq-iPkS._AC_UL300_SR300,200_.jpg"/>
    <s v="https://www.amazon.nl/Coloriages-myst%C3%A8res-Disney-Babies-Christophe-Alexis/dp/2019452235/ref=zg_bs_g_books_d_sccl_17/260-7053395-9951235?psc=1"/>
    <s v="2024-08-24"/>
  </r>
  <r>
    <x v="23"/>
    <s v="#16"/>
    <s v="2019452235"/>
    <x v="903"/>
    <s v="Coloriages mystères Disney Babies"/>
    <n v="4.7"/>
    <n v="0.92500000000000004"/>
    <n v="2233"/>
    <n v="4.7992878476097092E-3"/>
    <s v="€ "/>
    <n v="14.95"/>
    <n v="7.3684737448065266E-2"/>
    <n v="68.030685855343123"/>
    <n v="33383.35"/>
    <s v="https://images-eu.ssl-images-amazon.com/images/I/81QVYq-iPkS._AC_UL300_SR300,200_.jpg"/>
    <s v="https://www.amazon.nl/Coloriages-myst%C3%A8res-Disney-Babies-Christophe-Alexis/dp/2019452235/ref=zg_bs_g_books_d_sccl_16/262-2392836-2484119?psc=1"/>
    <s v="2024-08-23"/>
  </r>
  <r>
    <x v="23"/>
    <s v="#24"/>
    <s v="237671544X"/>
    <x v="904"/>
    <s v="Coloriages mystères Disney - Best of Bestiaire"/>
    <n v="4.7"/>
    <n v="0.92500000000000004"/>
    <n v="341"/>
    <n v="7.3107431370398799E-4"/>
    <s v="€ "/>
    <n v="14.95"/>
    <n v="7.3684737448065266E-2"/>
    <n v="65.18293638160911"/>
    <n v="5097.95"/>
    <s v="https://images-eu.ssl-images-amazon.com/images/I/812Jq8722cL._AC_UL300_SR300,200_.jpg"/>
    <s v="https://www.amazon.nl/Coloriages-myst%C3%A8res-Disney-Best-Bestiaire/dp/237671544X/ref=zg_bs_g_books_d_sccl_24/262-2392836-2484119?psc=1"/>
    <s v="2024-08-23"/>
  </r>
  <r>
    <x v="23"/>
    <s v="#27"/>
    <s v="201724225X"/>
    <x v="905"/>
    <s v="Coloriages mystères Disney - Famille"/>
    <n v="4.7"/>
    <n v="0.92500000000000004"/>
    <n v="250"/>
    <n v="5.3540442385968537E-4"/>
    <s v="€ "/>
    <n v="14.95"/>
    <n v="7.3684737448065266E-2"/>
    <n v="65.045967458718096"/>
    <n v="3737.5"/>
    <s v="https://images-eu.ssl-images-amazon.com/images/I/81KI3LkX1HL._AC_UL300_SR300,200_.jpg"/>
    <s v="https://www.amazon.nl/Coloriages-myst%C3%A8res-Disney-Alexandre-Karam/dp/201724225X/ref=zg_bs_g_books_d_sccl_27/259-3248444-4361259?psc=1"/>
    <s v="2024-08-20"/>
  </r>
  <r>
    <x v="23"/>
    <s v="#13"/>
    <s v="201725696X"/>
    <x v="906"/>
    <s v="Coloriages mystères - Schtroumpfs"/>
    <n v="4.7"/>
    <n v="0.92500000000000004"/>
    <n v="143"/>
    <n v="3.0533103689990088E-4"/>
    <s v="€ "/>
    <n v="14.95"/>
    <n v="7.3684737448065266E-2"/>
    <n v="64.884916087846264"/>
    <n v="2137.85"/>
    <s v="https://images-eu.ssl-images-amazon.com/images/I/81x1f-pAa7L._AC_UL300_SR300,200_.jpg"/>
    <s v="https://www.amazon.nl/Coloriages-myst%C3%A8res-Schtroumpfs-Alexandre-Karam/dp/201725696X/ref=zg_bs_g_books_d_sccl_13/260-7053395-9951235?psc=1"/>
    <s v="2024-08-24"/>
  </r>
  <r>
    <x v="23"/>
    <s v="#6"/>
    <s v="201725696X"/>
    <x v="906"/>
    <s v="Coloriages mystères - Schtroumpfs"/>
    <n v="4.7"/>
    <n v="0.92500000000000004"/>
    <n v="142"/>
    <n v="3.0318081833018325E-4"/>
    <s v="€ "/>
    <n v="14.95"/>
    <n v="7.3684737448065266E-2"/>
    <n v="64.883410934847447"/>
    <n v="2122.9"/>
    <s v="https://images-eu.ssl-images-amazon.com/images/I/81x1f-pAa7L._AC_UL300_SR300,200_.jpg"/>
    <s v="https://www.amazon.nl/Coloriages-myst%C3%A8res-Schtroumpfs-Alexandre-Karam/dp/201725696X/ref=zg_bs_g_books_d_sccl_6/262-2392836-2484119?psc=1"/>
    <s v="2024-08-23"/>
  </r>
  <r>
    <x v="23"/>
    <s v="#15"/>
    <s v="201725696X"/>
    <x v="906"/>
    <s v="Coloriages mystères - Schtroumpfs"/>
    <n v="4.7"/>
    <n v="0.92500000000000004"/>
    <n v="139"/>
    <n v="2.9673016262103045E-4"/>
    <s v="€ "/>
    <n v="14.95"/>
    <n v="7.3684737448065266E-2"/>
    <n v="64.878895475851039"/>
    <n v="2078.0499999999997"/>
    <s v="https://images-eu.ssl-images-amazon.com/images/I/81x1f-pAa7L._AC_UL300_SR300,200_.jpg"/>
    <s v="https://www.amazon.nl/Coloriages-myst%C3%A8res-Schtroumpfs-Alexandre-Karam/dp/201725696X/ref=zg_bs_g_books_d_sccl_15/259-3248444-4361259?psc=1"/>
    <s v="2024-08-20"/>
  </r>
  <r>
    <x v="23"/>
    <n v="19"/>
    <s v="201725696X"/>
    <x v="906"/>
    <s v="Coloriages mystères - Schtroumpfs"/>
    <n v="4.7"/>
    <n v="0.92500000000000004"/>
    <n v="124"/>
    <n v="2.6447688407526626E-4"/>
    <s v="€ "/>
    <n v="14.95"/>
    <n v="7.3684737448065266E-2"/>
    <n v="64.85631818086901"/>
    <n v="1853.8"/>
    <s v="https://images-eu.ssl-images-amazon.com/images/I/81x1f-pAa7L._AC_UL300_SR300,200_.jpg"/>
    <s v="https://www.amazon.nl/Coloriages-myst%C3%A8res-Schtroumpfs-Alexandre-Karam/dp/201725696X/ref=zg_bs_g_books_d_sccl_19/259-3701948-9798738?psc=1"/>
    <s v="2024-08-13"/>
  </r>
  <r>
    <x v="6"/>
    <s v="#15"/>
    <s v="B08YRVSZLJ"/>
    <x v="907"/>
    <s v="JanSport SUPERBREAK ONE Grote rugzak"/>
    <n v="4.5999999999999996"/>
    <n v="0.89999999999999991"/>
    <n v="1329"/>
    <n v="2.8554902605849885E-3"/>
    <s v="€ "/>
    <n v="14.95"/>
    <n v="7.3684737448065266E-2"/>
    <n v="65.420027544425807"/>
    <n v="19868.55"/>
    <s v="https://images-eu.ssl-images-amazon.com/images/I/81n9s-23NXL._AC_UL300_SR300,200_.jpg"/>
    <s v="https://www.amazon.nl/JanSport-SUPERBREAK-Grote-rugzak-Black/dp/B08YRVSZLJ/ref=zg_bs_g_fashion_d_sccl_15/261-3238171-6446202?psc=1"/>
    <s v="2024-08-20"/>
  </r>
  <r>
    <x v="22"/>
    <n v="24"/>
    <s v="B097YQLX6K"/>
    <x v="908"/>
    <s v="Alpine SleepDeep oordopjes om te slapen – nieuwe ovale vorm 3D – geïntegreerde geluidsremgel – comfort en demping bij maximaal – oordopjes met zachte filters – maat M/L"/>
    <n v="3.8"/>
    <n v="0.7"/>
    <n v="13603"/>
    <n v="2.9247272985298955E-2"/>
    <s v="€ "/>
    <n v="14.95"/>
    <n v="7.3684737448065266E-2"/>
    <n v="73.894275451725576"/>
    <n v="203364.84999999998"/>
    <s v="https://images-eu.ssl-images-amazon.com/images/I/71RGddxaAyL._AC_UL300_SR300,200_.jpg"/>
    <s v="https://www.amazon.nl/Alpine-SleepDeep-oordopjes-slapen-ge%C3%AFntegreerde/dp/B097YQLX6K/ref=zg_bs_g_hpc_d_sccl_24/261-1322288-7549102?psc=1"/>
    <s v="2024-08-13"/>
  </r>
  <r>
    <x v="19"/>
    <n v="25"/>
    <s v="B092W7Z37Q"/>
    <x v="909"/>
    <s v="Dopper Original Drinkfles 450ml - 100% Recyclebare Waterfles - BPA- en ftalaatvrij - Ideale Waterfles voor Onderweg, Fitness &amp; Kantoor"/>
    <n v="4.4000000000000004"/>
    <n v="0.85000000000000009"/>
    <n v="92"/>
    <n v="1.9566988984430267E-4"/>
    <s v="€ "/>
    <n v="14.95"/>
    <n v="7.3684737448065266E-2"/>
    <n v="61.058153284907341"/>
    <n v="1375.3999999999999"/>
    <s v="https://images-eu.ssl-images-amazon.com/images/I/416iYaH8ltL._AC_UL300_SR300,200_.jpg"/>
    <s v="https://www.amazon.nl/Dopper-Original-Drinkfles-Funky-Fuchsia/dp/B092W7Z37Q/ref=zg_bs_g_sports_d_sccl_25/259-7131235-4558823?psc=1"/>
    <s v="2024-08-13"/>
  </r>
  <r>
    <x v="19"/>
    <s v="#7"/>
    <s v="B092W94SZ7"/>
    <x v="910"/>
    <s v="Dopper Original Drinkfles 450ml - 100% Recyclebare Waterfles - BPA- en ftalaatvrij - Ideale Waterfles voor Onderweg, Fitness &amp; Kantoor"/>
    <n v="4.4000000000000004"/>
    <n v="0.85000000000000009"/>
    <n v="72"/>
    <n v="1.5266551844995044E-4"/>
    <s v="€ "/>
    <n v="14.95"/>
    <n v="7.3684737448065266E-2"/>
    <n v="61.028050224931299"/>
    <n v="1076.3999999999999"/>
    <s v="https://images-eu.ssl-images-amazon.com/images/I/21vTkZM1n1L._AC_UL300_SR300,200_.jpg"/>
    <s v="https://www.amazon.nl/Dopper-Original-Drinkfles-Cosmic-Storm/dp/B092W94SZ7/ref=zg_bs_g_sports_d_sccl_7/258-6479390-8631633?psc=1"/>
    <s v="2024-08-20"/>
  </r>
  <r>
    <x v="23"/>
    <s v="#5"/>
    <s v="2017256951"/>
    <x v="911"/>
    <s v="Coloriages mystères Disney - Les Grands classiques Tome 11"/>
    <n v="4.3"/>
    <n v="0.82499999999999996"/>
    <n v="338"/>
    <n v="7.2462365799483514E-4"/>
    <s v="€ "/>
    <n v="14.95"/>
    <n v="7.3684737448065266E-2"/>
    <n v="60.178420922612702"/>
    <n v="5053.0999999999995"/>
    <s v="https://images-eu.ssl-images-amazon.com/images/I/81gF6u5Z+TL._AC_UL300_SR300,200_.jpg"/>
    <s v="https://www.amazon.nl/Coloriages-myst%C3%A8res-Disney-Grands-classiques/dp/2017256951/ref=zg_bs_g_books_d_sccl_5/260-7053395-9951235?psc=1"/>
    <s v="2024-08-24"/>
  </r>
  <r>
    <x v="23"/>
    <s v="#4"/>
    <s v="2017256951"/>
    <x v="911"/>
    <s v="Coloriages mystères Disney - Les Grands classiques Tome 11"/>
    <n v="4.3"/>
    <n v="0.82499999999999996"/>
    <n v="336"/>
    <n v="7.2032322085539998E-4"/>
    <s v="€ "/>
    <n v="14.95"/>
    <n v="7.3684737448065266E-2"/>
    <n v="60.175410616615103"/>
    <n v="5023.2"/>
    <s v="https://images-eu.ssl-images-amazon.com/images/I/81gF6u5Z+TL._AC_UL300_SR300,200_.jpg"/>
    <s v="https://www.amazon.nl/Coloriages-myst%C3%A8res-Disney-Grands-classiques/dp/2017256951/ref=zg_bs_g_books_d_sccl_4/262-2392836-2484119?psc=1"/>
    <s v="2024-08-23"/>
  </r>
  <r>
    <x v="23"/>
    <s v="#3"/>
    <s v="2017256951"/>
    <x v="911"/>
    <s v="Coloriages mystères Disney - Les Grands classiques Tome 11"/>
    <n v="4.3"/>
    <n v="0.82499999999999996"/>
    <n v="331"/>
    <n v="7.0957212800681186E-4"/>
    <s v="€ "/>
    <n v="14.95"/>
    <n v="7.3684737448065266E-2"/>
    <n v="60.167884851621082"/>
    <n v="4948.45"/>
    <s v="https://images-eu.ssl-images-amazon.com/images/I/81gF6u5Z+TL._AC_UL300_SR300,200_.jpg"/>
    <s v="https://www.amazon.nl/Coloriages-myst%C3%A8res-Disney-Grands-classiques/dp/2017256951/ref=zg_bs_g_books_d_sccl_3/259-3248444-4361259?psc=1"/>
    <s v="2024-08-20"/>
  </r>
  <r>
    <x v="19"/>
    <s v="#7"/>
    <s v="B092W7W5BB"/>
    <x v="912"/>
    <s v="Dopper Original Drinkfles 450ml - 100% Recyclebare Waterfles - BPA- en ftalaatvrij - Ideale Waterfles voor Onderweg, Fitness &amp; Kantoor"/>
    <n v="4.3"/>
    <n v="0.82499999999999996"/>
    <n v="78"/>
    <n v="1.6556682986825611E-4"/>
    <s v="€ "/>
    <n v="14.95"/>
    <n v="7.3684737448065266E-2"/>
    <n v="59.787081142924094"/>
    <n v="1166.0999999999999"/>
    <s v="https://images-eu.ssl-images-amazon.com/images/I/41Hyv0IGKpL._AC_UL300_SR300,200_.jpg"/>
    <s v="https://www.amazon.nl/Dopper-Original-Drinkfles-Moody-450ml/dp/B092W7W5BB/ref=zg_bs_g_sports_d_sccl_7/258-8726305-9904738?psc=1"/>
    <s v="2024-08-24"/>
  </r>
  <r>
    <x v="19"/>
    <s v="#9"/>
    <s v="B0BQX3KQQG"/>
    <x v="913"/>
    <s v="Dopper Original Drinkfles 450ml - 100% Recyclebare Waterfles - BPA- en ftalaatvrij - Ideale Waterfles voor Onderweg, Fitness &amp; Kantoor"/>
    <n v="4.3"/>
    <n v="0.82499999999999996"/>
    <n v="48"/>
    <n v="1.0106027277672776E-4"/>
    <s v="€ "/>
    <n v="14.95"/>
    <n v="7.3684737448065266E-2"/>
    <n v="59.741926552960024"/>
    <n v="717.59999999999991"/>
    <s v="https://images-eu.ssl-images-amazon.com/images/I/41Vp0NmFE1L._AC_UL300_SR300,200_.jpg"/>
    <s v="https://www.amazon.nl/Dopper-Original-Drinkfles-Polar-450ml/dp/B0BQX3KQQG/ref=zg_bs_g_sports_d_sccl_9/258-7665800-7787141?psc=1"/>
    <s v="2024-08-23"/>
  </r>
  <r>
    <x v="23"/>
    <n v="7"/>
    <s v="2017256951"/>
    <x v="911"/>
    <s v="Coloriages mystères Disney - Les Grands classiques Tome 11"/>
    <n v="4.2"/>
    <n v="0.8"/>
    <n v="305"/>
    <n v="6.5366644519415402E-4"/>
    <s v="€ "/>
    <n v="14.95"/>
    <n v="7.3684737448065266E-2"/>
    <n v="58.87875087365223"/>
    <n v="4559.75"/>
    <s v="https://images-eu.ssl-images-amazon.com/images/I/81gF6u5Z+TL._AC_UL300_SR300,200_.jpg"/>
    <s v="https://www.amazon.nl/Coloriages-myst%C3%A8res-Disney-Grands-classiques/dp/2017256951/ref=zg_bs_g_books_d_sccl_7/259-3701948-9798738?psc=1"/>
    <s v="2024-08-13"/>
  </r>
  <r>
    <x v="12"/>
    <s v="#30"/>
    <s v="B088TKD39Y"/>
    <x v="914"/>
    <s v="WYNGS P-hoesje"/>
    <n v="4.5999999999999996"/>
    <n v="0.89999999999999991"/>
    <n v="4125"/>
    <n v="8.8675013815154302E-3"/>
    <s v="€ "/>
    <n v="14.94"/>
    <n v="7.3634679881864132E-2"/>
    <n v="69.615920937526838"/>
    <n v="61627.5"/>
    <s v="https://images-eu.ssl-images-amazon.com/images/I/61gVq9DfikL._AC_UL300_SR300,200_.jpg"/>
    <s v="https://www.amazon.nl/WYNGS-4062401029727-P-hoesje/dp/B088TKD39Y/ref=zg_bs_g_office-products_d_sccl_30/260-3058647-6614909?psc=1"/>
    <s v="2024-08-23"/>
  </r>
  <r>
    <x v="17"/>
    <s v="#7"/>
    <s v="B001055ZO0"/>
    <x v="915"/>
    <s v="Dr. Wack - A1 Nano kraslak, 50 ml (#2714)"/>
    <n v="3.6"/>
    <n v="0.65"/>
    <n v="2165"/>
    <n v="4.6530729848689115E-3"/>
    <s v="€ "/>
    <n v="14.91"/>
    <n v="7.3484507183260744E-2"/>
    <n v="54.128277885223426"/>
    <n v="32280.15"/>
    <s v="https://images-eu.ssl-images-amazon.com/images/I/71LOFj8sApL._AC_UL300_SR300,200_.jpg"/>
    <s v="https://www.amazon.nl/Dr-Wack-Nano-kraslak-2714/dp/B001055ZO0/ref=zg_bs_g_automotive_d_sccl_7/258-2348173-8568520?psc=1"/>
    <s v="2024-08-20"/>
  </r>
  <r>
    <x v="16"/>
    <s v="#2"/>
    <s v="B0111AIZ68"/>
    <x v="358"/>
    <s v="Huggies baby billendoekjes - Pure - 1008 stuks (18 x 56 doekjes) - Voordeelverpakking"/>
    <n v="4.5999999999999996"/>
    <n v="0.89999999999999991"/>
    <n v="57"/>
    <n v="1.2041223990418626E-4"/>
    <s v="€ "/>
    <n v="14.89"/>
    <n v="7.3384392050858491E-2"/>
    <n v="63.43038658064755"/>
    <n v="848.73"/>
    <s v="https://images-eu.ssl-images-amazon.com/images/I/81PiYyPGv8L._AC_UL300_SR300,200_.jpg"/>
    <s v="https://www.amazon.nl/Huggies-baby-billendoekjes-doekjes-Voordeelverpakking/dp/B0111AIZ68/ref=zg_bs_g_baby-products_d_sccl_2/261-1323213-2047524?psc=1"/>
    <s v="2024-08-23"/>
  </r>
  <r>
    <x v="16"/>
    <s v="#2"/>
    <s v="B0111AIZ68"/>
    <x v="358"/>
    <s v="Huggies baby billendoekjes - Pure - 1008 stuks (18 x 56 doekjes) - Voordeelverpakking"/>
    <n v="4.5999999999999996"/>
    <n v="0.89999999999999991"/>
    <n v="57"/>
    <n v="1.2041223990418626E-4"/>
    <s v="€ "/>
    <n v="14.89"/>
    <n v="7.3384392050858491E-2"/>
    <n v="63.43038658064755"/>
    <n v="848.73"/>
    <s v="https://images-eu.ssl-images-amazon.com/images/I/81PiYyPGv8L._AC_UL300_SR300,200_.jpg"/>
    <s v="https://www.amazon.nl/Huggies-baby-billendoekjes-doekjes-Voordeelverpakking/dp/B0111AIZ68/ref=zg_bs_g_baby-products_d_sccl_2/259-3811823-5769644?psc=1"/>
    <s v="2024-08-24"/>
  </r>
  <r>
    <x v="9"/>
    <s v="#22"/>
    <s v="B08R748JKF"/>
    <x v="916"/>
    <s v="The Talented Mr. Ripley [Blu-ray] [2020]"/>
    <n v="4.5999999999999996"/>
    <n v="0.89999999999999991"/>
    <n v="89"/>
    <n v="1.8921923413514985E-4"/>
    <s v="€ "/>
    <n v="14.88"/>
    <n v="7.3334334484657357E-2"/>
    <n v="63.46603708505895"/>
    <n v="1324.3200000000002"/>
    <s v="https://images-eu.ssl-images-amazon.com/images/I/81kwXqy90yL._AC_UL300_SR300,200_.jpg"/>
    <s v="https://www.amazon.nl/The-Talented-Mr-Ripley-Blu-ray/dp/B08R748JKF/ref=zg_bs_g_dvd_d_sccl_22/259-6784967-0538411?psc=1"/>
    <s v="2024-08-24"/>
  </r>
  <r>
    <x v="9"/>
    <n v="26"/>
    <s v="B07MWX42PN"/>
    <x v="917"/>
    <s v="Beautiful Boy"/>
    <n v="4.5999999999999996"/>
    <n v="0.89999999999999991"/>
    <n v="1091"/>
    <n v="2.3437382409921968E-3"/>
    <s v="€ "/>
    <n v="14.86"/>
    <n v="7.3234219352255089E-2"/>
    <n v="64.949171606758313"/>
    <n v="16212.26"/>
    <s v="https://images-eu.ssl-images-amazon.com/images/I/617+8jGt3hL._AC_UL300_SR300,200_.jpg"/>
    <s v="https://www.amazon.nl/Beautiful-Boy-Maura-Tierney/dp/B07MWX42PN/ref=zg_bs_g_dvd_d_sccl_26/257-4182183-3777808?psc=1"/>
    <s v="2024-08-13"/>
  </r>
  <r>
    <x v="2"/>
    <s v="#11"/>
    <s v="B09X7BK27V"/>
    <x v="497"/>
    <s v="SanDisk Extreme MicroSDXC UHS-I Geheugenkaart 128 GB Met SD Adapter (1 Jaar RescuePRO Deluxe, Leessnelheden Tot 190 MB/s, A2, C10, V30, U3, 30 Jaar Garantie) Rood/Goud"/>
    <n v="4.8"/>
    <n v="0.95"/>
    <n v="64037"/>
    <n v="0.13769139633043698"/>
    <s v="€ "/>
    <n v="14.85"/>
    <n v="7.3184161786053956E-2"/>
    <n v="162.18001787781935"/>
    <n v="950949.45"/>
    <s v="https://images-eu.ssl-images-amazon.com/images/I/71etcRZF-JL._AC_UL300_SR300,200_.jpg"/>
    <s v="https://www.amazon.nl/SanDisk-MicroSDXC-Geheugenkaart-RescuePRO-Leessnelheden/dp/B09X7BK27V/ref=zg_bs_g_electronics_d_sccl_11/261-2067267-6649312?psc=1"/>
    <s v="2024-08-24"/>
  </r>
  <r>
    <x v="2"/>
    <s v="#10"/>
    <s v="B09X7BK27V"/>
    <x v="497"/>
    <s v="SanDisk Extreme MicroSDXC UHS-I Geheugenkaart 128 GB Met SD Adapter (1 Jaar RescuePRO Deluxe, Leessnelheden Tot 190 MB/s, A2, C10, V30, U3, 30 Jaar Garantie) Rood/Goud"/>
    <n v="4.8"/>
    <n v="0.95"/>
    <n v="63931"/>
    <n v="0.13746347316204693"/>
    <s v="€ "/>
    <n v="14.85"/>
    <n v="7.3184161786053956E-2"/>
    <n v="162.02047165994634"/>
    <n v="949375.35"/>
    <s v="https://images-eu.ssl-images-amazon.com/images/I/71etcRZF-JL._AC_UL300_SR300,200_.jpg"/>
    <s v="https://www.amazon.nl/SanDisk-MicroSDXC-Geheugenkaart-RescuePRO-Leessnelheden/dp/B09X7BK27V/ref=zg_bs_g_electronics_d_sccl_10/258-6704429-3525666?psc=1"/>
    <s v="2024-08-23"/>
  </r>
  <r>
    <x v="2"/>
    <s v="#3"/>
    <s v="B09X7BK27V"/>
    <x v="497"/>
    <s v="SanDisk Extreme MicroSDXC UHS-I Geheugenkaart 128 GB Met SD Adapter (1 Jaar RescuePRO Deluxe, Leessnelheden Tot 190 MB/s, A2, C10, V30, U3, 30 Jaar Garantie) Rood/Goud"/>
    <n v="4.8"/>
    <n v="0.95"/>
    <n v="63588"/>
    <n v="0.13672594819263378"/>
    <s v="€ "/>
    <n v="14.85"/>
    <n v="7.3184161786053956E-2"/>
    <n v="161.5042041813571"/>
    <n v="944281.79999999993"/>
    <s v="https://images-eu.ssl-images-amazon.com/images/I/71etcRZF-JL._AC_UL300_SR300,200_.jpg"/>
    <s v="https://www.amazon.nl/SanDisk-MicroSDXC-Geheugenkaart-RescuePRO-Leessnelheden/dp/B09X7BK27V/ref=zg_bs_g_electronics_d_sccl_3/261-9354037-6664658?psc=1"/>
    <s v="2024-08-20"/>
  </r>
  <r>
    <x v="2"/>
    <n v="1"/>
    <s v="B09X7BK27V"/>
    <x v="497"/>
    <s v="SanDisk Extreme MicroSDXC UHS-I Geheugenkaart 128 GB Met SD Adapter (1 Jaar RescuePRO Deluxe, Leessnelheden Tot 190 MB/s, A2, C10, V30, U3, 30 Jaar Garantie) Rood/Goud"/>
    <n v="4.8"/>
    <n v="0.95"/>
    <n v="62708"/>
    <n v="0.13483375585128229"/>
    <s v="€ "/>
    <n v="14.85"/>
    <n v="7.3184161786053956E-2"/>
    <n v="160.17966954241109"/>
    <n v="931213.79999999993"/>
    <s v="https://images-eu.ssl-images-amazon.com/images/I/71etcRZF-JL._AC_UL300_SR300,200_.jpg"/>
    <s v="https://www.amazon.nl/SanDisk-MicroSDXC-Geheugenkaart-RescuePRO-Leessnelheden/dp/B09X7BK27V/ref=zg_bs_g_electronics_d_sccl_1/259-3881098-9995119?psc=1"/>
    <s v="2024-08-13"/>
  </r>
  <r>
    <x v="3"/>
    <s v="#5"/>
    <s v="B0C3964G2B"/>
    <x v="918"/>
    <s v="Rock in a Hard Place"/>
    <n v="4.3"/>
    <n v="0.82499999999999996"/>
    <n v="21"/>
    <n v="4.3004371394352233E-5"/>
    <s v="€ "/>
    <n v="14.83"/>
    <n v="7.3084046653651688E-2"/>
    <n v="59.551114723388977"/>
    <n v="311.43"/>
    <s v="https://images-eu.ssl-images-amazon.com/images/I/71p132pcXTL._AC_UL300_SR300,200_.jpg"/>
    <s v="https://www.amazon.nl/Rock-Hard-Place-Aerosmith/dp/B0C3964G2B/ref=zg_bs_g_music_d_sccl_5/259-6419296-1960723?psc=1"/>
    <s v="2024-08-24"/>
  </r>
  <r>
    <x v="15"/>
    <s v="#7"/>
    <s v="B01M0B3H16"/>
    <x v="440"/>
    <s v="Nescafé Dolce Gusto capsules Cappuccino - 48 koffiecups - geschikt voor 24 koppen koffie - Dolce Gusto cups"/>
    <n v="4.5999999999999996"/>
    <n v="0.89999999999999991"/>
    <n v="5647"/>
    <n v="1.2140134044625637E-2"/>
    <s v="€ "/>
    <n v="14.82"/>
    <n v="7.3033989087450568E-2"/>
    <n v="71.75659110310059"/>
    <n v="83688.540000000008"/>
    <s v="https://images-eu.ssl-images-amazon.com/images/I/71+Cf6Cji0L._AC_UL300_SR300,200_.jpg"/>
    <s v="https://www.amazon.nl/Nescaf%C3%A9-Dolce-Gusto-capsules-Cappuccino/dp/B01M0B3H16/ref=zg_bs_g_grocery_d_sccl_7/261-5054072-9375847?psc=1"/>
    <s v="2024-08-23"/>
  </r>
  <r>
    <x v="15"/>
    <s v="#14"/>
    <s v="B01M0B3H16"/>
    <x v="440"/>
    <s v="Nescafé Dolce Gusto capsules Cappuccino - 48 koffiecups - geschikt voor 24 koppen koffie - Dolce Gusto cups"/>
    <n v="4.5999999999999996"/>
    <n v="0.89999999999999991"/>
    <n v="5647"/>
    <n v="1.2140134044625637E-2"/>
    <s v="€ "/>
    <n v="14.82"/>
    <n v="7.3033989087450568E-2"/>
    <n v="71.75659110310059"/>
    <n v="83688.540000000008"/>
    <s v="https://images-eu.ssl-images-amazon.com/images/I/71+Cf6Cji0L._AC_UL300_SR300,200_.jpg"/>
    <s v="https://www.amazon.nl/Nescaf%C3%A9-Dolce-Gusto-capsules-Cappuccino/dp/B01M0B3H16/ref=zg_bs_g_grocery_d_sccl_14/261-4510118-0685135?psc=1"/>
    <s v="2024-08-24"/>
  </r>
  <r>
    <x v="15"/>
    <s v="#3"/>
    <s v="B01M0B3H16"/>
    <x v="440"/>
    <s v="Nescafé Dolce Gusto capsules Cappuccino - 48 koffiecups - geschikt voor 24 koppen koffie - Dolce Gusto cups"/>
    <n v="4.5999999999999996"/>
    <n v="0.89999999999999991"/>
    <n v="5646"/>
    <n v="1.2137983826055918E-2"/>
    <s v="€ "/>
    <n v="14.82"/>
    <n v="7.3033989087450568E-2"/>
    <n v="71.755085950101787"/>
    <n v="83673.72"/>
    <s v="https://images-eu.ssl-images-amazon.com/images/I/71+Cf6Cji0L._AC_UL300_SR300,200_.jpg"/>
    <s v="https://www.amazon.nl/Nescaf%C3%A9-Dolce-Gusto-capsules-Cappuccino/dp/B01M0B3H16/ref=zg_bs_g_grocery_d_sccl_3/259-2691272-8489730?psc=1"/>
    <s v="2024-08-20"/>
  </r>
  <r>
    <x v="15"/>
    <n v="3"/>
    <s v="B01M0B3H16"/>
    <x v="440"/>
    <s v="Nescafé Dolce Gusto capsules Cappuccino - 48 koffiecups - geschikt voor 24 koppen koffie - Dolce Gusto cups"/>
    <n v="4.5999999999999996"/>
    <n v="0.89999999999999991"/>
    <n v="5598"/>
    <n v="1.2034773334709474E-2"/>
    <s v="€ "/>
    <n v="14.82"/>
    <n v="7.3033989087450568E-2"/>
    <n v="71.682838606159279"/>
    <n v="82962.36"/>
    <s v="https://images-eu.ssl-images-amazon.com/images/I/71+Cf6Cji0L._AC_UL300_SR300,200_.jpg"/>
    <s v="https://www.amazon.nl/Nescaf%C3%A9-Dolce-Gusto-capsules-Cappuccino/dp/B01M0B3H16/ref=zg_bs_g_grocery_d_sccl_3/259-9205890-7865611?psc=1"/>
    <s v="2024-08-13"/>
  </r>
  <r>
    <x v="8"/>
    <s v="#2"/>
    <s v="B08LZL1GQT"/>
    <x v="445"/>
    <s v="Kinetic Sand - 2,5 kg natuurlijk speelzand om te mengen kneden en maken - Sensorisch speelgoed"/>
    <n v="4.7"/>
    <n v="0.92500000000000004"/>
    <n v="3659"/>
    <n v="7.8654995280270246E-3"/>
    <s v="€ "/>
    <n v="14.82"/>
    <n v="7.3033989087450568E-2"/>
    <n v="70.014346941481563"/>
    <n v="54226.380000000005"/>
    <s v="https://images-eu.ssl-images-amazon.com/images/I/91otnGzsjTL._AC_UL300_SR300,200_.jpg"/>
    <s v="https://www.amazon.nl/Kinetic-Sand-natuurlijk-speelzand-Sensorisch/dp/B08LZL1GQT/ref=zg_bs_g_toys_d_sccl_2/262-9459416-9885805?psc=1"/>
    <s v="2024-08-20"/>
  </r>
  <r>
    <x v="15"/>
    <s v="#21"/>
    <s v="B084HG2Y38"/>
    <x v="441"/>
    <s v="Nescafé Dolce Gusto Capsules Lungo - 48 Stuks (3 x 16 Capsules)"/>
    <n v="4.5999999999999996"/>
    <n v="0.89999999999999991"/>
    <n v="654"/>
    <n v="1.4040927260256005E-3"/>
    <s v="€ "/>
    <n v="14.82"/>
    <n v="7.3033989087450568E-2"/>
    <n v="64.241362180080557"/>
    <n v="9692.2800000000007"/>
    <s v="https://images-eu.ssl-images-amazon.com/images/I/71w95WXg9xL._AC_UL300_SR300,200_.jpg"/>
    <s v="https://www.amazon.nl/Nescaf%C3%A9-Dolce-Gusto-Capsules-Lungo/dp/B084HG2Y38/ref=zg_bs_g_grocery_d_sccl_21/261-5054072-9375847?psc=1"/>
    <s v="2024-08-23"/>
  </r>
  <r>
    <x v="15"/>
    <s v="#29"/>
    <s v="B084HG2Y38"/>
    <x v="441"/>
    <s v="Nescafé Dolce Gusto Capsules Lungo - 48 Stuks (3 x 16 Capsules)"/>
    <n v="4.5999999999999996"/>
    <n v="0.89999999999999991"/>
    <n v="654"/>
    <n v="1.4040927260256005E-3"/>
    <s v="€ "/>
    <n v="14.82"/>
    <n v="7.3033989087450568E-2"/>
    <n v="64.241362180080557"/>
    <n v="9692.2800000000007"/>
    <s v="https://images-eu.ssl-images-amazon.com/images/I/71w95WXg9xL._AC_UL300_SR300,200_.jpg"/>
    <s v="https://www.amazon.nl/Nescaf%C3%A9-Dolce-Gusto-Capsules-Lungo/dp/B084HG2Y38/ref=zg_bs_g_grocery_d_sccl_29/261-4510118-0685135?psc=1"/>
    <s v="2024-08-24"/>
  </r>
  <r>
    <x v="15"/>
    <n v="13"/>
    <s v="B084HG2Y38"/>
    <x v="441"/>
    <s v="Nescafé Dolce Gusto Capsules Lungo - 48 Stuks (3 x 16 Capsules)"/>
    <n v="4.5999999999999996"/>
    <n v="0.89999999999999991"/>
    <n v="654"/>
    <n v="1.4040927260256005E-3"/>
    <s v="€ "/>
    <n v="14.82"/>
    <n v="7.3033989087450568E-2"/>
    <n v="64.241362180080557"/>
    <n v="9692.2800000000007"/>
    <s v="https://images-eu.ssl-images-amazon.com/images/I/71w95WXg9xL._AC_UL300_SR300,200_.jpg"/>
    <s v="https://www.amazon.nl/Nescaf%C3%A9-Dolce-Gusto-Capsules-Lungo/dp/B084HG2Y38/ref=zg_bs_g_grocery_d_sccl_13/259-9205890-7865611?psc=1"/>
    <s v="2024-08-13"/>
  </r>
  <r>
    <x v="11"/>
    <s v="#17"/>
    <s v="B0CHRNM81D"/>
    <x v="919"/>
    <s v="Pzsmocn 390 stuks/15 sets 4,2 mm rastermaat 12-polige autokabelstekkeradapter bouwgroep mannelijke/vrouwelijke behuizing en krimppin klemkit. Voor AWG24#-kabel."/>
    <n v="4.7"/>
    <n v="0.92500000000000004"/>
    <n v="179"/>
    <n v="3.827389054097349E-4"/>
    <s v="€ "/>
    <n v="14.81"/>
    <n v="7.2983931521249434E-2"/>
    <n v="64.763900114099187"/>
    <n v="2650.9900000000002"/>
    <s v="https://images-eu.ssl-images-amazon.com/images/I/81gl0bm5GFL._AC_UL300_SR300,200_.jpg"/>
    <s v="https://www.amazon.nl/rastermaat-12-polige-autokabelstekkeradapter-mannelijke-vrouwelijke/dp/B0CHRNM81D/ref=zg_bs_g_industrial_d_sccl_17/259-5715736-5644436?psc=1"/>
    <s v="2024-08-24"/>
  </r>
  <r>
    <x v="0"/>
    <s v="#2"/>
    <s v="B00KZHMZ1K"/>
    <x v="920"/>
    <s v="Fender Blues Deluxe mondharmonica - C"/>
    <n v="4.7"/>
    <n v="0.92500000000000004"/>
    <n v="14279"/>
    <n v="3.0700820738428062E-2"/>
    <s v="€ "/>
    <n v="14.75"/>
    <n v="7.2683586124042646E-2"/>
    <n v="85.911471047910311"/>
    <n v="210615.25"/>
    <s v="https://images-eu.ssl-images-amazon.com/images/I/51v74DmIDwL._AC_UL300_SR300,200_.jpg"/>
    <s v="https://www.amazon.nl/Fender-Blues-Deluxe-mondharmonica-C/dp/B00KZHMZ1K/ref=zg_bs_g_musical-instruments_d_sccl_2/258-2551158-3051103?psc=1"/>
    <s v="2024-08-23"/>
  </r>
  <r>
    <x v="0"/>
    <n v="2"/>
    <s v="B00KZHMZ1K"/>
    <x v="920"/>
    <s v="Fender Blues Deluxe mondharmonica - C"/>
    <n v="4.7"/>
    <n v="0.92500000000000004"/>
    <n v="14243"/>
    <n v="3.0623412869918227E-2"/>
    <s v="€ "/>
    <n v="14.75"/>
    <n v="7.2683586124042646E-2"/>
    <n v="85.857285539953423"/>
    <n v="210084.25"/>
    <s v="https://images-eu.ssl-images-amazon.com/images/I/51v74DmIDwL._AC_UL300_SR300,200_.jpg"/>
    <s v="https://www.amazon.nl/Fender-Blues-Deluxe-mondharmonica-C/dp/B00KZHMZ1K/ref=zg_bs_g_musical-instruments_d_sccl_2/259-0005616-8157279?psc=1"/>
    <s v="2024-08-13"/>
  </r>
  <r>
    <x v="0"/>
    <s v="#1"/>
    <s v="B00KZHMZ1K"/>
    <x v="920"/>
    <s v="Fender Blues Deluxe mondharmonica - C"/>
    <n v="4.7"/>
    <n v="0.92500000000000004"/>
    <n v="14282"/>
    <n v="3.0707271394137214E-2"/>
    <s v="€ "/>
    <n v="14.74"/>
    <n v="7.2633528557841512E-2"/>
    <n v="85.903472115356422"/>
    <n v="210516.68"/>
    <s v="https://images-eu.ssl-images-amazon.com/images/I/51v74DmIDwL._AC_UL300_SR300,200_.jpg"/>
    <s v="https://www.amazon.nl/Fender-Blues-Deluxe-mondharmonica-C/dp/B00KZHMZ1K/ref=zg_bs_g_musical-instruments_d_sccl_1/261-4868335-6511020?psc=1"/>
    <s v="2024-08-24"/>
  </r>
  <r>
    <x v="0"/>
    <s v="#2"/>
    <s v="B00KZHMZ1K"/>
    <x v="920"/>
    <s v="Fender Blues Deluxe mondharmonica - C"/>
    <n v="4.7"/>
    <n v="0.92500000000000004"/>
    <n v="14264"/>
    <n v="3.0668567459882296E-2"/>
    <s v="€ "/>
    <n v="14.74"/>
    <n v="7.2633528557841512E-2"/>
    <n v="85.876379361377985"/>
    <n v="210251.36000000002"/>
    <s v="https://images-eu.ssl-images-amazon.com/images/I/51v74DmIDwL._AC_UL300_SR300,200_.jpg"/>
    <s v="https://www.amazon.nl/Fender-Blues-Deluxe-mondharmonica-C/dp/B00KZHMZ1K/ref=zg_bs_g_musical-instruments_d_sccl_2/260-9066384-8693141?psc=1"/>
    <s v="2024-08-20"/>
  </r>
  <r>
    <x v="16"/>
    <s v="#27"/>
    <s v="B07WKN8NQQ"/>
    <x v="921"/>
    <s v="Philips Avent Digitale Thermometer - Bad en slaapkamerthermometer - Waterdicht - Blijft drijven - Veilig om mee te spelen - SCH480/00"/>
    <n v="4.8"/>
    <n v="0.95"/>
    <n v="9594"/>
    <n v="2.0627046739301051E-2"/>
    <s v="€ "/>
    <n v="14.69"/>
    <n v="7.2383240726835857E-2"/>
    <n v="80.034742899219694"/>
    <n v="140935.85999999999"/>
    <s v="https://images-eu.ssl-images-amazon.com/images/I/61CoWxy00zL._AC_UL300_SR300,200_.jpg"/>
    <s v="https://www.amazon.nl/Philips-Avent-Digitale-Thermometer-slaapkamerthermometer/dp/B07WKN8NQQ/ref=zg_bs_g_baby-products_d_sccl_27/259-3811823-5769644?psc=1"/>
    <s v="2024-08-24"/>
  </r>
  <r>
    <x v="19"/>
    <s v="#22"/>
    <s v="B077ZLF38D"/>
    <x v="736"/>
    <s v="Super Sparrow Sportfles &amp; Morsvrije Kinderfles - 350ml / 500ml / 750ml / 1L / 1.5L - BPA-vrij - Ideale Tritan Waterfles voor Sport, Fiets, Fitness, Universiteit, Buiten - Licht, Duurzaam Drinkfles"/>
    <n v="4.7"/>
    <n v="0.92500000000000004"/>
    <n v="43452"/>
    <n v="9.3429147072799951E-2"/>
    <s v="€ "/>
    <n v="14.59"/>
    <n v="7.1882665064824547E-2"/>
    <n v="129.62106921716611"/>
    <n v="633964.68000000005"/>
    <s v="https://images-eu.ssl-images-amazon.com/images/I/71phTRoIu2L._AC_UL300_SR300,200_.jpg"/>
    <s v="https://www.amazon.nl/Super-Sparrow-Sportfles-Morsvrije-Kinderfles/dp/B077ZLF38D/ref=zg_bs_g_sports_d_sccl_22/258-6479390-8631633?psc=1"/>
    <s v="2024-08-20"/>
  </r>
  <r>
    <x v="9"/>
    <s v="#15"/>
    <s v="B007JV734E"/>
    <x v="922"/>
    <s v="The Ghost And Mrs Muir"/>
    <n v="4.8"/>
    <n v="0.95"/>
    <n v="4736"/>
    <n v="1.0181284927612892E-2"/>
    <s v="€ "/>
    <n v="14.54"/>
    <n v="7.1632377233818878E-2"/>
    <n v="72.534993757783738"/>
    <n v="68861.440000000002"/>
    <s v="https://images-eu.ssl-images-amazon.com/images/I/71ia+ub5OmL._AC_UL300_SR300,200_.jpg"/>
    <s v="https://www.amazon.nl/Ghost-Mrs-Muir-Rex-Harrison/dp/B007JV734E/ref=zg_bs_g_dvd_d_sccl_15/259-6784967-0538411?psc=1"/>
    <s v="2024-08-24"/>
  </r>
  <r>
    <x v="3"/>
    <s v="#14"/>
    <s v="B00005V332"/>
    <x v="923"/>
    <s v="Venom - Black Metal"/>
    <n v="4.7"/>
    <n v="0.92500000000000004"/>
    <n v="614"/>
    <n v="1.318083983236896E-3"/>
    <s v="€ "/>
    <n v="14.53"/>
    <n v="7.1582319667617758E-2"/>
    <n v="65.068238705170273"/>
    <n v="8921.42"/>
    <s v="https://images-eu.ssl-images-amazon.com/images/I/718nUhaQyuL._AC_UL300_SR300,200_.jpg"/>
    <s v="https://www.amazon.nl/Venom-Black-Metal/dp/B00005V332/ref=zg_bs_g_music_d_sccl_14/260-6654250-4288803?psc=1"/>
    <s v="2024-08-23"/>
  </r>
  <r>
    <x v="0"/>
    <s v="#23"/>
    <s v="B01N21H9WY"/>
    <x v="924"/>
    <s v="Aokeo Microfoon Popfilters Masker Shield Voor Blue Yeti,Snowball,HyperX QuadCast S en Elke Andere Microfoon, Mic Dual Layered Wind Pop Screen"/>
    <n v="4.5"/>
    <n v="0.875"/>
    <n v="10386"/>
    <n v="2.2330019846517397E-2"/>
    <s v="€ "/>
    <n v="14.5"/>
    <n v="7.1432146969014357E-2"/>
    <n v="77.239050634815769"/>
    <n v="150597"/>
    <s v="https://images-eu.ssl-images-amazon.com/images/I/51V26Z6csmL._AC_UL300_SR300,200_.jpg"/>
    <s v="https://www.amazon.nl/Aokeo-Microfoon-Popfilters-Snowball-QuadCast/dp/B01N21H9WY/ref=zg_bs_g_musical-instruments_d_sccl_23/258-2551158-3051103?psc=1"/>
    <s v="2024-08-23"/>
  </r>
  <r>
    <x v="9"/>
    <s v="#17"/>
    <s v="B0C24QMLBN"/>
    <x v="925"/>
    <s v="Invaders from Mars"/>
    <n v="4.7"/>
    <n v="0.92500000000000004"/>
    <n v="124"/>
    <n v="2.6447688407526626E-4"/>
    <s v="€ "/>
    <n v="14.5"/>
    <n v="7.1432146969014357E-2"/>
    <n v="64.29317056110628"/>
    <n v="1798"/>
    <s v="https://images-eu.ssl-images-amazon.com/images/I/81NZM9EXrNL._AC_UL300_SR300,200_.jpg"/>
    <s v="https://www.amazon.nl/Invaders-from-Mars/dp/B0C24QMLBN/ref=zg_bs_g_dvd_d_sccl_17/261-9844612-7896047?psc=1"/>
    <s v="2024-08-23"/>
  </r>
  <r>
    <x v="3"/>
    <s v="#23"/>
    <s v="B001PK3M1S"/>
    <x v="926"/>
    <s v="Taylor Swift - Fearless"/>
    <n v="4.5999999999999996"/>
    <n v="0.89999999999999991"/>
    <n v="1088"/>
    <n v="2.3372875852830442E-3"/>
    <s v="€ "/>
    <n v="14.5"/>
    <n v="7.1432146969014357E-2"/>
    <n v="64.494138051951708"/>
    <n v="15776"/>
    <s v="https://images-eu.ssl-images-amazon.com/images/I/61iipqvwVPL._AC_UL300_SR300,200_.jpg"/>
    <s v="https://www.amazon.nl/Taylor-Swift-Fearless/dp/B001PK3M1S/ref=zg_bs_g_music_d_sccl_23/259-6419296-1960723?psc=1"/>
    <s v="2024-08-24"/>
  </r>
  <r>
    <x v="4"/>
    <s v="#9"/>
    <s v="B075K75JXY"/>
    <x v="815"/>
    <s v="Utopia Bedding Hoeslaken, 35 cm Diepe, Eenvoudig onderhoud Zachte Geborstelde Microvezel Stof, Krimp en Vervaagt Bestendig (160 x 200 cm, Wit)"/>
    <n v="4.5"/>
    <n v="0.875"/>
    <n v="73836"/>
    <n v="0.15876138809509988"/>
    <s v="€ "/>
    <n v="14.49"/>
    <n v="7.1382089402813237E-2"/>
    <n v="172.72849401727322"/>
    <n v="1069883.6400000001"/>
    <s v="https://images-eu.ssl-images-amazon.com/images/I/5110Zv4+CvL._AC_UL300_SR300,200_.jpg"/>
    <s v="https://www.amazon.nl/Utopia-Bedding-Hoeslaken-Geborstelde-Microvezel/dp/B075K75JXY/ref=zg_bs_g_home_d_sccl_9/259-4675495-8221808?psc=1"/>
    <s v="2024-08-24"/>
  </r>
  <r>
    <x v="9"/>
    <s v="#29"/>
    <s v="B06VTCHX7Q"/>
    <x v="927"/>
    <s v="Tadellöser &amp; Wolff"/>
    <n v="4.5999999999999996"/>
    <n v="0.89999999999999991"/>
    <n v="300"/>
    <n v="6.429153523455659E-4"/>
    <s v="€ "/>
    <n v="14.49"/>
    <n v="7.1382089402813237E-2"/>
    <n v="63.295563097345202"/>
    <n v="4347"/>
    <s v="https://images-eu.ssl-images-amazon.com/images/I/81rmxz54osL._AC_UL300_SR300,200_.jpg"/>
    <s v="https://www.amazon.nl/Tadell%C3%B6ser-Wolff-Ernst-Jacobi/dp/B06VTCHX7Q/ref=zg_bs_g_dvd_d_sccl_29/261-9844612-7896047?psc=1"/>
    <s v="2024-08-23"/>
  </r>
  <r>
    <x v="13"/>
    <n v="14"/>
    <s v="B07H5K9SYS"/>
    <x v="928"/>
    <s v="IAMS voor Vitality Dry Kittenvoer met verse kip, 3 kg, verpakking kan variëren"/>
    <n v="4.5999999999999996"/>
    <n v="0.89999999999999991"/>
    <n v="18031"/>
    <n v="3.8768440812008538E-2"/>
    <s v="€ "/>
    <n v="14.47"/>
    <n v="7.1281974270410969E-2"/>
    <n v="89.958402136008729"/>
    <n v="260908.57"/>
    <s v="https://images-eu.ssl-images-amazon.com/images/I/61slaO05OnL._AC_UL300_SR300,200_.jpg"/>
    <s v="https://www.amazon.nl/IAMS-Vitality-Kittenvoer-verpakking-vari%C3%ABren/dp/B07H5K9SYS/ref=zg_bs_g_pet-supplies_d_sccl_14/261-7997847-2431911?psc=1"/>
    <s v="2024-08-13"/>
  </r>
  <r>
    <x v="2"/>
    <s v="#19"/>
    <s v="B093C9B1HK"/>
    <x v="929"/>
    <s v="Duracell Plus AA-batterijen (24 stuks) - 1,5V-alkaline batterijen - Gaan tot 100% langer mee - Betrouwbaar voor dagelijks gebruikte apparaten - 0% plastic verpakking - 10 jaar te bewaren - LR6 MN1500"/>
    <n v="4.7"/>
    <n v="0.92500000000000004"/>
    <n v="147842"/>
    <n v="0.31789046356562145"/>
    <s v="€ "/>
    <n v="14.44"/>
    <n v="7.1131801571807568E-2"/>
    <n v="286.55627488888689"/>
    <n v="2134838.48"/>
    <s v="https://images-eu.ssl-images-amazon.com/images/I/6130+GrEoNS._AC_UL300_SR300,200_.jpg"/>
    <s v="https://www.amazon.nl/Duracell-Plus-AA-batterijen-stuks-5V-alkaline/dp/B093C9B1HK/ref=zg_bs_g_electronics_d_sccl_19/261-2067267-6649312?psc=1"/>
    <s v="2024-08-24"/>
  </r>
  <r>
    <x v="23"/>
    <s v="#25"/>
    <s v="1945796065"/>
    <x v="930"/>
    <s v="101 Essays That Will Change The Way You Think"/>
    <n v="4.5999999999999996"/>
    <n v="0.89999999999999991"/>
    <n v="15733"/>
    <n v="3.3827238538797468E-2"/>
    <s v="€ "/>
    <n v="14.44"/>
    <n v="7.1131801571807568E-2"/>
    <n v="86.462017370110118"/>
    <n v="227184.52"/>
    <s v="https://images-eu.ssl-images-amazon.com/images/I/71iZi2LqK8L._AC_UL300_SR300,200_.jpg"/>
    <s v="https://www.amazon.nl/Essays-That-Will-Change-Think/dp/1945796065/ref=zg_bs_g_books_d_sccl_25/260-7053395-9951235?psc=1"/>
    <s v="2024-08-24"/>
  </r>
  <r>
    <x v="19"/>
    <s v="#2"/>
    <s v="B0BS6VQZRS"/>
    <x v="931"/>
    <s v="Ion8 Roestvrijstalen Kinderwaterfles, 400 ml/13 oz, Lekvrij, Makkelijk te Openen, Veilige Vergrendeling, Vaatwasserbestendig, Flipdop, Draaggreep, Duurzaam, Metalen Drinkfles, Lila Schemering"/>
    <n v="4.3"/>
    <n v="0.82499999999999996"/>
    <n v="12859"/>
    <n v="2.7647510369429053E-2"/>
    <s v="€ "/>
    <n v="14.43"/>
    <n v="7.1081744005606434E-2"/>
    <n v="78.373693260001957"/>
    <n v="185555.37"/>
    <s v="https://images-eu.ssl-images-amazon.com/images/I/51VJ2cs2i+L._AC_UL300_SR300,200_.jpg"/>
    <s v="https://www.amazon.nl/Ion8-Roestvrijstalen-Kinderwaterfles-Vergrendeling-Vaatwasserbestendig/dp/B0BS6VQZRS/ref=zg_bs_g_sports_d_sccl_2/258-8726305-9904738?psc=1"/>
    <s v="2024-08-24"/>
  </r>
  <r>
    <x v="19"/>
    <s v="#27"/>
    <s v="B0C7H8BBBM"/>
    <x v="931"/>
    <s v="Ion8 Kinder Waterfles, 350 ml/12 oz, Lekvrij, Makkelijk te Openen, Veilige Vergrendeling, Vaatwasmachinebestendig, BPA Vrij, Draaghandvat, Makkelijk Schoon te Maken, Geurvrij, Prinses Ontwerp"/>
    <n v="4.4000000000000004"/>
    <n v="0.85000000000000009"/>
    <n v="2264"/>
    <n v="4.8659446232709553E-3"/>
    <s v="€ "/>
    <n v="14.35"/>
    <n v="7.0681283475997392E-2"/>
    <n v="63.576482105289017"/>
    <n v="32488.399999999998"/>
    <s v="https://images-eu.ssl-images-amazon.com/images/I/614AF+KKsSL._AC_UL300_SR300,200_.jpg"/>
    <s v="https://www.amazon.nl/Ion8-Roestvrijstalen-Kinderwaterfles-Vergrendeling-Vaatwasserbestendig/dp/B0C7H8BBBM/ref=zg_bs_g_sports_d_sccl_27/258-7665800-7787141?psc=1"/>
    <s v="2024-08-23"/>
  </r>
  <r>
    <x v="9"/>
    <s v="#4"/>
    <s v="B0C94M88CS"/>
    <x v="932"/>
    <s v="Guardians of the Galaxy Vol. 3"/>
    <n v="4.7"/>
    <n v="0.92500000000000004"/>
    <n v="518"/>
    <n v="1.1116630005440053E-3"/>
    <s v="€ "/>
    <n v="14.29"/>
    <n v="7.0380938078790603E-2"/>
    <n v="64.623398620078461"/>
    <n v="7402.2199999999993"/>
    <s v="https://images-eu.ssl-images-amazon.com/images/I/91F7lTmV9DL._AC_UL300_SR300,200_.jpg"/>
    <s v="https://www.amazon.nl/Guardians-Galaxy-Vol-James-Gunn/dp/B0C94M88CS/ref=zg_bs_g_dvd_d_sccl_4/259-6784967-0538411?psc=1"/>
    <s v="2024-08-24"/>
  </r>
  <r>
    <x v="3"/>
    <s v="#14"/>
    <s v="B0002Y9TRO"/>
    <x v="933"/>
    <s v="Tom Jones and Jools Holland"/>
    <n v="4.5999999999999996"/>
    <n v="0.89999999999999991"/>
    <n v="203"/>
    <n v="4.3434415108295759E-4"/>
    <s v="€ "/>
    <n v="14.29"/>
    <n v="7.0380938078790603E-2"/>
    <n v="62.89927542545572"/>
    <n v="2900.87"/>
    <s v="https://images-eu.ssl-images-amazon.com/images/I/812WGyyPxGL._AC_UL300_SR300,200_.jpg"/>
    <s v="https://www.amazon.nl/Tom-Jones-Jools-Holland/dp/B0002Y9TRO/ref=zg_bs_g_music_d_sccl_14/259-6419296-1960723?psc=1"/>
    <s v="2024-08-24"/>
  </r>
  <r>
    <x v="22"/>
    <s v="#26"/>
    <s v="B09YR5SWNY"/>
    <x v="934"/>
    <s v="Homebuds Personenweegschaal, digitale personenweegschaal, zwaartepunt weegschaal sinds 2001, kristalheldere led en step-on, inclusief batterijen, 180 kg/400 lb, blauw"/>
    <n v="4.5999999999999996"/>
    <n v="0.89999999999999991"/>
    <n v="11983"/>
    <n v="2.5763918902356426E-2"/>
    <s v="€ "/>
    <n v="14.27"/>
    <n v="7.0280822946388335E-2"/>
    <n v="80.604948968246575"/>
    <n v="170997.41"/>
    <s v="https://images-eu.ssl-images-amazon.com/images/I/71mNaZaIr9L._AC_UL300_SR300,200_.jpg"/>
    <s v="https://www.amazon.nl/Personenweegschaal-personenweegschaal-zwaartepunt-weegschaal-kristalheldere/dp/B09YR5SWNY/ref=zg_bs_g_hpc_d_sccl_26/259-2180916-4907848?psc=1"/>
    <s v="2024-08-20"/>
  </r>
  <r>
    <x v="23"/>
    <n v="9"/>
    <s v="022644807X"/>
    <x v="935"/>
    <s v="Economical Writing: Thirty-Five Rules for Clear and Persuasive Prose"/>
    <n v="4.5999999999999996"/>
    <n v="0.89999999999999991"/>
    <n v="181"/>
    <n v="3.8703934254917012E-4"/>
    <s v="€ "/>
    <n v="14.17"/>
    <n v="6.9780247284377026E-2"/>
    <n v="62.715989360878673"/>
    <n v="2564.77"/>
    <s v="https://images-eu.ssl-images-amazon.com/images/I/61IaSZ0-UnL._AC_UL300_SR300,200_.jpg"/>
    <s v="https://www.amazon.nl/Economical-Writing-Thirty-Five-Rules-Persuasive/dp/022644807X/ref=zg_bs_g_books_d_sccl_9/259-3701948-9798738?psc=1"/>
    <s v="2024-08-13"/>
  </r>
  <r>
    <x v="23"/>
    <s v="#15"/>
    <s v="B0CXB9RDMT"/>
    <x v="936"/>
    <s v="save me an orange"/>
    <n v="4.7"/>
    <n v="0.92500000000000004"/>
    <n v="272"/>
    <n v="5.8270923239347279E-4"/>
    <s v="€ "/>
    <n v="14.16"/>
    <n v="6.9730189718175892E-2"/>
    <n v="64.090443892219412"/>
    <n v="3851.52"/>
    <s v="https://images-eu.ssl-images-amazon.com/images/I/51uatWiFWvL._AC_UL300_SR300,200_.jpg"/>
    <s v="https://www.amazon.nl/save-me-orange-Hayley-Grace/dp/B0CXB9RDMT/ref=zg_bs_g_books_d_sccl_15/260-7053395-9951235?psc=1"/>
    <s v="2024-08-24"/>
  </r>
  <r>
    <x v="23"/>
    <s v="#14"/>
    <s v="B0CXB9RDMT"/>
    <x v="936"/>
    <s v="save me an orange"/>
    <n v="4.7"/>
    <n v="0.92500000000000004"/>
    <n v="269"/>
    <n v="5.7625857668431994E-4"/>
    <s v="€ "/>
    <n v="14.16"/>
    <n v="6.9730189718175892E-2"/>
    <n v="64.085928433223003"/>
    <n v="3809.04"/>
    <s v="https://images-eu.ssl-images-amazon.com/images/I/51uatWiFWvL._AC_UL300_SR300,200_.jpg"/>
    <s v="https://www.amazon.nl/save-me-orange-Hayley-Grace/dp/B0CXB9RDMT/ref=zg_bs_g_books_d_sccl_14/262-2392836-2484119?psc=1"/>
    <s v="2024-08-23"/>
  </r>
  <r>
    <x v="23"/>
    <s v="#17"/>
    <s v="B0CXB9RDMT"/>
    <x v="936"/>
    <s v="save me an orange"/>
    <n v="4.7"/>
    <n v="0.92500000000000004"/>
    <n v="256"/>
    <n v="5.4830573527799096E-4"/>
    <s v="€ "/>
    <n v="14.16"/>
    <n v="6.9730189718175892E-2"/>
    <n v="64.066361444238581"/>
    <n v="3624.96"/>
    <s v="https://images-eu.ssl-images-amazon.com/images/I/51uatWiFWvL._AC_UL300_SR300,200_.jpg"/>
    <s v="https://www.amazon.nl/save-me-orange-Hayley-Grace/dp/B0CXB9RDMT/ref=zg_bs_g_books_d_sccl_17/259-3248444-4361259?psc=1"/>
    <s v="2024-08-20"/>
  </r>
  <r>
    <x v="23"/>
    <n v="23"/>
    <s v="B0CXB9RDMT"/>
    <x v="936"/>
    <s v="save me an orange"/>
    <n v="4.7"/>
    <n v="0.92500000000000004"/>
    <n v="225"/>
    <n v="4.8164895961674506E-4"/>
    <s v="€ "/>
    <n v="14.16"/>
    <n v="6.9730189718175892E-2"/>
    <n v="64.019701701275707"/>
    <n v="3186"/>
    <s v="https://images-eu.ssl-images-amazon.com/images/I/51uatWiFWvL._AC_UL300_SR300,200_.jpg"/>
    <s v="https://www.amazon.nl/save-me-orange-Hayley-Grace/dp/B0CXB9RDMT/ref=zg_bs_g_books_d_sccl_23/259-3701948-9798738?psc=1"/>
    <s v="2024-08-13"/>
  </r>
  <r>
    <x v="13"/>
    <n v="5"/>
    <s v="B084L1XTZ2"/>
    <x v="937"/>
    <s v="HUNTER AALBORG SPECIAL halsband leer, duurzaam, comfortabel, 60 (M-L), rood"/>
    <n v="4.3"/>
    <n v="0.82499999999999996"/>
    <n v="155"/>
    <n v="3.3113365973651222E-4"/>
    <s v="€ "/>
    <n v="14.16"/>
    <n v="6.9730189718175892E-2"/>
    <n v="58.914340991359531"/>
    <n v="2194.8000000000002"/>
    <s v="https://images-eu.ssl-images-amazon.com/images/I/51VT0JaKAdL._AC_UL300_SR300,200_.jpg"/>
    <s v="https://www.amazon.nl/HUNTER-AALBORG-halsband-duurzaam-comfortabel/dp/B084L1XTZ2/ref=zg_bs_g_pet-supplies_d_sccl_5/261-7997847-2431911?psc=1"/>
    <s v="2024-08-13"/>
  </r>
  <r>
    <x v="10"/>
    <s v="#14"/>
    <s v="B07MM2FTVD"/>
    <x v="938"/>
    <s v="PIC levensmiddelen-mottenval – drie pakken a twee vallen = 6 stuks – middel ter bescherming tegen motten in de keuken of voorraadruimtes – mogelijke verzending naar Oostenrijk"/>
    <n v="4.4000000000000004"/>
    <n v="0.85000000000000009"/>
    <n v="13041"/>
    <n v="2.8038850149117656E-2"/>
    <s v="€ "/>
    <n v="14.1"/>
    <n v="6.9429844320969103E-2"/>
    <n v="79.48465618462464"/>
    <n v="183878.1"/>
    <s v="https://images-eu.ssl-images-amazon.com/images/I/81BGjVaRQSL._AC_UL300_SR300,200_.jpg"/>
    <s v="https://www.amazon.nl/PIC-levensmiddelen-mottenval-bescherming-voorraadruimtes-verzending/dp/B07MM2FTVD/ref=zg_bs_g_lawn-and-garden_d_sccl_14/261-0081632-3690757?psc=1"/>
    <s v="2024-08-20"/>
  </r>
  <r>
    <x v="23"/>
    <s v="#22"/>
    <s v="9460775683"/>
    <x v="939"/>
    <s v="Van Dale Pocketwoordenboek Nederlands als tweede taal (NT2)"/>
    <n v="4.9000000000000004"/>
    <n v="0.97500000000000009"/>
    <n v="30"/>
    <n v="6.2356338521810746E-5"/>
    <s v="€ "/>
    <n v="14.06"/>
    <n v="6.9229614056164582E-2"/>
    <n v="66.101052951006423"/>
    <n v="421.8"/>
    <s v="https://images-eu.ssl-images-amazon.com/images/I/61wUGJeEfzL._AC_UL300_SR300,200_.jpg"/>
    <s v="https://www.amazon.nl/Dale-Pocketwoordenboek-Nederlands-tweede-taal/dp/9460775683/ref=zg_bs_g_books_d_sccl_22/259-3248444-4361259?psc=1"/>
    <s v="2024-08-20"/>
  </r>
  <r>
    <x v="9"/>
    <s v="#3"/>
    <s v="B09TFP4WMD"/>
    <x v="940"/>
    <s v="Tod auf dem Nil"/>
    <n v="4.4000000000000004"/>
    <n v="0.85000000000000009"/>
    <n v="906"/>
    <n v="1.9459478055944388E-3"/>
    <s v="€ "/>
    <n v="14.02"/>
    <n v="6.9029383791360061E-2"/>
    <n v="61.119509411756134"/>
    <n v="12702.119999999999"/>
    <s v="https://images-eu.ssl-images-amazon.com/images/I/81ZNfu9zczL._AC_UL300_SR300,200_.jpg"/>
    <s v="https://www.amazon.nl/Tod-auf-dem-Kenneth-Branagh/dp/B09TFP4WMD/ref=zg_bs_g_dvd_d_sccl_3/259-6784967-0538411?psc=1"/>
    <s v="2024-08-24"/>
  </r>
  <r>
    <x v="3"/>
    <s v="#2"/>
    <s v="B000WDXNSQ"/>
    <x v="941"/>
    <s v="Eddie Vedder - Into the wild"/>
    <n v="4.7"/>
    <n v="0.92500000000000004"/>
    <n v="1606"/>
    <n v="3.451100804396767E-3"/>
    <s v="€ "/>
    <n v="14"/>
    <n v="6.8929268658957793E-2"/>
    <n v="65.898087727817185"/>
    <n v="22484"/>
    <s v="https://images-eu.ssl-images-amazon.com/images/I/81YYnSOZSEL._AC_UL300_SR300,200_.jpg"/>
    <s v="https://www.amazon.nl/Eddie-Vedder-Into-wild/dp/B000WDXNSQ/ref=zg_bs_g_music_d_sccl_2/260-6654250-4288803?psc=1"/>
    <s v="2024-08-23"/>
  </r>
  <r>
    <x v="3"/>
    <s v="#24"/>
    <s v="B000WDXNSQ"/>
    <x v="941"/>
    <s v="Eddie Vedder - Into the wild"/>
    <n v="4.7"/>
    <n v="0.92500000000000004"/>
    <n v="1606"/>
    <n v="3.451100804396767E-3"/>
    <s v="€ "/>
    <n v="14"/>
    <n v="6.8929268658957793E-2"/>
    <n v="65.898087727817185"/>
    <n v="22484"/>
    <s v="https://images-eu.ssl-images-amazon.com/images/I/81YYnSOZSEL._AC_UL300_SR300,200_.jpg"/>
    <s v="https://www.amazon.nl/Eddie-Vedder-Into-wild/dp/B000WDXNSQ/ref=zg_bs_g_music_d_sccl_24/259-6419296-1960723?psc=1"/>
    <s v="2024-08-24"/>
  </r>
  <r>
    <x v="20"/>
    <n v="4"/>
    <s v="B08TWTQDCX"/>
    <x v="816"/>
    <s v="OLAPLEX 20140651, No. 3 reparatiebehandeling Hair Perfector,100 ml (1er-pakket),kleur"/>
    <n v="4.4000000000000004"/>
    <n v="0.85000000000000009"/>
    <n v="17102"/>
    <n v="3.6770887760740882E-2"/>
    <s v="€ "/>
    <n v="13.99"/>
    <n v="6.8879211092756659E-2"/>
    <n v="85.459424205707791"/>
    <n v="239256.98"/>
    <s v="https://images-eu.ssl-images-amazon.com/images/I/51WlCB6Tl0L._AC_UL300_SR300,200_.jpg"/>
    <s v="https://www.amazon.nl/OLAPLEX-20140651-reparatiebehandeling-Perfector-1er-pakket/dp/B08TWTQDCX/ref=zg_bs_g_beauty_d_sccl_4/262-4595555-1638557?psc=1"/>
    <s v="2024-08-13"/>
  </r>
  <r>
    <x v="15"/>
    <s v="#8"/>
    <s v="B0CV9T7Z5J"/>
    <x v="942"/>
    <s v="Red Bull Energy Drink Sea Blue Edition, Juneberry, 12-pack - 12 x 250ml I Energiedrank met fruitige Juneberrysmaak I Stimuleert Lichaam en Geest"/>
    <n v="5"/>
    <n v="1"/>
    <n v="2"/>
    <n v="2.1502185697176119E-6"/>
    <s v="€ "/>
    <n v="13.99"/>
    <n v="6.8879211092756659E-2"/>
    <n v="67.221307926187961"/>
    <n v="27.98"/>
    <s v="https://images-eu.ssl-images-amazon.com/images/I/71c3CtMxfNL._AC_UL300_SR300,200_.jpg"/>
    <s v="https://www.amazon.nl/Red-Bull-Energy-Juneberry-12-pack/dp/B0CV9T7Z5J/ref=zg_bs_g_grocery_d_sccl_8/261-5054072-9375847?psc=1"/>
    <s v="2024-08-23"/>
  </r>
  <r>
    <x v="15"/>
    <s v="#27"/>
    <s v="B0CV9T7Z5J"/>
    <x v="942"/>
    <s v="Red Bull Energy Drink Sea Blue Edition, Juneberry, 12-pack - 12 x 250ml I Energiedrank met fruitige Juneberrysmaak I Stimuleert Lichaam en Geest"/>
    <n v="5"/>
    <n v="1"/>
    <n v="2"/>
    <n v="2.1502185697176119E-6"/>
    <s v="€ "/>
    <n v="13.99"/>
    <n v="6.8879211092756659E-2"/>
    <n v="67.221307926187961"/>
    <n v="27.98"/>
    <s v="https://images-eu.ssl-images-amazon.com/images/I/71c3CtMxfNL._AC_UL300_SR300,200_.jpg"/>
    <s v="https://www.amazon.nl/Red-Bull-Energy-Juneberry-12-pack/dp/B0CV9T7Z5J/ref=zg_bs_g_grocery_d_sccl_27/261-4510118-0685135?psc=1"/>
    <s v="2024-08-24"/>
  </r>
  <r>
    <x v="11"/>
    <s v="#4"/>
    <s v="B08K39Q1DL"/>
    <x v="943"/>
    <s v="Magnetpro 12 stuks magneten 10 kg kracht, 20 x 7 mm met gat en capsule, verzonken kop-potmagneet met schroeven en 12 stalen kussens (Helder zilver)"/>
    <n v="4.5999999999999996"/>
    <n v="0.89999999999999991"/>
    <n v="6417"/>
    <n v="1.3795802343308197E-2"/>
    <s v="€ "/>
    <n v="13.99"/>
    <n v="6.8879211092756659E-2"/>
    <n v="71.876864413504904"/>
    <n v="89773.83"/>
    <s v="https://images-eu.ssl-images-amazon.com/images/I/81m23UPnTYL._AC_UL300_SR300,200_.jpg"/>
    <s v="https://www.amazon.nl/Magnetpro-magneten-verzonken-kop-potmagneet-schroeven/dp/B08K39Q1DL/ref=zg_bs_g_industrial_d_sccl_4/259-5715736-5644436?psc=1"/>
    <s v="2024-08-24"/>
  </r>
  <r>
    <x v="11"/>
    <s v="#24"/>
    <s v="B08K39Q1DL"/>
    <x v="943"/>
    <s v="Magnetpro 12 stuks magneten 10 kg kracht, 20 x 7 mm met gat en capsule, verzonken kop-potmagneet met schroeven en 12 stalen kussens (Helder zilver)"/>
    <n v="4.5999999999999996"/>
    <n v="0.89999999999999991"/>
    <n v="6416"/>
    <n v="1.379365212473848E-2"/>
    <s v="€ "/>
    <n v="13.99"/>
    <n v="6.8879211092756659E-2"/>
    <n v="71.875359260506087"/>
    <n v="89759.84"/>
    <s v="https://images-eu.ssl-images-amazon.com/images/I/81m23UPnTYL._AC_UL300_SR300,200_.jpg"/>
    <s v="https://www.amazon.nl/Magnetpro-magneten-verzonken-kop-potmagneet-schroeven/dp/B08K39Q1DL/ref=zg_bs_g_industrial_d_sccl_24/262-7069242-6040528?psc=1"/>
    <s v="2024-08-23"/>
  </r>
  <r>
    <x v="11"/>
    <s v="#17"/>
    <s v="B08K39Q1DL"/>
    <x v="943"/>
    <s v="Magnetpro 12 stuks magneten 10 kg kracht, 20 x 7 mm met gat en capsule, verzonken kop-potmagneet met schroeven en 12 stalen kussens (Helder zilver)"/>
    <n v="4.5999999999999996"/>
    <n v="0.89999999999999991"/>
    <n v="6409"/>
    <n v="1.3778600594750456E-2"/>
    <s v="€ "/>
    <n v="13.99"/>
    <n v="6.8879211092756659E-2"/>
    <n v="71.864823189514482"/>
    <n v="89661.91"/>
    <s v="https://images-eu.ssl-images-amazon.com/images/I/81m23UPnTYL._AC_UL300_SR300,200_.jpg"/>
    <s v="https://www.amazon.nl/Magnetpro-magneten-verzonken-kop-potmagneet-schroeven/dp/B08K39Q1DL/ref=zg_bs_g_industrial_d_sccl_17/260-7928361-5870536?psc=1"/>
    <s v="2024-08-20"/>
  </r>
  <r>
    <x v="11"/>
    <n v="10"/>
    <s v="B08K39Q1DL"/>
    <x v="943"/>
    <s v="Magnetpro 12 stuks magneten 10 kg kracht, 20 x 7 mm met gat en capsule, verzonken kop-potmagneet met schroeven en 12 stalen kussens (Helder zilver)"/>
    <n v="4.5999999999999996"/>
    <n v="0.89999999999999991"/>
    <n v="6380"/>
    <n v="1.3716244256228645E-2"/>
    <s v="€ "/>
    <n v="13.99"/>
    <n v="6.8879211092756659E-2"/>
    <n v="71.8211737525492"/>
    <n v="89256.2"/>
    <s v="https://images-eu.ssl-images-amazon.com/images/I/81m23UPnTYL._AC_UL300_SR300,200_.jpg"/>
    <s v="https://www.amazon.nl/Magnetpro-magneten-verzonken-kop-potmagneet-schroeven/dp/B08K39Q1DL/ref=zg_bs_g_industrial_d_sccl_10/260-3008445-5393520?psc=1"/>
    <s v="2024-08-13"/>
  </r>
  <r>
    <x v="4"/>
    <s v="#15"/>
    <s v="B0BVR9PP5M"/>
    <x v="944"/>
    <s v="Oeko TEX Gecertificeerde Waterdichte Matrasbeschermer 140x200 van Twinzen - Alese 140x200 cm van ademend katoen met 4 Elastische Hoeken"/>
    <n v="4.4000000000000004"/>
    <n v="0.85000000000000009"/>
    <n v="8713"/>
    <n v="1.8732704179379833E-2"/>
    <s v="€ "/>
    <n v="13.99"/>
    <n v="6.8879211092756659E-2"/>
    <n v="72.83269569875506"/>
    <n v="121894.87"/>
    <s v="https://images-eu.ssl-images-amazon.com/images/I/811fqYopkNL._AC_UL300_SR300,200_.jpg"/>
    <s v="https://www.amazon.nl/Gecertificeerde-Waterdichte-Matrasbeschermer-140x200-Twinzen/dp/B0BVR9PP5M/ref=zg_bs_g_home_d_sccl_15/259-4675495-8221808?psc=1"/>
    <s v="2024-08-24"/>
  </r>
  <r>
    <x v="4"/>
    <s v="#12"/>
    <s v="B0BVR9PP5M"/>
    <x v="944"/>
    <s v="Oeko TEX Gecertificeerde Waterdichte Matrasbeschermer 140x200 van Twinzen - Alese 140x200 cm van ademend katoen met 4 Elastische Hoeken"/>
    <n v="4.4000000000000004"/>
    <n v="0.85000000000000009"/>
    <n v="8693"/>
    <n v="1.8689699807985481E-2"/>
    <s v="€ "/>
    <n v="13.99"/>
    <n v="6.8879211092756659E-2"/>
    <n v="72.802592638779004"/>
    <n v="121615.07"/>
    <s v="https://images-eu.ssl-images-amazon.com/images/I/811fqYopkNL._AC_UL300_SR300,200_.jpg"/>
    <s v="https://www.amazon.nl/Gecertificeerde-Waterdichte-Matrasbeschermer-140x200-Twinzen/dp/B0BVR9PP5M/ref=zg_bs_g_home_d_sccl_12/262-8230611-3911359?psc=1"/>
    <s v="2024-08-23"/>
  </r>
  <r>
    <x v="4"/>
    <n v="13"/>
    <s v="B0BVR9PP5M"/>
    <x v="944"/>
    <s v="Oeko TEX Gecertificeerde Waterdichte Matrasbeschermer 140x200 van Twinzen - Alese 140x200 cm van ademend katoen met 4 Elastische Hoeken"/>
    <n v="4.4000000000000004"/>
    <n v="0.85000000000000009"/>
    <n v="8435"/>
    <n v="1.8134943416998339E-2"/>
    <s v="€ "/>
    <n v="13.99"/>
    <n v="6.8879211092756659E-2"/>
    <n v="72.414263165088002"/>
    <n v="118005.65000000001"/>
    <s v="https://images-eu.ssl-images-amazon.com/images/I/811fqYopkNL._AC_UL300_SR300,200_.jpg"/>
    <s v="https://www.amazon.nl/Gecertificeerde-Waterdichte-Matrasbeschermer-140x200-Twinzen/dp/B0BVR9PP5M/ref=zg_bs_g_home_d_sccl_13/262-4562718-6089802?psc=1"/>
    <s v="2024-08-13"/>
  </r>
  <r>
    <x v="12"/>
    <s v="#15"/>
    <s v="B08YRZ4H2Z"/>
    <x v="945"/>
    <s v="Zink 2 &quot;x3&quot; Premium Instant Photo Paper (50 Pack) Compatibel met Polaroid Snap, Snap Touch, Zip en Mint Camera's en Printers"/>
    <n v="4.5999999999999996"/>
    <n v="0.89999999999999991"/>
    <n v="4278"/>
    <n v="9.1964848226822257E-3"/>
    <s v="€ "/>
    <n v="13.99"/>
    <n v="6.8879211092756659E-2"/>
    <n v="68.657342149066707"/>
    <n v="59849.22"/>
    <s v="https://images-eu.ssl-images-amazon.com/images/I/81jScKZLWwL._AC_UL300_SR300,200_.jpg"/>
    <s v="https://www.amazon.nl/Zink-Premium-Compatibel-Polaroid-Printers/dp/B08YRZ4H2Z/ref=zg_bs_g_office-products_d_sccl_15/257-8502977-7427010?psc=1"/>
    <s v="2024-08-24"/>
  </r>
  <r>
    <x v="12"/>
    <s v="#22"/>
    <s v="B08YRZ4H2Z"/>
    <x v="945"/>
    <s v="Zink 2 &quot;x3&quot; Premium Instant Photo Paper (50 Pack) Compatibel met Polaroid Snap, Snap Touch, Zip en Mint Camera's en Printers"/>
    <n v="4.5999999999999996"/>
    <n v="0.89999999999999991"/>
    <n v="4274"/>
    <n v="9.187883948403355E-3"/>
    <s v="€ "/>
    <n v="13.99"/>
    <n v="6.8879211092756659E-2"/>
    <n v="68.65132153707151"/>
    <n v="59793.26"/>
    <s v="https://images-eu.ssl-images-amazon.com/images/I/81jScKZLWwL._AC_UL300_SR300,200_.jpg"/>
    <s v="https://www.amazon.nl/Zink-Premium-Compatibel-Polaroid-Printers/dp/B08YRZ4H2Z/ref=zg_bs_g_office-products_d_sccl_22/260-3058647-6614909?psc=1"/>
    <s v="2024-08-23"/>
  </r>
  <r>
    <x v="12"/>
    <s v="#18"/>
    <s v="B08YRZ4H2Z"/>
    <x v="945"/>
    <s v="Zink 2 &quot;x3&quot; Premium Instant Photo Paper (50 Pack) Compatibel met Polaroid Snap, Snap Touch, Zip en Mint Camera's en Printers"/>
    <n v="4.5999999999999996"/>
    <n v="0.89999999999999991"/>
    <n v="4268"/>
    <n v="9.1749826369850497E-3"/>
    <s v="€ "/>
    <n v="13.99"/>
    <n v="6.8879211092756659E-2"/>
    <n v="68.642290619078693"/>
    <n v="59709.32"/>
    <s v="https://images-eu.ssl-images-amazon.com/images/I/81jScKZLWwL._AC_UL300_SR300,200_.jpg"/>
    <s v="https://www.amazon.nl/Zink-Premium-Compatibel-Polaroid-Printers/dp/B08YRZ4H2Z/ref=zg_bs_g_office-products_d_sccl_18/262-7788062-8980449?psc=1"/>
    <s v="2024-08-20"/>
  </r>
  <r>
    <x v="14"/>
    <s v="#11"/>
    <s v="B073FT1QT2"/>
    <x v="946"/>
    <s v="Philips LED-Spot 6-pack - Warmwit licht - GU10 - 50 W - Dimbaar - Energiezuinige LED-verlichting"/>
    <n v="4.5"/>
    <n v="0.875"/>
    <n v="4533"/>
    <n v="9.7447905579602159E-3"/>
    <s v="€ "/>
    <n v="13.99"/>
    <n v="6.8879211092756659E-2"/>
    <n v="67.791156163761329"/>
    <n v="63416.67"/>
    <s v="https://images-eu.ssl-images-amazon.com/images/I/81ciGtnKIgL._AC_UL300_SR300,200_.jpg"/>
    <s v="https://www.amazon.nl/Philips-LED-Spot-6-pack-Energiezuinige-LED-verlichting/dp/B073FT1QT2/ref=zg_bs_g_hi_d_sccl_11/258-1493429-7337810?psc=1"/>
    <s v="2024-08-24"/>
  </r>
  <r>
    <x v="14"/>
    <s v="#14"/>
    <s v="B073FT1QT2"/>
    <x v="946"/>
    <s v="Philips LED-Spot 6-pack - Warmwit licht - GU10 - 50 W - Dimbaar - Energiezuinige LED-verlichting"/>
    <n v="4.5"/>
    <n v="0.875"/>
    <n v="4530"/>
    <n v="9.7383399022510642E-3"/>
    <s v="€ "/>
    <n v="13.99"/>
    <n v="6.8879211092756659E-2"/>
    <n v="67.78664070476492"/>
    <n v="63374.700000000004"/>
    <s v="https://images-eu.ssl-images-amazon.com/images/I/81ciGtnKIgL._AC_UL300_SR300,200_.jpg"/>
    <s v="https://www.amazon.nl/Philips-LED-Spot-6-pack-Energiezuinige-LED-verlichting/dp/B073FT1QT2/ref=zg_bs_g_hi_d_sccl_14/258-7276995-4990612?psc=1"/>
    <s v="2024-08-23"/>
  </r>
  <r>
    <x v="4"/>
    <n v="3"/>
    <s v="B0BRV61DPY"/>
    <x v="947"/>
    <s v="Jsdoin Draagbare handventilator, draagbare draagbare USB oplaadbare ventilatoren met 5 snelheden, batterijgevoede mini-ventilator, opvouwbare bureauventilatoren met LED-display voor thuiskantoor,"/>
    <n v="4.5999999999999996"/>
    <n v="0.89999999999999991"/>
    <n v="2240"/>
    <n v="4.8143393775977325E-3"/>
    <s v="€ "/>
    <n v="13.99"/>
    <n v="6.8879211092756659E-2"/>
    <n v="65.589840337507567"/>
    <n v="31337.600000000002"/>
    <s v="https://images-eu.ssl-images-amazon.com/images/I/71CCC5B9H+L._AC_UL300_SR300,200_.jpg"/>
    <s v="https://www.amazon.nl/Jsdoin-handventilator-batterijgevoede-mini-ventilator-bureauventilatoren/dp/B0BRV61DPY/ref=zg_bs_g_home_d_sccl_3/262-4562718-6089802?psc=1"/>
    <s v="2024-08-13"/>
  </r>
  <r>
    <x v="12"/>
    <n v="12"/>
    <s v="B0CLP2HHL4"/>
    <x v="765"/>
    <s v="COLOCASTLE Pennenetui, grote capaciteit, make-uptas, etui voor school en kantoor, pennenetui voor studenten, meisjes, jongens, jongeren en volwassenen, Beige, toilettas"/>
    <n v="4.7"/>
    <n v="0.92500000000000004"/>
    <n v="91"/>
    <n v="1.9351967127458506E-4"/>
    <s v="€ "/>
    <n v="13.99"/>
    <n v="6.8879211092756659E-2"/>
    <n v="63.605266543081378"/>
    <n v="1273.0899999999999"/>
    <s v="https://images-eu.ssl-images-amazon.com/images/I/61A6yWx--zL._AC_UL300_SR300,200_.jpg"/>
    <s v="https://www.amazon.nl/COLOCASTLE-Pennenetui-capaciteit-volwassenen-Beige/dp/B0CLP2HHL4/ref=zg_bs_g_office-products_d_sccl_12/261-0256962-7416967?psc=1"/>
    <s v="2024-08-13"/>
  </r>
  <r>
    <x v="15"/>
    <s v="#10"/>
    <s v="B0CV9TDGN8"/>
    <x v="722"/>
    <s v="Red Bull Energy Drink Summer Edition, Curuba-Vlierbloesemsmaak, 12-pack - 12 x 250ml I Energiedrank met fruitige zomersmaak I Stimuleert Lichaam en Geest"/>
    <n v="4.7"/>
    <n v="0.92500000000000004"/>
    <n v="9"/>
    <n v="1.7201748557740895E-5"/>
    <s v="€ "/>
    <n v="13.99"/>
    <n v="6.8879211092756659E-2"/>
    <n v="63.481843997179595"/>
    <n v="125.91"/>
    <s v="https://images-eu.ssl-images-amazon.com/images/I/71WMxOBDRuL._AC_UL300_SR300,200_.jpg"/>
    <s v="https://www.amazon.nl/Red-Bull-Energy-Curuba-Vlierbloesemsmaak-12-pack/dp/B0CV9TDGN8/ref=zg_bs_g_grocery_d_sccl_10/261-4510118-0685135?psc=1"/>
    <s v="2024-08-24"/>
  </r>
  <r>
    <x v="10"/>
    <n v="30"/>
    <s v="B0C9H993WK"/>
    <x v="948"/>
    <s v="VORHOT Beschermhoes voor parasols, Ø 1-3 m, 210D Oxford-stof, dekzeil met stang, waterdicht, uv-bestendig, sneeuwbestendige afdekking voor balkonparasol, marktparasol, tuinparasol, 190 x 30/50 cm"/>
    <n v="4.5999999999999996"/>
    <n v="0.89999999999999991"/>
    <n v="294"/>
    <n v="6.3001404092726031E-4"/>
    <s v="€ "/>
    <n v="13.99"/>
    <n v="6.8879211092756659E-2"/>
    <n v="62.660812601838245"/>
    <n v="4113.0600000000004"/>
    <s v="https://images-eu.ssl-images-amazon.com/images/I/61H6Innh0xL._AC_UL300_SR300,200_.jpg"/>
    <s v="https://www.amazon.nl/VORHOT-Beschermhoes-uv-bestendig-sneeuwbestendige-balkonparasol/dp/B0C9H993WK/ref=zg_bs_g_lawn-and-garden_d_sccl_30/262-2457170-4432007?psc=1"/>
    <s v="2024-08-13"/>
  </r>
  <r>
    <x v="15"/>
    <s v="#5"/>
    <s v="B081ZDWWY4"/>
    <x v="771"/>
    <s v="Red Bull Energy Drink Blue Edition, Bosbessmaak, 12-pack - 12 x 250ml I Energiedrank met Fruitige Bosbessensmaak I Stimuleert Lichaam en Geest"/>
    <n v="4.5999999999999996"/>
    <n v="0.89999999999999991"/>
    <n v="23"/>
    <n v="4.7304808533787461E-5"/>
    <s v="€ "/>
    <n v="13.99"/>
    <n v="6.8879211092756659E-2"/>
    <n v="62.252916139162814"/>
    <n v="321.77"/>
    <s v="https://images-eu.ssl-images-amazon.com/images/I/71umgVlxw-L._AC_UL300_SR300,200_.jpg"/>
    <s v="https://www.amazon.nl/Red-Bull-Energy-Bosbessmaak-12-pack/dp/B081ZDWWY4/ref=zg_bs_g_grocery_d_sccl_5/261-5054072-9375847?psc=1"/>
    <s v="2024-08-23"/>
  </r>
  <r>
    <x v="15"/>
    <s v="#9"/>
    <s v="B081ZDWWY4"/>
    <x v="771"/>
    <s v="Red Bull Energy Drink Blue Edition, Bosbessmaak, 12-pack - 12 x 250ml I Energiedrank met Fruitige Bosbessensmaak I Stimuleert Lichaam en Geest"/>
    <n v="4.5999999999999996"/>
    <n v="0.89999999999999991"/>
    <n v="23"/>
    <n v="4.7304808533787461E-5"/>
    <s v="€ "/>
    <n v="13.99"/>
    <n v="6.8879211092756659E-2"/>
    <n v="62.252916139162814"/>
    <n v="321.77"/>
    <s v="https://images-eu.ssl-images-amazon.com/images/I/71umgVlxw-L._AC_UL300_SR300,200_.jpg"/>
    <s v="https://www.amazon.nl/Red-Bull-Energy-Bosbessmaak-12-pack/dp/B081ZDWWY4/ref=zg_bs_g_grocery_d_sccl_9/261-4510118-0685135?psc=1"/>
    <s v="2024-08-24"/>
  </r>
  <r>
    <x v="15"/>
    <s v="#20"/>
    <s v="B081ZDWWY8"/>
    <x v="949"/>
    <s v="Red Bull Energy Drink Tropical Edition, Tropisch fruit, 12-pack - 12 x 250ml I Energiedrank met Exotische Tropische Smaak I Stimuleert Lichaam en Geest"/>
    <n v="4.5999999999999996"/>
    <n v="0.89999999999999991"/>
    <n v="17"/>
    <n v="3.4403497115481791E-5"/>
    <s v="€ "/>
    <n v="13.99"/>
    <n v="6.8879211092756659E-2"/>
    <n v="62.243885221169997"/>
    <n v="237.83"/>
    <s v="https://images-eu.ssl-images-amazon.com/images/I/71pbTd3kbiL._AC_UL300_SR300,200_.jpg"/>
    <s v="https://www.amazon.nl/Red-Bull-Tropical-Tropisch-12-pack/dp/B081ZDWWY8/ref=zg_bs_g_grocery_d_sccl_20/261-5054072-9375847?psc=1"/>
    <s v="2024-08-23"/>
  </r>
  <r>
    <x v="15"/>
    <s v="#18"/>
    <s v="B081ZDWWY8"/>
    <x v="949"/>
    <s v="Red Bull Energy Drink Tropical Edition, Tropisch fruit, 12-pack - 12 x 250ml I Energiedrank met Exotische Tropische Smaak I Stimuleert Lichaam en Geest"/>
    <n v="4.5999999999999996"/>
    <n v="0.89999999999999991"/>
    <n v="17"/>
    <n v="3.4403497115481791E-5"/>
    <s v="€ "/>
    <n v="13.99"/>
    <n v="6.8879211092756659E-2"/>
    <n v="62.243885221169997"/>
    <n v="237.83"/>
    <s v="https://images-eu.ssl-images-amazon.com/images/I/71pbTd3kbiL._AC_UL300_SR300,200_.jpg"/>
    <s v="https://www.amazon.nl/Red-Bull-Tropical-Tropisch-12-pack/dp/B081ZDWWY8/ref=zg_bs_g_grocery_d_sccl_18/261-4510118-0685135?psc=1"/>
    <s v="2024-08-24"/>
  </r>
  <r>
    <x v="10"/>
    <s v="#14"/>
    <s v="B0C9H993WK"/>
    <x v="948"/>
    <s v="VORHOT Beschermhoes voor parasols, Ø 1-3 m, 210D Oxford-stof, dekzeil met stang, waterdicht, uv-bestendig, sneeuwbestendige afdekking voor balkonparasol, marktparasol, tuinparasol, 190 x 30/50 cm"/>
    <n v="4.5"/>
    <n v="0.875"/>
    <n v="311"/>
    <n v="6.665677566124596E-4"/>
    <s v="€ "/>
    <n v="13.99"/>
    <n v="6.8879211092756659E-2"/>
    <n v="61.436400202817893"/>
    <n v="4350.8900000000003"/>
    <s v="https://images-eu.ssl-images-amazon.com/images/I/61H6Innh0xL._AC_UL300_SR300,200_.jpg"/>
    <s v="https://www.amazon.nl/VORHOT-Beschermhoes-uv-bestendig-sneeuwbestendige-balkonparasol/dp/B0C9H993WK/ref=zg_bs_g_lawn-and-garden_d_sccl_14/262-0024823-9919844?psc=1"/>
    <s v="2024-08-23"/>
  </r>
  <r>
    <x v="10"/>
    <s v="#26"/>
    <s v="B0C2V4361L"/>
    <x v="833"/>
    <s v="RISVOWO Barbecuehoes, weerbestendig, vierkant, regendicht, waterdichte gasbarbecue-accessoires, scheurvast, uv-bescherming, bescherming tegen verbleken (147 x 61 x 117 cm)"/>
    <n v="4.5"/>
    <n v="0.875"/>
    <n v="156"/>
    <n v="3.332838783062298E-4"/>
    <s v="€ "/>
    <n v="13.99"/>
    <n v="6.8879211092756659E-2"/>
    <n v="61.203101488003526"/>
    <n v="2182.44"/>
    <s v="https://images-eu.ssl-images-amazon.com/images/I/61Go6eq-qJL._AC_UL300_SR300,200_.jpg"/>
    <s v="https://www.amazon.nl/RISVOWO-Barbecuehoes-weerbestendig-gasbarbecue-accessoires-uv-bescherming/dp/B0C2V4361L/ref=zg_bs_g_lawn-and-garden_d_sccl_26/262-0024823-9919844?psc=1"/>
    <s v="2024-08-23"/>
  </r>
  <r>
    <x v="10"/>
    <s v="#26"/>
    <s v="B0C2V4361L"/>
    <x v="833"/>
    <s v="RISVOWO Barbecuehoes, weerbestendig, vierkant, regendicht, waterdichte gasbarbecue-accessoires, scheurvast, uv-bescherming, bescherming tegen verbleken (147 x 61 x 117 cm)"/>
    <n v="4.5"/>
    <n v="0.875"/>
    <n v="156"/>
    <n v="3.332838783062298E-4"/>
    <s v="€ "/>
    <n v="13.99"/>
    <n v="6.8879211092756659E-2"/>
    <n v="61.203101488003526"/>
    <n v="2182.44"/>
    <s v="https://images-eu.ssl-images-amazon.com/images/I/61Go6eq-qJL._AC_UL300_SR300,200_.jpg"/>
    <s v="https://www.amazon.nl/RISVOWO-Barbecuehoes-weerbestendig-gasbarbecue-accessoires-uv-bescherming/dp/B0C2V4361L/ref=zg_bs_g_lawn-and-garden_d_sccl_26/261-8373874-2674244?psc=1"/>
    <s v="2024-08-24"/>
  </r>
  <r>
    <x v="9"/>
    <s v="#26"/>
    <s v="B07XW6QXKT"/>
    <x v="950"/>
    <s v="Der Arzt von Stalingrad. DVD"/>
    <n v="4.5"/>
    <n v="0.875"/>
    <n v="81"/>
    <n v="1.7201748557740893E-4"/>
    <s v="€ "/>
    <n v="13.99"/>
    <n v="6.8879211092756659E-2"/>
    <n v="61.090215013093356"/>
    <n v="1133.19"/>
    <s v="https://images-eu.ssl-images-amazon.com/images/I/71VuS82DZ0L._AC_UL300_SR300,200_.jpg"/>
    <s v="https://www.amazon.nl/Arzt-von-Stalingrad-DVD/dp/B07XW6QXKT/ref=zg_bs_g_dvd_d_sccl_26/261-9844612-7896047?psc=1"/>
    <s v="2024-08-23"/>
  </r>
  <r>
    <x v="4"/>
    <s v="#16"/>
    <s v="B07M8J529S"/>
    <x v="951"/>
    <s v="Philips Ontpiller - Pluizenverwijderaar voor Kleding - Zwart en goud (GC026/80)"/>
    <n v="4.4000000000000004"/>
    <n v="0.85000000000000009"/>
    <n v="193"/>
    <n v="4.1284196538578146E-4"/>
    <s v="€ "/>
    <n v="13.99"/>
    <n v="6.8879211092756659E-2"/>
    <n v="60.008792148959223"/>
    <n v="2700.07"/>
    <s v="https://images-eu.ssl-images-amazon.com/images/I/61FWxwKY-FL._AC_UL300_SR300,200_.jpg"/>
    <s v="https://www.amazon.nl/Philips-Ontpiller-Pluizenverwijderaar-Kleding-Zwart/dp/B07M8J529S/ref=zg_bs_g_home_d_sccl_16/262-8230611-3911359?psc=1"/>
    <s v="2024-08-23"/>
  </r>
  <r>
    <x v="4"/>
    <s v="#16"/>
    <s v="B07M8J529S"/>
    <x v="951"/>
    <s v="Philips Ontpiller - Pluizenverwijderaar voor Kleding - Zwart en goud (GC026/80)"/>
    <n v="4.4000000000000004"/>
    <n v="0.85000000000000009"/>
    <n v="193"/>
    <n v="4.1284196538578146E-4"/>
    <s v="€ "/>
    <n v="13.99"/>
    <n v="6.8879211092756659E-2"/>
    <n v="60.008792148959223"/>
    <n v="2700.07"/>
    <s v="https://images-eu.ssl-images-amazon.com/images/I/61FWxwKY-FL._AC_UL300_SR300,200_.jpg"/>
    <s v="https://www.amazon.nl/Philips-Ontpiller-Pluizenverwijderaar-Kleding-Zwart/dp/B07M8J529S/ref=zg_bs_g_home_d_sccl_16/259-4675495-8221808?psc=1"/>
    <s v="2024-08-24"/>
  </r>
  <r>
    <x v="4"/>
    <s v="#22"/>
    <s v="B07M8J529S"/>
    <x v="951"/>
    <s v="Philips Ontpiller - Pluizenverwijderaar voor Kleding - Zwart en goud (GC026/80)"/>
    <n v="4.4000000000000004"/>
    <n v="0.85000000000000009"/>
    <n v="192"/>
    <n v="4.1069174681606383E-4"/>
    <s v="€ "/>
    <n v="13.99"/>
    <n v="6.8879211092756659E-2"/>
    <n v="60.00728699596042"/>
    <n v="2686.08"/>
    <s v="https://images-eu.ssl-images-amazon.com/images/I/61FWxwKY-FL._AC_UL300_SR300,200_.jpg"/>
    <s v="https://www.amazon.nl/Philips-Ontpiller-Pluizenverwijderaar-Kleding-Zwart/dp/B07M8J529S/ref=zg_bs_g_home_d_sccl_22/262-9191264-0507433?psc=1"/>
    <s v="2024-08-20"/>
  </r>
  <r>
    <x v="4"/>
    <n v="26"/>
    <s v="B07M8J529S"/>
    <x v="951"/>
    <s v="Philips Ontpiller - Pluizenverwijderaar voor Kleding - Zwart en goud (GC026/80)"/>
    <n v="4.4000000000000004"/>
    <n v="0.85000000000000009"/>
    <n v="190"/>
    <n v="4.0639130967662861E-4"/>
    <s v="€ "/>
    <n v="13.99"/>
    <n v="6.8879211092756659E-2"/>
    <n v="60.004276689962815"/>
    <n v="2658.1"/>
    <s v="https://images-eu.ssl-images-amazon.com/images/I/61FWxwKY-FL._AC_UL300_SR300,200_.jpg"/>
    <s v="https://www.amazon.nl/Philips-Ontpiller-Pluizenverwijderaar-Kleding-Zwart/dp/B07M8J529S/ref=zg_bs_g_home_d_sccl_26/262-4562718-6089802?psc=1"/>
    <s v="2024-08-13"/>
  </r>
  <r>
    <x v="15"/>
    <s v="#26"/>
    <s v="B08T7LNNGV"/>
    <x v="781"/>
    <s v="Red Bull Energy Drink Red Edition, Watermeloen, 12-pack - 12 x 250ml I Energiedrank met Frisse Watermeloensmaak I Stimuleert Lichaam en Geest"/>
    <n v="4.2"/>
    <n v="0.8"/>
    <n v="24"/>
    <n v="4.9455027103505069E-5"/>
    <s v="€ "/>
    <n v="13.99"/>
    <n v="6.8879211092756659E-2"/>
    <n v="57.254421292161631"/>
    <n v="335.76"/>
    <s v="https://images-eu.ssl-images-amazon.com/images/I/91MtFbdl5QL._AC_UL300_SR300,200_.jpg"/>
    <s v="https://www.amazon.nl/Red-Bull-Energy-Watermeloen-12-pack/dp/B08T7LNNGV/ref=zg_bs_g_grocery_d_sccl_26/261-5054072-9375847?psc=1"/>
    <s v="2024-08-23"/>
  </r>
  <r>
    <x v="15"/>
    <s v="#30"/>
    <s v="B08T7LNNGV"/>
    <x v="781"/>
    <s v="Red Bull Energy Drink Red Edition, Watermeloen, 12-pack - 12 x 250ml I Energiedrank met Frisse Watermeloensmaak I Stimuleert Lichaam en Geest"/>
    <n v="4.2"/>
    <n v="0.8"/>
    <n v="24"/>
    <n v="4.9455027103505069E-5"/>
    <s v="€ "/>
    <n v="13.99"/>
    <n v="6.8879211092756659E-2"/>
    <n v="57.254421292161631"/>
    <n v="335.76"/>
    <s v="https://images-eu.ssl-images-amazon.com/images/I/91MtFbdl5QL._AC_UL300_SR300,200_.jpg"/>
    <s v="https://www.amazon.nl/Red-Bull-Energy-Watermeloen-12-pack/dp/B08T7LNNGV/ref=zg_bs_g_grocery_d_sccl_30/261-4510118-0685135?psc=1"/>
    <s v="2024-08-24"/>
  </r>
  <r>
    <x v="20"/>
    <s v="#24"/>
    <s v="B0C2YQD56R"/>
    <x v="952"/>
    <s v="WELROG Satijnen haarkap voor dames - dubbelzijdige zijden muts om te slapen, slaapmuts, haarbescherming voor 's nachts, bonnet (roze #1/roze #2)"/>
    <n v="4"/>
    <n v="0.75"/>
    <n v="130"/>
    <n v="2.7737819549357191E-4"/>
    <s v="€ "/>
    <n v="13.99"/>
    <n v="6.8879211092756659E-2"/>
    <n v="54.913967510034666"/>
    <n v="1818.7"/>
    <s v="https://images-eu.ssl-images-amazon.com/images/I/71S2qXVMbvL._AC_UL300_SR300,200_.jpg"/>
    <s v="https://www.amazon.nl/WELROG-Satijnen-haarkap-voor-dames/dp/B0C2YQD56R/ref=zg_bs_g_beauty_d_sccl_24/262-1482117-9677809?psc=1"/>
    <s v="2024-08-20"/>
  </r>
  <r>
    <x v="18"/>
    <s v="#11"/>
    <s v="B0BN12T3DL"/>
    <x v="953"/>
    <s v="Likeecords Wol voor tassen, haken, 2 mm x 170 m, garen om te haken, macramégaren, katoengaren om te haken, 100% katoen, slanggaren voor breien, haken, weaving cadeau (grijs)"/>
    <n v="4"/>
    <n v="0.75"/>
    <n v="1"/>
    <n v="0"/>
    <s v="€ "/>
    <n v="13.99"/>
    <n v="6.8879211092756659E-2"/>
    <n v="54.719802773189173"/>
    <n v="13.99"/>
    <s v="https://images-eu.ssl-images-amazon.com/images/I/81nKHfvFpaL._AC_UL300_SR300,200_.jpg"/>
    <s v="https://www.amazon.nl/Likeecords-macram%C3%A9garen-katoengaren-slanggaren-weaving/dp/B0BN12T3DL/ref=zg_bs_g_arts-crafts_d_sccl_11/261-2431783-7862535?psc=1"/>
    <s v="2024-08-23"/>
  </r>
  <r>
    <x v="15"/>
    <s v="#22"/>
    <s v="B0BTPY174P"/>
    <x v="954"/>
    <s v="Red Bull Energy Drink Summer Edition, Abrikoos-Aardbei, 12-pack - 12 x 250ml I Energiedrank met Fruitige Abrikoos en Aardbeismaak I Stimuleert Lichaam en Geest"/>
    <n v="3.4"/>
    <n v="0.6"/>
    <n v="4"/>
    <n v="6.4506557091528353E-6"/>
    <s v="€ "/>
    <n v="13.99"/>
    <n v="6.8879211092756659E-2"/>
    <n v="47.224318232185574"/>
    <n v="55.96"/>
    <s v="https://images-eu.ssl-images-amazon.com/images/I/7135MvZXNyL._AC_UL300_SR300,200_.jpg"/>
    <s v="https://www.amazon.nl/Red-Bull-Energy-Abrikoos-Aardbei-12-pack/dp/B0BTPY174P/ref=zg_bs_g_grocery_d_sccl_22/261-4510118-0685135?psc=1"/>
    <s v="2024-08-24"/>
  </r>
  <r>
    <x v="13"/>
    <n v="11"/>
    <s v="B07KK4PDGR"/>
    <x v="955"/>
    <s v="YORJA Biologisch Afbreekbare Hondenpoepzakjes, 360 stuks, Extra Dik en Sterk 100% Lekvrij"/>
    <n v="4.7"/>
    <n v="0.92500000000000004"/>
    <n v="18328"/>
    <n v="3.9407055727214674E-2"/>
    <s v="€ "/>
    <n v="13.97"/>
    <n v="6.8779095960354406E-2"/>
    <n v="91.02971299913888"/>
    <n v="256042.16"/>
    <s v="https://images-eu.ssl-images-amazon.com/images/I/8170cWPS6qL._AC_UL300_SR300,200_.jpg"/>
    <s v="https://www.amazon.nl/YORJA-Biologisch-Afbreekbare-Hondenpoepzakjes-Lekvrij/dp/B07KK4PDGR/ref=zg_bs_g_pet-supplies_d_sccl_11/261-7997847-2431911?psc=1"/>
    <s v="2024-08-13"/>
  </r>
  <r>
    <x v="9"/>
    <s v="#6"/>
    <s v="B00LJO2VRQ"/>
    <x v="956"/>
    <s v="Cornetto Trilogie"/>
    <n v="4.8"/>
    <n v="0.95"/>
    <n v="818"/>
    <n v="1.7567285714592889E-3"/>
    <s v="€ "/>
    <n v="13.96"/>
    <n v="6.8729038394153272E-2"/>
    <n v="65.911969598559821"/>
    <n v="11419.28"/>
    <s v="https://images-eu.ssl-images-amazon.com/images/I/91Rnq697J3L._AC_UL300_SR300,200_.jpg"/>
    <s v="https://www.amazon.nl/Cornetto-Trilogie-Simon-Pegg/dp/B00LJO2VRQ/ref=zg_bs_g_dvd_d_sccl_6/261-9844612-7896047?psc=1"/>
    <s v="2024-08-23"/>
  </r>
  <r>
    <x v="0"/>
    <n v="4"/>
    <s v="B00REB9VPS"/>
    <x v="957"/>
    <s v="Alpine PartyPlug Oordoppen voor feesten, muziek, festivals, disco en concerten - Voorkomt gehoorschade - Hoge muziekkwaliteit - Hypoallergeen materiaal - Herbruikbaar - Zwart"/>
    <n v="4.3"/>
    <n v="0.82499999999999996"/>
    <n v="1807"/>
    <n v="3.8832947369100068E-3"/>
    <s v="€ "/>
    <n v="13.95"/>
    <n v="6.8678980827952138E-2"/>
    <n v="61.138051522825045"/>
    <n v="25207.649999999998"/>
    <s v="https://images-eu.ssl-images-amazon.com/images/I/71YNk+c461L._AC_UL300_SR300,200_.jpg"/>
    <s v="https://www.amazon.nl/Alpine-PartyPlug-Oordoppen-festivals-concerten/dp/B00REB9VPS/ref=zg_bs_g_musical-instruments_d_sccl_4/259-0005616-8157279?psc=1"/>
    <s v="2024-08-13"/>
  </r>
  <r>
    <x v="10"/>
    <n v="23"/>
    <s v="B01FE8M0BY"/>
    <x v="958"/>
    <s v="Gardena snoeischaar B/S: Snoeischaar voor bloemen, scheuten en jong hout, rvs ondermes, ergonomische en met glasvezel versterkte handgreep (8854-20)"/>
    <n v="4.7"/>
    <n v="0.92500000000000004"/>
    <n v="20542"/>
    <n v="4.4167639640569467E-2"/>
    <s v="€ "/>
    <n v="13.9"/>
    <n v="6.8428692996946483E-2"/>
    <n v="94.27452099763525"/>
    <n v="285533.8"/>
    <s v="https://images-eu.ssl-images-amazon.com/images/I/41bISIvOD3L._AC_UL300_SR300,200_.jpg"/>
    <s v="https://www.amazon.nl/Gardena-snoeischaar-Snoeischaar-ergonomische-versterkte/dp/B01FE8M0BY/ref=zg_bs_g_lawn-and-garden_d_sccl_23/262-2457170-4432007?psc=1"/>
    <s v="2024-08-13"/>
  </r>
  <r>
    <x v="8"/>
    <n v="1"/>
    <s v="B0B292NKQY"/>
    <x v="959"/>
    <s v="Nerf Super Soaker Wave Spray-waterblaster, spuitmond beweegt voor waterpret met wilde golven, buitenspelletjes en waterspeelgoed"/>
    <n v="4.5"/>
    <n v="0.875"/>
    <n v="174"/>
    <n v="3.7198781256114684E-4"/>
    <s v="€ "/>
    <n v="13.9"/>
    <n v="6.8428692996946483E-2"/>
    <n v="61.117564718029428"/>
    <n v="2418.6"/>
    <s v="https://images-eu.ssl-images-amazon.com/images/I/712p1gsRAZL._AC_UL300_SR300,200_.jpg"/>
    <s v="https://www.amazon.nl/Nerf-Spray-waterblaster-spuitmond-buitenspelletjes-waterspeelgoed/dp/B0B292NKQY/ref=zg_bs_g_toys_d_sccl_1/259-6407152-4798233?psc=1"/>
    <s v="2024-08-13"/>
  </r>
  <r>
    <x v="9"/>
    <s v="#4"/>
    <s v="B009X47R2I"/>
    <x v="960"/>
    <s v="Sie nannten ihn Mücke"/>
    <n v="4.8"/>
    <n v="0.95"/>
    <n v="774"/>
    <n v="1.6621189543917139E-3"/>
    <s v="€ "/>
    <n v="13.78"/>
    <n v="6.7828002202532905E-2"/>
    <n v="65.620483818707427"/>
    <n v="10665.72"/>
    <s v="https://images-eu.ssl-images-amazon.com/images/I/81gAT6nQCQL._AC_UL300_SR300,200_.jpg"/>
    <s v="https://www.amazon.nl/Sie-nannten-ihn-M%C3%BCcke-Spencer/dp/B009X47R2I/ref=zg_bs_g_dvd_d_sccl_4/261-9844612-7896047?psc=1"/>
    <s v="2024-08-23"/>
  </r>
  <r>
    <x v="19"/>
    <s v="#29"/>
    <s v="B0BS6TFCJD"/>
    <x v="961"/>
    <s v="ION8 Roestvrijstalen Kinderwaterfles, 400 ml/13 oz, Lekvrij, Makkelijk te Openen, Veilige Vergrendeling, Vaatwasserbestendig, Flipdop, Draaggreep, Duurzaam, Metalen Drinkfles, Ijsje Design"/>
    <n v="4.2"/>
    <n v="0.8"/>
    <n v="180"/>
    <n v="3.8488912397945248E-4"/>
    <s v="€ "/>
    <n v="13.76"/>
    <n v="6.7727887070130638E-2"/>
    <n v="57.20139415431828"/>
    <n v="2476.8000000000002"/>
    <s v="https://images-eu.ssl-images-amazon.com/images/I/61w-2ZSjiGL._AC_UL300_SR300,200_.jpg"/>
    <s v="https://www.amazon.nl/Roestvrijstalen-Kinderwaterfles-Vergrendeling-Vaatwasserbestendig-Draaggreep/dp/B0BS6TFCJD/ref=zg_bs_g_sports_d_sccl_29/258-6479390-8631633?psc=1"/>
    <s v="2024-08-20"/>
  </r>
  <r>
    <x v="19"/>
    <s v="#8"/>
    <s v="B0BS6TFCJD"/>
    <x v="961"/>
    <s v="ION8 Roestvrijstalen Kinderwaterfles, 400 ml/13 oz, Lekvrij, Makkelijk te Openen, Veilige Vergrendeling, Vaatwasserbestendig, Flipdop, Draaggreep, Duurzaam, Metalen Drinkfles, Ijsje Design"/>
    <n v="4.2"/>
    <n v="0.8"/>
    <n v="180"/>
    <n v="3.8488912397945248E-4"/>
    <s v="€ "/>
    <n v="13.76"/>
    <n v="6.7727887070130638E-2"/>
    <n v="57.20139415431828"/>
    <n v="2476.8000000000002"/>
    <s v="https://images-eu.ssl-images-amazon.com/images/I/61w-2ZSjiGL._AC_UL300_SR300,200_.jpg"/>
    <s v="https://www.amazon.nl/Roestvrijstalen-Kinderwaterfles-Vergrendeling-Vaatwasserbestendig-Draaggreep/dp/B0BS6TFCJD/ref=zg_bs_g_sports_d_sccl_8/258-7665800-7787141?psc=1"/>
    <s v="2024-08-23"/>
  </r>
  <r>
    <x v="19"/>
    <s v="#27"/>
    <s v="B0BS6TFCJD"/>
    <x v="961"/>
    <s v="ION8 Roestvrijstalen Kinderwaterfles, 400 ml/13 oz, Lekvrij, Makkelijk te Openen, Veilige Vergrendeling, Vaatwasserbestendig, Flipdop, Draaggreep, Duurzaam, Metalen Drinkfles, Ijsje Design"/>
    <n v="4.2"/>
    <n v="0.8"/>
    <n v="180"/>
    <n v="3.8488912397945248E-4"/>
    <s v="€ "/>
    <n v="13.76"/>
    <n v="6.7727887070130638E-2"/>
    <n v="57.20139415431828"/>
    <n v="2476.8000000000002"/>
    <s v="https://images-eu.ssl-images-amazon.com/images/I/61w-2ZSjiGL._AC_UL300_SR300,200_.jpg"/>
    <s v="https://www.amazon.nl/Roestvrijstalen-Kinderwaterfles-Vergrendeling-Vaatwasserbestendig-Draaggreep/dp/B0BS6TFCJD/ref=zg_bs_g_sports_d_sccl_27/258-8726305-9904738?psc=1"/>
    <s v="2024-08-24"/>
  </r>
  <r>
    <x v="19"/>
    <n v="19"/>
    <s v="B0BS6TFCJD"/>
    <x v="961"/>
    <s v="ION8 Roestvrijstalen Kinderwaterfles, 400 ml/13 oz, Lekvrij, Makkelijk te Openen, Veilige Vergrendeling, Vaatwasserbestendig, Flipdop, Draaggreep, Duurzaam, Metalen Drinkfles, Ijsje Design"/>
    <n v="4.2"/>
    <n v="0.8"/>
    <n v="176"/>
    <n v="3.7628824970058206E-4"/>
    <s v="€ "/>
    <n v="13.76"/>
    <n v="6.7727887070130638E-2"/>
    <n v="57.195373542323075"/>
    <n v="2421.7599999999998"/>
    <s v="https://images-eu.ssl-images-amazon.com/images/I/61w-2ZSjiGL._AC_UL300_SR300,200_.jpg"/>
    <s v="https://www.amazon.nl/Roestvrijstalen-Kinderwaterfles-Vergrendeling-Vaatwasserbestendig-Draaggreep/dp/B0BS6TFCJD/ref=zg_bs_g_sports_d_sccl_19/259-7131235-4558823?psc=1"/>
    <s v="2024-08-13"/>
  </r>
  <r>
    <x v="22"/>
    <s v="#29"/>
    <s v="B00B4S61QE"/>
    <x v="962"/>
    <s v="Airmax neusspreider probeerverpakking -1x small &amp; 1x medium - Anti snurk nasal dilator - 76% meer lucht - Vrije neusademhaling - Beter slapen, stop snurken en uitgerust wakker worden - Met storage box"/>
    <n v="3.2"/>
    <n v="0.55000000000000004"/>
    <n v="9152"/>
    <n v="1.9676650131485864E-2"/>
    <s v="€ "/>
    <n v="13.75"/>
    <n v="6.7677829503929518E-2"/>
    <n v="58.193112468022484"/>
    <n v="125840"/>
    <s v="https://images-eu.ssl-images-amazon.com/images/I/719MqO02sHL._AC_UL300_SR300,200_.jpg"/>
    <s v="https://www.amazon.nl/Airmax-neusspreider-probeerverpakking-small-medium/dp/B00B4S61QE/ref=zg_bs_g_hpc_d_sccl_29/258-3038489-8000359?psc=1"/>
    <s v="2024-08-23"/>
  </r>
  <r>
    <x v="22"/>
    <n v="20"/>
    <s v="B00B4S61QE"/>
    <x v="962"/>
    <s v="Airmax neusspreider probeerverpakking -1x small &amp; 1x medium - Anti snurk nasal dilator - 76% meer lucht - Vrije neusademhaling - Beter slapen, stop snurken en uitgerust wakker worden - Met storage box"/>
    <n v="3.2"/>
    <n v="0.55000000000000004"/>
    <n v="9064"/>
    <n v="1.9487430897350715E-2"/>
    <s v="€ "/>
    <n v="13.75"/>
    <n v="6.7677829503929518E-2"/>
    <n v="58.060659004127878"/>
    <n v="124630"/>
    <s v="https://images-eu.ssl-images-amazon.com/images/I/719MqO02sHL._AC_UL300_SR300,200_.jpg"/>
    <s v="https://www.amazon.nl/Airmax-neusspreider-probeerverpakking-small-medium/dp/B00B4S61QE/ref=zg_bs_g_hpc_d_sccl_20/261-1322288-7549102?psc=1"/>
    <s v="2024-08-13"/>
  </r>
  <r>
    <x v="22"/>
    <s v="#28"/>
    <s v="B01M635J8I"/>
    <x v="963"/>
    <s v="HG Spray Tegen Zilvervisjes 568040100 Zilvervisjes, Wit"/>
    <n v="4"/>
    <n v="0.75"/>
    <n v="33"/>
    <n v="6.8806994230963581E-5"/>
    <s v="€ "/>
    <n v="13.69"/>
    <n v="6.7377484106722729E-2"/>
    <n v="54.392535922642367"/>
    <n v="451.77"/>
    <s v="https://images-eu.ssl-images-amazon.com/images/I/41QlDtM+8RL._AC_UL300_SR300,200_.jpg"/>
    <s v="https://www.amazon.nl/HG-Spray-Tegen-Zilvervisjes-568040100/dp/B01M635J8I/ref=zg_bs_g_hpc_d_sccl_28/259-8896481-5499748?psc=1"/>
    <s v="2024-08-24"/>
  </r>
  <r>
    <x v="18"/>
    <n v="21"/>
    <s v="B0BZV5LCYK"/>
    <x v="964"/>
    <s v="Acrylstiften voor Stenen 24 Kleuren Waterdichte Dual Tip Acrylverf Stiften Permanente Markeerstiften met 8 Metallic Stiften voor Hout, Canvas, Glas, Papier, Metaal, Keramiek"/>
    <n v="4.3"/>
    <n v="0.82499999999999996"/>
    <n v="32"/>
    <n v="6.665677566124596E-5"/>
    <s v="€ "/>
    <n v="13.68"/>
    <n v="6.7327426540521595E-2"/>
    <n v="58.128516378093273"/>
    <n v="437.76"/>
    <s v="https://images-eu.ssl-images-amazon.com/images/I/81qeLFUXblL._AC_UL300_SR300,200_.jpg"/>
    <s v="https://www.amazon.nl/Acrylstiften-Waterdichte-Acrylverf-Permanente-Markeerstiften/dp/B0BZV5LCYK/ref=zg_bs_g_arts-crafts_d_sccl_21/260-8969796-5034915?psc=1"/>
    <s v="2024-08-13"/>
  </r>
  <r>
    <x v="19"/>
    <n v="4"/>
    <s v="B0BS6W2WKJ"/>
    <x v="931"/>
    <s v="Ion8 Roestvrijstalen Kinderwaterfles, 400 ml/13 oz, Lekvrij, Makkelijk te Openen, Veilige Vergrendeling, Vaatwasserbestendig, Flipdop, Draaggreep, Duurzaam, Metalen Drinkfles, Roos"/>
    <n v="4.3"/>
    <n v="0.82499999999999996"/>
    <n v="12806"/>
    <n v="2.7533548785234018E-2"/>
    <s v="€ "/>
    <n v="13.66"/>
    <n v="6.7227311408119328E-2"/>
    <n v="77.330312001693642"/>
    <n v="174929.96"/>
    <s v="https://images-eu.ssl-images-amazon.com/images/I/6152qB1GZBL._AC_UL300_SR300,200_.jpg"/>
    <s v="https://www.amazon.nl/Ion8-Roestvrijstalen-Kinderwaterfles-Vergrendeling-Vaatwasserbestendig/dp/B0BS6W2WKJ/ref=zg_bs_g_sports_d_sccl_4/259-7131235-4558823?psc=1"/>
    <s v="2024-08-13"/>
  </r>
  <r>
    <x v="17"/>
    <s v="#22"/>
    <s v="B0056A6ZEO"/>
    <x v="965"/>
    <s v="Kärcher autoshampoo RM 619, 5 liter (milieuvriendelijk, zachte en grondige reiniging van voertuigen de hogedrukreiniger)"/>
    <n v="4.4000000000000004"/>
    <n v="0.85000000000000009"/>
    <n v="8964"/>
    <n v="1.9272409040378954E-2"/>
    <s v="€ "/>
    <n v="13.62"/>
    <n v="6.7027081143314807E-2"/>
    <n v="72.747456614093977"/>
    <n v="122089.68"/>
    <s v="https://images-eu.ssl-images-amazon.com/images/I/61CVofXLxkL._AC_UL300_SR300,200_.jpg"/>
    <s v="https://www.amazon.nl/K%C3%A4rcher-autoshampoo-milieuvriendelijk-voertuigen-hogedrukreiniger/dp/B0056A6ZEO/ref=zg_bs_g_automotive_d_sccl_22/259-1095227-3716842?psc=1"/>
    <s v="2024-08-24"/>
  </r>
  <r>
    <x v="17"/>
    <n v="13"/>
    <s v="B0056A6ZEO"/>
    <x v="965"/>
    <s v="Kärcher autoshampoo RM 619, 5 liter (milieuvriendelijk, zachte en grondige reiniging van voertuigen de hogedrukreiniger)"/>
    <n v="4.4000000000000004"/>
    <n v="0.85000000000000009"/>
    <n v="8927"/>
    <n v="1.9192850953299402E-2"/>
    <s v="€ "/>
    <n v="13.62"/>
    <n v="6.7027081143314807E-2"/>
    <n v="72.691765953138301"/>
    <n v="121585.73999999999"/>
    <s v="https://images-eu.ssl-images-amazon.com/images/I/61CVofXLxkL._AC_UL300_SR300,200_.jpg"/>
    <s v="https://www.amazon.nl/K%C3%A4rcher-autoshampoo-milieuvriendelijk-voertuigen-hogedrukreiniger/dp/B0056A6ZEO/ref=zg_bs_g_automotive_d_sccl_13/258-5822495-2383767?psc=1"/>
    <s v="2024-08-13"/>
  </r>
  <r>
    <x v="19"/>
    <s v="#30"/>
    <s v="B01LBI67KQ"/>
    <x v="966"/>
    <s v="Microvezel handdoeken - 12 kleuren, 8 afmetingen - compact, ultralicht &amp; sneldrogend - Microvezel handdoek - de perfecte sporthanddoek, strandlaken en reishanddoek"/>
    <n v="4.4000000000000004"/>
    <n v="0.85000000000000009"/>
    <n v="29072"/>
    <n v="6.2509004040260691E-2"/>
    <s v="€ "/>
    <n v="13.59"/>
    <n v="6.6876908444711405E-2"/>
    <n v="102.97552993936034"/>
    <n v="395088.48"/>
    <s v="https://images-eu.ssl-images-amazon.com/images/I/71+XppGdjQL._AC_UL300_SR300,200_.jpg"/>
    <s v="https://www.amazon.nl/Microvezel-handdoeken-sneldrogend-sporthanddoek-reishanddoek/dp/B01LBI67KQ/ref=zg_bs_g_sports_d_sccl_30/258-8726305-9904738?psc=1"/>
    <s v="2024-08-24"/>
  </r>
  <r>
    <x v="10"/>
    <s v="#14"/>
    <s v="B08HYL3XRT"/>
    <x v="967"/>
    <s v="Onkruidborstel, professionele bosmaaier voor het reinigen van blokbestrating, ronde borstel, 200 x 25 mm, gedraaide staaldraad, 20 cm"/>
    <n v="3.9"/>
    <n v="0.72499999999999998"/>
    <n v="367"/>
    <n v="7.8697999651664594E-4"/>
    <s v="€ "/>
    <n v="13.59"/>
    <n v="6.6876908444711405E-2"/>
    <n v="53.520113108739494"/>
    <n v="4987.53"/>
    <s v="https://images-eu.ssl-images-amazon.com/images/I/71tnW9KkKjL._AC_UL300_SR300,200_.jpg"/>
    <s v="https://www.amazon.nl/Onkruidborstel-professionele-bosmaaier-blokbestrating-staaldraad/dp/B08HYL3XRT/ref=zg_bs_g_lawn-and-garden_d_sccl_14/261-8373874-2674244?psc=1"/>
    <s v="2024-08-24"/>
  </r>
  <r>
    <x v="10"/>
    <s v="#11"/>
    <s v="B08HYL3XRT"/>
    <x v="967"/>
    <s v="Onkruidborstel, professionele bosmaaier voor het reinigen van blokbestrating, ronde borstel, 200 x 25 mm, gedraaide staaldraad, 20 cm"/>
    <n v="3.9"/>
    <n v="0.72499999999999998"/>
    <n v="365"/>
    <n v="7.8267955937721067E-4"/>
    <s v="€ "/>
    <n v="13.59"/>
    <n v="6.6876908444711405E-2"/>
    <n v="53.517102802741896"/>
    <n v="4960.3500000000004"/>
    <s v="https://images-eu.ssl-images-amazon.com/images/I/71tnW9KkKjL._AC_UL300_SR300,200_.jpg"/>
    <s v="https://www.amazon.nl/Onkruidborstel-professionele-bosmaaier-blokbestrating-staaldraad/dp/B08HYL3XRT/ref=zg_bs_g_lawn-and-garden_d_sccl_11/262-0024823-9919844?psc=1"/>
    <s v="2024-08-23"/>
  </r>
  <r>
    <x v="10"/>
    <s v="#5"/>
    <s v="B08HYL3XRT"/>
    <x v="967"/>
    <s v="Onkruidborstel, professionele bosmaaier voor het reinigen van blokbestrating, ronde borstel, 200 x 25 mm, gedraaide staaldraad, 20 cm"/>
    <n v="3.9"/>
    <n v="0.72499999999999998"/>
    <n v="360"/>
    <n v="7.7192846652862266E-4"/>
    <s v="€ "/>
    <n v="13.59"/>
    <n v="6.6876908444711405E-2"/>
    <n v="53.509577037747889"/>
    <n v="4892.3999999999996"/>
    <s v="https://images-eu.ssl-images-amazon.com/images/I/71tnW9KkKjL._AC_UL300_SR300,200_.jpg"/>
    <s v="https://www.amazon.nl/Onkruidborstel-professionele-bosmaaier-blokbestrating-staaldraad/dp/B08HYL3XRT/ref=zg_bs_g_lawn-and-garden_d_sccl_5/261-0081632-3690757?psc=1"/>
    <s v="2024-08-20"/>
  </r>
  <r>
    <x v="0"/>
    <s v="#18"/>
    <s v="B08LG9L3F4"/>
    <x v="968"/>
    <s v="Geluidsabsorberend akoestisch schuim, 12 stuks zwart akoestisch schuim voor podcasts, opnamestudio's, kantoren, akoestische schuimmat （30 x 30 x 2,5 cm） (zwart)"/>
    <n v="3.6"/>
    <n v="0.65"/>
    <n v="1533"/>
    <n v="3.2941348488073814E-3"/>
    <s v="€ "/>
    <n v="13.59"/>
    <n v="6.6876908444711405E-2"/>
    <n v="51.525121505343023"/>
    <n v="20833.47"/>
    <s v="https://images-eu.ssl-images-amazon.com/images/I/81yxz1Nid6L._AC_UL300_SR300,200_.jpg"/>
    <s v="https://www.amazon.nl/Geluidsabsorberend-akoestisch-12-opnamestudios-akoestische/dp/B08LG9L3F4/ref=zg_bs_g_musical-instruments_d_sccl_18/258-2551158-3051103?psc=1"/>
    <s v="2024-08-23"/>
  </r>
  <r>
    <x v="0"/>
    <s v="#18"/>
    <s v="B08LG9L3F4"/>
    <x v="968"/>
    <s v="Geluidsabsorberend akoestisch schuim, 12 stuks zwart akoestisch schuim voor podcasts, opnamestudio's, kantoren, akoestische schuimmat （30 x 30 x 2,5 cm） (zwart)"/>
    <n v="3.6"/>
    <n v="0.65"/>
    <n v="1533"/>
    <n v="3.2941348488073814E-3"/>
    <s v="€ "/>
    <n v="13.59"/>
    <n v="6.6876908444711405E-2"/>
    <n v="51.525121505343023"/>
    <n v="20833.47"/>
    <s v="https://images-eu.ssl-images-amazon.com/images/I/81yxz1Nid6L._AC_UL300_SR300,200_.jpg"/>
    <s v="https://www.amazon.nl/Geluidsabsorberend-akoestisch-12-opnamestudios-akoestische/dp/B08LG9L3F4/ref=zg_bs_g_musical-instruments_d_sccl_18/261-4868335-6511020?psc=1"/>
    <s v="2024-08-24"/>
  </r>
  <r>
    <x v="9"/>
    <n v="28"/>
    <s v="B000BG0E54"/>
    <x v="969"/>
    <s v="Eternal Sunshine Of The Spotless Mind"/>
    <n v="4.7"/>
    <n v="0.92500000000000004"/>
    <n v="2559"/>
    <n v="5.5002591013376513E-3"/>
    <s v="€ "/>
    <n v="13.57"/>
    <n v="6.6776793312309152E-2"/>
    <n v="66.794379699013646"/>
    <n v="34725.629999999997"/>
    <s v="https://images-eu.ssl-images-amazon.com/images/I/61qStTfTYkS._AC_UL300_SR300,200_.jpg"/>
    <s v="https://www.amazon.nl/Eternal-Sunshine-Spotless-Mind-Elijah/dp/B000BG0E54/ref=zg_bs_g_dvd_d_sccl_28/257-4182183-3777808?psc=1"/>
    <s v="2024-08-13"/>
  </r>
  <r>
    <x v="9"/>
    <s v="#10"/>
    <s v="B00BCDT3QQ"/>
    <x v="970"/>
    <s v="Zeit des Erwachens"/>
    <n v="4.7"/>
    <n v="0.92500000000000004"/>
    <n v="2217"/>
    <n v="4.7648843504942279E-3"/>
    <s v="€ "/>
    <n v="13.54"/>
    <n v="6.662662061370575E-2"/>
    <n v="66.2420741987724"/>
    <n v="30018.179999999997"/>
    <s v="https://images-eu.ssl-images-amazon.com/images/I/61PGl42iFdL._AC_UL300_SR300,200_.jpg"/>
    <s v="https://www.amazon.nl/Zeit-Erwachens-Robin-Williams/dp/B00BCDT3QQ/ref=zg_bs_g_dvd_d_sccl_10/259-6784967-0538411?psc=1"/>
    <s v="2024-08-24"/>
  </r>
  <r>
    <x v="17"/>
    <s v="#27"/>
    <s v="B001CZKBFG"/>
    <x v="971"/>
    <s v="LIQUI MOLY Motorsysteemreiniger Benzine | 300 ml | Benodigdheden | SKU: 5129"/>
    <n v="4.5999999999999996"/>
    <n v="0.89999999999999991"/>
    <n v="9432"/>
    <n v="2.0278711331006796E-2"/>
    <s v="€ "/>
    <n v="13.53"/>
    <n v="6.6576563047504617E-2"/>
    <n v="75.839238693580924"/>
    <n v="127614.95999999999"/>
    <s v="https://images-eu.ssl-images-amazon.com/images/I/71MzBG5e3CL._AC_UL300_SR300,200_.jpg"/>
    <s v="https://www.amazon.nl/LIQUI-MOLY-Motorsysteemreiniger-Benzine-Benodigdheden/dp/B001CZKBFG/ref=zg_bs_g_automotive_d_sccl_27/261-8624658-7933257?psc=1"/>
    <s v="2024-08-23"/>
  </r>
  <r>
    <x v="17"/>
    <s v="#6"/>
    <s v="B001CZKBFG"/>
    <x v="971"/>
    <s v="LIQUI MOLY Motorsysteemreiniger Benzine | 300 ml | Benodigdheden | SKU: 5129"/>
    <n v="4.5999999999999996"/>
    <n v="0.89999999999999991"/>
    <n v="9423"/>
    <n v="2.0259359363879337E-2"/>
    <s v="€ "/>
    <n v="13.53"/>
    <n v="6.6576563047504617E-2"/>
    <n v="75.825692316591699"/>
    <n v="127493.18999999999"/>
    <s v="https://images-eu.ssl-images-amazon.com/images/I/71MzBG5e3CL._AC_UL300_SR300,200_.jpg"/>
    <s v="https://www.amazon.nl/LIQUI-MOLY-Motorsysteemreiniger-Benzine-Benodigdheden/dp/B001CZKBFG/ref=zg_bs_g_automotive_d_sccl_6/258-2348173-8568520?psc=1"/>
    <s v="2024-08-20"/>
  </r>
  <r>
    <x v="6"/>
    <s v="#25"/>
    <s v="B0B5ZZHMZ8"/>
    <x v="972"/>
    <s v="AKIELO RFID Blokkerende Kaarthouder met Geschenkdoos – Minimalistische Heren Kaart Portemonnee – Contactloze Creditcardbeschermer (ALPHA Collectie)"/>
    <n v="4.4000000000000004"/>
    <n v="0.85000000000000009"/>
    <n v="12262"/>
    <n v="2.6363829883307637E-2"/>
    <s v="€ "/>
    <n v="13.49"/>
    <n v="6.6376332782700095E-2"/>
    <n v="77.548764113990373"/>
    <n v="165414.38"/>
    <s v="https://images-eu.ssl-images-amazon.com/images/I/71035aMOyDL._AC_UL300_SR300,200_.jpg"/>
    <s v="https://www.amazon.nl/AKIELO-Blokkerende-Kaarthouder-Geldclip-Geschenkdoos/dp/B0B5ZZHMZ8/ref=zg_bs_g_fashion_d_sccl_25/261-7171866-9764612?psc=1"/>
    <s v="2024-08-23"/>
  </r>
  <r>
    <x v="3"/>
    <s v="#13"/>
    <s v="B00009KU70"/>
    <x v="973"/>
    <s v="Darkthrone - A Blaze in the Northern Sky"/>
    <n v="4.8"/>
    <n v="0.95"/>
    <n v="548"/>
    <n v="1.1761695576355336E-3"/>
    <s v="€ "/>
    <n v="13.49"/>
    <n v="6.6376332782700095E-2"/>
    <n v="64.917401886019903"/>
    <n v="7392.52"/>
    <s v="https://images-eu.ssl-images-amazon.com/images/I/61byFLEw53L._AC_UL300_SR300,200_.jpg"/>
    <s v="https://www.amazon.nl/Darkthrone-Blaze-Northern-Sky/dp/B00009KU70/ref=zg_bs_g_music_d_sccl_13/260-6654250-4288803?psc=1"/>
    <s v="2024-08-23"/>
  </r>
  <r>
    <x v="16"/>
    <s v="#21"/>
    <s v="B088SJB98S"/>
    <x v="974"/>
    <s v="NUK babyflesreiniger | 500 ml | Ideaal voor het reinigen van babyflessen, spenen en toebehoren | Geurloos | pH-neutraal | 3 stuks"/>
    <n v="4.5999999999999996"/>
    <n v="0.89999999999999991"/>
    <n v="2459"/>
    <n v="5.2852372443658894E-3"/>
    <s v="€ "/>
    <n v="13.49"/>
    <n v="6.6376332782700095E-2"/>
    <n v="65.293749266731155"/>
    <n v="33171.910000000003"/>
    <s v="https://images-eu.ssl-images-amazon.com/images/I/81B-3yiDn2L._AC_UL300_SR300,200_.jpg"/>
    <s v="https://www.amazon.nl/NUK-babyflesreiniger-babyflessen-toebehoren-pH-neutraal/dp/B088SJB98S/ref=zg_bs_g_baby-products_d_sccl_21/261-0994946-0650857?psc=1"/>
    <s v="2024-08-20"/>
  </r>
  <r>
    <x v="12"/>
    <s v="#10"/>
    <s v="B09CSQVYSB"/>
    <x v="975"/>
    <s v="My Vesperbox Minny Drinkfles voor kinderen, lekvrij, met rietje of zeef, 350 ml, 500 ml, 750 ml, lichte tritan-waterfles, BPA-vrij, voor kleuterschool, school (paars, groen, 500 ml)"/>
    <n v="4.3"/>
    <n v="0.82499999999999996"/>
    <n v="2870"/>
    <n v="6.1689770765198286E-3"/>
    <s v="€ "/>
    <n v="13.49"/>
    <n v="6.6376332782700095E-2"/>
    <n v="62.162367149238911"/>
    <n v="38716.300000000003"/>
    <s v="https://images-eu.ssl-images-amazon.com/images/I/71DBt8EqtRL._AC_UL300_SR300,200_.jpg"/>
    <s v="https://www.amazon.nl/My-Vesperbox-Minny-tritan-waterfles-kleuterschool/dp/B09CSQVYSB/ref=zg_bs_g_office-products_d_sccl_10/260-3058647-6614909?psc=1"/>
    <s v="2024-08-23"/>
  </r>
  <r>
    <x v="19"/>
    <s v="#2"/>
    <s v="B0BS6W2WKJ"/>
    <x v="931"/>
    <s v="Ion8 Roestvrijstalen Kinderwaterfles, 400 ml/13 oz, Lekvrij, Makkelijk te Openen, Veilige Vergrendeling, Vaatwasserbestendig, Flipdop, Draaggreep, Duurzaam, Metalen Drinkfles, Roos"/>
    <n v="4.3"/>
    <n v="0.82499999999999996"/>
    <n v="12842"/>
    <n v="2.7610956653743853E-2"/>
    <s v="€ "/>
    <n v="13.43"/>
    <n v="6.6075987385493307E-2"/>
    <n v="77.096666503994015"/>
    <n v="172468.06"/>
    <s v="https://images-eu.ssl-images-amazon.com/images/I/6152qB1GZBL._AC_UL300_SR300,200_.jpg"/>
    <s v="https://www.amazon.nl/Ion8-Roestvrijstalen-Kinderwaterfles-Vergrendeling-Vaatwasserbestendig/dp/B0BS6W2WKJ/ref=zg_bs_g_sports_d_sccl_2/258-6479390-8631633?psc=1"/>
    <s v="2024-08-20"/>
  </r>
  <r>
    <x v="3"/>
    <n v="8"/>
    <s v="B07GRVVY79"/>
    <x v="976"/>
    <s v="Be Bop Deluxe - Sunburst Finish"/>
    <n v="4.8"/>
    <n v="0.95"/>
    <n v="218"/>
    <n v="4.6659742962872178E-4"/>
    <s v="€ "/>
    <n v="13.28"/>
    <n v="6.5325123892476342E-2"/>
    <n v="64.157899173859192"/>
    <n v="2895.04"/>
    <s v="https://images-eu.ssl-images-amazon.com/images/I/51r3h-I+umL._AC_UL300_SR300,200_.jpg"/>
    <s v="https://www.amazon.nl/Be-Bop-Deluxe-Sunburst-Finish/dp/B07GRVVY79/ref=zg_bs_g_music_d_sccl_8/262-3130189-5545746?psc=1"/>
    <s v="2024-08-13"/>
  </r>
  <r>
    <x v="20"/>
    <s v="#5"/>
    <s v="B07TM47V3K"/>
    <x v="977"/>
    <s v="Olivia Garden Fingerbrush Care Iconic - Medium - Pastel Roze - Ontwarrende Haarborstel met Zwijnenhaar en Nylon Borstelharen voor Ultieme Glans &amp; Soepele Styling"/>
    <n v="4.5"/>
    <n v="0.875"/>
    <n v="9178"/>
    <n v="1.9732555814298523E-2"/>
    <s v="€ "/>
    <n v="13.2"/>
    <n v="6.4924663362867285E-2"/>
    <n v="73.793954910725802"/>
    <n v="121149.59999999999"/>
    <s v="https://images-eu.ssl-images-amazon.com/images/I/61v71jikjCL._AC_UL300_SR300,200_.jpg"/>
    <s v="https://www.amazon.nl/Olivia-Garden-Fingerbrush-Care-Iconic/dp/B07TM47V3K/ref=zg_bs_g_beauty_d_sccl_5/259-4385836-3099736?psc=1"/>
    <s v="2024-08-24"/>
  </r>
  <r>
    <x v="20"/>
    <s v="#10"/>
    <s v="B07TM47V3K"/>
    <x v="977"/>
    <s v="Olivia Garden Fingerbrush Care Iconic - Medium - Pastel Roze - Ontwarrende Haarborstel met Zwijnenhaar en Nylon Borstelharen voor Ultieme Glans &amp; Soepele Styling"/>
    <n v="4.5"/>
    <n v="0.875"/>
    <n v="9170"/>
    <n v="1.9715354065740782E-2"/>
    <s v="€ "/>
    <n v="13.2"/>
    <n v="6.4924663362867285E-2"/>
    <n v="73.781913686735365"/>
    <n v="121044"/>
    <s v="https://images-eu.ssl-images-amazon.com/images/I/61v71jikjCL._AC_UL300_SR300,200_.jpg"/>
    <s v="https://www.amazon.nl/Olivia-Garden-Fingerbrush-Care-Iconic/dp/B07TM47V3K/ref=zg_bs_g_beauty_d_sccl_10/262-5602407-7512934?psc=1"/>
    <s v="2024-08-23"/>
  </r>
  <r>
    <x v="20"/>
    <s v="#3"/>
    <s v="B07TM47V3K"/>
    <x v="977"/>
    <s v="Olivia Garden Fingerbrush Care Iconic - Medium - Pastel Roze - Ontwarrende Haarborstel met Zwijnenhaar en Nylon Borstelharen voor Ultieme Glans &amp; Soepele Styling"/>
    <n v="4.5"/>
    <n v="0.875"/>
    <n v="9148"/>
    <n v="1.9668049257206995E-2"/>
    <s v="€ "/>
    <n v="13.2"/>
    <n v="6.4924663362867285E-2"/>
    <n v="73.748800320761731"/>
    <n v="120753.59999999999"/>
    <s v="https://images-eu.ssl-images-amazon.com/images/I/61v71jikjCL._AC_UL300_SR300,200_.jpg"/>
    <s v="https://www.amazon.nl/Olivia-Garden-Fingerbrush-Care-Iconic/dp/B07TM47V3K/ref=zg_bs_g_beauty_d_sccl_3/262-1482117-9677809?psc=1"/>
    <s v="2024-08-20"/>
  </r>
  <r>
    <x v="9"/>
    <s v="#27"/>
    <s v="B00007L9XS"/>
    <x v="978"/>
    <s v="Stevie Ray Vaughan - Live from Austin, Texas"/>
    <n v="4.3"/>
    <n v="0.82499999999999996"/>
    <n v="140"/>
    <n v="2.9888038119074803E-4"/>
    <s v="€ "/>
    <n v="13.16"/>
    <n v="6.4724433098062764E-2"/>
    <n v="57.640324541349223"/>
    <n v="1842.4"/>
    <s v="https://images-eu.ssl-images-amazon.com/images/I/81fQ0iUwrWL._AC_UL300_SR300,200_.jpg"/>
    <s v="https://www.amazon.nl/Stevie-Ray-Vaughan-Austin-Texas/dp/B00007L9XS/ref=zg_bs_g_dvd_d_sccl_27/261-6086847-7284912?psc=1"/>
    <s v="2024-08-20"/>
  </r>
  <r>
    <x v="0"/>
    <s v="#1"/>
    <s v="B07WDP7XYD"/>
    <x v="979"/>
    <s v="deleyCON 10m CAT8.1 LAN Kabel Patchkabel Netwerkkabel - RJ45 LAN DSL Kabel Koper S/FTP Afscherming 2000 MHz 40 Gbit - CAT.8 Ethernet Kabel RJ45-Stekker Verguld - Wit"/>
    <n v="4.5"/>
    <n v="0.875"/>
    <n v="56"/>
    <n v="1.1826202133446864E-4"/>
    <s v="€ "/>
    <n v="13.08"/>
    <n v="6.4323972568453722E-2"/>
    <n v="59.913776557047562"/>
    <n v="732.48"/>
    <s v="https://images-eu.ssl-images-amazon.com/images/I/61aTDKMj6eL._AC_UL300_SR300,200_.jpg"/>
    <s v="https://www.amazon.nl/deleyCON-CAT8-1-Kabel-Patchkabel-Netwerkkabel/dp/B07WDP7XYD/ref=zg_bs_g_musical-instruments_d_sccl_1/258-2551158-3051103?psc=1"/>
    <s v="2024-08-23"/>
  </r>
  <r>
    <x v="20"/>
    <s v="#13"/>
    <s v="B07PQSRXR6"/>
    <x v="980"/>
    <s v="Paula's Choice SKIN PERFECTING 2% BHA Liquid Exfoliant - Exfolieert het Gezicht met Salicylzuur - gaat Puistjes, Grove Poriën &amp; Mee-eters tegen - Gecombineerde, Vette &amp; Acne Huid - 30 ml"/>
    <n v="4.5"/>
    <n v="0.875"/>
    <n v="64089"/>
    <n v="0.1378032076960623"/>
    <s v="€ "/>
    <n v="13"/>
    <n v="6.3923512038844665E-2"/>
    <n v="156.1931233969548"/>
    <n v="833157"/>
    <s v="https://images-eu.ssl-images-amazon.com/images/I/51pXKWJ2lNL._AC_UL300_SR300,200_.jpg"/>
    <s v="https://www.amazon.nl/Paulas-Choice-PERFECTING-Liquid-Exfoliant/dp/B07PQSRXR6/ref=zg_bs_g_beauty_d_sccl_13/259-4385836-3099736?psc=1"/>
    <s v="2024-08-24"/>
  </r>
  <r>
    <x v="20"/>
    <s v="#8"/>
    <s v="B07PQSRXR6"/>
    <x v="980"/>
    <s v="Paula's Choice SKIN PERFECTING 2% BHA Liquid Exfoliant - Exfolieert het Gezicht met Salicylzuur - gaat Puistjes, Grove Poriën &amp; Mee-eters tegen - Gecombineerde, Vette &amp; Acne Huid - 30 ml"/>
    <n v="4.5"/>
    <n v="0.875"/>
    <n v="63978"/>
    <n v="0.13756453343482364"/>
    <s v="€ "/>
    <n v="13"/>
    <n v="6.3923512038844665E-2"/>
    <n v="156.0260514140877"/>
    <n v="831714"/>
    <s v="https://images-eu.ssl-images-amazon.com/images/I/51pXKWJ2lNL._AC_UL300_SR300,200_.jpg"/>
    <s v="https://www.amazon.nl/Paulas-Choice-PERFECTING-Liquid-Exfoliant/dp/B07PQSRXR6/ref=zg_bs_g_beauty_d_sccl_8/262-1482117-9677809?psc=1"/>
    <s v="2024-08-20"/>
  </r>
  <r>
    <x v="20"/>
    <n v="5"/>
    <s v="B07PQSRXR6"/>
    <x v="980"/>
    <s v="Paula's Choice SKIN PERFECTING 2% BHA Liquid Exfoliant - Exfolieert het Gezicht met Salicylzuur - gaat Puistjes, Grove Poriën &amp; Mee-eters tegen - Gecombineerde, Vette &amp; Acne Huid - 30 ml"/>
    <n v="4.5"/>
    <n v="0.875"/>
    <n v="63784"/>
    <n v="0.13714739103229842"/>
    <s v="€ "/>
    <n v="13"/>
    <n v="6.3923512038844665E-2"/>
    <n v="155.73405173232007"/>
    <n v="829192"/>
    <s v="https://images-eu.ssl-images-amazon.com/images/I/51pXKWJ2lNL._AC_UL300_SR300,200_.jpg"/>
    <s v="https://www.amazon.nl/Paulas-Choice-PERFECTING-Liquid-Exfoliant/dp/B07PQSRXR6/ref=zg_bs_g_beauty_d_sccl_5/262-4595555-1638557?psc=1"/>
    <s v="2024-08-13"/>
  </r>
  <r>
    <x v="23"/>
    <s v="#9"/>
    <s v="0857197681"/>
    <x v="981"/>
    <s v="The Psychology of Money: Timeless lessons on wealth, greed, and happiness"/>
    <n v="4.5999999999999996"/>
    <n v="0.89999999999999991"/>
    <n v="51389"/>
    <n v="0.11049543186064864"/>
    <s v="€ "/>
    <n v="13"/>
    <n v="6.3923512038844665E-2"/>
    <n v="138.3276803121652"/>
    <n v="668057"/>
    <s v="https://images-eu.ssl-images-amazon.com/images/I/71aG0m9XRcL._AC_UL300_SR300,200_.jpg"/>
    <s v="https://www.amazon.nl/Psychology-Money-Timeless-Happiness-happiness/dp/0857197681/ref=zg_bs_g_books_d_sccl_9/260-7053395-9951235?psc=1"/>
    <s v="2024-08-24"/>
  </r>
  <r>
    <x v="23"/>
    <s v="#15"/>
    <s v="0857197681"/>
    <x v="981"/>
    <s v="The Psychology of Money: Timeless lessons on wealth, greed, and happiness"/>
    <n v="4.5999999999999996"/>
    <n v="0.89999999999999991"/>
    <n v="51367"/>
    <n v="0.11044812705211485"/>
    <s v="€ "/>
    <n v="13"/>
    <n v="6.3923512038844665E-2"/>
    <n v="138.29456694619154"/>
    <n v="667771"/>
    <s v="https://images-eu.ssl-images-amazon.com/images/I/71aG0m9XRcL._AC_UL300_SR300,200_.jpg"/>
    <s v="https://www.amazon.nl/Psychology-Money-Timeless-Happiness-happiness/dp/0857197681/ref=zg_bs_g_books_d_sccl_15/262-2392836-2484119?psc=1"/>
    <s v="2024-08-23"/>
  </r>
  <r>
    <x v="23"/>
    <s v="#16"/>
    <s v="0857197681"/>
    <x v="981"/>
    <s v="The Psychology of Money: Timeless Lessons on Wealth, Greed, and Happiness: Timeless lessons on wealth, greed, and happiness"/>
    <n v="4.5999999999999996"/>
    <n v="0.89999999999999991"/>
    <n v="51285"/>
    <n v="0.110271809129398"/>
    <s v="€ "/>
    <n v="13"/>
    <n v="6.3923512038844665E-2"/>
    <n v="138.17114440028976"/>
    <n v="666705"/>
    <s v="https://images-eu.ssl-images-amazon.com/images/I/71aG0m9XRcL._AC_UL300_SR300,200_.jpg"/>
    <s v="https://www.amazon.nl/Psychology-Money-Timeless-Happiness-happiness/dp/0857197681/ref=zg_bs_g_books_d_sccl_16/259-3248444-4361259?psc=1"/>
    <s v="2024-08-20"/>
  </r>
  <r>
    <x v="23"/>
    <n v="29"/>
    <s v="0857197681"/>
    <x v="981"/>
    <s v="The Psychology of Money: Timeless Lessons on Wealth, Greed, and Happiness: Timeless lessons on wealth, greed, and happiness"/>
    <n v="4.5999999999999996"/>
    <n v="0.89999999999999991"/>
    <n v="51062"/>
    <n v="0.10979231038835098"/>
    <s v="€ "/>
    <n v="13"/>
    <n v="6.3923512038844665E-2"/>
    <n v="137.83549528155686"/>
    <n v="663806"/>
    <s v="https://images-eu.ssl-images-amazon.com/images/I/71aG0m9XRcL._AC_UL300_SR300,200_.jpg"/>
    <s v="https://www.amazon.nl/Psychology-Money-Timeless-Happiness-happiness/dp/0857197681/ref=zg_bs_g_books_d_sccl_29/259-3701948-9798738?psc=1"/>
    <s v="2024-08-13"/>
  </r>
  <r>
    <x v="14"/>
    <s v="#15"/>
    <s v="B09ZBGWYH9"/>
    <x v="898"/>
    <s v="Tapo P115 Mini Slimme stekker met energiebewaking, 3680W, 16A, Bediening op afstand, Schema, Smart Home stopcontact, werkt met Alexa, Google, spraakbediening, externe toegang, geen hub nodig"/>
    <n v="4.5999999999999996"/>
    <n v="0.89999999999999991"/>
    <n v="45315"/>
    <n v="9.7435004268183856E-2"/>
    <s v="€ "/>
    <n v="13"/>
    <n v="6.3923512038844665E-2"/>
    <n v="129.18538099743986"/>
    <n v="589095"/>
    <s v="https://images-eu.ssl-images-amazon.com/images/I/41gR3rm7H5L._AC_UL300_SR300,200_.jpg"/>
    <s v="https://www.amazon.nl/Tapo-P115-energiebewaking-stopcontact-spraakbediening/dp/B09ZBGWYH9/ref=zg_bs_g_hi_d_sccl_15/258-1493429-7337810?psc=1"/>
    <s v="2024-08-24"/>
  </r>
  <r>
    <x v="14"/>
    <s v="#30"/>
    <s v="B09ZBGWYH9"/>
    <x v="898"/>
    <s v="Tapo P115 Mini Slimme stekker met energiebewaking, 3680W, 16A, Bediening op afstand, Schema, Smart Home stopcontact, werkt met Alexa, Google, spraakbediening, externe toegang, geen hub nodig"/>
    <n v="4.5999999999999996"/>
    <n v="0.89999999999999991"/>
    <n v="45297"/>
    <n v="9.7396300333928945E-2"/>
    <s v="€ "/>
    <n v="13"/>
    <n v="6.3923512038844665E-2"/>
    <n v="129.15828824346141"/>
    <n v="588861"/>
    <s v="https://images-eu.ssl-images-amazon.com/images/I/41gR3rm7H5L._AC_UL300_SR300,200_.jpg"/>
    <s v="https://www.amazon.nl/Tapo-P115-energiebewaking-stopcontact-spraakbediening/dp/B09ZBGWYH9/ref=zg_bs_g_hi_d_sccl_30/258-7276995-4990612?psc=1"/>
    <s v="2024-08-23"/>
  </r>
  <r>
    <x v="14"/>
    <s v="#4"/>
    <s v="B09ZBGWYH9"/>
    <x v="898"/>
    <s v="Tapo P115 Mini Slimme stekker met energiebewaking, 3680W, 16A, Bediening op afstand, Schema, Smart Home stopcontact, werkt met Alexa, Google, spraakbediening, externe toegang, geen hub nodig"/>
    <n v="4.5999999999999996"/>
    <n v="0.89999999999999991"/>
    <n v="45247"/>
    <n v="9.7288789405443069E-2"/>
    <s v="€ "/>
    <n v="13"/>
    <n v="6.3923512038844665E-2"/>
    <n v="129.0830305935213"/>
    <n v="588211"/>
    <s v="https://images-eu.ssl-images-amazon.com/images/I/41gR3rm7H5L._AC_UL300_SR300,200_.jpg"/>
    <s v="https://www.amazon.nl/Tapo-P115-energiebewaking-stopcontact-spraakbediening/dp/B09ZBGWYH9/ref=zg_bs_g_hi_d_sccl_4/261-9362115-4150166?psc=1"/>
    <s v="2024-08-20"/>
  </r>
  <r>
    <x v="11"/>
    <s v="#19"/>
    <s v="B08Z3934R5"/>
    <x v="982"/>
    <s v="PETKIT Droogmiddel freshelement mini en freshelement mini Pro (5 x 30 g)"/>
    <n v="4.7"/>
    <n v="0.92500000000000004"/>
    <n v="1474"/>
    <n v="3.1672719531940421E-3"/>
    <s v="€ "/>
    <n v="13"/>
    <n v="6.3923512038844665E-2"/>
    <n v="64.447968376946989"/>
    <n v="19162"/>
    <s v="https://images-eu.ssl-images-amazon.com/images/I/61gQLTPiuwL._AC_UL300_SR300,200_.jpg"/>
    <s v="https://www.amazon.nl/PETKIT-Droogmiddel-freshelement-mini-Pro/dp/B08Z3934R5/ref=zg_bs_g_industrial_d_sccl_19/262-7069242-6040528?psc=1"/>
    <s v="2024-08-23"/>
  </r>
  <r>
    <x v="11"/>
    <n v="26"/>
    <s v="B08Z3934R5"/>
    <x v="982"/>
    <s v="PETKIT Droogmiddel freshelement mini en freshelement mini Pro (5 x 30 g)"/>
    <n v="4.7"/>
    <n v="0.92500000000000004"/>
    <n v="1442"/>
    <n v="3.0984649589630786E-3"/>
    <s v="€ "/>
    <n v="13"/>
    <n v="6.3923512038844665E-2"/>
    <n v="64.399803480985327"/>
    <n v="18746"/>
    <s v="https://images-eu.ssl-images-amazon.com/images/I/61gQLTPiuwL._AC_UL300_SR300,200_.jpg"/>
    <s v="https://www.amazon.nl/PETKIT-Droogmiddel-freshelement-mini-Pro/dp/B08Z3934R5/ref=zg_bs_g_industrial_d_sccl_26/260-3008445-5393520?psc=1"/>
    <s v="2024-08-13"/>
  </r>
  <r>
    <x v="23"/>
    <s v="#8"/>
    <s v="1847941834"/>
    <x v="983"/>
    <s v="Atomic Habits - Tiny Challenges, Remarkable Results: the life-changing million-copy #1 bestseller"/>
    <n v="4.7"/>
    <n v="0.92500000000000004"/>
    <n v="165094"/>
    <n v="0.35498603433038967"/>
    <s v="€ "/>
    <n v="12.99"/>
    <n v="6.3873454472643532E-2"/>
    <n v="310.70858764943364"/>
    <n v="2144571.06"/>
    <s v="https://images-eu.ssl-images-amazon.com/images/I/81F90H7hnML._AC_UL300_SR300,200_.jpg"/>
    <s v="https://www.amazon.nl/Atomic-Habits-Challenges-life-changing-million-copy/dp/1847941834/ref=zg_bs_g_books_d_sccl_8/260-7053395-9951235?psc=1"/>
    <s v="2024-08-24"/>
  </r>
  <r>
    <x v="23"/>
    <s v="#8"/>
    <s v="1847941834"/>
    <x v="983"/>
    <s v="Atomic Habits - Tiny Challenges, Remarkable Results: the life-changing million-copy #1 bestseller"/>
    <n v="4.7"/>
    <n v="0.92500000000000004"/>
    <n v="165046"/>
    <n v="0.35488282383904324"/>
    <s v="€ "/>
    <n v="12.99"/>
    <n v="6.3873454472643532E-2"/>
    <n v="310.63634030549116"/>
    <n v="2143947.54"/>
    <s v="https://images-eu.ssl-images-amazon.com/images/I/81F90H7hnML._AC_UL300_SR300,200_.jpg"/>
    <s v="https://www.amazon.nl/Atomic-Habits-Challenges-life-changing-million-copy/dp/1847941834/ref=zg_bs_g_books_d_sccl_8/262-2392836-2484119?psc=1"/>
    <s v="2024-08-23"/>
  </r>
  <r>
    <x v="23"/>
    <s v="#5"/>
    <s v="1847941834"/>
    <x v="983"/>
    <s v="Atomic Habits - Tiny Challenges, Remarkable Results: the life-changing million-copy #1 bestseller"/>
    <n v="4.7"/>
    <n v="0.92500000000000004"/>
    <n v="164875"/>
    <n v="0.35451513646362154"/>
    <s v="€ "/>
    <n v="12.99"/>
    <n v="6.3873454472643532E-2"/>
    <n v="310.37895914269598"/>
    <n v="2141726.25"/>
    <s v="https://images-eu.ssl-images-amazon.com/images/I/81F90H7hnML._AC_UL300_SR300,200_.jpg"/>
    <s v="https://www.amazon.nl/Atomic-Habits-Challenges-life-changing-million-copy/dp/1847941834/ref=zg_bs_g_books_d_sccl_5/259-3248444-4361259?psc=1"/>
    <s v="2024-08-20"/>
  </r>
  <r>
    <x v="23"/>
    <n v="5"/>
    <s v="1847941834"/>
    <x v="983"/>
    <s v="Atomic Habits - Tiny Challenges, Remarkable Results: the life-changing million-copy #1 bestseller"/>
    <n v="4.7"/>
    <n v="0.92500000000000004"/>
    <n v="164439"/>
    <n v="0.35357764116722462"/>
    <s v="€ "/>
    <n v="12.99"/>
    <n v="6.3873454472643532E-2"/>
    <n v="309.72271243521811"/>
    <n v="2136062.61"/>
    <s v="https://images-eu.ssl-images-amazon.com/images/I/81F90H7hnML._AC_UL300_SR300,200_.jpg"/>
    <s v="https://www.amazon.nl/Atomic-Habits-Challenges-life-changing-million-copy/dp/1847941834/ref=zg_bs_g_books_d_sccl_5/259-3701948-9798738?psc=1"/>
    <s v="2024-08-13"/>
  </r>
  <r>
    <x v="4"/>
    <s v="#26"/>
    <s v="B08257BZYM"/>
    <x v="984"/>
    <s v="MARAPON ® Raamfolie zwart [30x200 cm] Verduisterende folie inclusief e-book met professionele tips - inkijkbeschermende folie zonder lichtdoorlaatmet statische kleefkracht - Matte raamfolie"/>
    <n v="4.0999999999999996"/>
    <n v="0.77499999999999991"/>
    <n v="29444"/>
    <n v="6.3308885348195648E-2"/>
    <s v="€ "/>
    <n v="12.99"/>
    <n v="6.3873454472643532E-2"/>
    <n v="99.034583361897845"/>
    <n v="382477.56"/>
    <s v="https://images-eu.ssl-images-amazon.com/images/I/91bxonWLOHL._AC_UL300_SR300,200_.jpg"/>
    <s v="https://www.amazon.nl/MARAPON-Raamfolie-Verduisterende-inclusief-professionele/dp/B08257BZYM/ref=zg_bs_g_home_d_sccl_26/262-8230611-3911359?psc=1"/>
    <s v="2024-08-23"/>
  </r>
  <r>
    <x v="2"/>
    <n v="30"/>
    <s v="B093CBBKG8"/>
    <x v="985"/>
    <s v="Duracell Optimum AA-batterijen (12 stuks) - 1,5V-alkaline batterijen - Tot 200% extra levensduur of extra kracht - 100% recyclebaar, 0% plastic verpakking - LR6 MX1500"/>
    <n v="4.7"/>
    <n v="0.92500000000000004"/>
    <n v="12953"/>
    <n v="2.7849630914982507E-2"/>
    <s v="€ "/>
    <n v="12.99"/>
    <n v="6.3873454472643532E-2"/>
    <n v="81.713105258648639"/>
    <n v="168259.47"/>
    <s v="https://images-eu.ssl-images-amazon.com/images/I/71F0uwISJuL._AC_UL300_SR300,200_.jpg"/>
    <s v="https://www.amazon.nl/Duracell-Optimum-AA-batterijen-stuks-5V-alkaline/dp/B093CBBKG8/ref=zg_bs_g_electronics_d_sccl_30/259-3881098-9995119?psc=1"/>
    <s v="2024-08-13"/>
  </r>
  <r>
    <x v="18"/>
    <n v="12"/>
    <s v="B005WH3Z12"/>
    <x v="986"/>
    <s v="The Army Painter | Colour Primer | 400 mL | Acryl Nevelverf voor Tafel Roleplaying, Bordspellen, en Wargames Miniatuur Modelbouw | Matt White"/>
    <n v="4.5999999999999996"/>
    <n v="0.89999999999999991"/>
    <n v="14471"/>
    <n v="3.1113662703813844E-2"/>
    <s v="€ "/>
    <n v="12.99"/>
    <n v="6.3873454472643532E-2"/>
    <n v="82.747927510830564"/>
    <n v="187978.29"/>
    <s v="https://images-eu.ssl-images-amazon.com/images/I/61JvgrEK7zL._AC_UL300_SR300,200_.jpg"/>
    <s v="https://www.amazon.nl/Army-Painter-Nevelverf-Roleplaying-Bordspellen/dp/B005WH3Z12/ref=zg_bs_g_arts-crafts_d_sccl_12/260-8969796-5034915?psc=1"/>
    <s v="2024-08-13"/>
  </r>
  <r>
    <x v="15"/>
    <s v="#5"/>
    <s v="B06XQ5DCYJ"/>
    <x v="617"/>
    <s v="Biologische Matcha Thee in poeder - Premium Kwaliteit - 100 gram. Bio Japanse Groene Matcha-Thee. Geproduceerd in Uji, Kyoto in Japan. Ideaal om te drinken, voor gebak, smoothies, ijsthee en in melk."/>
    <n v="4.4000000000000004"/>
    <n v="0.85000000000000009"/>
    <n v="17901"/>
    <n v="3.8488912397945253E-2"/>
    <s v="€ "/>
    <n v="12.99"/>
    <n v="6.3873454472643532E-2"/>
    <n v="85.410602296722558"/>
    <n v="232533.99"/>
    <s v="https://images-eu.ssl-images-amazon.com/images/I/81l9MfQp6CL._AC_UL300_SR300,200_.jpg"/>
    <s v="https://www.amazon.nl/Biologische-Matcha-Thee-poeder-Matcha-Thee/dp/B06XQ5DCYJ/ref=zg_bs_g_grocery_d_sccl_5/261-4510118-0685135?psc=1"/>
    <s v="2024-08-24"/>
  </r>
  <r>
    <x v="20"/>
    <s v="#10"/>
    <s v="B08TWTQDCX"/>
    <x v="816"/>
    <s v="OLAPLEX 20140651, No. 3 reparatiebehandeling Hair Perfector,100 ml (1er-pakket),kleur"/>
    <n v="4.4000000000000004"/>
    <n v="0.85000000000000009"/>
    <n v="17208"/>
    <n v="3.6998810929130946E-2"/>
    <s v="€ "/>
    <n v="12.99"/>
    <n v="6.3873454472643532E-2"/>
    <n v="84.367531268552554"/>
    <n v="223531.92"/>
    <s v="https://images-eu.ssl-images-amazon.com/images/I/51WlCB6Tl0L._AC_UL300_SR300,200_.jpg"/>
    <s v="https://www.amazon.nl/OLAPLEX-20140651-reparatiebehandeling-Perfector-1er-pakket/dp/B08TWTQDCX/ref=zg_bs_g_beauty_d_sccl_10/259-4385836-3099736?psc=1"/>
    <s v="2024-08-24"/>
  </r>
  <r>
    <x v="20"/>
    <s v="#7"/>
    <s v="B08TWTQDCX"/>
    <x v="816"/>
    <s v="OLAPLEX 20140651, No. 3 reparatiebehandeling Hair Perfector,100 ml (1er-pakket),kleur"/>
    <n v="4.4000000000000004"/>
    <n v="0.85000000000000009"/>
    <n v="17190"/>
    <n v="3.6960106994876028E-2"/>
    <s v="€ "/>
    <n v="12.99"/>
    <n v="6.3873454472643532E-2"/>
    <n v="84.340438514574103"/>
    <n v="223298.1"/>
    <s v="https://images-eu.ssl-images-amazon.com/images/I/51WlCB6Tl0L._AC_UL300_SR300,200_.jpg"/>
    <s v="https://www.amazon.nl/OLAPLEX-20140651-reparatiebehandeling-Perfector-1er-pakket/dp/B08TWTQDCX/ref=zg_bs_g_beauty_d_sccl_7/262-5602407-7512934?psc=1"/>
    <s v="2024-08-23"/>
  </r>
  <r>
    <x v="17"/>
    <n v="30"/>
    <s v="B001CZKBFG"/>
    <x v="971"/>
    <s v="LIQUI MOLY Motorsysteemreiniger Benzine | 300 ml | Benodigdheden | SKU: 5129"/>
    <n v="4.5999999999999996"/>
    <n v="0.89999999999999991"/>
    <n v="9395"/>
    <n v="2.0199153243927244E-2"/>
    <s v="€ "/>
    <n v="12.99"/>
    <n v="6.3873454472643532E-2"/>
    <n v="75.107770888909954"/>
    <n v="122041.05"/>
    <s v="https://images-eu.ssl-images-amazon.com/images/I/71MzBG5e3CL._AC_UL300_SR300,200_.jpg"/>
    <s v="https://www.amazon.nl/LIQUI-MOLY-Motorsysteemreiniger-Benzine-Benodigdheden/dp/B001CZKBFG/ref=zg_bs_g_automotive_d_sccl_30/258-5822495-2383767?psc=1"/>
    <s v="2024-08-13"/>
  </r>
  <r>
    <x v="14"/>
    <n v="26"/>
    <s v="B0BGN9R72N"/>
    <x v="987"/>
    <s v="Gritin leeslamp boekklem, USB C oplaadbare boeklamp met 16 LED's, 3-kleurentemperatuurmodi (wit/amber/gemengd), oneindige helderheidsklemlamp, 360° flexibel voor nachtlezen in bed"/>
    <n v="4.7"/>
    <n v="0.92500000000000004"/>
    <n v="7091"/>
    <n v="1.5245049659297868E-2"/>
    <s v="€ "/>
    <n v="12.99"/>
    <n v="6.3873454472643532E-2"/>
    <n v="72.88989837966939"/>
    <n v="92112.09"/>
    <s v="https://images-eu.ssl-images-amazon.com/images/I/81Y+f9N++AL._AC_UL300_SR300,200_.jpg"/>
    <s v="https://www.amazon.nl/Gritin-oplaadbare-3-kleurentemperatuurmodi-helderheidsklemlamp-nachtlezen/dp/B0BGN9R72N/ref=zg_bs_g_hi_d_sccl_26/259-6632061-0903552?psc=1"/>
    <s v="2024-08-13"/>
  </r>
  <r>
    <x v="15"/>
    <s v="#11"/>
    <s v="B06XQ5DCYJ"/>
    <x v="617"/>
    <s v="Biologische Matcha Thee in poeder - Premium Kwaliteit - 100 gram. Bio Japanse Groene Matcha-Thee. Geproduceerd in Uji, Kyoto in Japan. Ideaal om te drinken, voor gebak, smoothies, ijsthee en in melk."/>
    <n v="4.4000000000000004"/>
    <n v="0.85000000000000009"/>
    <n v="11414"/>
    <n v="2.4540444536187103E-2"/>
    <s v="€ "/>
    <n v="12.99"/>
    <n v="6.3873454472643532E-2"/>
    <n v="75.646674793491869"/>
    <n v="148267.86000000002"/>
    <s v="https://images-eu.ssl-images-amazon.com/images/I/81l9MfQp6CL._AC_UL300_SR300,200_.jpg"/>
    <s v="https://www.amazon.nl/Biologische-Matcha-Thee-poeder-Matcha-Thee/dp/B06XQ5DCYJ/ref=zg_bs_g_grocery_d_sccl_11/261-5054072-9375847?psc=1"/>
    <s v="2024-08-23"/>
  </r>
  <r>
    <x v="15"/>
    <s v="#8"/>
    <s v="B06XQ5DCYJ"/>
    <x v="617"/>
    <s v="Biologische Matcha Thee in poeder - Premium Kwaliteit - 100 gram. Bio Japanse Groene Matcha-Thee. Geproduceerd in Uji, Kyoto in Japan. Ideaal om te drinken, voor gebak, smoothies, ijsthee en in melk."/>
    <n v="4.4000000000000004"/>
    <n v="0.85000000000000009"/>
    <n v="11392"/>
    <n v="2.4493139727653317E-2"/>
    <s v="€ "/>
    <n v="12.99"/>
    <n v="6.3873454472643532E-2"/>
    <n v="75.613561427518206"/>
    <n v="147982.08000000002"/>
    <s v="https://images-eu.ssl-images-amazon.com/images/I/81l9MfQp6CL._AC_UL300_SR300,200_.jpg"/>
    <s v="https://www.amazon.nl/Biologische-Matcha-Thee-poeder-Matcha-Thee/dp/B06XQ5DCYJ/ref=zg_bs_g_grocery_d_sccl_8/259-2691272-8489730?psc=1"/>
    <s v="2024-08-20"/>
  </r>
  <r>
    <x v="15"/>
    <n v="7"/>
    <s v="B06XQ5DCYJ"/>
    <x v="617"/>
    <s v="Biologische Matcha Thee in poeder - Premium Kwaliteit - 100 gram. Bio Japanse Groene Matcha-Thee. Geproduceerd in Uji, Kyoto in Japan. Ideaal om te drinken, voor gebak, smoothies, ijsthee en in melk."/>
    <n v="4.4000000000000004"/>
    <n v="0.85000000000000009"/>
    <n v="11328"/>
    <n v="2.4355525739191388E-2"/>
    <s v="€ "/>
    <n v="12.99"/>
    <n v="6.3873454472643532E-2"/>
    <n v="75.517231635594854"/>
    <n v="147150.72"/>
    <s v="https://images-eu.ssl-images-amazon.com/images/I/81l9MfQp6CL._AC_UL300_SR300,200_.jpg"/>
    <s v="https://www.amazon.nl/Biologische-Matcha-Thee-poeder-Matcha-Thee/dp/B06XQ5DCYJ/ref=zg_bs_g_grocery_d_sccl_7/259-9205890-7865611?psc=1"/>
    <s v="2024-08-13"/>
  </r>
  <r>
    <x v="12"/>
    <s v="#1"/>
    <s v="B07KJZM3QP"/>
    <x v="988"/>
    <s v="Casio FX 82 MS 2"/>
    <n v="4.7"/>
    <n v="0.92500000000000004"/>
    <n v="5118"/>
    <n v="1.100266842124502E-2"/>
    <s v="€ "/>
    <n v="12.99"/>
    <n v="6.3873454472643532E-2"/>
    <n v="69.920231513032391"/>
    <n v="66482.820000000007"/>
    <s v="https://images-eu.ssl-images-amazon.com/images/I/51KAO1axBXL._AC_UL300_SR300,200_.jpg"/>
    <s v="https://www.amazon.nl/Casio-FX-82-MS-2/dp/B07KJZM3QP/ref=zg_bs_g_office-products_d_sccl_1/257-8502977-7427010?psc=1"/>
    <s v="2024-08-24"/>
  </r>
  <r>
    <x v="12"/>
    <s v="#3"/>
    <s v="B07KJZM3QP"/>
    <x v="988"/>
    <s v="Casio FX 82 MS 2"/>
    <n v="4.7"/>
    <n v="0.92500000000000004"/>
    <n v="5114"/>
    <n v="1.0994067546966149E-2"/>
    <s v="€ "/>
    <n v="12.99"/>
    <n v="6.3873454472643532E-2"/>
    <n v="69.914210901037194"/>
    <n v="66430.86"/>
    <s v="https://images-eu.ssl-images-amazon.com/images/I/51KAO1axBXL._AC_UL300_SR300,200_.jpg"/>
    <s v="https://www.amazon.nl/Casio-FX-82-MS-2/dp/B07KJZM3QP/ref=zg_bs_g_office-products_d_sccl_3/260-3058647-6614909?psc=1"/>
    <s v="2024-08-23"/>
  </r>
  <r>
    <x v="12"/>
    <s v="#1"/>
    <s v="B07KJZM3QP"/>
    <x v="988"/>
    <s v="Casio FX 82 MS 2"/>
    <n v="4.7"/>
    <n v="0.92500000000000004"/>
    <n v="5102"/>
    <n v="1.0968264924129537E-2"/>
    <s v="€ "/>
    <n v="12.99"/>
    <n v="6.3873454472643532E-2"/>
    <n v="69.89614906505156"/>
    <n v="66274.98"/>
    <s v="https://images-eu.ssl-images-amazon.com/images/I/51KAO1axBXL._AC_UL300_SR300,200_.jpg"/>
    <s v="https://www.amazon.nl/Casio-FX-82-MS-2/dp/B07KJZM3QP/ref=zg_bs_g_office-products_d_sccl_1/262-7788062-8980449?psc=1"/>
    <s v="2024-08-20"/>
  </r>
  <r>
    <x v="12"/>
    <n v="1"/>
    <s v="B07KJZM3QP"/>
    <x v="988"/>
    <s v="Casio FX 82 MS 2"/>
    <n v="4.7"/>
    <n v="0.92500000000000004"/>
    <n v="5078"/>
    <n v="1.0916659678456316E-2"/>
    <s v="€ "/>
    <n v="12.99"/>
    <n v="6.3873454472643532E-2"/>
    <n v="69.860025393080306"/>
    <n v="65963.22"/>
    <s v="https://images-eu.ssl-images-amazon.com/images/I/51KAO1axBXL._AC_UL300_SR300,200_.jpg"/>
    <s v="https://www.amazon.nl/Casio-FX-82-MS-2/dp/B07KJZM3QP/ref=zg_bs_g_office-products_d_sccl_1/261-0256962-7416967?psc=1"/>
    <s v="2024-08-13"/>
  </r>
  <r>
    <x v="16"/>
    <s v="#25"/>
    <s v="B0876HMQMY"/>
    <x v="989"/>
    <s v="RAVIAN Autospiegel voor achterbank - Groot verstelbaar, onbreekbaar, brede autospiegel voor achterbank voor baby's / kinderen"/>
    <n v="4.7"/>
    <n v="0.92500000000000004"/>
    <n v="4984"/>
    <n v="1.0714539132902859E-2"/>
    <s v="€ "/>
    <n v="12.99"/>
    <n v="6.3873454472643532E-2"/>
    <n v="69.718541011192883"/>
    <n v="64742.16"/>
    <s v="https://images-eu.ssl-images-amazon.com/images/I/61+OOHmqdRL._AC_UL300_SR300,200_.jpg"/>
    <s v="https://www.amazon.nl/RAVIAN-Autospiegel-voor-achterbank-verstelbaar/dp/B0876HMQMY/ref=zg_bs_g_baby-products_d_sccl_25/259-3811823-5769644?psc=1"/>
    <s v="2024-08-24"/>
  </r>
  <r>
    <x v="16"/>
    <s v="#25"/>
    <s v="B0876HMQMY"/>
    <x v="989"/>
    <s v="RAVIAN Autospiegel voor achterbank - Groot verstelbaar, onbreekbaar, brede autospiegel voor achterbank voor baby's / kinderen"/>
    <n v="4.7"/>
    <n v="0.92500000000000004"/>
    <n v="4981"/>
    <n v="1.0708088477193707E-2"/>
    <s v="€ "/>
    <n v="12.99"/>
    <n v="6.3873454472643532E-2"/>
    <n v="69.714025552196489"/>
    <n v="64703.19"/>
    <s v="https://images-eu.ssl-images-amazon.com/images/I/61+OOHmqdRL._AC_UL300_SR300,200_.jpg"/>
    <s v="https://www.amazon.nl/RAVIAN-Autospiegel-voor-achterbank-verstelbaar/dp/B0876HMQMY/ref=zg_bs_g_baby-products_d_sccl_25/261-1323213-2047524?psc=1"/>
    <s v="2024-08-23"/>
  </r>
  <r>
    <x v="16"/>
    <s v="#13"/>
    <s v="B0876HMQMY"/>
    <x v="989"/>
    <s v="RAVIAN Autospiegel voor achterbank - Groot verstelbaar, onbreekbaar, brede autospiegel voor achterbank voor baby's / kinderen"/>
    <n v="4.7"/>
    <n v="0.92500000000000004"/>
    <n v="4963"/>
    <n v="1.066938454293879E-2"/>
    <s v="€ "/>
    <n v="12.99"/>
    <n v="6.3873454472643532E-2"/>
    <n v="69.686932798218038"/>
    <n v="64469.37"/>
    <s v="https://images-eu.ssl-images-amazon.com/images/I/61+OOHmqdRL._AC_UL300_SR300,200_.jpg"/>
    <s v="https://www.amazon.nl/RAVIAN-Autospiegel-voor-achterbank-verstelbaar/dp/B0876HMQMY/ref=zg_bs_g_baby-products_d_sccl_13/261-0994946-0650857?psc=1"/>
    <s v="2024-08-20"/>
  </r>
  <r>
    <x v="12"/>
    <s v="#9"/>
    <s v="B08QJ6PL7W"/>
    <x v="990"/>
    <s v="X SIM FITNESSX Pennenetui voor jongeren, jongens en meisjes, 3 vakken, grote inhoud, voor school en kantoor school etui (Zwart)"/>
    <n v="4.5"/>
    <n v="0.875"/>
    <n v="5428"/>
    <n v="1.166923617785748E-2"/>
    <s v="€ "/>
    <n v="12.99"/>
    <n v="6.3873454472643532E-2"/>
    <n v="67.886828942661126"/>
    <n v="70509.72"/>
    <s v="https://images-eu.ssl-images-amazon.com/images/I/813DZM0N6FL._AC_UL300_SR300,200_.jpg"/>
    <s v="https://www.amazon.nl/SIM-FITNESSX-Pennenetui-jongeren-jongens/dp/B08QJ6PL7W/ref=zg_bs_g_office-products_d_sccl_9/257-8502977-7427010?psc=1"/>
    <s v="2024-08-24"/>
  </r>
  <r>
    <x v="12"/>
    <s v="#12"/>
    <s v="B08QJ6Z3CG"/>
    <x v="990"/>
    <s v="X SIM FITNESSX Pennenetui voor jongeren, jongens en meisjes, 3 vakken, grote inhoud, voor school en kantoor school etui (Roze)"/>
    <n v="4.5"/>
    <n v="0.875"/>
    <n v="5426"/>
    <n v="1.1664935740718044E-2"/>
    <s v="€ "/>
    <n v="12.99"/>
    <n v="6.3873454472643532E-2"/>
    <n v="67.883818636663506"/>
    <n v="70483.740000000005"/>
    <s v="https://images-eu.ssl-images-amazon.com/images/I/71Fx69kF8xL._AC_UL300_SR300,200_.jpg"/>
    <s v="https://www.amazon.nl/SIM-FITNESSX-Pennenetui-jongeren-jongens/dp/B08QJ6Z3CG/ref=zg_bs_g_office-products_d_sccl_12/260-3058647-6614909?psc=1"/>
    <s v="2024-08-23"/>
  </r>
  <r>
    <x v="12"/>
    <s v="#7"/>
    <s v="B08QJ6PL7W"/>
    <x v="990"/>
    <s v="X SIM FITNESSX Pennenetui voor jongeren, jongens en meisjes, 3 vakken, grote inhoud, voor school en kantoor school etui (Zwart)"/>
    <n v="4.5"/>
    <n v="0.875"/>
    <n v="5420"/>
    <n v="1.1652034429299738E-2"/>
    <s v="€ "/>
    <n v="12.99"/>
    <n v="6.3873454472643532E-2"/>
    <n v="67.874787718670703"/>
    <n v="70405.8"/>
    <s v="https://images-eu.ssl-images-amazon.com/images/I/813DZM0N6FL._AC_UL300_SR300,200_.jpg"/>
    <s v="https://www.amazon.nl/SIM-FITNESSX-Pennenetui-jongeren-jongens/dp/B08QJ6PL7W/ref=zg_bs_g_office-products_d_sccl_7/262-7788062-8980449?psc=1"/>
    <s v="2024-08-20"/>
  </r>
  <r>
    <x v="12"/>
    <n v="23"/>
    <s v="B08QJ6Z3CG"/>
    <x v="990"/>
    <s v="X SIM FITNESSX Pennenetui voor jongeren, jongens en meisjes, 3 vakken, grote inhoud, voor school en kantoor school etui (Roze)"/>
    <n v="4.5"/>
    <n v="0.875"/>
    <n v="5414"/>
    <n v="1.1639133117881433E-2"/>
    <s v="€ "/>
    <n v="12.99"/>
    <n v="6.3873454472643532E-2"/>
    <n v="67.865756800677886"/>
    <n v="70327.86"/>
    <s v="https://images-eu.ssl-images-amazon.com/images/I/71Fx69kF8xL._AC_UL300_SR300,200_.jpg"/>
    <s v="https://www.amazon.nl/SIM-FITNESSX-Pennenetui-jongeren-jongens/dp/B08QJ6Z3CG/ref=zg_bs_g_office-products_d_sccl_23/261-0256962-7416967?psc=1"/>
    <s v="2024-08-13"/>
  </r>
  <r>
    <x v="0"/>
    <s v="#25"/>
    <s v="B09FP1ZQ9X"/>
    <x v="991"/>
    <s v="SONICAKE 6 Inch Gitaar Patch Kabel Gitaar Effect Pedaal Kabels Geruisloze 1/4 &quot;Haakse TS Mono Cords voor Gitaar/Bas Effect Pedalen Zwart 6 Pack"/>
    <n v="4.7"/>
    <n v="0.92500000000000004"/>
    <n v="857"/>
    <n v="1.8405870956782757E-3"/>
    <s v="€ "/>
    <n v="12.99"/>
    <n v="6.3873454472643532E-2"/>
    <n v="63.50677458513568"/>
    <n v="11132.43"/>
    <s v="https://images-eu.ssl-images-amazon.com/images/I/51sl2C0f0DL._AC_UL300_SR300,200_.jpg"/>
    <s v="https://www.amazon.nl/SONICAKE-Gitaar-Effect-Geruisloze-Pedalen/dp/B09FP1ZQ9X/ref=zg_bs_g_musical-instruments_d_sccl_25/261-4868335-6511020?psc=1"/>
    <s v="2024-08-24"/>
  </r>
  <r>
    <x v="3"/>
    <n v="23"/>
    <s v="B0006IGJ10"/>
    <x v="992"/>
    <s v="Dissection - Somberlain"/>
    <n v="4.7"/>
    <n v="0.92500000000000004"/>
    <n v="289"/>
    <n v="6.1926294807867219E-4"/>
    <s v="€ "/>
    <n v="12.99"/>
    <n v="6.3873454472643532E-2"/>
    <n v="62.651847681815958"/>
    <n v="3754.11"/>
    <s v="https://images-eu.ssl-images-amazon.com/images/I/71oGDQpalRL._AC_UL300_SR300,200_.jpg"/>
    <s v="https://www.amazon.nl/Dissection-Somberlain/dp/B0006IGJ10/ref=zg_bs_g_music_d_sccl_23/262-3130189-5545746?psc=1"/>
    <s v="2024-08-13"/>
  </r>
  <r>
    <x v="0"/>
    <s v="#3"/>
    <s v="B0BVYVK7LN"/>
    <x v="993"/>
    <s v="SONICAKE Gevlochten Gitaar Kabel (6M ST-RA)"/>
    <n v="4.5999999999999996"/>
    <n v="0.89999999999999991"/>
    <n v="1256"/>
    <n v="2.6985243049956029E-3"/>
    <s v="€ "/>
    <n v="12.99"/>
    <n v="6.3873454472643532E-2"/>
    <n v="62.857330631657796"/>
    <n v="16315.44"/>
    <s v="https://images-eu.ssl-images-amazon.com/images/I/61ncwH7G23L._AC_UL300_SR300,200_.jpg"/>
    <s v="https://www.amazon.nl/SONICAKE-Gevlochten-Gitaar-Kabel-ST-RA/dp/B0BVYVK7LN/ref=zg_bs_g_musical-instruments_d_sccl_3/260-9066384-8693141?psc=1"/>
    <s v="2024-08-20"/>
  </r>
  <r>
    <x v="19"/>
    <s v="#24"/>
    <s v="B0C9X269PR"/>
    <x v="994"/>
    <s v="CodiCile Drinkfles, BPA-vrij, 1 liter drinkfles, sport, lekvrij, grote waterfles, 1 l, ideaal voor sportschool, school, kantoor en reizen (lichtdonkerblauw)"/>
    <n v="4.5999999999999996"/>
    <n v="0.89999999999999991"/>
    <n v="531"/>
    <n v="1.1396158419503342E-3"/>
    <s v="€ "/>
    <n v="12.99"/>
    <n v="6.3873454472643532E-2"/>
    <n v="61.766094707526115"/>
    <n v="6897.6900000000005"/>
    <s v="https://images-eu.ssl-images-amazon.com/images/I/71sPVGnlHgL._AC_UL300_SR300,200_.jpg"/>
    <s v="https://www.amazon.nl/CodiCile-Waterfles-lekbestendige-sportschool-lichtdonkerblauw/dp/B0C9X269PR/ref=zg_bs_g_sports_d_sccl_24/258-8726305-9904738?psc=1"/>
    <s v="2024-08-24"/>
  </r>
  <r>
    <x v="22"/>
    <s v="#10"/>
    <s v="B09JWDW4V4"/>
    <x v="454"/>
    <s v="Page Vochtig Toiletpapier - Compleet Schoon - 456 Stuks (12 x 38 Stuks) - Voordeelverpakking"/>
    <n v="4.5999999999999996"/>
    <n v="0.89999999999999991"/>
    <n v="59"/>
    <n v="1.2471267704362149E-4"/>
    <s v="€ "/>
    <n v="12.99"/>
    <n v="6.3873454472643532E-2"/>
    <n v="61.055662492091415"/>
    <n v="766.41"/>
    <s v="https://images-eu.ssl-images-amazon.com/images/I/81FYJCzqxWL._AC_UL300_SR300,200_.jpg"/>
    <s v="https://www.amazon.nl/Page-Vochtig-Toiletpapier-Compleet-Voordeelverpakking/dp/B09JWDW4V4/ref=zg_bs_g_hpc_d_sccl_10/259-2180916-4907848?psc=1"/>
    <s v="2024-08-20"/>
  </r>
  <r>
    <x v="9"/>
    <s v="#12"/>
    <s v="B072KF8GSR"/>
    <x v="995"/>
    <s v="La Piscine"/>
    <n v="4.5"/>
    <n v="0.875"/>
    <n v="598"/>
    <n v="1.2836804861214143E-3"/>
    <s v="€ "/>
    <n v="12.99"/>
    <n v="6.3873454472643532E-2"/>
    <n v="60.616939958445883"/>
    <n v="7768.02"/>
    <s v="https://images-eu.ssl-images-amazon.com/images/I/61+3ll0tJaS._AC_UL300_SR300,200_.jpg"/>
    <s v="https://www.amazon.nl/Piscine-J-Conil/dp/B072KF8GSR/ref=zg_bs_g_dvd_d_sccl_12/261-6086847-7284912?psc=1"/>
    <s v="2024-08-20"/>
  </r>
  <r>
    <x v="20"/>
    <s v="#17"/>
    <s v="B0BQ7718PH"/>
    <x v="996"/>
    <s v="Dove Men+Care Advanced Invisible Dry Anti-Transpirant Deodorant Spray, biedt tot 72 uur bescherming tegen zweet - 6 x 150 ml - Voordeelverpakking"/>
    <n v="4.5"/>
    <n v="0.875"/>
    <n v="15"/>
    <n v="3.0103059976046566E-5"/>
    <s v="€ "/>
    <n v="12.99"/>
    <n v="6.3873454472643532E-2"/>
    <n v="59.739435760144119"/>
    <n v="194.85"/>
    <s v="https://images-eu.ssl-images-amazon.com/images/I/81qW0LBEKoL._AC_UL300_SR300,200_.jpg"/>
    <s v="https://www.amazon.nl/Dove-Men-Care-Anti-Transpirant-bescherming/dp/B0BQ7718PH/ref=zg_bs_g_beauty_d_sccl_17/259-4385836-3099736?psc=1"/>
    <s v="2024-08-24"/>
  </r>
  <r>
    <x v="20"/>
    <s v="#15"/>
    <s v="B0BPXQLG1B"/>
    <x v="997"/>
    <s v="Individuele Wimpers D Curl Cluster Lashes C3+C9 0.07mm 12-16mm Mixed DIY Lash Extensions Individuele Wimper Clusters Herbruikbare Zachte en Wispy Clusters Wimper Extensions (C3+C9-D-MIX12-16)"/>
    <n v="4.4000000000000004"/>
    <n v="0.85000000000000009"/>
    <n v="1607"/>
    <n v="3.4532510229664847E-3"/>
    <s v="€ "/>
    <n v="12.99"/>
    <n v="6.3873454472643532E-2"/>
    <n v="60.885639334237432"/>
    <n v="20874.93"/>
    <s v="https://images-eu.ssl-images-amazon.com/images/I/81ECI7XdGRL._AC_UL300_SR300,200_.jpg"/>
    <s v="https://www.amazon.nl/Individuele-Extensions-Clusters-Herbruikbare-C9-D-MIX12-16/dp/B0BPXQLG1B/ref=zg_bs_g_beauty_d_sccl_15/262-5602407-7512934?psc=1"/>
    <s v="2024-08-23"/>
  </r>
  <r>
    <x v="20"/>
    <s v="#30"/>
    <s v="B0BPXQLG1B"/>
    <x v="997"/>
    <s v="Individuele Wimpers D Curl Cluster Lashes C3+C9 0.07mm 12-16mm Mixed DIY Lash Extensions Individuele Wimper Clusters Herbruikbare Zachte en Wispy Clusters Wimper Extensions (C3+C9-D-MIX12-16)"/>
    <n v="4.4000000000000004"/>
    <n v="0.85000000000000009"/>
    <n v="1607"/>
    <n v="3.4532510229664847E-3"/>
    <s v="€ "/>
    <n v="12.99"/>
    <n v="6.3873454472643532E-2"/>
    <n v="60.885639334237432"/>
    <n v="20874.93"/>
    <s v="https://images-eu.ssl-images-amazon.com/images/I/81ECI7XdGRL._AC_UL300_SR300,200_.jpg"/>
    <s v="https://www.amazon.nl/Individuele-Extensions-Clusters-Herbruikbare-C9-D-MIX12-16/dp/B0BPXQLG1B/ref=zg_bs_g_beauty_d_sccl_30/259-4385836-3099736?psc=1"/>
    <s v="2024-08-24"/>
  </r>
  <r>
    <x v="20"/>
    <s v="#14"/>
    <s v="B0BPXQLG1B"/>
    <x v="997"/>
    <s v="Individuele Wimpers D Curl Cluster Lashes C3+C9 0.07mm 12-16mm Mixed DIY Lash Extensions Individuele Wimper Clusters Herbruikbare Zachte en Wispy Clusters Wimper Extensions (C3+C9-D-MIX12-16)"/>
    <n v="4.4000000000000004"/>
    <n v="0.85000000000000009"/>
    <n v="1602"/>
    <n v="3.4424999301178967E-3"/>
    <s v="€ "/>
    <n v="12.99"/>
    <n v="6.3873454472643532E-2"/>
    <n v="60.878113569243418"/>
    <n v="20809.98"/>
    <s v="https://images-eu.ssl-images-amazon.com/images/I/81ECI7XdGRL._AC_UL300_SR300,200_.jpg"/>
    <s v="https://www.amazon.nl/Individuele-Extensions-Clusters-Herbruikbare-C9-D-MIX12-16/dp/B0BPXQLG1B/ref=zg_bs_g_beauty_d_sccl_14/262-1482117-9677809?psc=1"/>
    <s v="2024-08-20"/>
  </r>
  <r>
    <x v="4"/>
    <s v="#29"/>
    <s v="B0CHMSPHRQ"/>
    <x v="998"/>
    <s v="Dreamzie - Matrasbeschermer 160x200 - Duurzame en Waterdichte Matras - Matrasbeschermer 160x200 cm - Optimale Bescherming en Ademend"/>
    <n v="4.4000000000000004"/>
    <n v="0.85000000000000009"/>
    <n v="1372"/>
    <n v="2.9479496590828456E-3"/>
    <s v="€ "/>
    <n v="12.99"/>
    <n v="6.3873454472643532E-2"/>
    <n v="60.531928379518888"/>
    <n v="17822.28"/>
    <s v="https://images-eu.ssl-images-amazon.com/images/I/71Z192MtoiL._AC_UL300_SR300,200_.jpg"/>
    <s v="https://www.amazon.nl/Dreamzie-Matrasbeschermer-Duurzame-Waterdichte-Bescherming/dp/B0CHMSPHRQ/ref=zg_bs_g_home_d_sccl_29/262-8230611-3911359?psc=1"/>
    <s v="2024-08-23"/>
  </r>
  <r>
    <x v="4"/>
    <n v="14"/>
    <s v="B0CHMSPHRQ"/>
    <x v="998"/>
    <s v="Dreamzie - Matrasbeschermer 160x200 - Duurzame en Waterdichte Matras - Matrasbeschermer 160x200 cm - Optimale Bescherming en Ademend"/>
    <n v="4.4000000000000004"/>
    <n v="0.85000000000000009"/>
    <n v="1273"/>
    <n v="2.7350780206808023E-3"/>
    <s v="€ "/>
    <n v="12.99"/>
    <n v="6.3873454472643532E-2"/>
    <n v="60.382918232637451"/>
    <n v="16536.27"/>
    <s v="https://images-eu.ssl-images-amazon.com/images/I/71Z192MtoiL._AC_UL300_SR300,200_.jpg"/>
    <s v="https://www.amazon.nl/Dreamzie-Matrasbeschermer-Duurzame-Waterdichte-Bescherming/dp/B0CHMSPHRQ/ref=zg_bs_g_home_d_sccl_14/262-4562718-6089802?psc=1"/>
    <s v="2024-08-13"/>
  </r>
  <r>
    <x v="12"/>
    <s v="#22"/>
    <s v="B09685PW98"/>
    <x v="999"/>
    <s v="Hinrichs Noppenfolie Rol 10m x 40cm - Ideaal voor Verzending, Verpakking en Verhuizing - 100% Recyclebaar - Noppenfolie als Verpakkingsmateriaal - Noppenfolie - Opvulmateriaal"/>
    <n v="4.3"/>
    <n v="0.82499999999999996"/>
    <n v="1557"/>
    <n v="3.3457400944806042E-3"/>
    <s v="€ "/>
    <n v="12.99"/>
    <n v="6.3873454472643532E-2"/>
    <n v="59.560381684297312"/>
    <n v="20225.43"/>
    <s v="https://images-eu.ssl-images-amazon.com/images/I/71OETqI7ktL._AC_UL300_SR300,200_.jpg"/>
    <s v="https://www.amazon.nl/Hinrichs-Noppenfolie-40cm-Verpakkingsmateriaal-Opvulmateriaal/dp/B09685PW98/ref=zg_bs_g_office-products_d_sccl_22/262-7788062-8980449?psc=1"/>
    <s v="2024-08-20"/>
  </r>
  <r>
    <x v="12"/>
    <n v="27"/>
    <s v="B09685PW98"/>
    <x v="999"/>
    <s v="Hinrichs Noppenfolie Rol 10m x 40cm - Ideaal voor Verzending, Verpakking en Verhuizing - 100% Recyclebaar - Noppenfolie als Verpakkingsmateriaal - Noppenfolie - Opvulmateriaal"/>
    <n v="4.3"/>
    <n v="0.82499999999999996"/>
    <n v="1551"/>
    <n v="3.3328387830622985E-3"/>
    <s v="€ "/>
    <n v="12.99"/>
    <n v="6.3873454472643532E-2"/>
    <n v="59.551350766304495"/>
    <n v="20147.490000000002"/>
    <s v="https://images-eu.ssl-images-amazon.com/images/I/71OETqI7ktL._AC_UL300_SR300,200_.jpg"/>
    <s v="https://www.amazon.nl/Hinrichs-Noppenfolie-40cm-Verpakkingsmateriaal-Opvulmateriaal/dp/B09685PW98/ref=zg_bs_g_office-products_d_sccl_27/261-0256962-7416967?psc=1"/>
    <s v="2024-08-13"/>
  </r>
  <r>
    <x v="17"/>
    <s v="#28"/>
    <s v="B00BHEALV6"/>
    <x v="1000"/>
    <s v="CARPOINT KC 1830048 Rain-X 88197500 2-in-1 regenafstotende glasreiniger, 500 ml"/>
    <n v="4.2"/>
    <n v="0.8"/>
    <n v="3214"/>
    <n v="6.9086522645026866E-3"/>
    <s v="€ "/>
    <n v="12.99"/>
    <n v="6.3873454472643532E-2"/>
    <n v="60.804420203312766"/>
    <n v="41749.86"/>
    <s v="https://images-eu.ssl-images-amazon.com/images/I/512cD51YQPL._AC_UL300_SR300,200_.jpg"/>
    <s v="https://www.amazon.nl/CARPOINT-Rain-X-88197500-regenafstotende-glasreiniger/dp/B00BHEALV6/ref=zg_bs_g_automotive_d_sccl_28/259-1095227-3716842?psc=1"/>
    <s v="2024-08-24"/>
  </r>
  <r>
    <x v="0"/>
    <s v="#10"/>
    <s v="B07J42ZMB6"/>
    <x v="1001"/>
    <s v="Blue Yeti Pop Filter - Customizing Microphone Windscreen Foam Cover for Blue Yeti, Yeti Pro Mic by YOUSHARES (2 Packs)"/>
    <n v="4.3"/>
    <n v="0.82499999999999996"/>
    <n v="1253"/>
    <n v="2.6920736492864498E-3"/>
    <s v="€ "/>
    <n v="12.99"/>
    <n v="6.3873454472643532E-2"/>
    <n v="59.102815172661401"/>
    <n v="16276.470000000001"/>
    <s v="https://images-eu.ssl-images-amazon.com/images/I/81BkLKa6u2L._AC_UL300_SR300,200_.jpg"/>
    <s v="https://www.amazon.nl/Blue-Yeti-Pop-Filter-Customizing/dp/B07J42ZMB6/ref=zg_bs_g_musical-instruments_d_sccl_10/261-4868335-6511020?psc=1"/>
    <s v="2024-08-24"/>
  </r>
  <r>
    <x v="6"/>
    <s v="#6"/>
    <s v="B0C6M1MYM4"/>
    <x v="836"/>
    <s v="Handbagagetas voor vliegtuig Reistas Kleine opvouwbare handbagage Ryanair 40x20x25cm sporttas ziekenhuistas weekendtas van WANDF (denim zwart 20L met schouderband)"/>
    <n v="4.3"/>
    <n v="0.82499999999999996"/>
    <n v="320"/>
    <n v="6.8591972373991815E-4"/>
    <s v="€ "/>
    <n v="12.99"/>
    <n v="6.3873454472643532E-2"/>
    <n v="57.698507424778825"/>
    <n v="4156.8"/>
    <s v="https://images-eu.ssl-images-amazon.com/images/I/8136GPfD90L._AC_UL300_SR300,200_.jpg"/>
    <s v="https://www.amazon.nl/Handbagagetas-opvouwbare-ziekenhuistas-WANDF-schouderband/dp/B0C6M1MYM4/ref=zg_bs_g_fashion_d_sccl_6/261-3238171-6446202?psc=1"/>
    <s v="2024-08-20"/>
  </r>
  <r>
    <x v="6"/>
    <n v="3"/>
    <s v="B0C6M1MYM4"/>
    <x v="836"/>
    <s v="Handbagagetas voor vliegtuig Reistas Kleine opvouwbare handbagage Ryanair 40x20x25cm sporttas ziekenhuistas weekendtas van WANDF (denim zwart 20L met schouderband)"/>
    <n v="4.3"/>
    <n v="0.82499999999999996"/>
    <n v="313"/>
    <n v="6.7086819375189487E-4"/>
    <s v="€ "/>
    <n v="12.99"/>
    <n v="6.3873454472643532E-2"/>
    <n v="57.687971353787212"/>
    <n v="4065.87"/>
    <s v="https://images-eu.ssl-images-amazon.com/images/I/8136GPfD90L._AC_UL300_SR300,200_.jpg"/>
    <s v="https://www.amazon.nl/Handbagagetas-opvouwbare-ziekenhuistas-WANDF-schouderband/dp/B0C6M1MYM4/ref=zg_bs_g_fashion_d_sccl_3/259-2989150-5902262?psc=1"/>
    <s v="2024-08-13"/>
  </r>
  <r>
    <x v="12"/>
    <n v="29"/>
    <s v="B0CR44WN92"/>
    <x v="1002"/>
    <s v="Giecy Gaming muismat XXL, muismat groot, 800 x 300 mm, bureauonderlegger met antislip rubberen basis, bureaumat voor toetsenbord, pc, laptop (witte lijn)"/>
    <n v="4.3"/>
    <n v="0.82499999999999996"/>
    <n v="133"/>
    <n v="2.8382885120272475E-4"/>
    <s v="€ "/>
    <n v="12.99"/>
    <n v="6.3873454472643532E-2"/>
    <n v="57.417043814002788"/>
    <n v="1727.67"/>
    <s v="https://images-eu.ssl-images-amazon.com/images/I/71Az8KFGqhL._AC_UL300_SR300,200_.jpg"/>
    <s v="https://www.amazon.nl/Giecy-bureauonderlegger-antislip-bureaumat-toetsenbord/dp/B0CR44WN92/ref=zg_bs_g_office-products_d_sccl_29/261-0256962-7416967?psc=1"/>
    <s v="2024-08-13"/>
  </r>
  <r>
    <x v="19"/>
    <s v="#14"/>
    <s v="B015APPZZO"/>
    <x v="1003"/>
    <s v="DUNLOP Dubbele Fietstas - 30 x 36 x 12 cm - Waterdicht - Fluorescerend - Zwart"/>
    <n v="3.9"/>
    <n v="0.72499999999999998"/>
    <n v="4102"/>
    <n v="8.8180463544119264E-3"/>
    <s v="€ "/>
    <n v="12.99"/>
    <n v="6.3873454472643532E-2"/>
    <n v="58.39099606624923"/>
    <n v="53284.98"/>
    <s v="https://images-eu.ssl-images-amazon.com/images/I/91bBU-keQVS._AC_UL300_SR300,200_.jpg"/>
    <s v="https://www.amazon.nl/DUNLOP-Dubbele-Fietstas-Waterdicht-Fluorescerend/dp/B015APPZZO/ref=zg_bs_g_sports_d_sccl_14/258-6479390-8631633?psc=1"/>
    <s v="2024-08-20"/>
  </r>
  <r>
    <x v="10"/>
    <n v="13"/>
    <s v="B00PNUCBOU"/>
    <x v="1004"/>
    <s v="Gardena koppelingsset: Slangkoppeling voor slangverlenging 13 mm (1/2&quot;) en 15 mm (5/8&quot;), ook onder hoge waterdruk, eenvoudige montage (18283-20), Zwart, Oranje, Grijs"/>
    <n v="4.7"/>
    <n v="0.92500000000000004"/>
    <n v="18405"/>
    <n v="3.957262255708293E-2"/>
    <s v="€ "/>
    <n v="12.95"/>
    <n v="6.367322420783901E-2"/>
    <n v="89.869141841917809"/>
    <n v="238344.75"/>
    <s v="https://images-eu.ssl-images-amazon.com/images/I/51wndpvWqNL._AC_UL300_SR300,200_.jpg"/>
    <s v="https://www.amazon.nl/Gardena-koppelingsset-Slangkoppeling-slangverlenging-eenvoudige/dp/B00PNUCBOU/ref=zg_bs_g_lawn-and-garden_d_sccl_13/262-2457170-4432007?psc=1"/>
    <s v="2024-08-13"/>
  </r>
  <r>
    <x v="12"/>
    <s v="#20"/>
    <s v="B071JF79YX"/>
    <x v="1005"/>
    <s v="WYNGS Zwarte beschermhoes voor grafische rekenmachine Casio FX-CG50"/>
    <n v="4.5999999999999996"/>
    <n v="0.89999999999999991"/>
    <n v="4121"/>
    <n v="8.8589005072365612E-3"/>
    <s v="€ "/>
    <n v="12.95"/>
    <n v="6.367322420783901E-2"/>
    <n v="67.119536407025336"/>
    <n v="53366.95"/>
    <s v="https://images-eu.ssl-images-amazon.com/images/I/71NhjngwepL._AC_UL300_SR300,200_.jpg"/>
    <s v="https://www.amazon.nl/WYNGS-beschermhoes-grafische-rekenmachine-FX-CG50/dp/B071JF79YX/ref=zg_bs_g_office-products_d_sccl_20/257-8502977-7427010?psc=1"/>
    <s v="2024-08-24"/>
  </r>
  <r>
    <x v="23"/>
    <n v="25"/>
    <s v="0241515157"/>
    <x v="1006"/>
    <s v="Dutch in 3 Months with Free Audio App: Your Essential Guide to Understanding and Speaking Dutch (Hugo in 3 Months)"/>
    <n v="4.5"/>
    <n v="0.875"/>
    <n v="357"/>
    <n v="7.6547781081946981E-4"/>
    <s v="€ "/>
    <n v="12.95"/>
    <n v="6.367322420783901E-2"/>
    <n v="60.204140519533389"/>
    <n v="4623.1499999999996"/>
    <s v="https://images-eu.ssl-images-amazon.com/images/I/71EnKwgFiSL._AC_UL300_SR300,200_.jpg"/>
    <s v="https://www.amazon.nl/Dutch-Months-Free-Audio-Understanding/dp/0241515157/ref=zg_bs_g_books_d_sccl_25/259-3701948-9798738?psc=1"/>
    <s v="2024-08-13"/>
  </r>
  <r>
    <x v="14"/>
    <n v="6"/>
    <s v="B001ULCOH0"/>
    <x v="1007"/>
    <s v="tesa Insect Stop COMFORT Klittenband voor Franse ramen, Hor, verwijderbaar en herbruikbaar, wasbaar"/>
    <n v="4.5"/>
    <n v="0.875"/>
    <n v="3933"/>
    <n v="8.4546594161296496E-3"/>
    <s v="€ "/>
    <n v="12.94"/>
    <n v="6.3623166641637877E-2"/>
    <n v="65.574053251700221"/>
    <n v="50893.02"/>
    <s v="https://images-eu.ssl-images-amazon.com/images/I/81aHirS1LaL._AC_UL300_SR300,200_.jpg"/>
    <s v="https://www.amazon.nl/tesa-COMFORT-Klittenband-verwijderbaar-herbruikbaar/dp/B001ULCOH0/ref=zg_bs_g_hi_d_sccl_6/259-6632061-0903552?psc=1"/>
    <s v="2024-08-13"/>
  </r>
  <r>
    <x v="14"/>
    <s v="#6"/>
    <s v="B0B74H2P6G"/>
    <x v="1008"/>
    <s v="SONOFF ZBMINIL2 ZigBee draadloze schakelaar (geen neutrale kabel vereist), 2-weg ZigBee Smart Switch, compatibel met Alexa, Google Home, ZigBee 3.0 Gateway Hub vereist, 6A/1440W"/>
    <n v="4.2"/>
    <n v="0.8"/>
    <n v="2537"/>
    <n v="5.4529542928038639E-3"/>
    <s v="€ "/>
    <n v="12.92"/>
    <n v="6.3523051509235609E-2"/>
    <n v="59.69783088227161"/>
    <n v="32778.04"/>
    <s v="https://images-eu.ssl-images-amazon.com/images/I/51MwaSGNnsL._AC_UL300_SR300,200_.jpg"/>
    <s v="https://www.amazon.nl/SONOFF-ZBMINIL2-draadloze-schakelaar-compatibel/dp/B0B74H2P6G/ref=zg_bs_g_hi_d_sccl_6/258-1493429-7337810?psc=1"/>
    <s v="2024-08-24"/>
  </r>
  <r>
    <x v="14"/>
    <s v="#12"/>
    <s v="B0B74H2P6G"/>
    <x v="1008"/>
    <s v="SONOFF ZBMINIL2 ZigBee draadloze schakelaar (geen neutrale kabel vereist), 2-weg ZigBee Smart Switch, compatibel met Alexa, Google Home, ZigBee 3.0 Gateway Hub vereist, 6A/1440W"/>
    <n v="4.2"/>
    <n v="0.8"/>
    <n v="2531"/>
    <n v="5.4400529813855578E-3"/>
    <s v="€ "/>
    <n v="12.92"/>
    <n v="6.3523051509235609E-2"/>
    <n v="59.688799964278793"/>
    <n v="32700.52"/>
    <s v="https://images-eu.ssl-images-amazon.com/images/I/51MwaSGNnsL._AC_UL300_SR300,200_.jpg"/>
    <s v="https://www.amazon.nl/SONOFF-ZBMINIL2-draadloze-schakelaar-compatibel/dp/B0B74H2P6G/ref=zg_bs_g_hi_d_sccl_12/258-7276995-4990612?psc=1"/>
    <s v="2024-08-23"/>
  </r>
  <r>
    <x v="11"/>
    <s v="#27"/>
    <s v="B08KLZ7YQ2"/>
    <x v="1009"/>
    <s v="Merryland Doorslijpschijf 115 Metaal Staal Roestvrij Staal IJzer Doorslijpschijven Snijschijf voor Haakse Slijper, 115 X 1,0 mm Dunne Flexschijf 25pcs, Craft-Line C13071042-25"/>
    <n v="4.5"/>
    <n v="0.875"/>
    <n v="2676"/>
    <n v="5.7518346739946118E-3"/>
    <s v="€ "/>
    <n v="12.9"/>
    <n v="6.3422936376833355E-2"/>
    <n v="63.632018366004573"/>
    <n v="34520.400000000001"/>
    <s v="https://images-eu.ssl-images-amazon.com/images/I/71lUa0Id5xL._AC_UL300_SR300,200_.jpg"/>
    <s v="https://www.amazon.nl/Merryland-Doorslijpschijf-Doorslijpschijven-Snijschijf-C13071042-25/dp/B08KLZ7YQ2/ref=zg_bs_g_industrial_d_sccl_27/262-7069242-6040528?psc=1"/>
    <s v="2024-08-23"/>
  </r>
  <r>
    <x v="11"/>
    <s v="#14"/>
    <s v="B0CZNR7HQS"/>
    <x v="1010"/>
    <s v="LAVMHAB Siliconen buis 8 mm ID x 12 mm OD 1,5 m (4,9FT), flexibele siliconen rubberen slang luchtslang waterpijp voor pompopdracht (zwart)"/>
    <n v="1"/>
    <n v="0"/>
    <n v="1"/>
    <n v="0"/>
    <s v="€ "/>
    <n v="12.84"/>
    <n v="6.3122590979626567E-2"/>
    <n v="15.780647744906641"/>
    <n v="12.84"/>
    <s v="https://images-eu.ssl-images-amazon.com/images/I/61kpXk06sRL._AC_UL300_SR300,200_.jpg"/>
    <s v="https://www.amazon.nl/LAVMHAB-Siliconen-flexibele-luchtslang-pompopdracht/dp/B0CZNR7HQS/ref=zg_bs_g_industrial_d_sccl_14/260-7928361-5870536?psc=1"/>
    <s v="2024-08-20"/>
  </r>
  <r>
    <x v="17"/>
    <s v="#4"/>
    <s v="B001CZKC3M"/>
    <x v="1011"/>
    <s v="LIQUI MOLY Injectiereiniger | 300 ml | Benodigdheden | SKU: 5110"/>
    <n v="4.5999999999999996"/>
    <n v="0.89999999999999991"/>
    <n v="3239"/>
    <n v="6.9624077287456267E-3"/>
    <s v="€ "/>
    <n v="12.81"/>
    <n v="6.2972418281023179E-2"/>
    <n v="65.616789980377732"/>
    <n v="41491.590000000004"/>
    <s v="https://images-eu.ssl-images-amazon.com/images/I/81WPHfNx6WL._AC_UL300_SR300,200_.jpg"/>
    <s v="https://www.amazon.nl/LIQUI-MOLY-Injectiereiniger-300-Benodigdheden/dp/B001CZKC3M/ref=zg_bs_g_automotive_d_sccl_4/261-8624658-7933257?psc=1"/>
    <s v="2024-08-23"/>
  </r>
  <r>
    <x v="17"/>
    <s v="#12"/>
    <s v="B001CZKC3M"/>
    <x v="1011"/>
    <s v="LIQUI MOLY Injectiereiniger | 300 ml | Benodigdheden | SKU: 5110"/>
    <n v="4.5999999999999996"/>
    <n v="0.89999999999999991"/>
    <n v="3239"/>
    <n v="6.9624077287456267E-3"/>
    <s v="€ "/>
    <n v="12.81"/>
    <n v="6.2972418281023179E-2"/>
    <n v="65.616789980377732"/>
    <n v="41491.590000000004"/>
    <s v="https://images-eu.ssl-images-amazon.com/images/I/81WPHfNx6WL._AC_UL300_SR300,200_.jpg"/>
    <s v="https://www.amazon.nl/LIQUI-MOLY-Injectiereiniger-300-Benodigdheden/dp/B001CZKC3M/ref=zg_bs_g_automotive_d_sccl_12/259-1095227-3716842?psc=1"/>
    <s v="2024-08-24"/>
  </r>
  <r>
    <x v="17"/>
    <s v="#21"/>
    <s v="B001CZKC3M"/>
    <x v="1011"/>
    <s v="LIQUI MOLY Injectiereiniger | 300 ml | Benodigdheden | SKU: 5110"/>
    <n v="4.5999999999999996"/>
    <n v="0.89999999999999991"/>
    <n v="3238"/>
    <n v="6.9602575101759094E-3"/>
    <s v="€ "/>
    <n v="12.81"/>
    <n v="6.2972418281023179E-2"/>
    <n v="65.615284827378943"/>
    <n v="41478.78"/>
    <s v="https://images-eu.ssl-images-amazon.com/images/I/81WPHfNx6WL._AC_UL300_SR300,200_.jpg"/>
    <s v="https://www.amazon.nl/LIQUI-MOLY-Injectiereiniger-300-Benodigdheden/dp/B001CZKC3M/ref=zg_bs_g_automotive_d_sccl_21/258-2348173-8568520?psc=1"/>
    <s v="2024-08-20"/>
  </r>
  <r>
    <x v="17"/>
    <n v="27"/>
    <s v="B001CZKC3M"/>
    <x v="1011"/>
    <s v="LIQUI MOLY Injectiereiniger | 300 ml | Benodigdheden | SKU: 5110"/>
    <n v="4.5999999999999996"/>
    <n v="0.89999999999999991"/>
    <n v="3225"/>
    <n v="6.9323046687695808E-3"/>
    <s v="€ "/>
    <n v="12.81"/>
    <n v="6.2972418281023179E-2"/>
    <n v="65.595717838394492"/>
    <n v="41312.25"/>
    <s v="https://images-eu.ssl-images-amazon.com/images/I/81WPHfNx6WL._AC_UL300_SR300,200_.jpg"/>
    <s v="https://www.amazon.nl/LIQUI-MOLY-Injectiereiniger-300-Benodigdheden/dp/B001CZKC3M/ref=zg_bs_g_automotive_d_sccl_27/258-5822495-2383767?psc=1"/>
    <s v="2024-08-13"/>
  </r>
  <r>
    <x v="4"/>
    <s v="#5"/>
    <s v="B0BTT5CSYL"/>
    <x v="1012"/>
    <s v="Bento lunchbox Take a Break large - Vivid mauve"/>
    <n v="4.5999999999999996"/>
    <n v="0.89999999999999991"/>
    <n v="530"/>
    <n v="1.1374656233806167E-3"/>
    <s v="€ "/>
    <n v="12.74"/>
    <n v="6.2622015317615257E-2"/>
    <n v="61.451729765770253"/>
    <n v="6752.2"/>
    <s v="https://images-eu.ssl-images-amazon.com/images/I/616K6YCDs3L._AC_UL300_SR300,200_.jpg"/>
    <s v="https://www.amazon.nl/Bento-lunchbox-Take-Break-large/dp/B0BTT5CSYL/ref=zg_bs_g_home_d_sccl_5/259-4675495-8221808?psc=1"/>
    <s v="2024-08-24"/>
  </r>
  <r>
    <x v="4"/>
    <s v="#5"/>
    <s v="B0BTT4WZ6Q"/>
    <x v="1012"/>
    <s v="Bento lunchbox Take a Break large - Nordic sage"/>
    <n v="4.5999999999999996"/>
    <n v="0.89999999999999991"/>
    <n v="525"/>
    <n v="1.1267145305320285E-3"/>
    <s v="€ "/>
    <n v="12.74"/>
    <n v="6.2622015317615257E-2"/>
    <n v="61.444204000776232"/>
    <n v="6688.5"/>
    <s v="https://images-eu.ssl-images-amazon.com/images/I/612P76sw28L._AC_UL300_SR300,200_.jpg"/>
    <s v="https://www.amazon.nl/Bento-lunchbox-Take-Break-large/dp/B0BTT4WZ6Q/ref=zg_bs_g_home_d_sccl_5/262-8230611-3911359?psc=1"/>
    <s v="2024-08-23"/>
  </r>
  <r>
    <x v="6"/>
    <s v="#18"/>
    <s v="B0C1Z4VBYV"/>
    <x v="1013"/>
    <s v="ECOHUB Ryanair handbagage 40x20x25 Onder-stoel cabine tas Reizen handbagage tas Holdall Tas Draagtas Overnachting voor vrouwen en mannen Gerecycleerd PET Eco Vriendschappelijk(Nieuw Zwart)"/>
    <n v="4.4000000000000004"/>
    <n v="0.85000000000000009"/>
    <n v="1511"/>
    <n v="3.246830040273594E-3"/>
    <s v="€ "/>
    <n v="12.74"/>
    <n v="6.2622015317615257E-2"/>
    <n v="60.428284857595344"/>
    <n v="19250.14"/>
    <s v="https://images-eu.ssl-images-amazon.com/images/I/71ii8q9n-7L._AC_UL300_SR300,200_.jpg"/>
    <s v="https://www.amazon.nl/ECOHUB-Onder-stoel-Overnachting-Gerecycleerd-Vriendschappelijk/dp/B0C1Z4VBYV/ref=zg_bs_g_fashion_d_sccl_18/261-7171866-9764612?psc=1"/>
    <s v="2024-08-23"/>
  </r>
  <r>
    <x v="6"/>
    <s v="#17"/>
    <s v="B0C1Z4VBYV"/>
    <x v="1013"/>
    <s v="ECOHUB Ryanair handbagage 40x20x25 Onder-stoel cabine tas Reizen handbagage tas Holdall Tas Draagtas Overnachting voor vrouwen en mannen Gerecycleerd PET Eco Vriendschappelijk(Nieuw Zwart)"/>
    <n v="4.4000000000000004"/>
    <n v="0.85000000000000009"/>
    <n v="1500"/>
    <n v="3.2231776360067002E-3"/>
    <s v="€ "/>
    <n v="12.74"/>
    <n v="6.2622015317615257E-2"/>
    <n v="60.41172817460852"/>
    <n v="19110"/>
    <s v="https://images-eu.ssl-images-amazon.com/images/I/71ii8q9n-7L._AC_UL300_SR300,200_.jpg"/>
    <s v="https://www.amazon.nl/ECOHUB-Onder-stoel-Overnachting-Gerecycleerd-Vriendschappelijk/dp/B0C1Z4VBYV/ref=zg_bs_g_fashion_d_sccl_17/261-3238171-6446202?psc=1"/>
    <s v="2024-08-20"/>
  </r>
  <r>
    <x v="8"/>
    <n v="2"/>
    <s v="B08SR7ZSWS"/>
    <x v="1014"/>
    <s v="Harry Potter - Vang De Gouden Snaai - Zwerkbalbordspel"/>
    <n v="4.4000000000000004"/>
    <n v="0.85000000000000009"/>
    <n v="541"/>
    <n v="1.1611180276475104E-3"/>
    <s v="€ "/>
    <n v="12.71"/>
    <n v="6.2471842619011862E-2"/>
    <n v="58.930743274106234"/>
    <n v="6876.1100000000006"/>
    <s v="https://images-eu.ssl-images-amazon.com/images/I/91InE6+1r9L._AC_UL300_SR300,200_.jpg"/>
    <s v="https://www.amazon.nl/Harry-Potter-Gouden-Snaai-Zwerkbalbordspel/dp/B08SR7ZSWS/ref=zg_bs_g_toys_d_sccl_2/259-6407152-4798233?psc=1"/>
    <s v="2024-08-13"/>
  </r>
  <r>
    <x v="19"/>
    <s v="#5"/>
    <s v="B0C3YMHJ3R"/>
    <x v="868"/>
    <s v="GRIFEMA GA1201-12 Fietsslot met sleutel, kettingslot voor fietsen, motorfietsen, scooters, 120 cm, zwart"/>
    <n v="4.5999999999999996"/>
    <n v="0.89999999999999991"/>
    <n v="1761"/>
    <n v="3.7843846827029966E-3"/>
    <s v="€ "/>
    <n v="12.65"/>
    <n v="6.2171497221805073E-2"/>
    <n v="63.19194358334336"/>
    <n v="22276.65"/>
    <s v="https://images-eu.ssl-images-amazon.com/images/I/71cTmcXJ2+L._AC_UL300_SR300,200_.jpg"/>
    <s v="https://www.amazon.nl/GRIFEMA-GA1201-12-Fietsslot-kettingslot-motorfietsen/dp/B0C3YMHJ3R/ref=zg_bs_g_sports_d_sccl_5/258-8726305-9904738?psc=1"/>
    <s v="2024-08-24"/>
  </r>
  <r>
    <x v="19"/>
    <s v="#7"/>
    <s v="B0C3YMHJ3R"/>
    <x v="868"/>
    <s v="GRIFEMA GA1201-12 Fietsslot met sleutel, kettingslot voor fietsen, motorfietsen, scooters, 120 cm, zwart"/>
    <n v="4.5999999999999996"/>
    <n v="0.89999999999999991"/>
    <n v="1747"/>
    <n v="3.7542816227269502E-3"/>
    <s v="€ "/>
    <n v="12.65"/>
    <n v="6.2171497221805073E-2"/>
    <n v="63.170871441360134"/>
    <n v="22099.55"/>
    <s v="https://images-eu.ssl-images-amazon.com/images/I/71cTmcXJ2+L._AC_UL300_SR300,200_.jpg"/>
    <s v="https://www.amazon.nl/GRIFEMA-GA1201-12-Fietsslot-kettingslot-motorfietsen/dp/B0C3YMHJ3R/ref=zg_bs_g_sports_d_sccl_7/258-7665800-7787141?psc=1"/>
    <s v="2024-08-23"/>
  </r>
  <r>
    <x v="9"/>
    <s v="#20"/>
    <s v="B0BN48Q2S1"/>
    <x v="1015"/>
    <s v="ROALD DAHL'S MATILDA THE MUSICAL [Region 2]"/>
    <n v="4.7"/>
    <n v="0.92500000000000004"/>
    <n v="698"/>
    <n v="1.4987023430931754E-3"/>
    <s v="€ "/>
    <n v="12.61"/>
    <n v="6.1971266957000545E-2"/>
    <n v="62.791908379415368"/>
    <n v="8801.7799999999988"/>
    <s v="https://images-eu.ssl-images-amazon.com/images/I/814lUYErR4L._AC_UL300_SR300,200_.jpg"/>
    <s v="https://www.amazon.nl/ROALD-DAHLS-MATILDA-MUSICAL-Region/dp/B0BN48Q2S1/ref=zg_bs_g_dvd_d_sccl_20/259-6784967-0538411?psc=1"/>
    <s v="2024-08-24"/>
  </r>
  <r>
    <x v="12"/>
    <s v="#30"/>
    <s v="B0C6PCVB62"/>
    <x v="1016"/>
    <s v="Mlife A5 Verdikt Dagboek Notitieboek, 360 Pagina's En 100g/M² Inkt Bestand Papier, Notitieboekjes Met Vouwzak Voor Kantoor School Thuis Schrijven&amp;Notities(Groen)"/>
    <n v="4.7"/>
    <n v="0.92500000000000004"/>
    <n v="592"/>
    <n v="1.2707791747031086E-3"/>
    <s v="€ "/>
    <n v="12.59"/>
    <n v="6.1871151824598285E-2"/>
    <n v="62.607333378441751"/>
    <n v="7453.28"/>
    <s v="https://images-eu.ssl-images-amazon.com/images/I/81Rr3idu2rL._AC_UL300_SR300,200_.jpg"/>
    <s v="https://www.amazon.nl/Mlife-Notitieboek-Notitieboekjes-Schrijven-Notities/dp/B0C6PCVB62/ref=zg_bs_g_office-products_d_sccl_30/257-8502977-7427010?psc=1"/>
    <s v="2024-08-24"/>
  </r>
  <r>
    <x v="12"/>
    <s v="#26"/>
    <s v="B0C6PCVB62"/>
    <x v="1016"/>
    <s v="Mlife A5 Verdikt Dagboek Notitieboek, 360 Pagina's En 100g/M² Inkt Bestand Papier, Notitieboekjes Met Vouwzak Voor Kantoor School Thuis Schrijven&amp;Notities(Groen)"/>
    <n v="4.7"/>
    <n v="0.92500000000000004"/>
    <n v="591"/>
    <n v="1.2686289561333909E-3"/>
    <s v="€ "/>
    <n v="12.59"/>
    <n v="6.1871151824598285E-2"/>
    <n v="62.605828225442941"/>
    <n v="7440.69"/>
    <s v="https://images-eu.ssl-images-amazon.com/images/I/81Rr3idu2rL._AC_UL300_SR300,200_.jpg"/>
    <s v="https://www.amazon.nl/Mlife-Notitieboek-Notitieboekjes-Schrijven-Notities/dp/B0C6PCVB62/ref=zg_bs_g_office-products_d_sccl_26/260-3058647-6614909?psc=1"/>
    <s v="2024-08-23"/>
  </r>
  <r>
    <x v="6"/>
    <s v="#12"/>
    <s v="B0916MRJJZ"/>
    <x v="1017"/>
    <s v="Levi's T-Shirt heren Ss Original Housemark Tee"/>
    <n v="4.5"/>
    <n v="0.875"/>
    <n v="24207"/>
    <n v="5.2048190698584511E-2"/>
    <s v="€ "/>
    <n v="12.5"/>
    <n v="6.1420633728788102E-2"/>
    <n v="95.538891921206186"/>
    <n v="302587.5"/>
    <s v="https://images-eu.ssl-images-amazon.com/images/I/71I+g7tZMwL._AC_UL300_SR300,200_.jpg"/>
    <s v="https://www.amazon.nl/Levis-T-Shirt-Original-Housemark-Heather/dp/B0916MRJJZ/ref=zg_bs_g_fashion_d_sccl_12/261-3238171-6446202?psc=1"/>
    <s v="2024-08-20"/>
  </r>
  <r>
    <x v="9"/>
    <n v="16"/>
    <s v="B00004CXPT"/>
    <x v="1018"/>
    <s v="Dead Poets Society"/>
    <n v="4.8"/>
    <n v="0.95"/>
    <n v="6192"/>
    <n v="1.3312003165121735E-2"/>
    <s v="€ "/>
    <n v="12.5"/>
    <n v="6.1420633728788102E-2"/>
    <n v="72.173560647782239"/>
    <n v="77400"/>
    <s v="https://images-eu.ssl-images-amazon.com/images/I/71s0KvuxyoL._AC_UL300_SR300,200_.jpg"/>
    <s v="https://www.amazon.nl/Dead-Poets-Society-Robin-Williams/dp/B00004CXPT/ref=zg_bs_g_dvd_d_sccl_16/257-4182183-3777808?psc=1"/>
    <s v="2024-08-13"/>
  </r>
  <r>
    <x v="10"/>
    <n v="22"/>
    <s v="B00PNUCGAY"/>
    <x v="1019"/>
    <s v="Gardena Classic tuinsproeier: tuinsproeier voor het besproeien van potplanten en borders, vorstbestendig, met één hand te bedienen, verpakt (18311-20), Zwart, Oranje, Grijs"/>
    <n v="4.4000000000000004"/>
    <n v="0.85000000000000009"/>
    <n v="6400"/>
    <n v="1.3759248627622999E-2"/>
    <s v="€ "/>
    <n v="12.5"/>
    <n v="6.1420633728788102E-2"/>
    <n v="67.486632471533142"/>
    <n v="80000"/>
    <s v="https://images-eu.ssl-images-amazon.com/images/I/81v6Jx4gJ0L._AC_UL300_SR300,200_.jpg"/>
    <s v="https://www.amazon.nl/Gardena-Classic-tuinsproeier-besproeien-vorstbestendig/dp/B00PNUCGAY/ref=zg_bs_g_lawn-and-garden_d_sccl_22/262-2457170-4432007?psc=1"/>
    <s v="2024-08-13"/>
  </r>
  <r>
    <x v="8"/>
    <s v="#22"/>
    <s v="B0C3DFLL2V"/>
    <x v="1020"/>
    <s v="Rummikub Compact Reiseditie, Reisspel vanaf 6 jaar, Gezelschapsspel voor 2 tot 4 Spelers"/>
    <n v="4.5999999999999996"/>
    <n v="0.89999999999999991"/>
    <n v="148"/>
    <n v="3.1608212974848894E-4"/>
    <s v="€ "/>
    <n v="12.5"/>
    <n v="6.1420633728788102E-2"/>
    <n v="60.57641592302096"/>
    <n v="1850"/>
    <s v="https://images-eu.ssl-images-amazon.com/images/I/71xA4DEr0YL._AC_UL300_SR300,200_.jpg"/>
    <s v="https://www.amazon.nl/Rummikub-Compact-Reiseditie-Reisspel-Gezelschapsspel/dp/B0C3DFLL2V/ref=zg_bs_g_toys_d_sccl_22/260-0981126-0066039?psc=1"/>
    <s v="2024-08-24"/>
  </r>
  <r>
    <x v="8"/>
    <s v="#10"/>
    <s v="B0C3DFLL2V"/>
    <x v="1020"/>
    <s v="Rummikub Compact Reiseditie, Reisspel vanaf 6 jaar, Gezelschapsspel voor 2 tot 4 Spelers"/>
    <n v="4.5999999999999996"/>
    <n v="0.89999999999999991"/>
    <n v="147"/>
    <n v="3.1393191117877131E-4"/>
    <s v="€ "/>
    <n v="12.5"/>
    <n v="6.1420633728788102E-2"/>
    <n v="60.574910770022164"/>
    <n v="1837.5"/>
    <s v="https://images-eu.ssl-images-amazon.com/images/I/71xA4DEr0YL._AC_UL300_SR300,200_.jpg"/>
    <s v="https://www.amazon.nl/Rummikub-Compact-Reiseditie-Reisspel-Gezelschapsspel/dp/B0C3DFLL2V/ref=zg_bs_g_toys_d_sccl_10/258-2113335-2289643?psc=1"/>
    <s v="2024-08-23"/>
  </r>
  <r>
    <x v="6"/>
    <s v="#16"/>
    <s v="B09HMKYTCD"/>
    <x v="1021"/>
    <s v="adidas ont22 polo heren Polo Shirt"/>
    <n v="4.2"/>
    <n v="0.8"/>
    <n v="916"/>
    <n v="1.9674499912916148E-3"/>
    <s v="€ "/>
    <n v="12.5"/>
    <n v="6.1420633728788102E-2"/>
    <n v="56.732373426101155"/>
    <n v="11450"/>
    <s v="https://images-eu.ssl-images-amazon.com/images/I/61tREYItYFL._AC_UL300_SR300,200_.jpg"/>
    <s v="https://www.amazon.nl/adidas-Entrada-korte-mouwen-poloshirt/dp/B09HMKYTCD/ref=zg_bs_g_fashion_d_sccl_16/261-3238171-6446202?psc=1"/>
    <s v="2024-08-20"/>
  </r>
  <r>
    <x v="15"/>
    <n v="30"/>
    <s v="B09TTK8FNB"/>
    <x v="1022"/>
    <s v="SPA REINE Natuurlijk Mineraalwater 24 x 33 cl"/>
    <n v="5"/>
    <n v="1"/>
    <n v="1"/>
    <n v="0"/>
    <s v="€ "/>
    <n v="12.49"/>
    <n v="6.1370576162586968E-2"/>
    <n v="65.342644040646746"/>
    <n v="12.49"/>
    <s v="https://images-eu.ssl-images-amazon.com/images/I/71BzCnO-y9L._AC_UL300_SR300,200_.jpg"/>
    <s v="https://www.amazon.nl/SPA-REINE-Natuurlijk-Mineraalwater-24/dp/B09TTK8FNB/ref=zg_bs_g_grocery_d_sccl_30/259-9205890-7865611?psc=1"/>
    <s v="2024-08-13"/>
  </r>
  <r>
    <x v="2"/>
    <s v="#19"/>
    <s v="B00K78Z6M2"/>
    <x v="789"/>
    <s v="PHILIPS Hoofdtelefoon SHK2000BL/00, On-Ear (Volumebegrenzing 85 db, Ergonomische Beugel, 32 mm Neodymium-Luidsprekerdriver), Blauw (Blue)"/>
    <n v="4.4000000000000004"/>
    <n v="0.85000000000000009"/>
    <n v="11525"/>
    <n v="2.4779118797425757E-2"/>
    <s v="€ "/>
    <n v="12.49"/>
    <n v="6.1370576162586968E-2"/>
    <n v="75.188027198844779"/>
    <n v="143947.25"/>
    <s v="https://images-eu.ssl-images-amazon.com/images/I/51yIPjIfkKL._AC_UL300_SR300,200_.jpg"/>
    <s v="https://www.amazon.nl/PHILIPS-Hoofdtelefoon-SHK2000BL-Volumebegrenzing-Neodymium-Luidsprekerdriver/dp/B00K78Z6M2/ref=zg_bs_g_electronics_d_sccl_19/258-6704429-3525666?psc=1"/>
    <s v="2024-08-23"/>
  </r>
  <r>
    <x v="3"/>
    <s v="#25"/>
    <s v="B00IGAI4Z4"/>
    <x v="1023"/>
    <s v="Deep Purple - Made In Japan (Martin Pullan 1972)"/>
    <n v="4.7"/>
    <n v="0.92500000000000004"/>
    <n v="2921"/>
    <n v="6.2786382235754268E-3"/>
    <s v="€ "/>
    <n v="12.49"/>
    <n v="6.1370576162586968E-2"/>
    <n v="65.98769079714954"/>
    <n v="36483.29"/>
    <s v="https://images-eu.ssl-images-amazon.com/images/I/71wpJplidCL._AC_UL300_SR300,200_.jpg"/>
    <s v="https://www.amazon.nl/Deep-Purple-Japan-Martin-Pullan/dp/B00IGAI4Z4/ref=zg_bs_g_music_d_sccl_25/259-6576177-4102460?psc=1"/>
    <s v="2024-08-20"/>
  </r>
  <r>
    <x v="3"/>
    <n v="13"/>
    <s v="B000EMGAOY"/>
    <x v="1024"/>
    <s v="Red Hot Chili Peppers - Stadium Arcadium"/>
    <n v="4.7"/>
    <n v="0.92500000000000004"/>
    <n v="2430"/>
    <n v="5.2228809058440786E-3"/>
    <s v="€ "/>
    <n v="12.49"/>
    <n v="6.1370576162586968E-2"/>
    <n v="65.248660674737593"/>
    <n v="30350.7"/>
    <s v="https://images-eu.ssl-images-amazon.com/images/I/81lOFvmn6tL._AC_UL300_SR300,200_.jpg"/>
    <s v="https://www.amazon.nl/Red-Hot-Chili-Peppers-Arcadium/dp/B000EMGAOY/ref=zg_bs_g_music_d_sccl_13/262-3130189-5545746?psc=1"/>
    <s v="2024-08-13"/>
  </r>
  <r>
    <x v="19"/>
    <s v="#1"/>
    <s v="B089KT4M6P"/>
    <x v="1025"/>
    <s v="Ion8 Stalen Waterfles, 600 ml/20 oz, Lekvrij, Makkelijk te Openen, Veilige Vergrendeling, Vaatwasserbestendig, Flipcover, Past in Bekerhouders, Draaggreep, Duurzaam, Metalen Waterfles"/>
    <n v="4.2"/>
    <n v="0.8"/>
    <n v="10834"/>
    <n v="2.3293317765750887E-2"/>
    <s v="€ "/>
    <n v="12.42"/>
    <n v="6.1020173199179052E-2"/>
    <n v="71.560365735820398"/>
    <n v="134558.28"/>
    <s v="https://images-eu.ssl-images-amazon.com/images/I/61ETkpmZN-L._AC_UL300_SR300,200_.jpg"/>
    <s v="https://www.amazon.nl/Ion8-Vergrendeling-Vaatwasserbestendig-Bekerhouders-Draaggreep/dp/B089KT4M6P/ref=zg_bs_g_sports_d_sccl_1/258-7665800-7787141?psc=1"/>
    <s v="2024-08-23"/>
  </r>
  <r>
    <x v="15"/>
    <s v="#29"/>
    <s v="B09MDF4QZ3"/>
    <x v="1026"/>
    <s v="BBQ Moments Original Barbecue Dry Rub Kruiden voor Beef jerky, Steak, Beef Rundstong, Rundslapje Stoofpotje, 300g (10.58 Oz)"/>
    <n v="4.5"/>
    <n v="0.875"/>
    <n v="1468"/>
    <n v="3.1543706417757364E-3"/>
    <s v="€ "/>
    <n v="12.4"/>
    <n v="6.0920058066776792E-2"/>
    <n v="61.188073965937214"/>
    <n v="18203.2"/>
    <s v="https://images-eu.ssl-images-amazon.com/images/I/61BSRtKGRDL._AC_UL300_SR300,200_.jpg"/>
    <s v="https://www.amazon.nl/BBQ-Moments-Rundstong-Rundslapje-Stoofpotje/dp/B09MDF4QZ3/ref=zg_bs_g_grocery_d_sccl_29/259-2691272-8489730?psc=1"/>
    <s v="2024-08-20"/>
  </r>
  <r>
    <x v="19"/>
    <s v="#1"/>
    <s v="B089KT4M6P"/>
    <x v="1025"/>
    <s v="Ion8 Stalen Waterfles, 600 ml/20 oz, Lekvrij, Makkelijk te Openen, Veilige Vergrendeling, Vaatwasserbestendig, Flipcover, Past in Bekerhouders, Draaggreep, Duurzaam, Metalen Waterfles"/>
    <n v="4.2"/>
    <n v="0.8"/>
    <n v="10842"/>
    <n v="2.3310519514308629E-2"/>
    <s v="€ "/>
    <n v="12.38"/>
    <n v="6.0819942934374531E-2"/>
    <n v="71.522349393609687"/>
    <n v="134223.96000000002"/>
    <s v="https://images-eu.ssl-images-amazon.com/images/I/61ETkpmZN-L._AC_UL300_SR300,200_.jpg"/>
    <s v="https://www.amazon.nl/Ion8-Vergrendeling-Vaatwasserbestendig-Bekerhouders-Draaggreep/dp/B089KT4M6P/ref=zg_bs_g_sports_d_sccl_1/258-8726305-9904738?psc=1"/>
    <s v="2024-08-24"/>
  </r>
  <r>
    <x v="19"/>
    <s v="#1"/>
    <s v="B089KSFTKY"/>
    <x v="1027"/>
    <s v="Ion8 Stalen Waterfles, 600 ml/20 oz, Lekvrij, Makkelijk te Openen, Veilige Vergrendeling, Vaatwasserbestendig, Flipcover, Past in Bekerhouders, Draaggreep, Duurzaam, Metalen Waterfles"/>
    <n v="4.2"/>
    <n v="0.8"/>
    <n v="10810"/>
    <n v="2.3241712520077666E-2"/>
    <s v="€ "/>
    <n v="12.37"/>
    <n v="6.076988536817339E-2"/>
    <n v="71.461670106097714"/>
    <n v="133719.69999999998"/>
    <s v="https://images-eu.ssl-images-amazon.com/images/I/61IPRnCSkYL._AC_UL300_SR300,200_.jpg"/>
    <s v="https://www.amazon.nl/Ion8-Lekvrije-Slanke-Waterfles-Roestvrij/dp/B089KSFTKY/ref=zg_bs_g_sports_d_sccl_1/258-6479390-8631633?psc=1"/>
    <s v="2024-08-20"/>
  </r>
  <r>
    <x v="9"/>
    <s v="#14"/>
    <s v="B013LTDGZW"/>
    <x v="1028"/>
    <s v="Skyfall"/>
    <n v="4.7"/>
    <n v="0.92500000000000004"/>
    <n v="3345"/>
    <n v="7.1903308971356938E-3"/>
    <s v="€ "/>
    <n v="12.34"/>
    <n v="6.0619712669570003E-2"/>
    <n v="66.438159795387492"/>
    <n v="41277.300000000003"/>
    <s v="https://images-eu.ssl-images-amazon.com/images/I/81nHV2kEoPL._AC_UL300_SR300,200_.jpg"/>
    <s v="https://www.amazon.nl/Skyfall-Daniel-Craig/dp/B013LTDGZW/ref=zg_bs_g_dvd_d_sccl_14/259-6784967-0538411?psc=1"/>
    <s v="2024-08-24"/>
  </r>
  <r>
    <x v="19"/>
    <n v="1"/>
    <s v="B0BB3GJN7T"/>
    <x v="1029"/>
    <s v="Ion8 Stalen Waterfles, 600 ml/20 oz, Lekvrij, Makkelijk te Openen, Veilige Vergrendeling, Vaatwasserbestendig, Flipcover, Past in Bekerhouders, Draaggreep, Duurzaam, Metalen Waterfles"/>
    <n v="4.2"/>
    <n v="0.8"/>
    <n v="10751"/>
    <n v="2.3114849624464327E-2"/>
    <s v="€ "/>
    <n v="12.3"/>
    <n v="6.0419482404765482E-2"/>
    <n v="71.285265338316407"/>
    <n v="132237.30000000002"/>
    <s v="https://images-eu.ssl-images-amazon.com/images/I/61VEpeQUxSL._AC_UL300_SR300,200_.jpg"/>
    <s v="https://www.amazon.nl/Waterfles-Vergrendeling-Vaatwasserbestendig-Bekerhouders-Draaggreep/dp/B0BB3GJN7T/ref=zg_bs_g_sports_d_sccl_1/259-7131235-4558823?psc=1"/>
    <s v="2024-08-13"/>
  </r>
  <r>
    <x v="16"/>
    <s v="#15"/>
    <s v="B07F1Z6Z43"/>
    <x v="358"/>
    <s v="Huggies Baby Billendoekjes - Pure Extra Care - 448 Stuks - 8 x 56 Doekjes - Voordeelverpakking"/>
    <n v="4.7"/>
    <n v="0.92500000000000004"/>
    <n v="2385"/>
    <n v="5.1261210702067865E-3"/>
    <s v="€ "/>
    <n v="12.25"/>
    <n v="6.016919457375982E-2"/>
    <n v="64.880583392584711"/>
    <n v="29216.25"/>
    <s v="https://images-eu.ssl-images-amazon.com/images/I/81QE5z+reOL._AC_UL300_SR300,200_.jpg"/>
    <s v="https://www.amazon.nl/Huggies-Baby-Billendoekjes-Doekjes-Voordeelverpakking/dp/B07F1Z6Z43/ref=zg_bs_g_baby-products_d_sccl_15/261-0994946-0650857?psc=1"/>
    <s v="2024-08-20"/>
  </r>
  <r>
    <x v="17"/>
    <s v="#19"/>
    <s v="B06Y6MDFJZ"/>
    <x v="1030"/>
    <s v="Turtle wax FG8310 Color Magic Jet Zwart 500ml"/>
    <n v="4.2"/>
    <n v="0.8"/>
    <n v="9920"/>
    <n v="2.132801799302899E-2"/>
    <s v="€ "/>
    <n v="12.15"/>
    <n v="5.966861891174851E-2"/>
    <n v="69.846767323057435"/>
    <n v="120528"/>
    <s v="https://images-eu.ssl-images-amazon.com/images/I/71is18JTSWL._AC_UL300_SR300,200_.jpg"/>
    <s v="https://www.amazon.nl/Turtle-FG8310-Color-Magic-Zwart/dp/B06Y6MDFJZ/ref=zg_bs_g_automotive_d_sccl_19/258-2348173-8568520?psc=1"/>
    <s v="2024-08-20"/>
  </r>
  <r>
    <x v="22"/>
    <s v="#16"/>
    <s v="B07S9PTLNZ"/>
    <x v="1031"/>
    <s v="RENPHO Digitale Badkamerweegschaal Weegschaal met Hoge Precisie Voor Het Lichaam met Groot LED-Display, Step-On-Technologie, Capaciteit 180kg / 400lb, Zwart"/>
    <n v="4.5"/>
    <n v="0.875"/>
    <n v="74423"/>
    <n v="0.16002356639552409"/>
    <s v="€ "/>
    <n v="12.14"/>
    <n v="5.9618561345547376E-2"/>
    <n v="170.6711368132537"/>
    <n v="903495.22000000009"/>
    <s v="https://images-eu.ssl-images-amazon.com/images/I/51ivGbFeQhL._AC_UL300_SR300,200_.jpg"/>
    <s v="https://www.amazon.nl/RENPHO-Badkamerweegschaal-Weegschaal-LED-Display-Technologie/dp/B07S9PTLNZ/ref=zg_bs_g_hpc_d_sccl_16/258-3038489-8000359?psc=1"/>
    <s v="2024-08-23"/>
  </r>
  <r>
    <x v="19"/>
    <s v="#22"/>
    <s v="B0C85LWFG6"/>
    <x v="1032"/>
    <s v="flintronic Schoudertas, sling chst crossbody tas, waterdichte schoudertas, messenger bag, crossbag borsttas, voor mannen en vrouwen voor reizen, wandelen, fietsen, kamperen, outdoorsport"/>
    <n v="4.0999999999999996"/>
    <n v="0.77499999999999991"/>
    <n v="475"/>
    <n v="1.019203602046148E-3"/>
    <s v="€ "/>
    <n v="12.08"/>
    <n v="5.9318215948340587E-2"/>
    <n v="54.292996508517447"/>
    <n v="5738"/>
    <s v="https://images-eu.ssl-images-amazon.com/images/I/51juAZecRsL._AC_UL300_SR300,200_.jpg"/>
    <s v="https://www.amazon.nl/flintronic-schouderriem-mini-schoudertas-wandelen-Zwart-Medium/dp/B0C85LWFG6/ref=zg_bs_g_sports_d_sccl_22/258-7665800-7787141?psc=1"/>
    <s v="2024-08-23"/>
  </r>
  <r>
    <x v="19"/>
    <n v="14"/>
    <s v="B0C85LWFG6"/>
    <x v="1032"/>
    <s v="flintronic Schoudertas, sling chst crossbody tas, waterdichte schoudertas, messenger bag, crossbag borsttas, voor mannen en vrouwen voor reizen, wandelen, fietsen, kamperen, outdoorsport"/>
    <n v="4.0999999999999996"/>
    <n v="0.77499999999999991"/>
    <n v="440"/>
    <n v="9.4394595210603156E-4"/>
    <s v="€ "/>
    <n v="12.04"/>
    <n v="5.9117985683536059E-2"/>
    <n v="54.190258587358237"/>
    <n v="5297.5999999999995"/>
    <s v="https://images-eu.ssl-images-amazon.com/images/I/51juAZecRsL._AC_UL300_SR300,200_.jpg"/>
    <s v="https://www.amazon.nl/flintronic-schouderriem-mini-schoudertas-wandelen-Zwart-Medium/dp/B0C85LWFG6/ref=zg_bs_g_sports_d_sccl_14/259-7131235-4558823?psc=1"/>
    <s v="2024-08-13"/>
  </r>
  <r>
    <x v="20"/>
    <n v="10"/>
    <s v="B0849D9GB4"/>
    <x v="711"/>
    <s v="Neutrogena® Hydro Boost Aqua Gel, vochtinbrengende gel, vochtinbrengende crème, normale en gemengde huid, olievrij, 50 ml"/>
    <n v="4.4000000000000004"/>
    <n v="0.85000000000000009"/>
    <n v="8061"/>
    <n v="1.7330761671923951E-2"/>
    <s v="€ "/>
    <n v="12.01"/>
    <n v="5.8967812984932665E-2"/>
    <n v="69.373486416579937"/>
    <n v="96812.61"/>
    <s v="https://images-eu.ssl-images-amazon.com/images/I/712nuEa-8CL._AC_UL300_SR300,200_.jpg"/>
    <s v="https://www.amazon.nl/Neutrogena%C2%AE-vochtinbrengende-normale-gemengde-olievrij/dp/B0849D9GB4/ref=zg_bs_g_beauty_d_sccl_10/262-4595555-1638557?psc=1"/>
    <s v="2024-08-13"/>
  </r>
  <r>
    <x v="19"/>
    <s v="#10"/>
    <s v="B086PRDV58"/>
    <x v="1033"/>
    <s v="ROCKBROS Fiets Motorfiets Mobiele Telefoon Houder voor 4.2-6.8 inch Smartphone 360​​° Draaibare Ebikes Houder voor Stuur 22.2 tot 31.8mm Universeel"/>
    <n v="4.5999999999999996"/>
    <n v="0.89999999999999991"/>
    <n v="1286"/>
    <n v="2.7630308620871314E-3"/>
    <s v="€ "/>
    <n v="12"/>
    <n v="5.8917755418731538E-2"/>
    <n v="61.663560458143877"/>
    <n v="15432"/>
    <s v="https://images-eu.ssl-images-amazon.com/images/I/71dMScAFsxL._AC_UL300_SR300,200_.jpg"/>
    <s v="https://www.amazon.nl/ROCKBROS-Motorfiets-Smartphone-Draaibare-Universeel/dp/B086PRDV58/ref=zg_bs_g_sports_d_sccl_10/258-8726305-9904738?psc=1"/>
    <s v="2024-08-24"/>
  </r>
  <r>
    <x v="19"/>
    <s v="#12"/>
    <s v="B086PRDV58"/>
    <x v="1033"/>
    <s v="ROCKBROS Fiets Motorfiets Mobiele Telefoon Houder voor 4.2-6.8 inch Smartphone 360​​° Draaibare Ebikes Houder voor Stuur 22.2 tot 31.8mm Universeel"/>
    <n v="4.5999999999999996"/>
    <n v="0.89999999999999991"/>
    <n v="1285"/>
    <n v="2.7608806435174137E-3"/>
    <s v="€ "/>
    <n v="12"/>
    <n v="5.8917755418731538E-2"/>
    <n v="61.662055305145067"/>
    <n v="15420"/>
    <s v="https://images-eu.ssl-images-amazon.com/images/I/71dMScAFsxL._AC_UL300_SR300,200_.jpg"/>
    <s v="https://www.amazon.nl/ROCKBROS-Motorfiets-Smartphone-Draaibare-Universeel/dp/B086PRDV58/ref=zg_bs_g_sports_d_sccl_12/258-7665800-7787141?psc=1"/>
    <s v="2024-08-23"/>
  </r>
  <r>
    <x v="19"/>
    <s v="#21"/>
    <s v="B086PRDV58"/>
    <x v="1033"/>
    <s v="ROCKBROS Fiets Motorfiets Mobiele Telefoon Houder voor 4.2-6.8 inch Smartphone 360​​° Draaibare Ebikes Houder voor Stuur 22.2 tot 31.8mm Universeel"/>
    <n v="4.5999999999999996"/>
    <n v="0.89999999999999991"/>
    <n v="1283"/>
    <n v="2.7565802063779783E-3"/>
    <s v="€ "/>
    <n v="12"/>
    <n v="5.8917755418731538E-2"/>
    <n v="61.659044999147469"/>
    <n v="15396"/>
    <s v="https://images-eu.ssl-images-amazon.com/images/I/71dMScAFsxL._AC_UL300_SR300,200_.jpg"/>
    <s v="https://www.amazon.nl/ROCKBROS-Motorfiets-Smartphone-Draaibare-Universeel/dp/B086PRDV58/ref=zg_bs_g_sports_d_sccl_21/258-6479390-8631633?psc=1"/>
    <s v="2024-08-20"/>
  </r>
  <r>
    <x v="2"/>
    <n v="17"/>
    <s v="B086PRDV58"/>
    <x v="1033"/>
    <s v="ROCKBROS Fiets Motorfiets Mobiele Telefoon Houder voor 4.2-6.8 inch Smartphone 360​​° Draaibare Ebikes Houder voor Stuur 22.2 tot 31.8mm Universeel"/>
    <n v="4.5999999999999996"/>
    <n v="0.89999999999999991"/>
    <n v="1270"/>
    <n v="2.7286273649716492E-3"/>
    <s v="€ "/>
    <n v="12"/>
    <n v="5.8917755418731538E-2"/>
    <n v="61.639478010163032"/>
    <n v="15240"/>
    <s v="https://images-eu.ssl-images-amazon.com/images/I/71dMScAFsxL._AC_UL300_SR300,200_.jpg"/>
    <s v="https://www.amazon.nl/ROCKBROS-Motorfiets-Smartphone-Draaibare-Universeel/dp/B086PRDV58/ref=zg_bs_g_electronics_d_sccl_17/259-3881098-9995119?psc=1"/>
    <s v="2024-08-13"/>
  </r>
  <r>
    <x v="19"/>
    <n v="5"/>
    <s v="B086PRDV58"/>
    <x v="1033"/>
    <s v="ROCKBROS Fiets Motorfiets Mobiele Telefoon Houder voor 4.2-6.8 inch Smartphone 360​​° Draaibare Ebikes Houder voor Stuur 22.2 tot 31.8mm Universeel"/>
    <n v="4.5999999999999996"/>
    <n v="0.89999999999999991"/>
    <n v="1270"/>
    <n v="2.7286273649716492E-3"/>
    <s v="€ "/>
    <n v="12"/>
    <n v="5.8917755418731538E-2"/>
    <n v="61.639478010163032"/>
    <n v="15240"/>
    <s v="https://images-eu.ssl-images-amazon.com/images/I/71dMScAFsxL._AC_UL300_SR300,200_.jpg"/>
    <s v="https://www.amazon.nl/ROCKBROS-Motorfiets-Smartphone-Draaibare-Universeel/dp/B086PRDV58/ref=zg_bs_g_sports_d_sccl_5/259-7131235-4558823?psc=1"/>
    <s v="2024-08-13"/>
  </r>
  <r>
    <x v="9"/>
    <n v="11"/>
    <s v="B08H566GSK"/>
    <x v="1034"/>
    <s v="Die Hölle von Manitoba - Neue HD-Abtastung / Mit dem PRÄDIKAT WERTVOLL ausgezeichneter Western mit Lex Barker und Pierre Brice (Pidax Western-Klassiker)"/>
    <n v="4.2"/>
    <n v="0.8"/>
    <n v="52"/>
    <n v="1.096611470555982E-4"/>
    <s v="€ "/>
    <n v="12"/>
    <n v="5.8917755418731538E-2"/>
    <n v="54.806201657621813"/>
    <n v="624"/>
    <s v="https://images-eu.ssl-images-amazon.com/images/I/711gFFta9IL._AC_UL300_SR300,200_.jpg"/>
    <s v="https://www.amazon.nl/Die-H%C3%B6lle-Manitoba-ausgezeichneter-Western-Klassiker/dp/B08H566GSK/ref=zg_bs_g_dvd_d_sccl_11/257-4182183-3777808?psc=1"/>
    <s v="2024-08-13"/>
  </r>
  <r>
    <x v="4"/>
    <s v="#14"/>
    <s v="B07WKKS4HB"/>
    <x v="1035"/>
    <s v="Vleesthermometer, DOQAUS Keukenthermometer Barbecuethermometer, Digitale Instant-thermometer met 3s Directe Uitlezing, Opvouwbare Lange Sonde en LCD-scherm, voor Keuken, Grill, BBQ"/>
    <n v="4.5"/>
    <n v="0.875"/>
    <n v="47264"/>
    <n v="0.10162578026056349"/>
    <s v="€ "/>
    <n v="11.99"/>
    <n v="5.8867697852530404E-2"/>
    <n v="129.60497064552703"/>
    <n v="566695.36"/>
    <s v="https://images-eu.ssl-images-amazon.com/images/I/61I0I4jmnFL._AC_UL300_SR300,200_.jpg"/>
    <s v="https://www.amazon.nl/Vleesthermometer-DOQAUS-Keukenthermometer-Barbecuethermometer-Instant-thermometer/dp/B07WKKS4HB/ref=zg_bs_g_home_d_sccl_14/262-9191264-0507433?psc=1"/>
    <s v="2024-08-20"/>
  </r>
  <r>
    <x v="23"/>
    <s v="#17"/>
    <s v="0141033576"/>
    <x v="1036"/>
    <s v="Thinking, Fast and Slow: Daniel Kahneman"/>
    <n v="4.5"/>
    <n v="0.875"/>
    <n v="43320"/>
    <n v="9.3145318221597231E-2"/>
    <s v="€ "/>
    <n v="11.99"/>
    <n v="5.8867697852530404E-2"/>
    <n v="123.66864721825065"/>
    <n v="519406.8"/>
    <s v="https://images-eu.ssl-images-amazon.com/images/I/71f6DceqZAL._AC_UL300_SR300,200_.jpg"/>
    <s v="https://www.amazon.nl/Thinking-Fast-Slow-Daniel-Kahneman/dp/0141033576/ref=zg_bs_g_books_d_sccl_17/262-2392836-2484119?psc=1"/>
    <s v="2024-08-23"/>
  </r>
  <r>
    <x v="23"/>
    <n v="22"/>
    <s v="0141033576"/>
    <x v="1036"/>
    <s v="Thinking, Fast and Slow: Daniel Kahneman"/>
    <n v="4.5"/>
    <n v="0.875"/>
    <n v="43221"/>
    <n v="9.2932446583195188E-2"/>
    <s v="€ "/>
    <n v="11.99"/>
    <n v="5.8867697852530404E-2"/>
    <n v="123.51963707136923"/>
    <n v="518219.79000000004"/>
    <s v="https://images-eu.ssl-images-amazon.com/images/I/71f6DceqZAL._AC_UL300_SR300,200_.jpg"/>
    <s v="https://www.amazon.nl/Thinking-Fast-Slow-Daniel-Kahneman/dp/0141033576/ref=zg_bs_g_books_d_sccl_22/259-3701948-9798738?psc=1"/>
    <s v="2024-08-13"/>
  </r>
  <r>
    <x v="8"/>
    <n v="9"/>
    <s v="B07ZYCNZTZ"/>
    <x v="1037"/>
    <s v="Nerf Elite 2.0 Commander RD-6-blaster, 12 officiële Nerf-darts, draaiende trommel met 6 darts, ingebouwde aanpassingsmogelijkheden"/>
    <n v="4.7"/>
    <n v="0.92500000000000004"/>
    <n v="19032"/>
    <n v="4.0920809600295871E-2"/>
    <s v="€ "/>
    <n v="11.99"/>
    <n v="5.8867697852530404E-2"/>
    <n v="89.611491183339723"/>
    <n v="228193.68"/>
    <s v="https://images-eu.ssl-images-amazon.com/images/I/61CRMlogPDL._AC_UL300_SR300,200_.jpg"/>
    <s v="https://www.amazon.nl/Nerf-RD-6-blaster-Nerf-darts-ingebouwde-aanpassingsmogelijkheden/dp/B07ZYCNZTZ/ref=zg_bs_g_toys_d_sccl_9/259-6407152-4798233?psc=1"/>
    <s v="2024-08-13"/>
  </r>
  <r>
    <x v="13"/>
    <s v="#12"/>
    <s v="B08XQC4WNG"/>
    <x v="1038"/>
    <s v="Looxmeer Sleeplijn voor Honden, 3m Robuuste Hondenriem Trainingslijn met Opbergtas, Polsband en D-karabijnhaak, Zwart"/>
    <n v="4.5"/>
    <n v="0.875"/>
    <n v="17163"/>
    <n v="3.6902051093493655E-2"/>
    <s v="€ "/>
    <n v="11.99"/>
    <n v="5.8867697852530404E-2"/>
    <n v="84.298360228578176"/>
    <n v="205784.37"/>
    <s v="https://images-eu.ssl-images-amazon.com/images/I/61TE+jh4MAL._AC_UL300_SR300,200_.jpg"/>
    <s v="https://www.amazon.nl/Looxmeer-Sleeplijn-Hondenriem-Trainingslijn-D-karabijnhaak/dp/B08XQC4WNG/ref=zg_bs_g_pet-supplies_d_sccl_12/259-9557610-0863512?psc=1"/>
    <s v="2024-08-23"/>
  </r>
  <r>
    <x v="4"/>
    <s v="#12"/>
    <s v="B07W4C5W9D"/>
    <x v="1039"/>
    <s v="BoxLegend Vacuümzakken, 6 stuks, 2XL, 100 x 80 + 2 l, 80 x 60 cm, 2 S, 60 x 40 cm, vacuümzakken, reizen, vacuümzak, kleding, stofzuiger voor kleding, dekbedden, beddengoed, kussens"/>
    <n v="4.3"/>
    <n v="0.82499999999999996"/>
    <n v="18648"/>
    <n v="4.0095125669524306E-2"/>
    <s v="€ "/>
    <n v="11.99"/>
    <n v="5.8867697852530404E-2"/>
    <n v="84.033512431799622"/>
    <n v="223589.52"/>
    <s v="https://images-eu.ssl-images-amazon.com/images/I/614NIAt4ZnL._AC_UL300_SR300,200_.jpg"/>
    <s v="https://www.amazon.nl/BoxLegend-Vacu%C3%BCmzakken-vacu%C3%BCmzakken-stofzuiger-beddengoed/dp/B07W4C5W9D/ref=zg_bs_g_home_d_sccl_12/259-4675495-8221808?psc=1"/>
    <s v="2024-08-24"/>
  </r>
  <r>
    <x v="4"/>
    <s v="#25"/>
    <s v="B07W4C5W9D"/>
    <x v="1039"/>
    <s v="BoxLegend Vacuümzakken, 6 stuks, 2XL, 100 x 80 + 2 l, 80 x 60 cm, 2 S, 60 x 40 cm, vacuümzakken, reizen, vacuümzak, kleding, stofzuiger voor kleding, dekbedden, beddengoed, kussens"/>
    <n v="4.3"/>
    <n v="0.82499999999999996"/>
    <n v="18647"/>
    <n v="4.0092975450954589E-2"/>
    <s v="€ "/>
    <n v="11.99"/>
    <n v="5.8867697852530404E-2"/>
    <n v="84.032007278800805"/>
    <n v="223577.53"/>
    <s v="https://images-eu.ssl-images-amazon.com/images/I/614NIAt4ZnL._AC_UL300_SR300,200_.jpg"/>
    <s v="https://www.amazon.nl/BoxLegend-Vacu%C3%BCmzakken-vacu%C3%BCmzakken-stofzuiger-beddengoed/dp/B07W4C5W9D/ref=zg_bs_g_home_d_sccl_25/262-8230611-3911359?psc=1"/>
    <s v="2024-08-23"/>
  </r>
  <r>
    <x v="14"/>
    <n v="12"/>
    <s v="B09PY8WQHJ"/>
    <x v="1040"/>
    <s v="JOREST 38-delige precisie-schroevendraaierset, gereedschapsset met Torx T1, T2, T3, T4, T5, T6, T7, T8, T9, T10, T15, T20, Star P2/P5/P6, Triwing Y000 etc., voor iPhone, Switch, PS4, Mac, laptop, bril, horloges enz"/>
    <n v="4.5"/>
    <n v="0.875"/>
    <n v="13468"/>
    <n v="2.8956993478387077E-2"/>
    <s v="€ "/>
    <n v="11.99"/>
    <n v="5.8867697852530404E-2"/>
    <n v="78.736819898003546"/>
    <n v="161481.32"/>
    <s v="https://images-eu.ssl-images-amazon.com/images/I/81uUnysgw9L._AC_UL300_SR300,200_.jpg"/>
    <s v="https://www.amazon.nl/38-delige-precisie-schroevendraaierset-gereedschapsset-Triwing-horloges/dp/B09PY8WQHJ/ref=zg_bs_g_hi_d_sccl_12/259-6632061-0903552?psc=1"/>
    <s v="2024-08-13"/>
  </r>
  <r>
    <x v="14"/>
    <n v="18"/>
    <s v="B09LTQ75ZV"/>
    <x v="1041"/>
    <s v="Anti-blauw Oogbescherming Boek Licht, 10 LEDs 3 Kleuren Verlichting Helderheid Instelbaar, USB Oplaadbaar Leeslampje, Mini Ultralicht Draagbaar Clip Leeslampje"/>
    <n v="4.5"/>
    <n v="0.875"/>
    <n v="12950"/>
    <n v="2.7843180259273355E-2"/>
    <s v="€ "/>
    <n v="11.99"/>
    <n v="5.8867697852530404E-2"/>
    <n v="77.957150644623937"/>
    <n v="155270.5"/>
    <s v="https://images-eu.ssl-images-amazon.com/images/I/61ZNaND7CML._AC_UL300_SR300,200_.jpg"/>
    <s v="https://www.amazon.nl/Anti-blauw-Oogbescherming-Verlichting-Helderheid-Instelbaar/dp/B09LTQ75ZV/ref=zg_bs_g_hi_d_sccl_18/259-6632061-0903552?psc=1"/>
    <s v="2024-08-13"/>
  </r>
  <r>
    <x v="6"/>
    <s v="#23"/>
    <s v="B089N24PZD"/>
    <x v="1042"/>
    <s v="WANDF Toilettas voor heren, reizen, toilettas, reisaccessoires, toilettas, make-uptas, dames, toiletorganizer"/>
    <n v="4.5"/>
    <n v="0.875"/>
    <n v="11553"/>
    <n v="2.483932491737785E-2"/>
    <s v="€ "/>
    <n v="11.99"/>
    <n v="5.8867697852530404E-2"/>
    <n v="75.854451905297111"/>
    <n v="138520.47"/>
    <s v="https://images-eu.ssl-images-amazon.com/images/I/81J6jWpj53S._AC_UL300_SR300,200_.jpg"/>
    <s v="https://www.amazon.nl/WANDF-toilettas-heren-cosmetische-lichtgewicht/dp/B089N24PZD/ref=zg_bs_g_fashion_d_sccl_23/260-7122920-6298902?psc=1"/>
    <s v="2024-08-24"/>
  </r>
  <r>
    <x v="10"/>
    <s v="#7"/>
    <s v="B07MM2FTVD"/>
    <x v="938"/>
    <s v="PIC levensmiddelen-mottenval – drie pakken a twee vallen = 6 stuks – middel ter bescherming tegen motten in de keuken of voorraadruimtes – mogelijke verzending naar Oostenrijk"/>
    <n v="4.4000000000000004"/>
    <n v="0.85000000000000009"/>
    <n v="13079"/>
    <n v="2.8120558454766926E-2"/>
    <s v="€ "/>
    <n v="11.99"/>
    <n v="5.8867697852530404E-2"/>
    <n v="76.901315381469459"/>
    <n v="156817.21"/>
    <s v="https://images-eu.ssl-images-amazon.com/images/I/81BGjVaRQSL._AC_UL300_SR300,200_.jpg"/>
    <s v="https://www.amazon.nl/PIC-levensmiddelen-mottenval-bescherming-voorraadruimtes-verzending/dp/B07MM2FTVD/ref=zg_bs_g_lawn-and-garden_d_sccl_7/261-8373874-2674244?psc=1"/>
    <s v="2024-08-24"/>
  </r>
  <r>
    <x v="16"/>
    <s v="#26"/>
    <s v="B08BHYPPZ6"/>
    <x v="1043"/>
    <s v="SURDOCA Autoorganisator Autostoel Organizer 4e generatie Verbeterde Car Organizer Achterbank voor maximaal 10,5 tablet, 9 zakken, Kids Toy Storage, Waterbestendig Achterbank Protector (Zwart, 1 PC)"/>
    <n v="4.3"/>
    <n v="0.82499999999999996"/>
    <n v="13831"/>
    <n v="2.9737522819194572E-2"/>
    <s v="€ "/>
    <n v="11.99"/>
    <n v="5.8867697852530404E-2"/>
    <n v="76.783190436568816"/>
    <n v="165833.69"/>
    <s v="https://images-eu.ssl-images-amazon.com/images/I/71nG9vtj1VL._AC_UL300_SR300,200_.jpg"/>
    <s v="https://www.amazon.nl/SURDOCA-Autoorganisator-Verbeterde-Achterbank-Waterbestendig/dp/B08BHYPPZ6/ref=zg_bs_g_baby-products_d_sccl_26/261-0994946-0650857?psc=1"/>
    <s v="2024-08-20"/>
  </r>
  <r>
    <x v="8"/>
    <n v="27"/>
    <s v="B09BNSPF6G"/>
    <x v="1044"/>
    <s v="LEGO DUPLO Groene bouwplaat, Bouwen en Weergave Bord, Constructie Speelgoed voor Peuters en Kinderen, Cadeau voor Jongen of Meisje 10980"/>
    <n v="4.8"/>
    <n v="0.95"/>
    <n v="3122"/>
    <n v="6.7108321560886662E-3"/>
    <s v="€ "/>
    <n v="11.99"/>
    <n v="5.8867697852530404E-2"/>
    <n v="66.914506972394676"/>
    <n v="37432.78"/>
    <s v="https://images-eu.ssl-images-amazon.com/images/I/81leU9jK3qL._AC_UL300_SR300,200_.jpg"/>
    <s v="https://www.amazon.nl/LEGO-bouwplaat-Constructie-Speelgoed-10980/dp/B09BNSPF6G/ref=zg_bs_g_toys_d_sccl_27/259-6407152-4798233?psc=1"/>
    <s v="2024-08-13"/>
  </r>
  <r>
    <x v="4"/>
    <s v="#8"/>
    <s v="B07W4C5W9D"/>
    <x v="1039"/>
    <s v="BoxLegend Vacuümzakken, 6 stuks, 2XL, 100 x 80 + 2 l, 80 x 60 cm, 2 S, 60 x 40 cm, vacuümzakken, reizen, vacuümzak, kleding, stofzuiger voor kleding, dekbedden, beddengoed, kussens"/>
    <n v="4.3"/>
    <n v="0.82499999999999996"/>
    <n v="11844"/>
    <n v="2.5465038521165675E-2"/>
    <s v="€ "/>
    <n v="11.99"/>
    <n v="5.8867697852530404E-2"/>
    <n v="73.792451427948578"/>
    <n v="142009.56"/>
    <s v="https://images-eu.ssl-images-amazon.com/images/I/614NIAt4ZnL._AC_UL300_SR300,200_.jpg"/>
    <s v="https://www.amazon.nl/BoxLegend-Vacu%C3%BCmzakken-vacu%C3%BCmzakken-stofzuiger-beddengoed/dp/B07W4C5W9D/ref=zg_bs_g_home_d_sccl_8/262-9191264-0507433?psc=1"/>
    <s v="2024-08-20"/>
  </r>
  <r>
    <x v="4"/>
    <n v="7"/>
    <s v="B07W4C5W9D"/>
    <x v="1039"/>
    <s v="BoxLegend Vacuümzakken, 6 stuks, 2XL, 100 x 80 + 2 l, 80 x 60 cm, 2 S, 60 x 40 cm, vacuümzakken, reizen, vacuümzak, kleding, stofzuiger voor kleding, dekbedden, beddengoed, kussens"/>
    <n v="4.3"/>
    <n v="0.82499999999999996"/>
    <n v="11786"/>
    <n v="2.5340325844122054E-2"/>
    <s v="€ "/>
    <n v="11.99"/>
    <n v="5.8867697852530404E-2"/>
    <n v="73.705152554018056"/>
    <n v="141314.14000000001"/>
    <s v="https://images-eu.ssl-images-amazon.com/images/I/614NIAt4ZnL._AC_UL300_SR300,200_.jpg"/>
    <s v="https://www.amazon.nl/BoxLegend-Vacu%C3%BCmzakken-vacu%C3%BCmzakken-stofzuiger-beddengoed/dp/B07W4C5W9D/ref=zg_bs_g_home_d_sccl_7/262-4562718-6089802?psc=1"/>
    <s v="2024-08-13"/>
  </r>
  <r>
    <x v="7"/>
    <s v="#28"/>
    <s v="B0B55ZD4HL"/>
    <x v="1045"/>
    <s v="JSAUX Screen Protector voor Steam Deck (OLED) [2-Stuks], Volledige Schermdekking Gehard Glas Film voor Steam Deck OLED, Gemakkelijk te Installeren met Gids Frame (Upgrade Versie)"/>
    <n v="4.5999999999999996"/>
    <n v="0.89999999999999991"/>
    <n v="4289"/>
    <n v="9.220137226949119E-3"/>
    <s v="€ "/>
    <n v="11.99"/>
    <n v="5.8867697852530404E-2"/>
    <n v="66.171020521996979"/>
    <n v="51425.11"/>
    <s v="https://images-eu.ssl-images-amazon.com/images/I/71-akXn-CVL._AC_UL300_SR300,200_.jpg"/>
    <s v="https://www.amazon.nl/JSAUX-Protector-Schermdekking-Gemakkelijk-Installeren/dp/B0B55ZD4HL/ref=zg_bs_g_videogames_d_sccl_28/260-0951053-1765258?psc=1"/>
    <s v="2024-08-20"/>
  </r>
  <r>
    <x v="10"/>
    <s v="#12"/>
    <s v="B093PT1NL1"/>
    <x v="1046"/>
    <s v="ThermoPro TP357 Kamerthermometer, thermometer-hygrometer, Bluetooth 80m, digitaal, met app, luchtvochtigheidsmeter met smiley-aanduiding en grafiek"/>
    <n v="4.4000000000000004"/>
    <n v="0.85000000000000009"/>
    <n v="6446"/>
    <n v="1.3858158681830008E-2"/>
    <s v="€ "/>
    <n v="11.99"/>
    <n v="5.8867697852530404E-2"/>
    <n v="66.917635540413599"/>
    <n v="77287.540000000008"/>
    <s v="https://images-eu.ssl-images-amazon.com/images/I/71Pc5U1md2L._AC_UL300_SR300,200_.jpg"/>
    <s v="https://www.amazon.nl/ThermoPro-TP357-thermometer-hygrometer-luchtvochtigheidsmeter-smiley-aanduiding/dp/B093PT1NL1/ref=zg_bs_g_lawn-and-garden_d_sccl_12/261-8373874-2674244?psc=1"/>
    <s v="2024-08-24"/>
  </r>
  <r>
    <x v="10"/>
    <s v="#7"/>
    <s v="B093PT1NL1"/>
    <x v="1046"/>
    <s v="ThermoPro TP357 Kamerthermometer, thermometer-hygrometer, Bluetooth 80m, digitaal, met app, luchtvochtigheidsmeter met smiley-aanduiding en grafiek"/>
    <n v="4.4000000000000004"/>
    <n v="0.85000000000000009"/>
    <n v="6444"/>
    <n v="1.3853858244690574E-2"/>
    <s v="€ "/>
    <n v="11.99"/>
    <n v="5.8867697852530404E-2"/>
    <n v="66.914625234416022"/>
    <n v="77263.56"/>
    <s v="https://images-eu.ssl-images-amazon.com/images/I/71Pc5U1md2L._AC_UL300_SR300,200_.jpg"/>
    <s v="https://www.amazon.nl/ThermoPro-TP357-thermometer-hygrometer-luchtvochtigheidsmeter-smiley-aanduiding/dp/B093PT1NL1/ref=zg_bs_g_lawn-and-garden_d_sccl_7/262-0024823-9919844?psc=1"/>
    <s v="2024-08-23"/>
  </r>
  <r>
    <x v="10"/>
    <s v="#15"/>
    <s v="B093PT1NL1"/>
    <x v="1046"/>
    <s v="ThermoPro TP357 Kamerthermometer, thermometer-hygrometer, Bluetooth 80m, digitaal, met app, luchtvochtigheidsmeter met smiley-aanduiding en grafiek"/>
    <n v="4.4000000000000004"/>
    <n v="0.85000000000000009"/>
    <n v="6433"/>
    <n v="1.3830205840423678E-2"/>
    <s v="€ "/>
    <n v="11.99"/>
    <n v="5.8867697852530404E-2"/>
    <n v="66.898068551429191"/>
    <n v="77131.67"/>
    <s v="https://images-eu.ssl-images-amazon.com/images/I/71Pc5U1md2L._AC_UL300_SR300,200_.jpg"/>
    <s v="https://www.amazon.nl/ThermoPro-TP357-thermometer-hygrometer-luchtvochtigheidsmeter-smiley-aanduiding/dp/B093PT1NL1/ref=zg_bs_g_lawn-and-garden_d_sccl_15/261-0081632-3690757?psc=1"/>
    <s v="2024-08-20"/>
  </r>
  <r>
    <x v="4"/>
    <s v="#21"/>
    <s v="B08SGBS7RQ"/>
    <x v="1047"/>
    <s v="Vitafit 15kg digitale keukenweegschaal, professioneel wegen sinds 2001, voedselweegschalen keuken in gram en ons, 1g/0,1 oz nauwkeurige graduatie, batterijen inbegrepen, zwart"/>
    <n v="4.5"/>
    <n v="0.875"/>
    <n v="4461"/>
    <n v="9.5899748209405493E-3"/>
    <s v="€ "/>
    <n v="11.99"/>
    <n v="5.8867697852530404E-2"/>
    <n v="65.17990683779098"/>
    <n v="53487.39"/>
    <s v="https://images-eu.ssl-images-amazon.com/images/I/51LgkBKFhUL._AC_UL300_SR300,200_.jpg"/>
    <s v="https://www.amazon.nl/Vitafit-keukenweegschaal-professioneel-voedselweegschalen-nauwkeurige/dp/B08SGBS7RQ/ref=zg_bs_g_home_d_sccl_21/262-9191264-0507433?psc=1"/>
    <s v="2024-08-20"/>
  </r>
  <r>
    <x v="23"/>
    <s v="#30"/>
    <s v="B0BRJ2DSKJ"/>
    <x v="1048"/>
    <s v="100 QUEST Color By Number: Squares + Triangles + Hexagons + Circles (BLACK backgrounds): color quest activity book for adults"/>
    <n v="4.7"/>
    <n v="0.92500000000000004"/>
    <n v="237"/>
    <n v="5.074515824533564E-4"/>
    <s v="€ "/>
    <n v="11.99"/>
    <n v="5.8867697852530404E-2"/>
    <n v="61.322140570849953"/>
    <n v="2841.63"/>
    <s v="https://images-eu.ssl-images-amazon.com/images/I/81RiEOjdsgL._AC_UL300_SR300,200_.jpg"/>
    <s v="https://www.amazon.nl/100-QUEST-Color-Number-backgrounds/dp/B0BRJ2DSKJ/ref=zg_bs_g_books_d_sccl_30/260-7053395-9951235?psc=1"/>
    <s v="2024-08-24"/>
  </r>
  <r>
    <x v="15"/>
    <s v="#6"/>
    <s v="B004V2SJBK"/>
    <x v="1049"/>
    <s v="Chupa Chups Lollis, voorraad Lollis, 3 romige smaken, Milky Lolly, perfect voor Kerstmis, 100 stuks"/>
    <n v="4.5"/>
    <n v="0.875"/>
    <n v="2993"/>
    <n v="6.4334539605950944E-3"/>
    <s v="€ "/>
    <n v="11.99"/>
    <n v="5.8867697852530404E-2"/>
    <n v="62.970342235549175"/>
    <n v="35886.07"/>
    <s v="https://images-eu.ssl-images-amazon.com/images/I/8132udk+v0L._AC_UL300_SR300,200_.jpg"/>
    <s v="https://www.amazon.nl/Chupa-Chups-voorraad-perfect-Kerstmis/dp/B004V2SJBK/ref=zg_bs_g_grocery_d_sccl_6/261-5054072-9375847?psc=1"/>
    <s v="2024-08-23"/>
  </r>
  <r>
    <x v="15"/>
    <s v="#6"/>
    <s v="B004V2SJBK"/>
    <x v="1049"/>
    <s v="Chupa Chups Lollis, voorraad Lollis, 3 romige smaken, Milky Lolly, perfect voor Kerstmis, 100 stuks"/>
    <n v="4.5"/>
    <n v="0.875"/>
    <n v="2993"/>
    <n v="6.4334539605950944E-3"/>
    <s v="€ "/>
    <n v="11.99"/>
    <n v="5.8867697852530404E-2"/>
    <n v="62.970342235549175"/>
    <n v="35886.07"/>
    <s v="https://images-eu.ssl-images-amazon.com/images/I/8132udk+v0L._AC_UL300_SR300,200_.jpg"/>
    <s v="https://www.amazon.nl/Chupa-Chups-voorraad-perfect-Kerstmis/dp/B004V2SJBK/ref=zg_bs_g_grocery_d_sccl_6/261-4510118-0685135?psc=1"/>
    <s v="2024-08-24"/>
  </r>
  <r>
    <x v="15"/>
    <s v="#10"/>
    <s v="B004V2SJBK"/>
    <x v="1049"/>
    <s v="Chupa Chups Lollis, voorraad Lollis, 3 romige smaken, Milky Lolly, perfect voor Kerstmis, 100 stuks"/>
    <n v="4.5"/>
    <n v="0.875"/>
    <n v="2990"/>
    <n v="6.4270033048859417E-3"/>
    <s v="€ "/>
    <n v="11.99"/>
    <n v="5.8867697852530404E-2"/>
    <n v="62.965826776552767"/>
    <n v="35850.1"/>
    <s v="https://images-eu.ssl-images-amazon.com/images/I/8132udk+v0L._AC_UL300_SR300,200_.jpg"/>
    <s v="https://www.amazon.nl/Chupa-Chups-voorraad-perfect-Kerstmis/dp/B004V2SJBK/ref=zg_bs_g_grocery_d_sccl_10/259-2691272-8489730?psc=1"/>
    <s v="2024-08-20"/>
  </r>
  <r>
    <x v="15"/>
    <n v="6"/>
    <s v="B004V2SJBK"/>
    <x v="1049"/>
    <s v="Chupa Chups Lollis, voorraad Lollis, 3 romige smaken, Milky Lolly, perfect voor Kerstmis, 100 stuks"/>
    <n v="4.5"/>
    <n v="0.875"/>
    <n v="2986"/>
    <n v="6.418402430607071E-3"/>
    <s v="€ "/>
    <n v="11.99"/>
    <n v="5.8867697852530404E-2"/>
    <n v="62.959806164557556"/>
    <n v="35802.14"/>
    <s v="https://images-eu.ssl-images-amazon.com/images/I/8132udk+v0L._AC_UL300_SR300,200_.jpg"/>
    <s v="https://www.amazon.nl/Chupa-Chups-voorraad-perfect-Kerstmis/dp/B004V2SJBK/ref=zg_bs_g_grocery_d_sccl_6/259-9205890-7865611?psc=1"/>
    <s v="2024-08-13"/>
  </r>
  <r>
    <x v="12"/>
    <n v="28"/>
    <s v="B0BJBB36ZX"/>
    <x v="1050"/>
    <s v="Etui met 3 vakken pennenetui groot lila voor meisjes en jongens pencil case voor meisjes tieners voor kinderen studenten volwassenen school kantoor make-up cadeau"/>
    <n v="4.5999999999999996"/>
    <n v="0.89999999999999991"/>
    <n v="321"/>
    <n v="6.8806994230963573E-4"/>
    <s v="€ "/>
    <n v="11.99"/>
    <n v="5.8867697852530404E-2"/>
    <n v="60.198573422749348"/>
    <n v="3848.79"/>
    <s v="https://images-eu.ssl-images-amazon.com/images/I/61kjGER+GHL._AC_UL300_SR300,200_.jpg"/>
    <s v="https://www.amazon.nl/pennenetui-meisjes-kinderen-studenten-volwassenen/dp/B0BJBB36ZX/ref=zg_bs_g_office-products_d_sccl_28/261-0256962-7416967?psc=1"/>
    <s v="2024-08-13"/>
  </r>
  <r>
    <x v="10"/>
    <s v="#25"/>
    <s v="B073QV1CK3"/>
    <x v="1051"/>
    <s v="Gardengloss Anti-Roest Stalen Grondankers (50 Stuks) - Stevige Grondankers Voor Onkruidmat, Tuinmat, Schutting &amp; Camping - 150 mm Lang, 25 mm Breed, Ø 3 mm"/>
    <n v="4.5"/>
    <n v="0.875"/>
    <n v="1860"/>
    <n v="3.9972563211050404E-3"/>
    <s v="€ "/>
    <n v="11.99"/>
    <n v="5.8867697852530404E-2"/>
    <n v="61.265003887906133"/>
    <n v="22301.4"/>
    <s v="https://images-eu.ssl-images-amazon.com/images/I/71sulDX9rcS._AC_UL300_SR300,200_.jpg"/>
    <s v="https://www.amazon.nl/Gardengloss-Anti-Roest-Stalen-Grondankers-Stuks/dp/B073QV1CK3/ref=zg_bs_g_lawn-and-garden_d_sccl_25/262-0024823-9919844?psc=1"/>
    <s v="2024-08-23"/>
  </r>
  <r>
    <x v="8"/>
    <s v="#23"/>
    <s v="B085DBMS88"/>
    <x v="1052"/>
    <s v="Ultra Pro Kaarthoezen, Penny sleeves, standaard, soft, voor verzamelkaarten zoals Pokemon, Magic, Sportkaarten - standaardformaat, transparant, 1000 stuks"/>
    <n v="4.5"/>
    <n v="0.875"/>
    <n v="1626"/>
    <n v="3.494105175791119E-3"/>
    <s v="€ "/>
    <n v="11.99"/>
    <n v="5.8867697852530404E-2"/>
    <n v="60.912798086186392"/>
    <n v="19495.740000000002"/>
    <s v="https://images-eu.ssl-images-amazon.com/images/I/71gwxmjFbQL._AC_UL300_SR300,200_.jpg"/>
    <s v="https://www.amazon.nl/Ultra-Pro-Kaarthoezen-verzamelkaarten-Sportkaarten/dp/B085DBMS88/ref=zg_bs_g_toys_d_sccl_23/262-9459416-9885805?psc=1"/>
    <s v="2024-08-20"/>
  </r>
  <r>
    <x v="10"/>
    <s v="#8"/>
    <s v="B09HXDHJG7"/>
    <x v="1053"/>
    <s v="TAKRINK Live Muizenval Set van 2 Diervriendelijk Zeer Gevoelig Gemakkelijk te Gebruiken Huisdier- en Kindveilige Herbruikbare Muizenval voor Keukenmagazijn"/>
    <n v="4.4000000000000004"/>
    <n v="0.85000000000000009"/>
    <n v="3211"/>
    <n v="6.902201608793534E-3"/>
    <s v="€ "/>
    <n v="11.99"/>
    <n v="5.8867697852530404E-2"/>
    <n v="62.048465589288078"/>
    <n v="38499.89"/>
    <s v="https://images-eu.ssl-images-amazon.com/images/I/71kTafGVTbL._AC_UL300_SR300,200_.jpg"/>
    <s v="https://www.amazon.nl/TAKRINK-Diervriendelijk-Gemakkelijk-Herbruikbare-Keukenmagazijn/dp/B09HXDHJG7/ref=zg_bs_g_lawn-and-garden_d_sccl_8/261-8373874-2674244?psc=1"/>
    <s v="2024-08-24"/>
  </r>
  <r>
    <x v="10"/>
    <s v="#9"/>
    <s v="B09HXDHJG7"/>
    <x v="1053"/>
    <s v="TAKRINK Live Muizenval Set van 2 Diervriendelijk Zeer Gevoelig Gemakkelijk te Gebruiken Huisdier- en Kindveilige Herbruikbare Muizenval voor Keukenmagazijn"/>
    <n v="4.4000000000000004"/>
    <n v="0.85000000000000009"/>
    <n v="3184"/>
    <n v="6.8441457074111586E-3"/>
    <s v="€ "/>
    <n v="11.99"/>
    <n v="5.8867697852530404E-2"/>
    <n v="62.007826458320416"/>
    <n v="38176.160000000003"/>
    <s v="https://images-eu.ssl-images-amazon.com/images/I/71kTafGVTbL._AC_UL300_SR300,200_.jpg"/>
    <s v="https://www.amazon.nl/TAKRINK-Diervriendelijk-Gemakkelijk-Herbruikbare-Keukenmagazijn/dp/B09HXDHJG7/ref=zg_bs_g_lawn-and-garden_d_sccl_9/261-0081632-3690757?psc=1"/>
    <s v="2024-08-20"/>
  </r>
  <r>
    <x v="19"/>
    <s v="#16"/>
    <s v="B0B82B8Q5X"/>
    <x v="1054"/>
    <s v="4 x remblokken voor de fiets schijfrem voor B01S, schijfrempads, fietsvoeringen, remblokken, high performance voor Deore, TRP, Tektro"/>
    <n v="4.5"/>
    <n v="0.875"/>
    <n v="1139"/>
    <n v="2.4469487323386424E-3"/>
    <s v="€ "/>
    <n v="11.99"/>
    <n v="5.8867697852530404E-2"/>
    <n v="60.179788575769649"/>
    <n v="13656.61"/>
    <s v="https://images-eu.ssl-images-amazon.com/images/I/41hHUgCHL7S._AC_UL300_SR300,200_.jpg"/>
    <s v="https://www.amazon.nl/remblokken-schijfrem-schijfrempads-fietsvoeringen-performance/dp/B0B82B8Q5X/ref=zg_bs_g_sports_d_sccl_16/258-7665800-7787141?psc=1"/>
    <s v="2024-08-23"/>
  </r>
  <r>
    <x v="19"/>
    <s v="#30"/>
    <s v="B0B82B8Q5X"/>
    <x v="1054"/>
    <s v="4 x remblokken voor de fiets schijfrem voor B01S, schijfrempads, fietsvoeringen, remblokken, high performance voor Deore, TRP, Tektro"/>
    <n v="4.5"/>
    <n v="0.875"/>
    <n v="1122"/>
    <n v="2.410395016653443E-3"/>
    <s v="€ "/>
    <n v="11.99"/>
    <n v="5.8867697852530404E-2"/>
    <n v="60.154200974790015"/>
    <n v="13452.78"/>
    <s v="https://images-eu.ssl-images-amazon.com/images/I/41hHUgCHL7S._AC_UL300_SR300,200_.jpg"/>
    <s v="https://www.amazon.nl/remblokken-schijfrem-schijfrempads-fietsvoeringen-performance/dp/B0B82B8Q5X/ref=zg_bs_g_sports_d_sccl_30/258-6479390-8631633?psc=1"/>
    <s v="2024-08-20"/>
  </r>
  <r>
    <x v="4"/>
    <n v="20"/>
    <s v="B08NW6F6KN"/>
    <x v="1055"/>
    <s v="Dreamzie Kussensloop (Set van 2) – Antraciet Katoen - Voor Kussens 40 x 80 cm - 100% Jersey Katoen - Beddengoed Dubbel Bed Kussensloop - Kussenbeschermer - Bestendig en Hypoallergeen"/>
    <n v="4.5"/>
    <n v="0.875"/>
    <n v="1072"/>
    <n v="2.3028840881675621E-3"/>
    <s v="€ "/>
    <n v="11.99"/>
    <n v="5.8867697852530404E-2"/>
    <n v="60.078943324849902"/>
    <n v="12853.28"/>
    <s v="https://images-eu.ssl-images-amazon.com/images/I/61C1KQHSLAL._AC_UL300_SR300,200_.jpg"/>
    <s v="https://www.amazon.nl/Dreamzie-Kussensloop-Set-Kussenbeschermer-Hypoallergeen/dp/B08NW6F6KN/ref=zg_bs_g_home_d_sccl_20/262-4562718-6089802?psc=1"/>
    <s v="2024-08-13"/>
  </r>
  <r>
    <x v="13"/>
    <n v="10"/>
    <s v="B0BZPHZBH9"/>
    <x v="1056"/>
    <s v="AiTodos® 600 stuks Biologisch Afbreekbare Hondenpoepzakjes, Hondenpoepzakjes, 31 x 23 cm, Draagbaar, Maïszetmeel + PET-Materiaal, Duurzaam, Groen (40 Rollen, 15 stuks per Rol)"/>
    <n v="4.5"/>
    <n v="0.875"/>
    <n v="832"/>
    <n v="1.7868316314353355E-3"/>
    <s v="€ "/>
    <n v="11.99"/>
    <n v="5.8867697852530404E-2"/>
    <n v="59.717706605137337"/>
    <n v="9975.68"/>
    <s v="https://images-eu.ssl-images-amazon.com/images/I/61IOHvAJepL._AC_UL300_SR300,200_.jpg"/>
    <s v="https://www.amazon.nl/Biologisch-Afbreekbare-Hondenpoepzakjes-Ma%C3%AFszetmeel-PET-Materiaal/dp/B0BZPHZBH9/ref=zg_bs_g_pet-supplies_d_sccl_10/261-7997847-2431911?psc=1"/>
    <s v="2024-08-13"/>
  </r>
  <r>
    <x v="0"/>
    <n v="20"/>
    <s v="B07G7ZPCD7"/>
    <x v="1057"/>
    <s v="YOUSHARES Furry Outdoor Windscherm Muff, Pop Filter/Wind Cover Shield voor Zoom H5, H6 Draagbare Recorder"/>
    <n v="4.4000000000000004"/>
    <n v="0.85000000000000009"/>
    <n v="1276"/>
    <n v="2.7415286763899549E-3"/>
    <s v="€ "/>
    <n v="11.99"/>
    <n v="5.8867697852530404E-2"/>
    <n v="59.13599453660558"/>
    <n v="15299.24"/>
    <s v="https://images-eu.ssl-images-amazon.com/images/I/81jPxyFEdWL._AC_UL300_SR300,200_.jpg"/>
    <s v="https://www.amazon.nl/YOUSHARES-Outdoor-Windscherm-Draagbare-Recorder/dp/B07G7ZPCD7/ref=zg_bs_g_musical-instruments_d_sccl_20/259-0005616-8157279?psc=1"/>
    <s v="2024-08-13"/>
  </r>
  <r>
    <x v="19"/>
    <s v="#26"/>
    <s v="B0CPXLWL83"/>
    <x v="1058"/>
    <s v="Fietsbel, innovatieve aluminiumlegering, 110 dB, luide mini-bel, voor fiets, 22-31,8 mm stuur, 2024"/>
    <n v="4.4000000000000004"/>
    <n v="0.85000000000000009"/>
    <n v="540"/>
    <n v="1.1589678090777927E-3"/>
    <s v="€ "/>
    <n v="11.99"/>
    <n v="5.8867697852530404E-2"/>
    <n v="58.028201929487068"/>
    <n v="6474.6"/>
    <s v="https://images-eu.ssl-images-amazon.com/images/I/71sc0dNetXL._AC_UL300_SR300,200_.jpg"/>
    <s v="https://www.amazon.nl/Innovatieve-Aluminiumlegering-22-2-31-8mm-Mountainbike-Rennfiets/dp/B0CPXLWL83/ref=zg_bs_g_sports_d_sccl_26/258-8726305-9904738?psc=1"/>
    <s v="2024-08-24"/>
  </r>
  <r>
    <x v="19"/>
    <n v="2"/>
    <s v="B0CDXXNCWQ"/>
    <x v="1059"/>
    <s v="Aohan Waterfles van 1 liter met lekvrije klapdeksel, BPA-vrije sportdrinkfles met rietje, vaatwasmachinebestendig, niet-giftige waterfles met draagriem"/>
    <n v="4.4000000000000004"/>
    <n v="0.85000000000000009"/>
    <n v="508"/>
    <n v="1.0901608148468291E-3"/>
    <s v="€ "/>
    <n v="11.99"/>
    <n v="5.8867697852530404E-2"/>
    <n v="57.980037033525392"/>
    <n v="6090.92"/>
    <s v="https://images-eu.ssl-images-amazon.com/images/I/71PSj-UDbnL._AC_UL300_SR300,200_.jpg"/>
    <s v="https://www.amazon.nl/Waterfles-klapdeksel-sportdrinkfles-vaatwasmachinebestendig-niet-giftige/dp/B0CDXXNCWQ/ref=zg_bs_g_sports_d_sccl_2/259-7131235-4558823?psc=1"/>
    <s v="2024-08-13"/>
  </r>
  <r>
    <x v="19"/>
    <n v="20"/>
    <s v="B0CPXLWL83"/>
    <x v="1058"/>
    <s v="Fietsbel, innovatieve aluminiumlegering, 110 dB, luide mini-bel, voor fiets, 22-31,8 mm stuur, 2024"/>
    <n v="4.4000000000000004"/>
    <n v="0.85000000000000009"/>
    <n v="417"/>
    <n v="8.9449092500252646E-4"/>
    <s v="€ "/>
    <n v="11.99"/>
    <n v="5.8867697852530404E-2"/>
    <n v="57.843068110634384"/>
    <n v="4999.83"/>
    <s v="https://images-eu.ssl-images-amazon.com/images/I/71sc0dNetXL._AC_UL300_SR300,200_.jpg"/>
    <s v="https://www.amazon.nl/Innovatieve-Aluminiumlegering-22-2-31-8mm-Mountainbike-Rennfiets/dp/B0CPXLWL83/ref=zg_bs_g_sports_d_sccl_20/259-7131235-4558823?psc=1"/>
    <s v="2024-08-13"/>
  </r>
  <r>
    <x v="8"/>
    <s v="#8"/>
    <s v="B09TKMLPXB"/>
    <x v="1060"/>
    <s v="ECHOCUBE Zuignap Spinner Speelgoed, 3 Pcs Educatief Draaiend Zintuiglijk Speelgoed Verjaardagsgeschenk, Baby Zuigbad Speelgoed voor Peuter Jongens en Meisjes"/>
    <n v="4.4000000000000004"/>
    <n v="0.85000000000000009"/>
    <n v="336"/>
    <n v="7.2032322085539998E-4"/>
    <s v="€ "/>
    <n v="11.99"/>
    <n v="5.8867697852530404E-2"/>
    <n v="57.721150717731391"/>
    <n v="4028.64"/>
    <s v="https://images-eu.ssl-images-amazon.com/images/I/71nYlnuixSL._AC_UL300_SR300,200_.jpg"/>
    <s v="https://www.amazon.nl/ECHOCUBE-Speelgoed-Educatief-Zintuiglijk-Verjaardagsgeschenk/dp/B09TKMLPXB/ref=zg_bs_g_toys_d_sccl_8/258-2113335-2289643?psc=1"/>
    <s v="2024-08-23"/>
  </r>
  <r>
    <x v="8"/>
    <s v="#17"/>
    <s v="B09TKMLPXB"/>
    <x v="1060"/>
    <s v="ECHOCUBE Zuignap Spinner Speelgoed, 3 Pcs Educatief Draaiend Zintuiglijk Speelgoed Verjaardagsgeschenk, Baby Zuigbad Speelgoed voor Peuter Jongens en Meisjes"/>
    <n v="4.4000000000000004"/>
    <n v="0.85000000000000009"/>
    <n v="333"/>
    <n v="7.1387256514624713E-4"/>
    <s v="€ "/>
    <n v="11.99"/>
    <n v="5.8867697852530404E-2"/>
    <n v="57.716635258734989"/>
    <n v="3992.67"/>
    <s v="https://images-eu.ssl-images-amazon.com/images/I/71nYlnuixSL._AC_UL300_SR300,200_.jpg"/>
    <s v="https://www.amazon.nl/ECHOCUBE-Speelgoed-Educatief-Zintuiglijk-Verjaardagsgeschenk/dp/B09TKMLPXB/ref=zg_bs_g_toys_d_sccl_17/262-9459416-9885805?psc=1"/>
    <s v="2024-08-20"/>
  </r>
  <r>
    <x v="15"/>
    <n v="4"/>
    <s v="B004HFMN2M"/>
    <x v="1061"/>
    <s v="Doritos Bits Honey Barbecue Chips, Doos 30 x 30 g"/>
    <n v="4.4000000000000004"/>
    <n v="0.85000000000000009"/>
    <n v="161"/>
    <n v="3.4403497115481787E-4"/>
    <s v="€ "/>
    <n v="11.99"/>
    <n v="5.8867697852530404E-2"/>
    <n v="57.457748942940988"/>
    <n v="1930.39"/>
    <s v="https://images-eu.ssl-images-amazon.com/images/I/81C0iqEGcWL._AC_UL300_SR300,200_.jpg"/>
    <s v="https://www.amazon.nl/Doritos-Bits-Honey-Barbecue-Chips/dp/B004HFMN2M/ref=zg_bs_g_grocery_d_sccl_4/259-9205890-7865611?psc=1"/>
    <s v="2024-08-13"/>
  </r>
  <r>
    <x v="8"/>
    <s v="#19"/>
    <s v="B0CNLSKB41"/>
    <x v="1062"/>
    <s v="LPAOIS Busy Board voor peuters, 5-laags activiteitenbord, Montessori-speelgoed voor baby's van 1 t/m 5 jaar, meisjes en jongens, pedagogisch sensorisch speelgoed, motoriekbord, peuterleren"/>
    <n v="4.4000000000000004"/>
    <n v="0.85000000000000009"/>
    <n v="9"/>
    <n v="1.7201748557740895E-5"/>
    <s v="€ "/>
    <n v="11.99"/>
    <n v="5.8867697852530404E-2"/>
    <n v="57.228965687123029"/>
    <n v="107.91"/>
    <s v="https://images-eu.ssl-images-amazon.com/images/I/81NeXBhu5eL._AC_UL300_SR300,200_.jpg"/>
    <s v="https://www.amazon.nl/LPAOIS-activiteitenbord-Montessori-speelgoed-pedagogisch-motoriekbord/dp/B0CNLSKB41/ref=zg_bs_g_toys_d_sccl_19/262-9459416-9885805?psc=1"/>
    <s v="2024-08-20"/>
  </r>
  <r>
    <x v="8"/>
    <s v="#26"/>
    <s v="B0CNLSKB41"/>
    <x v="1062"/>
    <s v="LPAOIS Busy Board voor peuters, 5-laags activiteitenbord, Montessori-speelgoed voor baby's van 1 t/m 5 jaar, meisjes en jongens, pedagogisch sensorisch speelgoed, motoriekbord, peuterleren"/>
    <n v="4.4000000000000004"/>
    <n v="0.85000000000000009"/>
    <n v="9"/>
    <n v="1.7201748557740895E-5"/>
    <s v="€ "/>
    <n v="11.99"/>
    <n v="5.8867697852530404E-2"/>
    <n v="57.228965687123029"/>
    <n v="107.91"/>
    <s v="https://images-eu.ssl-images-amazon.com/images/I/81NeXBhu5eL._AC_UL300_SR300,200_.jpg"/>
    <s v="https://www.amazon.nl/LPAOIS-activiteitenbord-Montessori-speelgoed-pedagogisch-motoriekbord/dp/B0CNLSKB41/ref=zg_bs_g_toys_d_sccl_26/258-2113335-2289643?psc=1"/>
    <s v="2024-08-23"/>
  </r>
  <r>
    <x v="8"/>
    <s v="#10"/>
    <s v="B0CNLSKB41"/>
    <x v="1062"/>
    <s v="LPAOIS Busy Board voor peuters, 5-laags activiteitenbord, Montessori-speelgoed voor baby's van 1 t/m 5 jaar, meisjes en jongens, pedagogisch sensorisch speelgoed, motoriekbord, peuterleren"/>
    <n v="4.4000000000000004"/>
    <n v="0.85000000000000009"/>
    <n v="9"/>
    <n v="1.7201748557740895E-5"/>
    <s v="€ "/>
    <n v="11.99"/>
    <n v="5.8867697852530404E-2"/>
    <n v="57.228965687123029"/>
    <n v="107.91"/>
    <s v="https://images-eu.ssl-images-amazon.com/images/I/81NeXBhu5eL._AC_UL300_SR300,200_.jpg"/>
    <s v="https://www.amazon.nl/LPAOIS-activiteitenbord-Montessori-speelgoed-pedagogisch-motoriekbord/dp/B0CNLSKB41/ref=zg_bs_g_toys_d_sccl_10/260-0981126-0066039?psc=1"/>
    <s v="2024-08-24"/>
  </r>
  <r>
    <x v="20"/>
    <s v="#28"/>
    <s v="B0C36HWY5T"/>
    <x v="1063"/>
    <s v="Elektrische Nagelfrees, KOOFIT Professionele Nagelboor Manicure en Pedicure, 20000 RPM Verstelbare Snelheid Elektrische Nagelvijlen met Thuis en Salongebruik, Cadeau voor Meisjes Vrouwen Mama"/>
    <n v="4.3"/>
    <n v="0.82499999999999996"/>
    <n v="1645"/>
    <n v="3.5349593286157538E-3"/>
    <s v="€ "/>
    <n v="11.99"/>
    <n v="5.8867697852530404E-2"/>
    <n v="58.441395993163631"/>
    <n v="19723.55"/>
    <s v="https://images-eu.ssl-images-amazon.com/images/I/7137buQIp8L._AC_UL300_SR300,200_.jpg"/>
    <s v="https://www.amazon.nl/Elektrische-KOOFIT-Professionele-Verstelbare-Salongebruik/dp/B0C36HWY5T/ref=zg_bs_g_beauty_d_sccl_28/262-5602407-7512934?psc=1"/>
    <s v="2024-08-23"/>
  </r>
  <r>
    <x v="20"/>
    <s v="#14"/>
    <s v="B0C7KR67YQ"/>
    <x v="1064"/>
    <s v="Zemolo 300 stuks Pimple patches,puistjespatch, onzichtbare hydrocolloïde Acne Patch acnestickers met theeboomolie en salicylzuur, whiteheads dag en nacht acne-absorberende pleisters, spotstickers"/>
    <n v="4.3"/>
    <n v="0.82499999999999996"/>
    <n v="1219"/>
    <n v="2.618966217916051E-3"/>
    <s v="€ "/>
    <n v="11.99"/>
    <n v="5.8867697852530404E-2"/>
    <n v="57.80020081567384"/>
    <n v="14615.81"/>
    <s v="https://images-eu.ssl-images-amazon.com/images/I/515keCON6kL._AC_UL300_SR300,200_.jpg"/>
    <s v="https://www.amazon.nl/Zemolo-puistjespatch-hydrocollo%C3%AFde-acnestickers-acne-absorberende/dp/B0C7KR67YQ/ref=zg_bs_g_beauty_d_sccl_14/259-4385836-3099736?psc=1"/>
    <s v="2024-08-24"/>
  </r>
  <r>
    <x v="20"/>
    <s v="#20"/>
    <s v="B0C7KR67YQ"/>
    <x v="1064"/>
    <s v="Zemolo 300 stuks Pimple patches,puistjespatch, onzichtbare hydrocolloïde Acne Patch acnestickers met theeboomolie en salicylzuur, whiteheads dag en nacht acne-absorberende pleisters, spotstickers"/>
    <n v="4.3"/>
    <n v="0.82499999999999996"/>
    <n v="1216"/>
    <n v="2.6125155622068984E-3"/>
    <s v="€ "/>
    <n v="11.99"/>
    <n v="5.8867697852530404E-2"/>
    <n v="57.795685356677431"/>
    <n v="14579.84"/>
    <s v="https://images-eu.ssl-images-amazon.com/images/I/515keCON6kL._AC_UL300_SR300,200_.jpg"/>
    <s v="https://www.amazon.nl/Zemolo-puistjespatch-hydrocollo%C3%AFde-acnestickers-acne-absorberende/dp/B0C7KR67YQ/ref=zg_bs_g_beauty_d_sccl_20/262-5602407-7512934?psc=1"/>
    <s v="2024-08-23"/>
  </r>
  <r>
    <x v="20"/>
    <s v="#1"/>
    <s v="B0C7KR67YQ"/>
    <x v="1064"/>
    <s v="Zemolo 300 stuks Pimple patches,puistjespatch, onzichtbare hydrocolloïde Acne Patch acnestickers met theeboomolie en salicylzuur, whiteheads dag en nacht acne-absorberende pleisters, spotstickers"/>
    <n v="4.3"/>
    <n v="0.82499999999999996"/>
    <n v="1205"/>
    <n v="2.5888631579400047E-3"/>
    <s v="€ "/>
    <n v="11.99"/>
    <n v="5.8867697852530404E-2"/>
    <n v="57.779128673690607"/>
    <n v="14447.95"/>
    <s v="https://images-eu.ssl-images-amazon.com/images/I/515keCON6kL._AC_UL300_SR300,200_.jpg"/>
    <s v="https://www.amazon.nl/Zemolo-puistjespatch-hydrocollo%C3%AFde-acnestickers-acne-absorberende/dp/B0C7KR67YQ/ref=zg_bs_g_beauty_d_sccl_1/262-1482117-9677809?psc=1"/>
    <s v="2024-08-20"/>
  </r>
  <r>
    <x v="20"/>
    <n v="16"/>
    <s v="B0C7KR67YQ"/>
    <x v="1064"/>
    <s v="Zemolo 300 stuks Pimple patches,puistjespatch, onzichtbare hydrocolloïde Acne Patch acnestickers met theeboomolie en salicylzuur, whiteheads dag en nacht acne-absorberende pleisters, spotstickers"/>
    <n v="4.3"/>
    <n v="0.82499999999999996"/>
    <n v="1167"/>
    <n v="2.5071548522907355E-3"/>
    <s v="€ "/>
    <n v="11.99"/>
    <n v="5.8867697852530404E-2"/>
    <n v="57.721932859736121"/>
    <n v="13992.33"/>
    <s v="https://images-eu.ssl-images-amazon.com/images/I/515keCON6kL._AC_UL300_SR300,200_.jpg"/>
    <s v="https://www.amazon.nl/Zemolo-puistjespatch-hydrocollo%C3%AFde-acnestickers-acne-absorberende/dp/B0C7KR67YQ/ref=zg_bs_g_beauty_d_sccl_16/262-4595555-1638557?psc=1"/>
    <s v="2024-08-13"/>
  </r>
  <r>
    <x v="18"/>
    <s v="#7"/>
    <s v="B0C9JQQC12"/>
    <x v="1065"/>
    <s v="Zenacolor 40 textiel- en textielmarkers - niet-giftig, onuitwisbaar en permanent textielvilt met fijne punt - ideaal voor T-shirts, stoffen tassen, blanco draagtassen en andere stoffen"/>
    <n v="4.3"/>
    <n v="0.82499999999999996"/>
    <n v="811"/>
    <n v="1.7416770414712655E-3"/>
    <s v="€ "/>
    <n v="11.99"/>
    <n v="5.8867697852530404E-2"/>
    <n v="57.186098392162485"/>
    <n v="9723.89"/>
    <s v="https://images-eu.ssl-images-amazon.com/images/I/81MKxgmDN5L._AC_UL300_SR300,200_.jpg"/>
    <s v="https://www.amazon.nl/Zenacolor-textiel-textielmarkers-niet-giftig-onuitwisbaar/dp/B0C9JQQC12/ref=zg_bs_g_arts-crafts_d_sccl_7/262-7994615-8496353?psc=1"/>
    <s v="2024-08-24"/>
  </r>
  <r>
    <x v="18"/>
    <s v="#7"/>
    <s v="B0C9JQQC12"/>
    <x v="1065"/>
    <s v="Zenacolor 40 textiel- en textielmarkers - niet-giftig, onuitwisbaar en permanent textielvilt met fijne punt - ideaal voor T-shirts, stoffen tassen, blanco draagtassen en andere stoffen"/>
    <n v="4.3"/>
    <n v="0.82499999999999996"/>
    <n v="803"/>
    <n v="1.7244752929135247E-3"/>
    <s v="€ "/>
    <n v="11.99"/>
    <n v="5.8867697852530404E-2"/>
    <n v="57.17405716817207"/>
    <n v="9627.9699999999993"/>
    <s v="https://images-eu.ssl-images-amazon.com/images/I/81MKxgmDN5L._AC_UL300_SR300,200_.jpg"/>
    <s v="https://www.amazon.nl/Zenacolor-textiel-textielmarkers-niet-giftig-onuitwisbaar/dp/B0C9JQQC12/ref=zg_bs_g_arts-crafts_d_sccl_7/261-2431783-7862535?psc=1"/>
    <s v="2024-08-23"/>
  </r>
  <r>
    <x v="18"/>
    <s v="#4"/>
    <s v="B0C9JQQC12"/>
    <x v="1065"/>
    <s v="Zenacolor 40 textiel- en textielmarkers - niet-giftig, onuitwisbaar en permanent textielvilt met fijne punt - ideaal voor T-shirts, stoffen tassen, blanco draagtassen en andere stoffen"/>
    <n v="4.3"/>
    <n v="0.82499999999999996"/>
    <n v="787"/>
    <n v="1.6900717957980429E-3"/>
    <s v="€ "/>
    <n v="11.99"/>
    <n v="5.8867697852530404E-2"/>
    <n v="57.149974720191231"/>
    <n v="9436.130000000001"/>
    <s v="https://images-eu.ssl-images-amazon.com/images/I/81MKxgmDN5L._AC_UL300_SR300,200_.jpg"/>
    <s v="https://www.amazon.nl/Zenacolor-textiel-textielmarkers-niet-giftig-onuitwisbaar/dp/B0C9JQQC12/ref=zg_bs_g_arts-crafts_d_sccl_4/259-4643637-1691527?psc=1"/>
    <s v="2024-08-20"/>
  </r>
  <r>
    <x v="18"/>
    <n v="14"/>
    <s v="B0C9JQQC12"/>
    <x v="1065"/>
    <s v="Zenacolor 40 textiel- en textielmarkers - niet-giftig, onuitwisbaar en permanent textielvilt met fijne punt - ideaal voor T-shirts, stoffen tassen, blanco draagtassen en andere stoffen"/>
    <n v="4.3"/>
    <n v="0.82499999999999996"/>
    <n v="761"/>
    <n v="1.634166112985385E-3"/>
    <s v="€ "/>
    <n v="11.99"/>
    <n v="5.8867697852530404E-2"/>
    <n v="57.110840742222372"/>
    <n v="9124.39"/>
    <s v="https://images-eu.ssl-images-amazon.com/images/I/81MKxgmDN5L._AC_UL300_SR300,200_.jpg"/>
    <s v="https://www.amazon.nl/Zenacolor-textiel-textielmarkers-niet-giftig-onuitwisbaar/dp/B0C9JQQC12/ref=zg_bs_g_arts-crafts_d_sccl_14/260-8969796-5034915?psc=1"/>
    <s v="2024-08-13"/>
  </r>
  <r>
    <x v="8"/>
    <s v="#16"/>
    <s v="B09TKMLPXB"/>
    <x v="1060"/>
    <s v="ECHOCUBE Zuignap Spinner Speelgoed, 3 Pcs Educatief Draaiend Zintuiglijk Speelgoed Verjaardagsgeschenk, Baby Zuigbad Speelgoed voor Peuter Jongens en Meisjes"/>
    <n v="4.3"/>
    <n v="0.82499999999999996"/>
    <n v="338"/>
    <n v="7.2462365799483514E-4"/>
    <s v="€ "/>
    <n v="11.99"/>
    <n v="5.8867697852530404E-2"/>
    <n v="56.474161023728989"/>
    <n v="4052.62"/>
    <s v="https://images-eu.ssl-images-amazon.com/images/I/71nYlnuixSL._AC_UL300_SR300,200_.jpg"/>
    <s v="https://www.amazon.nl/ECHOCUBE-Speelgoed-Educatief-Zintuiglijk-Verjaardagsgeschenk/dp/B09TKMLPXB/ref=zg_bs_g_toys_d_sccl_16/260-0981126-0066039?psc=1"/>
    <s v="2024-08-24"/>
  </r>
  <r>
    <x v="8"/>
    <n v="17"/>
    <s v="B09TKMLPXB"/>
    <x v="1060"/>
    <s v="ECHOCUBE Zuignap Spinner Speelgoed, 3 Pcs Educatief Draaiend Zintuiglijk Speelgoed Verjaardagsgeschenk, Baby Zuigbad Speelgoed voor Peuter Jongens en Meisjes"/>
    <n v="4.3"/>
    <n v="0.82499999999999996"/>
    <n v="325"/>
    <n v="6.9667081658850627E-4"/>
    <s v="€ "/>
    <n v="11.99"/>
    <n v="5.8867697852530404E-2"/>
    <n v="56.454594034744559"/>
    <n v="3896.75"/>
    <s v="https://images-eu.ssl-images-amazon.com/images/I/71nYlnuixSL._AC_UL300_SR300,200_.jpg"/>
    <s v="https://www.amazon.nl/ECHOCUBE-Speelgoed-Educatief-Zintuiglijk-Verjaardagsgeschenk/dp/B09TKMLPXB/ref=zg_bs_g_toys_d_sccl_17/259-6407152-4798233?psc=1"/>
    <s v="2024-08-13"/>
  </r>
  <r>
    <x v="15"/>
    <s v="#19"/>
    <s v="B0C6XSV5YN"/>
    <x v="1066"/>
    <s v="Vloeibare voedselkleuring - 18 kleuren sterk geconcentreerde voedselkleuring voor het bakken van dranken Macaron Fondant Cake Decorating Food Coloring Set voor doe-het-zelf zeepslijmambachten"/>
    <n v="4.3"/>
    <n v="0.82499999999999996"/>
    <n v="143"/>
    <n v="3.0533103689990088E-4"/>
    <s v="€ "/>
    <n v="11.99"/>
    <n v="5.8867697852530404E-2"/>
    <n v="56.180656188962537"/>
    <n v="1714.57"/>
    <s v="https://images-eu.ssl-images-amazon.com/images/I/81i-UmMnDNL._AC_UL300_SR300,200_.jpg"/>
    <s v="https://www.amazon.nl/Vloeibare-voedselkleuring-geconcentreerde-doe-het-zelf-zeepslijmambachten/dp/B0C6XSV5YN/ref=zg_bs_g_grocery_d_sccl_19/259-2691272-8489730?psc=1"/>
    <s v="2024-08-20"/>
  </r>
  <r>
    <x v="6"/>
    <n v="21"/>
    <s v="B098JG68NT"/>
    <x v="1067"/>
    <s v="AUXDIQ Zwemschoenen, badschoenen, aquaschoenen, surfschoenen, waterschoenen, strandschoenen, blotevoetenschoenen, sneldrogend, voor dames en heren"/>
    <n v="4.2"/>
    <n v="0.8"/>
    <n v="287"/>
    <n v="6.1496251093923692E-4"/>
    <s v="€ "/>
    <n v="11.99"/>
    <n v="5.8867697852530404E-2"/>
    <n v="55.147398220790073"/>
    <n v="3441.13"/>
    <s v="https://images-eu.ssl-images-amazon.com/images/I/516LBdK6GDS._AC_UL300_SR300,200_.jpg"/>
    <s v="https://www.amazon.nl/AUXDIQ-Zwemschoenen-waterschoenen-strandschoenen-blotevoetenschoenen/dp/B098JG68NT/ref=zg_bs_g_fashion_d_sccl_21/259-2989150-5902262?psc=1"/>
    <s v="2024-08-13"/>
  </r>
  <r>
    <x v="12"/>
    <s v="#1"/>
    <s v="B0037W5XBY"/>
    <x v="1068"/>
    <s v="Staedtler 351-9 BKDA whiteboard-marker Lumocolor (ronde punt ca. 2 mm lijnbreedte, Made in Germany, droog en zonder resten afwasbaar van whiteboards) zwart"/>
    <n v="4.5999999999999996"/>
    <n v="0.89999999999999991"/>
    <n v="394"/>
    <n v="8.4503589789902147E-4"/>
    <s v="€ "/>
    <n v="11.98"/>
    <n v="5.8817640286329277E-2"/>
    <n v="60.295935200111629"/>
    <n v="4720.12"/>
    <s v="https://images-eu.ssl-images-amazon.com/images/I/71aYPznaEEL._AC_UL300_SR300,200_.jpg"/>
    <s v="https://www.amazon.nl/Staedtler-351-9-whiteboard-marker-lijnbreedte-whiteboards/dp/B0037W5XBY/ref=zg_bs_g_office-products_d_sccl_1/260-3058647-6614909?psc=1"/>
    <s v="2024-08-23"/>
  </r>
  <r>
    <x v="12"/>
    <s v="#7"/>
    <s v="B0037W5XBY"/>
    <x v="1068"/>
    <s v="Staedtler 351-9 BKDA whiteboard-marker Lumocolor (ronde punt ca. 2 mm lijnbreedte, Made in Germany, droog en zonder resten afwasbaar van whiteboards) zwart"/>
    <n v="4.5999999999999996"/>
    <n v="0.89999999999999991"/>
    <n v="394"/>
    <n v="8.4503589789902147E-4"/>
    <s v="€ "/>
    <n v="11.98"/>
    <n v="5.8817640286329277E-2"/>
    <n v="60.295935200111629"/>
    <n v="4720.12"/>
    <s v="https://images-eu.ssl-images-amazon.com/images/I/71aYPznaEEL._AC_UL300_SR300,200_.jpg"/>
    <s v="https://www.amazon.nl/Staedtler-351-9-whiteboard-marker-lijnbreedte-whiteboards/dp/B0037W5XBY/ref=zg_bs_g_office-products_d_sccl_7/257-8502977-7427010?psc=1"/>
    <s v="2024-08-24"/>
  </r>
  <r>
    <x v="23"/>
    <s v="#27"/>
    <s v="1398525685"/>
    <x v="1069"/>
    <s v="Icebreaker"/>
    <n v="4.4000000000000004"/>
    <n v="0.85000000000000009"/>
    <n v="82475"/>
    <n v="0.17733712631889031"/>
    <s v="€ "/>
    <n v="11.95"/>
    <n v="5.8667467587725876E-2"/>
    <n v="181.30285532015469"/>
    <n v="985576.24999999988"/>
    <s v="https://images-eu.ssl-images-amazon.com/images/I/71pt0UrzwLL._AC_UL300_SR300,200_.jpg"/>
    <s v="https://www.amazon.nl/Icebreaker-Grace-Hannah/dp/1398525685/ref=zg_bs_g_books_d_sccl_27/262-2392836-2484119?psc=1"/>
    <s v="2024-08-23"/>
  </r>
  <r>
    <x v="23"/>
    <n v="28"/>
    <s v="1398525685"/>
    <x v="1069"/>
    <s v="Icebreaker"/>
    <n v="4.4000000000000004"/>
    <n v="0.85000000000000009"/>
    <n v="80020"/>
    <n v="0.17205833973023357"/>
    <s v="€ "/>
    <n v="11.95"/>
    <n v="5.8667467587725876E-2"/>
    <n v="177.60770470809499"/>
    <n v="956239"/>
    <s v="https://images-eu.ssl-images-amazon.com/images/I/71pt0UrzwLL._AC_UL300_SR300,200_.jpg"/>
    <s v="https://www.amazon.nl/Icebreaker-Grace-Hannah/dp/1398525685/ref=zg_bs_g_books_d_sccl_28/259-3701948-9798738?psc=1"/>
    <s v="2024-08-13"/>
  </r>
  <r>
    <x v="4"/>
    <s v="#23"/>
    <s v="B0BGB52L2F"/>
    <x v="1070"/>
    <s v="HONYAO Airfryer Bakpapier 20-25cm, 100 stuks Wegwerp Bakpapier XXL voor Hetelucht Friteuse 5-7,3 L, non-stick Air Fryer Papieren Voeringen voor Frituren, Bakken, Braden en Oliebestendig - Vierkante"/>
    <n v="4.5"/>
    <n v="0.875"/>
    <n v="6756"/>
    <n v="1.4524726438442468E-2"/>
    <s v="€ "/>
    <n v="11.95"/>
    <n v="5.8667467587725876E-2"/>
    <n v="68.584175403841215"/>
    <n v="80734.2"/>
    <s v="https://images-eu.ssl-images-amazon.com/images/I/81V5fqPbFyL._AC_UL300_SR300,200_.jpg"/>
    <s v="https://www.amazon.nl/HONYAO-Bakpapier-Hetelucht-non-stick-Oliebestendig/dp/B0BGB52L2F/ref=zg_bs_g_home_d_sccl_23/262-8230611-3911359?psc=1"/>
    <s v="2024-08-23"/>
  </r>
  <r>
    <x v="14"/>
    <n v="5"/>
    <s v="B008EH90DY"/>
    <x v="1071"/>
    <s v="Alberts 610630 Inschroef-paalvoet voor buizen | geschikt voor alle buizen van Ø25 tot 65 mm | thermisch verzinkt | lengte 560 mm"/>
    <n v="4.4000000000000004"/>
    <n v="0.85000000000000009"/>
    <n v="1237"/>
    <n v="2.6576701521709681E-3"/>
    <s v="€ "/>
    <n v="11.95"/>
    <n v="5.8667467587725876E-2"/>
    <n v="59.027236003451151"/>
    <n v="14782.15"/>
    <s v="https://images-eu.ssl-images-amazon.com/images/I/71Sg9PUDBYS._AC_UL300_SR300,200_.jpg"/>
    <s v="https://www.amazon.nl/610630-Inschroef-paalvoet-geschikt-thermisch-verzinkt/dp/B008EH90DY/ref=zg_bs_g_hi_d_sccl_5/259-6632061-0903552?psc=1"/>
    <s v="2024-08-13"/>
  </r>
  <r>
    <x v="4"/>
    <s v="#11"/>
    <s v="B08XB8P9GW"/>
    <x v="1072"/>
    <s v="Theonoi Kinderlunchbox, lunchbox, sandwichbox, lunchbox voor kinderen met vakken, broodtrommel met onderverdeling voor kleuterschool, kinderbroodtrommel van kunststof, BPA-vrij, Minecraft"/>
    <n v="4.3"/>
    <n v="0.82499999999999996"/>
    <n v="1727"/>
    <n v="3.7112772513325978E-3"/>
    <s v="€ "/>
    <n v="11.95"/>
    <n v="5.8667467587725876E-2"/>
    <n v="58.514760972864288"/>
    <n v="20637.649999999998"/>
    <s v="https://images-eu.ssl-images-amazon.com/images/I/71UgVT7gMSL._AC_UL300_SR300,200_.jpg"/>
    <s v="https://www.amazon.nl/Theonoi-Kinderlunchbox-onderverdeling-kleuterschool-kinderbroodtrommel/dp/B08XB8P9GW/ref=zg_bs_g_home_d_sccl_11/259-4675495-8221808?psc=1"/>
    <s v="2024-08-24"/>
  </r>
  <r>
    <x v="4"/>
    <s v="#6"/>
    <s v="B08XB8P9GW"/>
    <x v="1072"/>
    <s v="Theonoi Kinderlunchbox, lunchbox, sandwichbox, lunchbox voor kinderen met vakken, broodtrommel met onderverdeling voor kleuterschool, kinderbroodtrommel van kunststof, BPA-vrij, Minecraft"/>
    <n v="4.3"/>
    <n v="0.82499999999999996"/>
    <n v="1723"/>
    <n v="3.7026763770537274E-3"/>
    <s v="€ "/>
    <n v="11.95"/>
    <n v="5.8667467587725876E-2"/>
    <n v="58.508740360869083"/>
    <n v="20589.849999999999"/>
    <s v="https://images-eu.ssl-images-amazon.com/images/I/71UgVT7gMSL._AC_UL300_SR300,200_.jpg"/>
    <s v="https://www.amazon.nl/Theonoi-Kinderlunchbox-onderverdeling-kleuterschool-kinderbroodtrommel/dp/B08XB8P9GW/ref=zg_bs_g_home_d_sccl_6/262-8230611-3911359?psc=1"/>
    <s v="2024-08-23"/>
  </r>
  <r>
    <x v="4"/>
    <s v="#5"/>
    <s v="B08XB8P9GW"/>
    <x v="1072"/>
    <s v="Theonoi Kinderlunchbox, lunchbox, sandwichbox, lunchbox voor kinderen met vakken, broodtrommel met onderverdeling voor kleuterschool, kinderbroodtrommel van kunststof, BPA-vrij, Minecraft"/>
    <n v="4.3"/>
    <n v="0.82499999999999996"/>
    <n v="1716"/>
    <n v="3.6876248470657041E-3"/>
    <s v="€ "/>
    <n v="11.95"/>
    <n v="5.8667467587725876E-2"/>
    <n v="58.498204289877464"/>
    <n v="20506.199999999997"/>
    <s v="https://images-eu.ssl-images-amazon.com/images/I/71UgVT7gMSL._AC_UL300_SR300,200_.jpg"/>
    <s v="https://www.amazon.nl/Theonoi-Kinderlunchbox-onderverdeling-kleuterschool-kinderbroodtrommel/dp/B08XB8P9GW/ref=zg_bs_g_home_d_sccl_5/262-9191264-0507433?psc=1"/>
    <s v="2024-08-20"/>
  </r>
  <r>
    <x v="18"/>
    <n v="26"/>
    <s v="B09YHK1MJK"/>
    <x v="1073"/>
    <s v="25 rollen, 10 m x 0,55 mm, gewaxt garen, kleurrijk, gewaxt koord, voor armbanden, touw van polyester, gewaxt, rond, gewaxt, kralen, gevlochten, voor het maken van sieraden, halskettingen, handwerk,"/>
    <n v="4.2"/>
    <n v="0.8"/>
    <n v="199"/>
    <n v="4.2574327680408716E-4"/>
    <s v="€ "/>
    <n v="11.95"/>
    <n v="5.8667467587725876E-2"/>
    <n v="54.964887190694341"/>
    <n v="2378.0499999999997"/>
    <s v="https://images-eu.ssl-images-amazon.com/images/I/71sJ0EyXyoL._AC_UL300_SR300,200_.jpg"/>
    <s v="https://www.amazon.nl/kleurrijk-armbanden-polyester-gevlochten-halskettingen/dp/B09YHK1MJK/ref=zg_bs_g_arts-crafts_d_sccl_26/260-8969796-5034915?psc=1"/>
    <s v="2024-08-13"/>
  </r>
  <r>
    <x v="19"/>
    <s v="#14"/>
    <s v="B01L76TI6W"/>
    <x v="1074"/>
    <s v="Ion8 Waterfles, 500 ml/18 oz, Lekvrij, Makkelijk te Openen, Veilige Vergrendeling, Vaatwasserbestendig, BPA-vrij, Draaghendel, Past in Bekerhouders, Makkelijk Schoon, Geurvrij"/>
    <n v="4.5"/>
    <n v="0.875"/>
    <n v="24184"/>
    <n v="5.1998735671481007E-2"/>
    <s v="€ "/>
    <n v="11.94"/>
    <n v="5.8617410021524749E-2"/>
    <n v="94.803467475417904"/>
    <n v="288756.95999999996"/>
    <s v="https://images-eu.ssl-images-amazon.com/images/I/61hMNX4yBhL._AC_UL300_SR300,200_.jpg"/>
    <s v="https://www.amazon.nl/Ion8-Lekvrije-Slanke-Waterfles-BPA-vrij/dp/B01L76TI6W/ref=zg_bs_g_sports_d_sccl_14/258-7665800-7787141?psc=1"/>
    <s v="2024-08-23"/>
  </r>
  <r>
    <x v="23"/>
    <s v="#14"/>
    <s v="1081439793"/>
    <x v="1075"/>
    <s v="Mom, I Want to Hear Your Story: A Mother’s Guided Journal To Share Her Life &amp; Her Love"/>
    <n v="4.7"/>
    <n v="0.92500000000000004"/>
    <n v="11669"/>
    <n v="2.5088750271465093E-2"/>
    <s v="€ "/>
    <n v="11.94"/>
    <n v="5.8617410021524749E-2"/>
    <n v="78.466477695406766"/>
    <n v="139327.85999999999"/>
    <s v="https://images-eu.ssl-images-amazon.com/images/I/71sOqrd6JHL._AC_UL300_SR300,200_.jpg"/>
    <s v="https://www.amazon.nl/Mom-Want-Hear-Your-Story/dp/1081439793/ref=zg_bs_g_books_d_sccl_14/260-7053395-9951235?psc=1"/>
    <s v="2024-08-24"/>
  </r>
  <r>
    <x v="23"/>
    <s v="#20"/>
    <s v="1081439793"/>
    <x v="1075"/>
    <s v="Mom, I Want to Hear Your Story: A Mother’s Guided Journal To Share Her Life &amp; Her Love"/>
    <n v="4.7"/>
    <n v="0.92500000000000004"/>
    <n v="11658"/>
    <n v="2.50650978671982E-2"/>
    <s v="€ "/>
    <n v="11.94"/>
    <n v="5.8617410021524749E-2"/>
    <n v="78.449921012419935"/>
    <n v="139196.51999999999"/>
    <s v="https://images-eu.ssl-images-amazon.com/images/I/71sOqrd6JHL._AC_UL300_SR300,200_.jpg"/>
    <s v="https://www.amazon.nl/Mom-Want-Hear-Your-Story/dp/1081439793/ref=zg_bs_g_books_d_sccl_20/262-2392836-2484119?psc=1"/>
    <s v="2024-08-23"/>
  </r>
  <r>
    <x v="23"/>
    <s v="#7"/>
    <s v="1081439793"/>
    <x v="1075"/>
    <s v="Mom, I Want to Hear Your Story: A Mother’s Guided Journal To Share Her Life &amp; Her Love"/>
    <n v="4.7"/>
    <n v="0.92500000000000004"/>
    <n v="11623"/>
    <n v="2.4989840217258086E-2"/>
    <s v="€ "/>
    <n v="11.94"/>
    <n v="5.8617410021524749E-2"/>
    <n v="78.39724065746185"/>
    <n v="138778.62"/>
    <s v="https://images-eu.ssl-images-amazon.com/images/I/71sOqrd6JHL._AC_UL300_SR300,200_.jpg"/>
    <s v="https://www.amazon.nl/Mom-Want-Hear-Your-Story/dp/1081439793/ref=zg_bs_g_books_d_sccl_7/259-3248444-4361259?psc=1"/>
    <s v="2024-08-20"/>
  </r>
  <r>
    <x v="23"/>
    <n v="30"/>
    <s v="1081439793"/>
    <x v="1075"/>
    <s v="Mom, I Want to Hear Your Story: A Mother’s Guided Journal To Share Her Life &amp; Her Love"/>
    <n v="4.7"/>
    <n v="0.92500000000000004"/>
    <n v="11523"/>
    <n v="2.4774818360286322E-2"/>
    <s v="€ "/>
    <n v="11.94"/>
    <n v="5.8617410021524749E-2"/>
    <n v="78.246725357581624"/>
    <n v="137584.62"/>
    <s v="https://images-eu.ssl-images-amazon.com/images/I/71sOqrd6JHL._AC_UL300_SR300,200_.jpg"/>
    <s v="https://www.amazon.nl/Mom-Want-Hear-Your-Story/dp/1081439793/ref=zg_bs_g_books_d_sccl_30/259-3701948-9798738?psc=1"/>
    <s v="2024-08-13"/>
  </r>
  <r>
    <x v="23"/>
    <s v="#26"/>
    <s v="1070527718"/>
    <x v="1076"/>
    <s v="Dad, I Want to Hear Your Story: A Father’s Guided Journal To Share His Life &amp; His Love"/>
    <n v="4.7"/>
    <n v="0.92500000000000004"/>
    <n v="6313"/>
    <n v="1.3572179612057566E-2"/>
    <s v="€ "/>
    <n v="11.94"/>
    <n v="5.8617410021524749E-2"/>
    <n v="70.404878233821492"/>
    <n v="75377.22"/>
    <s v="https://images-eu.ssl-images-amazon.com/images/I/51ZvZFJOsrL._AC_UL300_SR300,200_.jpg"/>
    <s v="https://www.amazon.nl/Dad-Want-Hear-Your-Story/dp/1070527718/ref=zg_bs_g_books_d_sccl_26/259-3248444-4361259?psc=1"/>
    <s v="2024-08-20"/>
  </r>
  <r>
    <x v="8"/>
    <s v="#10"/>
    <s v="B0CN5C324Z"/>
    <x v="1077"/>
    <s v="Kaiyingxin Magnetisch schaakspel, stenen, magnetisch schaakbord, voor kinderen, speelgoed, leuk spel, cadeau, verjaardagscadeau"/>
    <n v="3.5"/>
    <n v="0.625"/>
    <n v="11"/>
    <n v="2.1502185697176117E-5"/>
    <s v="€ "/>
    <n v="11.9"/>
    <n v="5.8417179756720228E-2"/>
    <n v="45.869346469168079"/>
    <n v="130.9"/>
    <s v="https://images-eu.ssl-images-amazon.com/images/I/710fWckT2tL._AC_UL300_SR300,200_.jpg"/>
    <s v="https://www.amazon.nl/Kaiyingxin-Magnetisch-schaakspel-magnetisch-verjaardagscadeau/dp/B0CN5C324Z/ref=zg_bs_g_toys_d_sccl_10/262-9459416-9885805?psc=1"/>
    <s v="2024-08-20"/>
  </r>
  <r>
    <x v="8"/>
    <n v="4"/>
    <s v="B0CN5C324Z"/>
    <x v="1078"/>
    <s v="Kaiyingxin Magnetisch schaakspel, stenen, magnetisch schaakbord, voor kinderen, speelgoed, leuk spel, cadeau, verjaardagscadeau"/>
    <n v="3.4"/>
    <n v="0.6"/>
    <n v="12"/>
    <n v="2.3652404266893731E-5"/>
    <s v="€ "/>
    <n v="11.9"/>
    <n v="5.8417179756720228E-2"/>
    <n v="44.620851622166875"/>
    <n v="142.80000000000001"/>
    <s v="https://images-eu.ssl-images-amazon.com/images/I/710fWckT2tL._AC_UL300_SR300,200_.jpg"/>
    <s v="https://www.amazon.nl/Kaiyingxin-Magnetisch-schaakspel-schaakspeelgoed-verjaardagscadeau/dp/B0CN5C324Z/ref=zg_bs_g_toys_d_sccl_4/259-6407152-4798233?psc=1"/>
    <s v="2024-08-13"/>
  </r>
  <r>
    <x v="2"/>
    <n v="4"/>
    <s v="B08J41QTNN"/>
    <x v="1079"/>
    <s v="INIU USB C naar USB C Kabel, 100W [2 stuks, 2 m] USB-C Nylon Oplaadkabel, 5A PD QC4.0 Type C Kabel Compatibel met iPhone 15 Pro Max Samsung S24 S23 iPad Pro MacBook Huawei Xiaomi"/>
    <n v="4.7"/>
    <n v="0.92500000000000004"/>
    <n v="17184"/>
    <n v="3.6947205683457725E-2"/>
    <s v="€ "/>
    <n v="11.89"/>
    <n v="5.8367122190519094E-2"/>
    <n v="86.704824526050189"/>
    <n v="204317.76"/>
    <s v="https://images-eu.ssl-images-amazon.com/images/I/81GYc4H2ogL._AC_UL300_SR300,200_.jpg"/>
    <s v="https://www.amazon.nl/INIU-Oplaadkabel-Compatibel-Samsung-MacBook/dp/B08J41QTNN/ref=zg_bs_g_electronics_d_sccl_4/259-3881098-9995119?psc=1"/>
    <s v="2024-08-13"/>
  </r>
  <r>
    <x v="17"/>
    <s v="#30"/>
    <s v="B0BLTYBYRZ"/>
    <x v="1080"/>
    <s v="Spanbanden Kort met Ratel 50 cm - 12 stuks Spanbanden Fietsendrager, Zwart, Korte Sjorbanden met Klemsluiting, Kleine Spanbanden voor Auto, Fiets, Steekwagen, Motorfiets, Bagage, Camping (0.5M)"/>
    <n v="4.5"/>
    <n v="0.875"/>
    <n v="900"/>
    <n v="1.9330464941761331E-3"/>
    <s v="€ "/>
    <n v="11.89"/>
    <n v="5.8367122190519094E-2"/>
    <n v="59.694913093553069"/>
    <n v="10701"/>
    <s v="https://images-eu.ssl-images-amazon.com/images/I/81mHE4jCwpL._AC_UL300_SR300,200_.jpg"/>
    <s v="https://www.amazon.nl/Spanbanden-Kort-met-Ratel-Fietsendrager/dp/B0BLTYBYRZ/ref=zg_bs_g_automotive_d_sccl_30/258-2348173-8568520?psc=1"/>
    <s v="2024-08-20"/>
  </r>
  <r>
    <x v="15"/>
    <s v="#18"/>
    <s v="B004HFMN2M"/>
    <x v="1061"/>
    <s v="Doritos Bits Honey Barbecue Chips, Doos 30 x 30 g"/>
    <n v="4.4000000000000004"/>
    <n v="0.85000000000000009"/>
    <n v="163"/>
    <n v="3.4833540829425313E-4"/>
    <s v="€ "/>
    <n v="11.89"/>
    <n v="5.8367122190519094E-2"/>
    <n v="57.335615333435754"/>
    <n v="1938.0700000000002"/>
    <s v="https://images-eu.ssl-images-amazon.com/images/I/81C0iqEGcWL._AC_UL300_SR300,200_.jpg"/>
    <s v="https://www.amazon.nl/Doritos-Bits-Honey-Barbecue-Chips/dp/B004HFMN2M/ref=zg_bs_g_grocery_d_sccl_18/261-5054072-9375847?psc=1"/>
    <s v="2024-08-23"/>
  </r>
  <r>
    <x v="15"/>
    <s v="#15"/>
    <s v="B004HFMN2M"/>
    <x v="1061"/>
    <s v="Doritos Bits Honey Barbecue Chips, Doos 30 x 30 g"/>
    <n v="4.4000000000000004"/>
    <n v="0.85000000000000009"/>
    <n v="163"/>
    <n v="3.4833540829425313E-4"/>
    <s v="€ "/>
    <n v="11.89"/>
    <n v="5.8367122190519094E-2"/>
    <n v="57.335615333435754"/>
    <n v="1938.0700000000002"/>
    <s v="https://images-eu.ssl-images-amazon.com/images/I/81C0iqEGcWL._AC_UL300_SR300,200_.jpg"/>
    <s v="https://www.amazon.nl/Doritos-Bits-Honey-Barbecue-Chips/dp/B004HFMN2M/ref=zg_bs_g_grocery_d_sccl_15/261-4510118-0685135?psc=1"/>
    <s v="2024-08-24"/>
  </r>
  <r>
    <x v="15"/>
    <s v="#9"/>
    <s v="B004HFMN2M"/>
    <x v="1061"/>
    <s v="Doritos Bits Honey Barbecue Chips, Doos 30 x 30 g"/>
    <n v="4.4000000000000004"/>
    <n v="0.85000000000000009"/>
    <n v="162"/>
    <n v="3.461851897245355E-4"/>
    <s v="€ "/>
    <n v="11.89"/>
    <n v="5.8367122190519094E-2"/>
    <n v="57.334110180436959"/>
    <n v="1926.18"/>
    <s v="https://images-eu.ssl-images-amazon.com/images/I/81C0iqEGcWL._AC_UL300_SR300,200_.jpg"/>
    <s v="https://www.amazon.nl/Doritos-Bits-Honey-Barbecue-Chips/dp/B004HFMN2M/ref=zg_bs_g_grocery_d_sccl_9/259-2691272-8489730?psc=1"/>
    <s v="2024-08-20"/>
  </r>
  <r>
    <x v="13"/>
    <s v="#4"/>
    <s v="B07KK4PDGR"/>
    <x v="955"/>
    <s v="YORJA Biologisch Afbreekbare Hondenpoepzakjes, 360 stuks, Extra Dik en Sterk 100% Lekvrij"/>
    <n v="4.7"/>
    <n v="0.92500000000000004"/>
    <n v="18396"/>
    <n v="3.9553270589955468E-2"/>
    <s v="€ "/>
    <n v="11.87"/>
    <n v="5.8267007058116826E-2"/>
    <n v="88.504041177498038"/>
    <n v="218360.52"/>
    <s v="https://images-eu.ssl-images-amazon.com/images/I/8170cWPS6qL._AC_UL300_SR300,200_.jpg"/>
    <s v="https://www.amazon.nl/YORJA-Biologisch-Afbreekbare-Hondenpoepzakjes-Lekvrij/dp/B07KK4PDGR/ref=zg_bs_g_pet-supplies_d_sccl_4/260-3928731-7655355?psc=1"/>
    <s v="2024-08-24"/>
  </r>
  <r>
    <x v="13"/>
    <s v="#5"/>
    <s v="B07KK4PDGR"/>
    <x v="955"/>
    <s v="YORJA Biologisch Afbreekbare Hondenpoepzakjes, 360 stuks, Extra Dik en Sterk 100% Lekvrij"/>
    <n v="4.7"/>
    <n v="0.92500000000000004"/>
    <n v="18388"/>
    <n v="3.953606884139773E-2"/>
    <s v="€ "/>
    <n v="11.87"/>
    <n v="5.8267007058116826E-2"/>
    <n v="88.491999953507616"/>
    <n v="218265.56"/>
    <s v="https://images-eu.ssl-images-amazon.com/images/I/8170cWPS6qL._AC_UL300_SR300,200_.jpg"/>
    <s v="https://www.amazon.nl/YORJA-Biologisch-Afbreekbare-Hondenpoepzakjes-Lekvrij/dp/B07KK4PDGR/ref=zg_bs_g_pet-supplies_d_sccl_5/259-9557610-0863512?psc=1"/>
    <s v="2024-08-23"/>
  </r>
  <r>
    <x v="13"/>
    <s v="#3"/>
    <s v="B07KK4PDGR"/>
    <x v="955"/>
    <s v="YORJA Biologisch Afbreekbare Hondenpoepzakjes, 360 stuks, Extra Dik en Sterk 100% Lekvrij"/>
    <n v="4.7"/>
    <n v="0.92500000000000004"/>
    <n v="18375"/>
    <n v="3.9508115999991399E-2"/>
    <s v="€ "/>
    <n v="11.87"/>
    <n v="5.8267007058116826E-2"/>
    <n v="88.472432964523193"/>
    <n v="218111.25"/>
    <s v="https://images-eu.ssl-images-amazon.com/images/I/8170cWPS6qL._AC_UL300_SR300,200_.jpg"/>
    <s v="https://www.amazon.nl/YORJA-Biologisch-Afbreekbare-Hondenpoepzakjes-Lekvrij/dp/B07KK4PDGR/ref=zg_bs_g_pet-supplies_d_sccl_3/261-9328959-2837037?psc=1"/>
    <s v="2024-08-20"/>
  </r>
  <r>
    <x v="2"/>
    <s v="#22"/>
    <s v="B00P8XQPY4"/>
    <x v="1081"/>
    <s v="SanDisk Ultra USB 3.0-Flashdrive 128 GB (Overdrachtssnelheden Tot 130 MB/s, SanDisk SecureAccess-Software, Met 128-Bit AES-Versleuteling, RescuePRO Deluxe Software)"/>
    <n v="4.5"/>
    <n v="0.875"/>
    <n v="204149"/>
    <n v="0.43896282057071101"/>
    <s v="€ "/>
    <n v="11.79"/>
    <n v="5.7866546528507777E-2"/>
    <n v="365.49061103162461"/>
    <n v="2406916.71"/>
    <s v="https://images-eu.ssl-images-amazon.com/images/I/61T85CGI4ZL._AC_UL300_SR300,200_.jpg"/>
    <s v="https://www.amazon.nl/SanDisk-3-0-Flashdrive-Overdrachtssnelheden-SecureAccess-Software-AES-Versleuteling/dp/B00P8XQPY4/ref=zg_bs_g_electronics_d_sccl_22/261-9354037-6664658?psc=1"/>
    <s v="2024-08-20"/>
  </r>
  <r>
    <x v="9"/>
    <n v="9"/>
    <s v="B08KQ2W1FZ"/>
    <x v="1082"/>
    <s v="Yes, God, Yes - Böse Mädchen beichten nicht"/>
    <n v="3.8"/>
    <n v="0.7"/>
    <n v="33"/>
    <n v="6.8806994230963581E-5"/>
    <s v="€ "/>
    <n v="11.79"/>
    <n v="5.7866546528507777E-2"/>
    <n v="49.514801528088618"/>
    <n v="389.07"/>
    <s v="https://images-eu.ssl-images-amazon.com/images/I/61yn6H77m3L._AC_UL300_SR300,200_.jpg"/>
    <s v="https://www.amazon.nl/Yes-God-M%C3%A4dchen-beichten-nicht/dp/B08KQ2W1FZ/ref=zg_bs_g_dvd_d_sccl_9/257-4182183-3777808?psc=1"/>
    <s v="2024-08-13"/>
  </r>
  <r>
    <x v="10"/>
    <n v="26"/>
    <s v="B07YSSVYH4"/>
    <x v="1083"/>
    <s v="Gardena kraanaansluiting voor binnenkranen: aansluiting voor binnenkranen, incl. adapter voor bruisstraalkop, sleutel voor eenvoudige montage, voor keukens en badkamers (18210-20)"/>
    <n v="4.5999999999999996"/>
    <n v="0.89999999999999991"/>
    <n v="18073"/>
    <n v="3.8858749991936684E-2"/>
    <s v="€ "/>
    <n v="11.75"/>
    <n v="5.7666316263703256E-2"/>
    <n v="86.617704060281497"/>
    <n v="212357.75"/>
    <s v="https://images-eu.ssl-images-amazon.com/images/I/71sVuvnN7DL._AC_UL300_SR300,200_.jpg"/>
    <s v="https://www.amazon.nl/Gardena-kraanaansluiting-voor-binnenkranen-bruisstraalkop/dp/B07YSSVYH4/ref=zg_bs_g_lawn-and-garden_d_sccl_26/262-2457170-4432007?psc=1"/>
    <s v="2024-08-13"/>
  </r>
  <r>
    <x v="3"/>
    <s v="#6"/>
    <s v="B000003TSP"/>
    <x v="1084"/>
    <s v="Portishead - Portishead"/>
    <n v="4.7"/>
    <n v="0.92500000000000004"/>
    <n v="806"/>
    <n v="1.7309259486226775E-3"/>
    <s v="€ "/>
    <n v="11.74"/>
    <n v="5.7616258697502122E-2"/>
    <n v="61.865712838411405"/>
    <n v="9462.44"/>
    <s v="https://images-eu.ssl-images-amazon.com/images/I/71k1xE7ELoL._AC_UL300_SR300,200_.jpg"/>
    <s v="https://www.amazon.nl/Portishead/dp/B000003TSP/ref=zg_bs_g_music_d_sccl_6/260-6654250-4288803?psc=1"/>
    <s v="2024-08-23"/>
  </r>
  <r>
    <x v="3"/>
    <s v="#17"/>
    <s v="B000002GNC"/>
    <x v="1085"/>
    <s v="The Moody Blues - Best Of The Moody Blues"/>
    <n v="4.5999999999999996"/>
    <n v="0.89999999999999991"/>
    <n v="2455"/>
    <n v="5.2766363700870195E-3"/>
    <s v="€ "/>
    <n v="11.74"/>
    <n v="5.7616258697502122E-2"/>
    <n v="63.097710133436443"/>
    <n v="28821.7"/>
    <s v="https://images-eu.ssl-images-amazon.com/images/I/71HOSdjioYL._AC_UL300_SR300,200_.jpg"/>
    <s v="https://www.amazon.nl/Moody-Blues-Best/dp/B000002GNC/ref=zg_bs_g_music_d_sccl_17/260-6654250-4288803?psc=1"/>
    <s v="2024-08-23"/>
  </r>
  <r>
    <x v="12"/>
    <s v="#24"/>
    <s v="B07JFL1P65"/>
    <x v="1086"/>
    <s v="Parker Jotter XL balpen | primrose blauw met chromen trim | medium punt blauwe inkt | geschenkverpakking"/>
    <n v="4.5999999999999996"/>
    <n v="0.89999999999999991"/>
    <n v="3633"/>
    <n v="7.8095938452143665E-3"/>
    <s v="€ "/>
    <n v="11.69"/>
    <n v="5.736597086649646E-2"/>
    <n v="64.808208408274169"/>
    <n v="42469.77"/>
    <s v="https://images-eu.ssl-images-amazon.com/images/I/61xz4yCaY0L._AC_UL300_SR300,200_.jpg"/>
    <s v="https://www.amazon.nl/Parker-Jotter-primrose-chromen-geschenkverpakking/dp/B07JFL1P65/ref=zg_bs_g_office-products_d_sccl_24/262-7788062-8980449?psc=1"/>
    <s v="2024-08-20"/>
  </r>
  <r>
    <x v="9"/>
    <s v="#19"/>
    <s v="B01KVB0MN2"/>
    <x v="1087"/>
    <s v="Gypsy: The Musical"/>
    <n v="4.7"/>
    <n v="0.92500000000000004"/>
    <n v="248"/>
    <n v="5.311039867202501E-4"/>
    <s v="€ "/>
    <n v="11.64"/>
    <n v="5.7115683035490812E-2"/>
    <n v="60.900693549576886"/>
    <n v="2886.7200000000003"/>
    <s v="https://images-eu.ssl-images-amazon.com/images/I/81AjvIInWkL._AC_UL300_SR300,200_.jpg"/>
    <s v="https://www.amazon.nl/Gypsy-Musical-Jonathan-Kent/dp/B01KVB0MN2/ref=zg_bs_g_dvd_d_sccl_19/259-6784967-0538411?psc=1"/>
    <s v="2024-08-24"/>
  </r>
  <r>
    <x v="17"/>
    <s v="#18"/>
    <s v="B0BZNN454L"/>
    <x v="1088"/>
    <s v="300 stuks kabelconnectoren, 1 2 3 4-polige connectoren, waterdichte stekker, elektrische stekker, autostekker, waterdicht bougiestekker voor auto, vrachtwagen, boot, motorfiets"/>
    <n v="4.4000000000000004"/>
    <n v="0.85000000000000009"/>
    <n v="156"/>
    <n v="3.332838783062298E-4"/>
    <s v="€ "/>
    <n v="11.59"/>
    <n v="5.686539520448515E-2"/>
    <n v="56.949647515935659"/>
    <n v="1808.04"/>
    <s v="https://images-eu.ssl-images-amazon.com/images/I/71vOXN9bhgL._AC_UL300_SR300,200_.jpg"/>
    <s v="https://www.amazon.nl/kabelconnectoren-connectoren-waterdichte-elektrische-bougiestekker/dp/B0BZNN454L/ref=zg_bs_g_automotive_d_sccl_18/258-2348173-8568520?psc=1"/>
    <s v="2024-08-20"/>
  </r>
  <r>
    <x v="7"/>
    <s v="#30"/>
    <s v="B084WLMKGT"/>
    <x v="848"/>
    <s v="Trust Gaming GXT 488 Forze Gaming Headset - Officially Licensed for PlayStation - Headset met Opvouwbare Microfoon voor PS4 en PS5, In-line Volumeregeling, Zachte Oorkussens, Kabel van 1.2m - Zwart"/>
    <n v="4.2"/>
    <n v="0.8"/>
    <n v="637"/>
    <n v="1.3675390103404011E-3"/>
    <s v="€ "/>
    <n v="11.59"/>
    <n v="5.686539520448515E-2"/>
    <n v="55.173626108359578"/>
    <n v="7382.83"/>
    <s v="https://images-eu.ssl-images-amazon.com/images/I/71imJ86VwDL._AC_UL300_SR300,200_.jpg"/>
    <s v="https://www.amazon.nl/Trust-Gaming-Forze-Headset-line/dp/B084WLMKGT/ref=zg_bs_g_videogames_d_sccl_30/257-1264862-1262333?psc=1"/>
    <s v="2024-08-23"/>
  </r>
  <r>
    <x v="7"/>
    <s v="#23"/>
    <s v="B084WLMKGT"/>
    <x v="848"/>
    <s v="Trust Gaming GXT 488 Forze Gaming Headset - Officially Licensed for PlayStation - Headset met Opvouwbare Microfoon voor PS4 en PS5, In-line Volumeregeling, Zachte Oorkussens, Kabel van 1.2m - Zwart"/>
    <n v="4.2"/>
    <n v="0.8"/>
    <n v="637"/>
    <n v="1.3675390103404011E-3"/>
    <s v="€ "/>
    <n v="11.59"/>
    <n v="5.686539520448515E-2"/>
    <n v="55.173626108359578"/>
    <n v="7382.83"/>
    <s v="https://images-eu.ssl-images-amazon.com/images/I/71imJ86VwDL._AC_UL300_SR300,200_.jpg"/>
    <s v="https://www.amazon.nl/Trust-Gaming-Forze-Headset-line/dp/B084WLMKGT/ref=zg_bs_g_videogames_d_sccl_23/259-9482331-2292552?psc=1"/>
    <s v="2024-08-24"/>
  </r>
  <r>
    <x v="19"/>
    <s v="#23"/>
    <s v="B0CL9LGJ26"/>
    <x v="1089"/>
    <s v="MultiValue Draagtas voor waterflessen voor Stanley Cup, modieuze waterfles houder met riem en telefoonzak, waterfles zakje past op Stanley 40oz beker voor wandelen en wandelen (beige)"/>
    <n v="4.2"/>
    <n v="0.8"/>
    <n v="23"/>
    <n v="4.7304808533787461E-5"/>
    <s v="€ "/>
    <n v="11.59"/>
    <n v="5.686539520448515E-2"/>
    <n v="54.249462167094947"/>
    <n v="266.57"/>
    <s v="https://images-eu.ssl-images-amazon.com/images/I/612FBd0uwFL._AC_UL300_SR300,200_.jpg"/>
    <s v="https://www.amazon.nl/MultiValue-Draagtas-waterflessen-waterfles-telefoonzak/dp/B0CL9LGJ26/ref=zg_bs_g_sports_d_sccl_23/258-7665800-7787141?psc=1"/>
    <s v="2024-08-23"/>
  </r>
  <r>
    <x v="20"/>
    <n v="30"/>
    <s v="B07TM47V3K"/>
    <x v="977"/>
    <s v="Olivia Garden Fingerbrush Care Iconic - Medium - Pastel Roze - Ontwarrende Haarborstel met Zwijnenhaar en Nylon Borstelharen voor Ultieme Glans &amp; Soepele Styling"/>
    <n v="4.5"/>
    <n v="0.875"/>
    <n v="9087"/>
    <n v="1.9536885924454222E-2"/>
    <s v="€ "/>
    <n v="11.5"/>
    <n v="5.6414877108674974E-2"/>
    <n v="71.52953942428671"/>
    <n v="104500.5"/>
    <s v="https://images-eu.ssl-images-amazon.com/images/I/61v71jikjCL._AC_UL300_SR300,200_.jpg"/>
    <s v="https://www.amazon.nl/Olivia-Garden-Fingerbrush-Care-Iconic/dp/B07TM47V3K/ref=zg_bs_g_beauty_d_sccl_30/262-4595555-1638557?psc=1"/>
    <s v="2024-08-13"/>
  </r>
  <r>
    <x v="23"/>
    <s v="#29"/>
    <s v="9460776078"/>
    <x v="1090"/>
    <s v="Van Dale Pocketwoordenboek Engels-Nederlands"/>
    <n v="4.5999999999999996"/>
    <n v="0.89999999999999991"/>
    <n v="3"/>
    <n v="4.3004371394352238E-6"/>
    <s v="€ "/>
    <n v="11.5"/>
    <n v="5.6414877108674974E-2"/>
    <n v="59.106729583166349"/>
    <n v="34.5"/>
    <s v="https://images-eu.ssl-images-amazon.com/images/I/61uwjMcV2TL._AC_UL300_SR300,200_.jpg"/>
    <s v="https://www.amazon.nl/Van-Dale-pocketwoordenboek-Engels-Nederlands/dp/9460776078/ref=zg_bs_g_books_d_sccl_29/262-2392836-2484119?psc=1"/>
    <s v="2024-08-23"/>
  </r>
  <r>
    <x v="23"/>
    <s v="#23"/>
    <s v="9460776116"/>
    <x v="1091"/>
    <s v="Van Dale Pocketwoordenboek Nederlands-Engels"/>
    <n v="4.5"/>
    <n v="0.875"/>
    <n v="2"/>
    <n v="2.1502185697176119E-6"/>
    <s v="€ "/>
    <n v="11.5"/>
    <n v="5.6414877108674974E-2"/>
    <n v="57.855224430167553"/>
    <n v="23"/>
    <s v="https://images-eu.ssl-images-amazon.com/images/I/61H9yapMheL._AC_UL300_SR300,200_.jpg"/>
    <s v="https://www.amazon.nl/Van-Dale-pocketwoordenboek-Nederlands-Engels/dp/9460776116/ref=zg_bs_g_books_d_sccl_23/262-2392836-2484119?psc=1"/>
    <s v="2024-08-23"/>
  </r>
  <r>
    <x v="23"/>
    <s v="#26"/>
    <s v="9460776116"/>
    <x v="1091"/>
    <s v="Van Dale Pocketwoordenboek Nederlands-Engels"/>
    <n v="4.5"/>
    <n v="0.875"/>
    <n v="2"/>
    <n v="2.1502185697176119E-6"/>
    <s v="€ "/>
    <n v="11.5"/>
    <n v="5.6414877108674974E-2"/>
    <n v="57.855224430167553"/>
    <n v="23"/>
    <s v="https://images-eu.ssl-images-amazon.com/images/I/61H9yapMheL._AC_UL300_SR300,200_.jpg"/>
    <s v="https://www.amazon.nl/Van-Dale-pocketwoordenboek-Nederlands-Engels/dp/9460776116/ref=zg_bs_g_books_d_sccl_26/260-7053395-9951235?psc=1"/>
    <s v="2024-08-24"/>
  </r>
  <r>
    <x v="6"/>
    <s v="#30"/>
    <s v="B076FY191N"/>
    <x v="1092"/>
    <s v="AKIELO RFID Blokkerende Kaarthouder met Geschenkdoos – Minimalistische Heren Kaart Portemonnee – Contactloze Creditcardbeschermer (ALPHA Collectie)"/>
    <n v="4.4000000000000004"/>
    <n v="0.85000000000000009"/>
    <n v="12269"/>
    <n v="2.6378881413295661E-2"/>
    <s v="€ "/>
    <n v="11.49"/>
    <n v="5.636481954247384E-2"/>
    <n v="75.056421874925434"/>
    <n v="140970.81"/>
    <s v="https://images-eu.ssl-images-amazon.com/images/I/61FXKiB5m0L._AC_UL300_SR300,200_.jpg"/>
    <s v="https://www.amazon.nl/AKIELO-Blokkerende-Kaarthouder-Geschenkdoos-Creditcardbeschermer/dp/B076FY191N/ref=zg_bs_g_fashion_d_sccl_30/260-7122920-6298902?psc=1"/>
    <s v="2024-08-24"/>
  </r>
  <r>
    <x v="13"/>
    <s v="#29"/>
    <s v="B089VQ8VLV"/>
    <x v="1093"/>
    <s v="Interactief kattenspeelgoed met veren, teaser met 2 telescopische stangen, 10 reserveveren voor kattenhengel met hanger, veren met belletje, kattenspeelgoedset voor kittens en volwassen katten"/>
    <n v="4.3"/>
    <n v="0.82499999999999996"/>
    <n v="4210"/>
    <n v="9.0502699599414281E-3"/>
    <s v="€ "/>
    <n v="11.49"/>
    <n v="5.636481954247384E-2"/>
    <n v="61.676393857577466"/>
    <n v="48372.9"/>
    <s v="https://images-eu.ssl-images-amazon.com/images/I/614BE-X0eeS._AC_UL300_SR300,200_.jpg"/>
    <s v="https://www.amazon.nl/kattenspeelgoed-telescopische-reserveveren-kattenhengel-kattenspeelgoedset/dp/B089VQ8VLV/ref=zg_bs_g_pet-supplies_d_sccl_29/259-9557610-0863512?psc=1"/>
    <s v="2024-08-23"/>
  </r>
  <r>
    <x v="20"/>
    <s v="#19"/>
    <s v="B00ST2GSRK"/>
    <x v="1094"/>
    <s v="ROCHE La Posay Cicaplast Baume B5 Repair eetlust gezichtsbalsem, 40 g wit"/>
    <n v="4.7"/>
    <n v="0.92500000000000004"/>
    <n v="6058"/>
    <n v="1.3023873876779574E-2"/>
    <s v="€ "/>
    <n v="11.4"/>
    <n v="5.5914301446663657E-2"/>
    <n v="69.345287075411633"/>
    <n v="69061.2"/>
    <s v="https://images-eu.ssl-images-amazon.com/images/I/6155IrGMiqL._AC_UL300_SR300,200_.jpg"/>
    <s v="https://www.amazon.nl/ROCHE-Cicaplast-Repair-eetlust-gezichtsbalsem/dp/B00ST2GSRK/ref=zg_bs_g_beauty_d_sccl_19/262-1482117-9677809?psc=1"/>
    <s v="2024-08-20"/>
  </r>
  <r>
    <x v="0"/>
    <s v="#8"/>
    <s v="B016D50A1Y"/>
    <x v="1095"/>
    <s v="UGREEN XLR Kabel XLR naar XLR Microfoon Kabel Compatibel met Microfoon Luidspreker Mixer Camerer Versterker enz. (3M)"/>
    <n v="4.7"/>
    <n v="0.92500000000000004"/>
    <n v="14575"/>
    <n v="3.1337285435064477E-2"/>
    <s v="€ "/>
    <n v="11.39"/>
    <n v="5.586424388046253E-2"/>
    <n v="82.152160774660771"/>
    <n v="166009.25"/>
    <s v="https://images-eu.ssl-images-amazon.com/images/I/51WzKH3YkGL._AC_UL300_SR300,200_.jpg"/>
    <s v="https://www.amazon.nl/UGREEN-Microfoon-Compatibel-Luidspreker-Versterker/dp/B016D50A1Y/ref=zg_bs_g_musical-instruments_d_sccl_8/258-2551158-3051103?psc=1"/>
    <s v="2024-08-23"/>
  </r>
  <r>
    <x v="18"/>
    <s v="#14"/>
    <s v="B0CZ73JR42"/>
    <x v="1096"/>
    <s v="XREE 150 stuks houten kralen met gezicht, 15 stijlen, houten kralen met gat van 20 mm, glimlachend gezicht, natuurlijke houten koppen, voor zorgenwormen, doe-het-zelf sieraden, knutselen"/>
    <n v="4.9000000000000004"/>
    <n v="0.97500000000000009"/>
    <n v="18"/>
    <n v="3.6553715685199398E-5"/>
    <s v="€ "/>
    <n v="11.37"/>
    <n v="5.5764128748060263E-2"/>
    <n v="62.716619787994709"/>
    <n v="204.66"/>
    <s v="https://images-eu.ssl-images-amazon.com/images/I/714bx9wnMbL._AC_UL300_SR300,200_.jpg"/>
    <s v="https://www.amazon.nl/XREE-glimlachend-natuurlijke-zorgenwormen-doe-het-zelf/dp/B0CZ73JR42/ref=zg_bs_g_arts-crafts_d_sccl_14/262-7994615-8496353?psc=1"/>
    <s v="2024-08-24"/>
  </r>
  <r>
    <x v="4"/>
    <n v="30"/>
    <s v="B07F37149S"/>
    <x v="1097"/>
    <s v="GARDINIA Veelzijdige zonwering, lichtdoorlatend, incl. 6 zuignappen, zwart, 60 x 120 cm"/>
    <n v="3.7"/>
    <n v="0.67500000000000004"/>
    <n v="1635"/>
    <n v="3.5134571429185778E-3"/>
    <s v="€ "/>
    <n v="11.36"/>
    <n v="5.5714071181859129E-2"/>
    <n v="50.137937795507796"/>
    <n v="18573.599999999999"/>
    <s v="https://images-eu.ssl-images-amazon.com/images/I/91-2aNPm2HL._AC_UL300_SR300,200_.jpg"/>
    <s v="https://www.amazon.nl/Zonwering-flexibele-zonwering-lichtdoorlatend-zuignappen/dp/B07F37149S/ref=zg_bs_g_home_d_sccl_30/262-4562718-6089802?psc=1"/>
    <s v="2024-08-13"/>
  </r>
  <r>
    <x v="17"/>
    <s v="#4"/>
    <s v="B0BFR1VTXZ"/>
    <x v="1080"/>
    <s v="Spanbanden Kort met Ratel 1 m - 8 stuks Spanbanden Fietsendrager, Zwart, Korte Sjorbanden met Klemsluiting, Kleine Spanbanden voor Auto, Fiets, Steekwagen, Motorfiets, Bagage, Camping"/>
    <n v="4.5"/>
    <n v="0.875"/>
    <n v="1509"/>
    <n v="3.2425296031341586E-3"/>
    <s v="€ "/>
    <n v="11.29"/>
    <n v="5.5363668218451206E-2"/>
    <n v="59.860687776806721"/>
    <n v="17036.609999999997"/>
    <s v="https://images-eu.ssl-images-amazon.com/images/I/81-vxxzIoGL._AC_UL300_SR300,200_.jpg"/>
    <s v="https://www.amazon.nl/Spanbanden-Kort-met-Ratel-Fietsendrager/dp/B0BFR1VTXZ/ref=zg_bs_g_automotive_d_sccl_4/259-1095227-3716842?psc=1"/>
    <s v="2024-08-24"/>
  </r>
  <r>
    <x v="17"/>
    <s v="#8"/>
    <s v="B0BFR1VTXZ"/>
    <x v="1080"/>
    <s v="Spanbanden Kort met Ratel 1 m - 8 stuks Spanbanden Fietsendrager, Zwart, Korte Sjorbanden met Klemsluiting, Kleine Spanbanden voor Auto, Fiets, Steekwagen, Motorfiets, Bagage, Camping"/>
    <n v="4.5"/>
    <n v="0.875"/>
    <n v="1506"/>
    <n v="3.2360789474250059E-3"/>
    <s v="€ "/>
    <n v="11.29"/>
    <n v="5.5363668218451206E-2"/>
    <n v="59.856172317810312"/>
    <n v="17002.739999999998"/>
    <s v="https://images-eu.ssl-images-amazon.com/images/I/81-vxxzIoGL._AC_UL300_SR300,200_.jpg"/>
    <s v="https://www.amazon.nl/Spanbanden-Kort-met-Ratel-Fietsendrager/dp/B0BFR1VTXZ/ref=zg_bs_g_automotive_d_sccl_8/261-8624658-7933257?psc=1"/>
    <s v="2024-08-23"/>
  </r>
  <r>
    <x v="23"/>
    <s v="#21"/>
    <s v="0241982103"/>
    <x v="1098"/>
    <s v="Everything I Know About Love: Now a Major BBC One Series"/>
    <n v="4.3"/>
    <n v="0.82499999999999996"/>
    <n v="27594"/>
    <n v="5.933098099421806E-2"/>
    <s v="€ "/>
    <n v="11.2"/>
    <n v="5.491315012264103E-2"/>
    <n v="96.509974226612911"/>
    <n v="309052.79999999999"/>
    <s v="https://images-eu.ssl-images-amazon.com/images/I/81xVmngZ2mL._AC_UL300_SR300,200_.jpg"/>
    <s v="https://www.amazon.nl/Everything-Know-About-Love-Major/dp/0241982103/ref=zg_bs_g_books_d_sccl_21/259-3248444-4361259?psc=1"/>
    <s v="2024-08-20"/>
  </r>
  <r>
    <x v="13"/>
    <s v="#30"/>
    <s v="B07CPDVRD9"/>
    <x v="1099"/>
    <s v="Biokat's Diamond Care Classic, geurloos - Fijne kattenbakvulling met actieve kool en aloë vera - 1 zak (1 x 10 l)"/>
    <n v="4.4000000000000004"/>
    <n v="0.85000000000000009"/>
    <n v="7706"/>
    <n v="1.65674340796742E-2"/>
    <s v="€ "/>
    <n v="11.19"/>
    <n v="5.4863092556439896E-2"/>
    <n v="67.812976994881922"/>
    <n v="86230.14"/>
    <s v="https://images-eu.ssl-images-amazon.com/images/I/71BTCs+F4GL._AC_UL300_SR300,200_.jpg"/>
    <s v="https://www.amazon.nl/Biokats-Diamond-Care-Classic-geurloos/dp/B07CPDVRD9/ref=zg_bs_g_pet-supplies_d_sccl_30/260-3928731-7655355?psc=1"/>
    <s v="2024-08-24"/>
  </r>
  <r>
    <x v="13"/>
    <s v="#13"/>
    <s v="B07CPDVRD9"/>
    <x v="1099"/>
    <s v="Biokat's Diamond Care Classic, geurloos - Fijne kattenbakvulling met actieve kool en aloë vera - 1 zak (1 x 10 l)"/>
    <n v="4.4000000000000004"/>
    <n v="0.85000000000000009"/>
    <n v="7705"/>
    <n v="1.6565283861104483E-2"/>
    <s v="€ "/>
    <n v="11.19"/>
    <n v="5.4863092556439896E-2"/>
    <n v="67.811471841883133"/>
    <n v="86218.95"/>
    <s v="https://images-eu.ssl-images-amazon.com/images/I/71BTCs+F4GL._AC_UL300_SR300,200_.jpg"/>
    <s v="https://www.amazon.nl/Biokats-Diamond-Care-Classic-geurloos/dp/B07CPDVRD9/ref=zg_bs_g_pet-supplies_d_sccl_13/259-9557610-0863512?psc=1"/>
    <s v="2024-08-23"/>
  </r>
  <r>
    <x v="13"/>
    <s v="#17"/>
    <s v="B07CPDVRD9"/>
    <x v="1099"/>
    <s v="Biokat's Diamond Care Classic, geurloos - Fijne kattenbakvulling met actieve kool en aloë vera - 1 zak (1 x 10 l)"/>
    <n v="4.4000000000000004"/>
    <n v="0.85000000000000009"/>
    <n v="7698"/>
    <n v="1.6550232331116459E-2"/>
    <s v="€ "/>
    <n v="11.19"/>
    <n v="5.4863092556439896E-2"/>
    <n v="67.800935770891499"/>
    <n v="86140.62"/>
    <s v="https://images-eu.ssl-images-amazon.com/images/I/71BTCs+F4GL._AC_UL300_SR300,200_.jpg"/>
    <s v="https://www.amazon.nl/Biokats-Diamond-Care-Classic-geurloos/dp/B07CPDVRD9/ref=zg_bs_g_pet-supplies_d_sccl_17/261-9328959-2837037?psc=1"/>
    <s v="2024-08-20"/>
  </r>
  <r>
    <x v="11"/>
    <n v="27"/>
    <s v="B08JQKW38H"/>
    <x v="1100"/>
    <s v="VA dubbele hoekklep DN 15-1/2 met twee 3/8 uitgangen D441094"/>
    <n v="4.5"/>
    <n v="0.875"/>
    <n v="348"/>
    <n v="7.4612584369201126E-4"/>
    <s v="€ "/>
    <n v="11.07"/>
    <n v="5.4262401762026326E-2"/>
    <n v="57.837888531090996"/>
    <n v="3852.36"/>
    <s v="https://images-eu.ssl-images-amazon.com/images/I/61trRluedrL._AC_UL300_SR300,200_.jpg"/>
    <s v="https://www.amazon.nl/VA-dubbele-hoekklep-uitgangen-D441094/dp/B08JQKW38H/ref=zg_bs_g_industrial_d_sccl_27/260-3008445-5393520?psc=1"/>
    <s v="2024-08-13"/>
  </r>
  <r>
    <x v="16"/>
    <s v="#29"/>
    <s v="B0BB3FPM3C"/>
    <x v="1101"/>
    <s v="Ion8 Kinder Waterfles, 350 ml/12 oz, Lekvrij, Makkelijk te Openen, Veilige Vergrendeling, Vaatwasserbestendig, BPA-vrij, Draaghendel, Makkelijk Schoon te Maken, Geurvrij, Koolstofneutraal"/>
    <n v="4.4000000000000004"/>
    <n v="0.85000000000000009"/>
    <n v="10956"/>
    <n v="2.3555644431256437E-2"/>
    <s v="€ "/>
    <n v="11.05"/>
    <n v="5.4162286629624065E-2"/>
    <n v="72.529522759285541"/>
    <n v="121063.8"/>
    <s v="https://images-eu.ssl-images-amazon.com/images/I/514CTC9M4IL._AC_UL300_SR300,200_.jpg"/>
    <s v="https://www.amazon.nl/Ion8-Lekvrije-waterfles-kinderen-lichtpaars/dp/B0BB3FPM3C/ref=zg_bs_g_baby-products_d_sccl_29/261-1323213-2047524?psc=1"/>
    <s v="2024-08-23"/>
  </r>
  <r>
    <x v="2"/>
    <s v="#28"/>
    <s v="B09LCJPZ1P"/>
    <x v="1102"/>
    <s v="Anker 313 USB C to USB C Cable (6ft 100W, 2Pack), USB 2.0 Type C Charging Cable Fast Charge for MacBook Pro 2020, iPad Pro 2020, iPad Air 4, Samsung Galaxy S21, Pixel, Switch, LG, and More (Black)"/>
    <n v="4.5999999999999996"/>
    <n v="0.89999999999999991"/>
    <n v="13982"/>
    <n v="3.006220582322193E-2"/>
    <s v="€ "/>
    <n v="11.04"/>
    <n v="5.4112229063422924E-2"/>
    <n v="79.57160134211108"/>
    <n v="154361.28"/>
    <s v="https://images-eu.ssl-images-amazon.com/images/I/81U1Dx7PshL._AC_UL300_SR300,200_.jpg"/>
    <s v="https://www.amazon.nl/Anker-Charging-Charge-MacBook-Samsung/dp/B09LCJPZ1P/ref=zg_bs_g_electronics_d_sccl_28/261-2067267-6649312?psc=1"/>
    <s v="2024-08-24"/>
  </r>
  <r>
    <x v="2"/>
    <s v="#29"/>
    <s v="B09LCJPZ1P"/>
    <x v="1102"/>
    <s v="Anker 313 USB C to USB C Cable (6ft 100W, 2Pack), USB 2.0 Type C Charging Cable Fast Charge for MacBook Pro 2020, iPad Pro 2020, iPad Air 4, Samsung Galaxy S21, Pixel, Switch, LG, and More (Black)"/>
    <n v="4.5999999999999996"/>
    <n v="0.89999999999999991"/>
    <n v="13966"/>
    <n v="3.002780232610645E-2"/>
    <s v="€ "/>
    <n v="11.04"/>
    <n v="5.4112229063422924E-2"/>
    <n v="79.547518894130249"/>
    <n v="154184.63999999998"/>
    <s v="https://images-eu.ssl-images-amazon.com/images/I/81U1Dx7PshL._AC_UL300_SR300,200_.jpg"/>
    <s v="https://www.amazon.nl/Anker-Charging-Charge-MacBook-Samsung/dp/B09LCJPZ1P/ref=zg_bs_g_electronics_d_sccl_29/258-6704429-3525666?psc=1"/>
    <s v="2024-08-23"/>
  </r>
  <r>
    <x v="19"/>
    <s v="#2"/>
    <s v="B089KRZSVR"/>
    <x v="931"/>
    <s v="Ion8 Roestvrijstalen Kinderwaterfles, 400 ml/13 oz, Lekvrij, Makkelijk te Openen, Veilige Vergrendeling, Vaatwasserbestendig, Flipdop, Draaggreep, Duurzaam, Metalen Drinkfles, Purper"/>
    <n v="4.3"/>
    <n v="0.82499999999999996"/>
    <n v="12853"/>
    <n v="2.7634609058010746E-2"/>
    <s v="€ "/>
    <n v="11.02"/>
    <n v="5.4012113931020664E-2"/>
    <n v="74.09725482336269"/>
    <n v="141640.06"/>
    <s v="https://images-eu.ssl-images-amazon.com/images/I/71ZLIQM-fhL._AC_UL300_SR300,200_.jpg"/>
    <s v="https://www.amazon.nl/Ion8-Roestvrijstalen-Kinderwaterfles-Vergrendeling-Vaatwasserbestendig/dp/B089KRZSVR/ref=zg_bs_g_sports_d_sccl_2/258-7665800-7787141?psc=1"/>
    <s v="2024-08-23"/>
  </r>
  <r>
    <x v="3"/>
    <s v="#16"/>
    <s v="B009IN3AOS"/>
    <x v="1103"/>
    <s v="Rudimental - Home"/>
    <n v="4.7"/>
    <n v="0.92500000000000004"/>
    <n v="719"/>
    <n v="1.5438569330572453E-3"/>
    <s v="€ "/>
    <n v="11.02"/>
    <n v="5.4012113931020664E-2"/>
    <n v="60.833728335895245"/>
    <n v="7923.38"/>
    <s v="https://images-eu.ssl-images-amazon.com/images/I/81qp+IIjklL._AC_UL300_SR300,200_.jpg"/>
    <s v="https://www.amazon.nl/Rudimental-Home/dp/B009IN3AOS/ref=zg_bs_g_music_d_sccl_16/259-6576177-4102460?psc=1"/>
    <s v="2024-08-20"/>
  </r>
  <r>
    <x v="2"/>
    <s v="#27"/>
    <s v="B00552K0GM"/>
    <x v="1104"/>
    <s v="Logitech M185 draadloze muis, 2,4 GHz met USB-mini-ontvanger, batterijduur van 12 maanden, 1000 DPI optische tracking, tweehandig, compatibel met PC, Mac, laptop, grijs, 1 stuk"/>
    <n v="4.5"/>
    <n v="0.875"/>
    <n v="103735"/>
    <n v="0.22305077311108673"/>
    <s v="€ "/>
    <n v="10.99"/>
    <n v="5.3861941232417276E-2"/>
    <n v="213.35102648586505"/>
    <n v="1140047.6499999999"/>
    <s v="https://images-eu.ssl-images-amazon.com/images/I/615hjGhsoUL._AC_UL300_SR300,200_.jpg"/>
    <s v="https://www.amazon.nl/Logitech-USB-mini-ontvanger-batterijduur-tweehandig-compatibel/dp/B00552K0GM/ref=zg_bs_g_electronics_d_sccl_27/261-2067267-6649312?psc=1"/>
    <s v="2024-08-24"/>
  </r>
  <r>
    <x v="2"/>
    <s v="#30"/>
    <s v="B00552K0GM"/>
    <x v="1104"/>
    <s v="Logitech M185 draadloze muis, 2,4 GHz met USB-mini-ontvanger, batterijduur van 12 maanden, 1000 DPI optische tracking, tweehandig, compatibel met PC, Mac, laptop, grijs, 1 stuk"/>
    <n v="4.5"/>
    <n v="0.875"/>
    <n v="103590"/>
    <n v="0.22273899141847769"/>
    <s v="€ "/>
    <n v="10.99"/>
    <n v="5.3861941232417276E-2"/>
    <n v="213.13277930103871"/>
    <n v="1138454.1000000001"/>
    <s v="https://images-eu.ssl-images-amazon.com/images/I/615hjGhsoUL._AC_UL300_SR300,200_.jpg"/>
    <s v="https://www.amazon.nl/Logitech-USB-mini-ontvanger-batterijduur-tweehandig-compatibel/dp/B00552K0GM/ref=zg_bs_g_electronics_d_sccl_30/261-9354037-6664658?psc=1"/>
    <s v="2024-08-20"/>
  </r>
  <r>
    <x v="2"/>
    <n v="26"/>
    <s v="B00552K0GM"/>
    <x v="1104"/>
    <s v="Logitech M185 draadloze muis, 2,4 GHz met USB-mini-ontvanger, batterijduur van 12 maanden, 1000 DPI optische tracking, tweehandig, compatibel met PC, Mac, laptop, grijs, 1 stuk"/>
    <n v="4.5"/>
    <n v="0.875"/>
    <n v="103278"/>
    <n v="0.2220681232247258"/>
    <s v="€ "/>
    <n v="10.99"/>
    <n v="5.3861941232417276E-2"/>
    <n v="212.66317156541237"/>
    <n v="1135025.22"/>
    <s v="https://images-eu.ssl-images-amazon.com/images/I/615hjGhsoUL._AC_UL300_SR300,200_.jpg"/>
    <s v="https://www.amazon.nl/Logitech-USB-mini-ontvanger-batterijduur-tweehandig-compatibel/dp/B00552K0GM/ref=zg_bs_g_electronics_d_sccl_26/259-3881098-9995119?psc=1"/>
    <s v="2024-08-13"/>
  </r>
  <r>
    <x v="22"/>
    <s v="#20"/>
    <s v="B00JII8IQS"/>
    <x v="878"/>
    <s v="BISSELL Spot &amp; Stain Reinigingsmiddel voor SpotClean en andere vlekreinigers, voor vloerbedekking en stoffering, 1 liter, 1084N"/>
    <n v="4.5999999999999996"/>
    <n v="0.89999999999999991"/>
    <n v="20532"/>
    <n v="4.4146137454872288E-2"/>
    <s v="€ "/>
    <n v="10.99"/>
    <n v="5.3861941232417276E-2"/>
    <n v="89.367781526514918"/>
    <n v="225646.68"/>
    <s v="https://images-eu.ssl-images-amazon.com/images/I/61GhYB++YBL._AC_UL300_SR300,200_.jpg"/>
    <s v="https://www.amazon.nl/Reinigingsmiddel-vlekreinigers-vloerbedekking-stoffering-1084N/dp/B00JII8IQS/ref=zg_bs_g_hpc_d_sccl_20/259-8896481-5499748?psc=1"/>
    <s v="2024-08-24"/>
  </r>
  <r>
    <x v="22"/>
    <s v="#14"/>
    <s v="B00JII8IQS"/>
    <x v="878"/>
    <s v="BISSELL Spot &amp; Stain Reinigingsmiddel voor SpotClean en andere vlekreinigers, voor vloerbedekking en stoffering, 1 liter, 1084N"/>
    <n v="4.5999999999999996"/>
    <n v="0.89999999999999991"/>
    <n v="20495"/>
    <n v="4.4066579367792735E-2"/>
    <s v="€ "/>
    <n v="10.99"/>
    <n v="5.3861941232417276E-2"/>
    <n v="89.312090865559227"/>
    <n v="225240.05000000002"/>
    <s v="https://images-eu.ssl-images-amazon.com/images/I/61GhYB++YBL._AC_UL300_SR300,200_.jpg"/>
    <s v="https://www.amazon.nl/Reinigingsmiddel-vlekreinigers-vloerbedekking-stoffering-1084N/dp/B00JII8IQS/ref=zg_bs_g_hpc_d_sccl_14/258-3038489-8000359?psc=1"/>
    <s v="2024-08-23"/>
  </r>
  <r>
    <x v="11"/>
    <s v="#9"/>
    <s v="B06X977K8L"/>
    <x v="1105"/>
    <s v="Magenesis 52 stuks neodymium magneten 10x2 mm extreem sterk, magneet ca. 2 kg houdkracht"/>
    <n v="4.5"/>
    <n v="0.875"/>
    <n v="20989"/>
    <n v="4.512878734123324E-2"/>
    <s v="€ "/>
    <n v="10.99"/>
    <n v="5.3861941232417276E-2"/>
    <n v="88.805636446967597"/>
    <n v="230669.11000000002"/>
    <s v="https://images-eu.ssl-images-amazon.com/images/I/71+u5FVtwnL._AC_UL300_SR300,200_.jpg"/>
    <s v="https://www.amazon.nl/Magenesis-neodymium-magneten-extreem-houdkracht/dp/B06X977K8L/ref=zg_bs_g_industrial_d_sccl_9/262-7069242-6040528?psc=1"/>
    <s v="2024-08-23"/>
  </r>
  <r>
    <x v="11"/>
    <s v="#7"/>
    <s v="B06X977K8L"/>
    <x v="1105"/>
    <s v="Magenesis 52 stuks neodymium magneten 10x2 mm extreem sterk, magneet ca. 2 kg houdkracht"/>
    <n v="4.5"/>
    <n v="0.875"/>
    <n v="20989"/>
    <n v="4.512878734123324E-2"/>
    <s v="€ "/>
    <n v="10.99"/>
    <n v="5.3861941232417276E-2"/>
    <n v="88.805636446967597"/>
    <n v="230669.11000000002"/>
    <s v="https://images-eu.ssl-images-amazon.com/images/I/71+u5FVtwnL._AC_UL300_SR300,200_.jpg"/>
    <s v="https://www.amazon.nl/Magenesis-neodymium-magneten-extreem-houdkracht/dp/B06X977K8L/ref=zg_bs_g_industrial_d_sccl_7/259-5715736-5644436?psc=1"/>
    <s v="2024-08-24"/>
  </r>
  <r>
    <x v="11"/>
    <s v="#13"/>
    <s v="B06X977K8L"/>
    <x v="1105"/>
    <s v="Magenesis 52 stuks neodymium magneten 10x2 mm extreem sterk, magneet ca. 2 kg houdkracht"/>
    <n v="4.5"/>
    <n v="0.875"/>
    <n v="20975"/>
    <n v="4.5098684281257191E-2"/>
    <s v="€ "/>
    <n v="10.99"/>
    <n v="5.3861941232417276E-2"/>
    <n v="88.784564304984357"/>
    <n v="230515.25"/>
    <s v="https://images-eu.ssl-images-amazon.com/images/I/71+u5FVtwnL._AC_UL300_SR300,200_.jpg"/>
    <s v="https://www.amazon.nl/Magenesis-neodymium-magneten-extreem-houdkracht/dp/B06X977K8L/ref=zg_bs_g_industrial_d_sccl_13/260-7928361-5870536?psc=1"/>
    <s v="2024-08-20"/>
  </r>
  <r>
    <x v="11"/>
    <n v="16"/>
    <s v="B06X977K8L"/>
    <x v="1105"/>
    <s v="Magenesis 52 stuks neodymium magneten 10x2 mm extreem sterk, magneet ca. 2 kg houdkracht"/>
    <n v="4.5"/>
    <n v="0.875"/>
    <n v="20952"/>
    <n v="4.5049229254153687E-2"/>
    <s v="€ "/>
    <n v="10.99"/>
    <n v="5.3861941232417276E-2"/>
    <n v="88.749945786011907"/>
    <n v="230262.48"/>
    <s v="https://images-eu.ssl-images-amazon.com/images/I/71+u5FVtwnL._AC_UL300_SR300,200_.jpg"/>
    <s v="https://www.amazon.nl/Magenesis-neodymium-magneten-extreem-houdkracht/dp/B06X977K8L/ref=zg_bs_g_industrial_d_sccl_16/260-3008445-5393520?psc=1"/>
    <s v="2024-08-13"/>
  </r>
  <r>
    <x v="8"/>
    <n v="8"/>
    <s v="B0CNLSKB41"/>
    <x v="1062"/>
    <s v="LPAOIS Busy Board voor peuters, 5 lagen, activiteitenbord, Montessori-speelgoed voor baby's vanaf 1, 2, 3, 4, 5 jaar, meisjes en jongens, pedagogisch sensorisch speelgoed, motoriekbord, leren peuters"/>
    <n v="5"/>
    <n v="1"/>
    <n v="4"/>
    <n v="6.4506557091528353E-6"/>
    <s v="€ "/>
    <n v="10.99"/>
    <n v="5.3861941232417276E-2"/>
    <n v="63.470000767100728"/>
    <n v="43.96"/>
    <s v="https://images-eu.ssl-images-amazon.com/images/I/81NeXBhu5eL._AC_UL300_SR300,200_.jpg"/>
    <s v="https://www.amazon.nl/LPAOIS-activiteitenbord-Montessori-speelgoed-pedagogisch-motoriekbord/dp/B0CNLSKB41/ref=zg_bs_g_toys_d_sccl_8/259-6407152-4798233?psc=1"/>
    <s v="2024-08-13"/>
  </r>
  <r>
    <x v="2"/>
    <s v="#3"/>
    <s v="B0BYPDJ9ZW"/>
    <x v="1106"/>
    <s v="SAMSUNG PRO Plus microSD-geheugenkaart, 128GB, UHS-I U3, Full HD &amp; 4K UHD, 180 MB/s lezen, 130 MB/s schrijven, voor smartphone, drone of action-cam, incl. SD-adapter, MB-MD128SA/EU"/>
    <n v="4.7"/>
    <n v="0.92500000000000004"/>
    <n v="4086"/>
    <n v="8.7836428572964434E-3"/>
    <s v="€ "/>
    <n v="10.99"/>
    <n v="5.3861941232417276E-2"/>
    <n v="65.864035308211839"/>
    <n v="44905.14"/>
    <s v="https://images-eu.ssl-images-amazon.com/images/I/61D5Vm5bseL._AC_UL300_SR300,200_.jpg"/>
    <s v="https://www.amazon.nl/SAMSUNG-microSD-geheugenkaart-smartphone-action-cam-MB-MD128SA/dp/B0BYPDJ9ZW/ref=zg_bs_g_electronics_d_sccl_3/261-2067267-6649312?psc=1"/>
    <s v="2024-08-24"/>
  </r>
  <r>
    <x v="2"/>
    <s v="#2"/>
    <s v="B0BYPDJ9ZW"/>
    <x v="1106"/>
    <s v="SAMSUNG PRO Plus microSD-geheugenkaart, 128GB, UHS-I U3, Full HD &amp; 4K UHD, 180 MB/s lezen, 130 MB/s schrijven, voor smartphone, drone of action-cam, incl. SD-adapter, MB-MD128SA/EU"/>
    <n v="4.7"/>
    <n v="0.92500000000000004"/>
    <n v="4065"/>
    <n v="8.7384882673323741E-3"/>
    <s v="€ "/>
    <n v="10.99"/>
    <n v="5.3861941232417276E-2"/>
    <n v="65.83242709523698"/>
    <n v="44674.35"/>
    <s v="https://images-eu.ssl-images-amazon.com/images/I/61D5Vm5bseL._AC_UL300_SR300,200_.jpg"/>
    <s v="https://www.amazon.nl/SAMSUNG-microSD-geheugenkaart-smartphone-action-cam-MB-MD128SA/dp/B0BYPDJ9ZW/ref=zg_bs_g_electronics_d_sccl_2/258-6704429-3525666?psc=1"/>
    <s v="2024-08-23"/>
  </r>
  <r>
    <x v="14"/>
    <s v="#21"/>
    <s v="B0CLQR9VS8"/>
    <x v="1107"/>
    <s v="HOVVIDA LED-strip 10M, 24 LEDs/meter, 1x10M, RGB 24V LED, 240 LED's, APP en Afstandsbediening, Muzieksynchronisatie, Timingmodus, LED voor Kamer, Slaapkamer, Speelkamer, Feest"/>
    <n v="4"/>
    <n v="0.75"/>
    <n v="14367"/>
    <n v="3.0890039972563212E-2"/>
    <s v="€ "/>
    <n v="10.99"/>
    <n v="5.3861941232417276E-2"/>
    <n v="72.588513288898568"/>
    <n v="157893.33000000002"/>
    <s v="https://images-eu.ssl-images-amazon.com/images/I/81B+meMRLLL._AC_UL300_SR300,200_.jpg"/>
    <s v="https://www.amazon.nl/HOVVIDA-RGB-Afstandsbediening-Muzieksynchronisatie-Timingmodus/dp/B0CLQR9VS8/ref=zg_bs_g_hi_d_sccl_21/258-7276995-4990612?psc=1"/>
    <s v="2024-08-23"/>
  </r>
  <r>
    <x v="16"/>
    <s v="#7"/>
    <s v="B00WE5ZS2E"/>
    <x v="1108"/>
    <s v="Huggies® Natural Care billendoekjes, 560 babydoekjes (10x56 doekjes), gemaak met huidverzorgende vezels voor een gezonde huid - billendoekjes verrijkt met Aloë Vera"/>
    <n v="4.5"/>
    <n v="0.875"/>
    <n v="4537"/>
    <n v="9.7533914322390867E-3"/>
    <s v="€ "/>
    <n v="10.99"/>
    <n v="5.3861941232417276E-2"/>
    <n v="64.042859310671687"/>
    <n v="49861.63"/>
    <s v="https://images-eu.ssl-images-amazon.com/images/I/81BHjGMhBGL._AC_UL300_SR300,200_.jpg"/>
    <s v="https://www.amazon.nl/Huggies%C2%AE-Natural-billendoekjes-babydoekjes-huidverzorgende/dp/B00WE5ZS2E/ref=zg_bs_g_baby-products_d_sccl_7/261-0994946-0650857?psc=1"/>
    <s v="2024-08-20"/>
  </r>
  <r>
    <x v="16"/>
    <n v="9"/>
    <s v="B00WE5ZS2E"/>
    <x v="1108"/>
    <s v="Huggies® Natural Care billendoekjes, 560 babydoekjes (10x56 doekjes), gemaak met huidverzorgende vezels voor een gezonde huid - billendoekjes verrijkt met Aloë Vera"/>
    <n v="4.5"/>
    <n v="0.875"/>
    <n v="4518"/>
    <n v="9.7125372794144519E-3"/>
    <s v="€ "/>
    <n v="10.99"/>
    <n v="5.3861941232417276E-2"/>
    <n v="64.014261403694448"/>
    <n v="49652.82"/>
    <s v="https://images-eu.ssl-images-amazon.com/images/I/81BHjGMhBGL._AC_UL300_SR300,200_.jpg"/>
    <s v="https://www.amazon.nl/Huggies%C2%AE-Natural-billendoekjes-babydoekjes-huidverzorgende/dp/B00WE5ZS2E/ref=zg_bs_g_baby-products_d_sccl_9/260-6077962-3445865?psc=1"/>
    <s v="2024-08-13"/>
  </r>
  <r>
    <x v="0"/>
    <s v="#27"/>
    <s v="B08HR1NBDJ"/>
    <x v="1109"/>
    <s v="HONSETY 15 cm microfoon zwanenhals, multifunctionele doe-het-zelf universele metalen slang, zwart"/>
    <n v="4.5999999999999996"/>
    <n v="0.89999999999999991"/>
    <n v="134"/>
    <n v="2.8597906977244239E-4"/>
    <s v="€ "/>
    <n v="10.99"/>
    <n v="5.3861941232417276E-2"/>
    <n v="58.665670656945032"/>
    <n v="1472.66"/>
    <s v="https://images-eu.ssl-images-amazon.com/images/I/41hURldbHjL._AC_UL300_SR300,200_.jpg"/>
    <s v="https://www.amazon.nl/microfoon-zwanenhals-multifunctionele-doe-het-zelf-universele/dp/B08HR1NBDJ/ref=zg_bs_g_musical-instruments_d_sccl_27/261-4868335-6511020?psc=1"/>
    <s v="2024-08-24"/>
  </r>
  <r>
    <x v="13"/>
    <s v="#26"/>
    <s v="B06XTKMMZT"/>
    <x v="1110"/>
    <s v="Biokat's Diamond Care MultiCat Fresh, geurend - Fijne kattenbakvulling met actieve kool, speciaal voor huishoudens met meerdere katten - 1 zak (1 x 8 l)"/>
    <n v="4.4000000000000004"/>
    <n v="0.85000000000000009"/>
    <n v="2959"/>
    <n v="6.3603465292246955E-3"/>
    <s v="€ "/>
    <n v="10.99"/>
    <n v="5.3861941232417276E-2"/>
    <n v="60.417727878561614"/>
    <n v="32519.41"/>
    <s v="https://images-eu.ssl-images-amazon.com/images/I/81ryUjoEatL._AC_UL300_SR300,200_.jpg"/>
    <s v="https://www.amazon.nl/Biokats-Diamond-MultiCat-Fresh-geurend/dp/B06XTKMMZT/ref=zg_bs_g_pet-supplies_d_sccl_26/261-9328959-2837037?psc=1"/>
    <s v="2024-08-20"/>
  </r>
  <r>
    <x v="19"/>
    <s v="#22"/>
    <s v="B09PCYCRNK"/>
    <x v="1111"/>
    <s v="WONSAR 2 stuks Waterdichte tas, Waterdichte heuptas met verstelbare riem, 100% waterdichte telefoonhoes, voor watersport, strand, zwemmen, bootrijden, skiën enz."/>
    <n v="4.5"/>
    <n v="0.875"/>
    <n v="908"/>
    <n v="1.9502482427338739E-3"/>
    <s v="€ "/>
    <n v="10.99"/>
    <n v="5.3861941232417276E-2"/>
    <n v="58.580659078018037"/>
    <n v="9978.92"/>
    <s v="https://images-eu.ssl-images-amazon.com/images/I/61RJpa64IQL._AC_UL300_SR300,200_.jpg"/>
    <s v="https://www.amazon.nl/WONSAR-Waterdichte-verstelbare-waterdichte-telefoonhoes/dp/B09PCYCRNK/ref=zg_bs_g_sports_d_sccl_22/258-8726305-9904738?psc=1"/>
    <s v="2024-08-24"/>
  </r>
  <r>
    <x v="19"/>
    <s v="#25"/>
    <s v="B09PCYCRNK"/>
    <x v="1111"/>
    <s v="WONSAR 2 stuks Waterdichte tas, Waterdichte heuptas met verstelbare riem, 100% waterdichte telefoonhoes, voor watersport, strand, zwemmen, bootrijden, skiën enz."/>
    <n v="4.5"/>
    <n v="0.875"/>
    <n v="903"/>
    <n v="1.9394971498852859E-3"/>
    <s v="€ "/>
    <n v="10.99"/>
    <n v="5.3861941232417276E-2"/>
    <n v="58.573133313024023"/>
    <n v="9923.9699999999993"/>
    <s v="https://images-eu.ssl-images-amazon.com/images/I/61RJpa64IQL._AC_UL300_SR300,200_.jpg"/>
    <s v="https://www.amazon.nl/WONSAR-Waterdichte-verstelbare-waterdichte-telefoonhoes/dp/B09PCYCRNK/ref=zg_bs_g_sports_d_sccl_25/258-7665800-7787141?psc=1"/>
    <s v="2024-08-23"/>
  </r>
  <r>
    <x v="19"/>
    <s v="#16"/>
    <s v="B09PCYCRNK"/>
    <x v="1111"/>
    <s v="WONSAR 2 stuks Waterdichte tas, Waterdichte heuptas met verstelbare riem, 100% waterdichte telefoonhoes, voor watersport, strand, zwemmen, bootrijden, skiën enz."/>
    <n v="4.5"/>
    <n v="0.875"/>
    <n v="898"/>
    <n v="1.9287460570366977E-3"/>
    <s v="€ "/>
    <n v="10.99"/>
    <n v="5.3861941232417276E-2"/>
    <n v="58.565607548030009"/>
    <n v="9869.02"/>
    <s v="https://images-eu.ssl-images-amazon.com/images/I/61RJpa64IQL._AC_UL300_SR300,200_.jpg"/>
    <s v="https://www.amazon.nl/WONSAR-Waterdichte-verstelbare-waterdichte-telefoonhoes/dp/B09PCYCRNK/ref=zg_bs_g_sports_d_sccl_16/258-6479390-8631633?psc=1"/>
    <s v="2024-08-20"/>
  </r>
  <r>
    <x v="19"/>
    <n v="16"/>
    <s v="B09PCYCRNK"/>
    <x v="1111"/>
    <s v="WONSAR 2 stuks Waterdichte tas, Waterdichte heuptas met verstelbare riem, 100% waterdichte telefoonhoes, voor watersport, strand, zwemmen, bootrijden, skiën enz."/>
    <n v="4.5"/>
    <n v="0.875"/>
    <n v="882"/>
    <n v="1.894342559921216E-3"/>
    <s v="€ "/>
    <n v="10.99"/>
    <n v="5.3861941232417276E-2"/>
    <n v="58.541525100049171"/>
    <n v="9693.18"/>
    <s v="https://images-eu.ssl-images-amazon.com/images/I/61RJpa64IQL._AC_UL300_SR300,200_.jpg"/>
    <s v="https://www.amazon.nl/WONSAR-Waterdichte-verstelbare-waterdichte-telefoonhoes/dp/B09PCYCRNK/ref=zg_bs_g_sports_d_sccl_16/259-7131235-4558823?psc=1"/>
    <s v="2024-08-13"/>
  </r>
  <r>
    <x v="13"/>
    <s v="#20"/>
    <s v="B07JDSHD4Z"/>
    <x v="1112"/>
    <s v="Thlevel Digitale minithermometer en hygrometer met lcd-scherm, 3 stuks, meet temperatuur en luchtvochtigheid, voor koelkast, aquarium, -50°C~+70°C (3 stuks B)"/>
    <n v="4.2"/>
    <n v="0.8"/>
    <n v="6551"/>
    <n v="1.4083931631650358E-2"/>
    <s v="€ "/>
    <n v="10.99"/>
    <n v="5.3861941232417276E-2"/>
    <n v="63.324237450259588"/>
    <n v="71995.490000000005"/>
    <s v="https://images-eu.ssl-images-amazon.com/images/I/61V6VT40eeS._AC_UL300_SR300,200_.jpg"/>
    <s v="https://www.amazon.nl/Thlevel-minithermometer-hygrometer-temperatuur-luchtvochtigheid/dp/B07JDSHD4Z/ref=zg_bs_g_pet-supplies_d_sccl_20/260-3928731-7655355?psc=1"/>
    <s v="2024-08-24"/>
  </r>
  <r>
    <x v="13"/>
    <n v="28"/>
    <s v="B07JDSHD4Z"/>
    <x v="1112"/>
    <s v="Thlevel Digitale minithermometer en hygrometer met lcd-scherm, 3 stuks, meet temperatuur en luchtvochtigheid, voor koelkast, aquarium, -50°C~+70°C (3 stuks B)"/>
    <n v="4.2"/>
    <n v="0.8"/>
    <n v="6527"/>
    <n v="1.4032326385977135E-2"/>
    <s v="€ "/>
    <n v="10.99"/>
    <n v="5.3861941232417276E-2"/>
    <n v="63.288113778288327"/>
    <n v="71731.73"/>
    <s v="https://images-eu.ssl-images-amazon.com/images/I/61V6VT40eeS._AC_UL300_SR300,200_.jpg"/>
    <s v="https://www.amazon.nl/Thlevel-minithermometer-hygrometer-temperatuur-luchtvochtigheid/dp/B07JDSHD4Z/ref=zg_bs_g_pet-supplies_d_sccl_28/261-7997847-2431911?psc=1"/>
    <s v="2024-08-13"/>
  </r>
  <r>
    <x v="19"/>
    <s v="#23"/>
    <s v="B0CL5LG3FM"/>
    <x v="1113"/>
    <s v="Roestvrijstalen Waterfles 500 ml - Otto Koning - Dubbelwandige Vacuüm Geïsoleerde Waterfles. Houdt koude dranken 24 uur en warme dranken 12 uur. Lekvrije Thermosfles BPA Vrij (Marine)"/>
    <n v="4.5"/>
    <n v="0.875"/>
    <n v="397"/>
    <n v="8.5148655360817432E-4"/>
    <s v="€ "/>
    <n v="10.99"/>
    <n v="5.3861941232417276E-2"/>
    <n v="57.811525895630048"/>
    <n v="4363.03"/>
    <s v="https://images-eu.ssl-images-amazon.com/images/I/61gaPUpA9pL._AC_UL300_SR300,200_.jpg"/>
    <s v="https://www.amazon.nl/Roestvrijstalen-Waterfles-500-Dubbelwandige-Ge%C3%AFsoleerde/dp/B0CL5LG3FM/ref=zg_bs_g_sports_d_sccl_23/258-8726305-9904738?psc=1"/>
    <s v="2024-08-24"/>
  </r>
  <r>
    <x v="7"/>
    <n v="21"/>
    <s v="B0CRTNL2L1"/>
    <x v="1114"/>
    <s v="Mcbazel Metalen Thumbsticks Vervanging voor Elite serie 2, 6 in 1 metalen aangepaste knop set geschikt voor Xbox One Elite serie 2 Controller - Zwart"/>
    <n v="4.5"/>
    <n v="0.875"/>
    <n v="52"/>
    <n v="1.096611470555982E-4"/>
    <s v="€ "/>
    <n v="10.99"/>
    <n v="5.3861941232417276E-2"/>
    <n v="57.292248111043243"/>
    <n v="571.48"/>
    <s v="https://images-eu.ssl-images-amazon.com/images/I/71je268Hw6L._AC_UL300_SR300,200_.jpg"/>
    <s v="https://www.amazon.nl/Mcbazel-Thumbsticks-Vervanging-aangepaste-Controller/dp/B0CRTNL2L1/ref=zg_bs_g_videogames_d_sccl_21/261-5903002-6654014?psc=1"/>
    <s v="2024-08-13"/>
  </r>
  <r>
    <x v="0"/>
    <s v="#18"/>
    <s v="B0CNRZ3VBP"/>
    <x v="1115"/>
    <s v="KLANG GUARD® Party Hoogwaardige oordopjes voor hoge muziekkwaliteit op feestjes, festivals, disco, muziek en concert, herbruikbaar en discreet met praktische hanger en case"/>
    <n v="4.4000000000000004"/>
    <n v="0.85000000000000009"/>
    <n v="56"/>
    <n v="1.1826202133446864E-4"/>
    <s v="€ "/>
    <n v="10.99"/>
    <n v="5.3861941232417276E-2"/>
    <n v="56.048268723038454"/>
    <n v="615.44000000000005"/>
    <s v="https://images-eu.ssl-images-amazon.com/images/I/81Klbxkeq0L._AC_UL300_SR300,200_.jpg"/>
    <s v="https://www.amazon.nl/KLANG-Hoogwaardige-muziekkwaliteit-herbruikbaar-praktische/dp/B0CNRZ3VBP/ref=zg_bs_g_musical-instruments_d_sccl_18/260-9066384-8693141?psc=1"/>
    <s v="2024-08-20"/>
  </r>
  <r>
    <x v="17"/>
    <n v="3"/>
    <s v="B01HXY5TH4"/>
    <x v="1116"/>
    <s v="Zonbescherming Auto Baby • GECERTIFICEERDE UPF50+ UV-bescherming • Duurzaam &amp; hoogwaardig GSM105+ Nylon • Dubbele bescherming • Zonnescherm voor de Auto • Universele maat • voor Baby's &amp; Kinderen"/>
    <n v="4.0999999999999996"/>
    <n v="0.77499999999999991"/>
    <n v="3934"/>
    <n v="8.4568096346993669E-3"/>
    <s v="€ "/>
    <n v="10.99"/>
    <n v="5.3861941232417276E-2"/>
    <n v="58.135252052393874"/>
    <n v="43234.66"/>
    <s v="https://images-eu.ssl-images-amazon.com/images/I/719vlCGM58L._AC_UL300_SR300,200_.jpg"/>
    <s v="https://www.amazon.nl/Zonbescherming-GECERTIFICEERDE-UV-bescherming-hoogwaardig-bescherming/dp/B01HXY5TH4/ref=zg_bs_g_automotive_d_sccl_3/258-5822495-2383767?psc=1"/>
    <s v="2024-08-13"/>
  </r>
  <r>
    <x v="0"/>
    <s v="#8"/>
    <s v="B072XP8XBF"/>
    <x v="1117"/>
    <s v="HUACAM Lavalier draadloze microfoon voor iPhone, mini-microfoon voor opnames, live streaming, YouTube, Tiktok, Facebook, intelligente ruisonderdrukking, automatische synchronisatie, geen app"/>
    <n v="4.0999999999999996"/>
    <n v="0.77499999999999991"/>
    <n v="24"/>
    <n v="4.9455027103505069E-5"/>
    <s v="€ "/>
    <n v="10.99"/>
    <n v="5.3861941232417276E-2"/>
    <n v="52.250103827076771"/>
    <n v="263.76"/>
    <s v="https://images-eu.ssl-images-amazon.com/images/I/61huGJRXSSL._AC_UL300_SR300,200_.jpg"/>
    <s v="https://www.amazon.nl/HUACAM-mini-microfoon-intelligente-ruisonderdrukking-synchronisatie/dp/B072XP8XBF/ref=zg_bs_g_musical-instruments_d_sccl_8/260-9066384-8693141?psc=1"/>
    <s v="2024-08-20"/>
  </r>
  <r>
    <x v="17"/>
    <s v="#10"/>
    <s v="B09JZM33WK"/>
    <x v="1118"/>
    <s v="URAQT Autowielborstel, Geen Metalen Wiel- en Velgdetailborstel, Autowielreinigingsborstel, Zachte, Dichte Lichtmetalen Velgenborstel, geschikt voor Wielen en Velgen Van Auto's/Motorfietsen/Fietsen"/>
    <n v="4"/>
    <n v="0.75"/>
    <n v="1439"/>
    <n v="3.0920143032539256E-3"/>
    <s v="€ "/>
    <n v="10.99"/>
    <n v="5.3861941232417276E-2"/>
    <n v="53.129895320382069"/>
    <n v="15814.61"/>
    <s v="https://images-eu.ssl-images-amazon.com/images/I/71ga3mdfiaL._AC_UL300_SR300,200_.jpg"/>
    <s v="https://www.amazon.nl/URAQT-Autowielborstel-Velgdetailborstel-Autowielreinigingsborstel-Velgenborstel/dp/B09JZM33WK/ref=zg_bs_g_automotive_d_sccl_10/259-1095227-3716842?psc=1"/>
    <s v="2024-08-24"/>
  </r>
  <r>
    <x v="10"/>
    <s v="#18"/>
    <s v="B08C55XH7P"/>
    <x v="1119"/>
    <s v="40 stuks vliegenval plakstrips vliegenvanger lijmrollen, vliegentape tegen schimmelmuggen fruitvliegjes en fruitvliegjes voor binnen en buiten"/>
    <n v="4"/>
    <n v="0.75"/>
    <n v="24"/>
    <n v="4.9455027103505069E-5"/>
    <s v="€ "/>
    <n v="10.99"/>
    <n v="5.3861941232417276E-2"/>
    <n v="51.000103827076778"/>
    <n v="263.76"/>
    <s v="https://images-eu.ssl-images-amazon.com/images/I/812NuHSgMtL._AC_UL300_SR300,200_.jpg"/>
    <s v="https://www.amazon.nl/vliegenval-vliegenvanger-vliegentape-schimmelmuggen-fruitvliegjes/dp/B08C55XH7P/ref=zg_bs_g_lawn-and-garden_d_sccl_18/261-0081632-3690757?psc=1"/>
    <s v="2024-08-20"/>
  </r>
  <r>
    <x v="10"/>
    <s v="#10"/>
    <s v="B08C55XH7P"/>
    <x v="1119"/>
    <s v="40 stuks vliegenval plakstrips vliegenvanger lijmrollen, vliegentape tegen schimmelmuggen fruitvliegjes en fruitvliegjes voor binnen en buiten"/>
    <n v="4"/>
    <n v="0.75"/>
    <n v="24"/>
    <n v="4.9455027103505069E-5"/>
    <s v="€ "/>
    <n v="10.99"/>
    <n v="5.3861941232417276E-2"/>
    <n v="51.000103827076778"/>
    <n v="263.76"/>
    <s v="https://images-eu.ssl-images-amazon.com/images/I/812NuHSgMtL._AC_UL300_SR300,200_.jpg"/>
    <s v="https://www.amazon.nl/vliegenval-vliegenvanger-vliegentape-schimmelmuggen-fruitvliegjes/dp/B08C55XH7P/ref=zg_bs_g_lawn-and-garden_d_sccl_10/262-0024823-9919844?psc=1"/>
    <s v="2024-08-23"/>
  </r>
  <r>
    <x v="10"/>
    <s v="#5"/>
    <s v="B08C55XH7P"/>
    <x v="1119"/>
    <s v="40 stuks vliegenval plakstrips vliegenvanger lijmrollen, vliegentape tegen schimmelmuggen fruitvliegjes en fruitvliegjes voor binnen en buiten"/>
    <n v="4"/>
    <n v="0.75"/>
    <n v="24"/>
    <n v="4.9455027103505069E-5"/>
    <s v="€ "/>
    <n v="10.99"/>
    <n v="5.3861941232417276E-2"/>
    <n v="51.000103827076778"/>
    <n v="263.76"/>
    <s v="https://images-eu.ssl-images-amazon.com/images/I/812NuHSgMtL._AC_UL300_SR300,200_.jpg"/>
    <s v="https://www.amazon.nl/vliegenval-vliegenvanger-vliegentape-schimmelmuggen-fruitvliegjes/dp/B08C55XH7P/ref=zg_bs_g_lawn-and-garden_d_sccl_5/261-8373874-2674244?psc=1"/>
    <s v="2024-08-24"/>
  </r>
  <r>
    <x v="10"/>
    <s v="#24"/>
    <s v="B0D1KDRXVJ"/>
    <x v="1120"/>
    <s v="URAQT schoenen met spijkers voor gazon- en tuinbeluchting, 42 mm beluchtingsschoenen met verstelbare bandjes, sandaal beluchter gazonschoenen, gazonbeluchtingsschoenen, zwart"/>
    <n v="2.8"/>
    <n v="0.44999999999999996"/>
    <n v="37"/>
    <n v="7.7407868509834024E-5"/>
    <s v="€ "/>
    <n v="10.99"/>
    <n v="5.3861941232417276E-2"/>
    <n v="36.0196708160612"/>
    <n v="406.63"/>
    <s v="https://images-eu.ssl-images-amazon.com/images/I/61J+oQx7v9L._AC_UL300_SR300,200_.jpg"/>
    <s v="https://www.amazon.nl/URAQT-tuinbeluchting-beluchtingsschoenen-gazonschoenen-gazonbeluchtingsschoenen/dp/B0D1KDRXVJ/ref=zg_bs_g_lawn-and-garden_d_sccl_24/262-0024823-9919844?psc=1"/>
    <s v="2024-08-23"/>
  </r>
  <r>
    <x v="17"/>
    <s v="#27"/>
    <s v="B0B5CZQJFN"/>
    <x v="1121"/>
    <s v="Zocipro Car Headliner Repair Kit, 65Pcs Headliner Repair Button Car Roof Snap Rivets Retainer Auto Dak Buckle met 65 Positionering Pins 1 schroevendraaier 1 meetlint voor alle auto's dak vast"/>
    <n v="4.5999999999999996"/>
    <n v="0.89999999999999991"/>
    <n v="1266"/>
    <n v="2.7200264906927789E-3"/>
    <s v="€ "/>
    <n v="10.98"/>
    <n v="5.3811883666216143E-2"/>
    <n v="60.356989460038982"/>
    <n v="13900.68"/>
    <s v="https://images-eu.ssl-images-amazon.com/images/I/815HrlkfK-L._AC_UL300_SR300,200_.jpg"/>
    <s v="https://www.amazon.nl/Zocipro-Headliner-Retainer-Positionering-schroevendraaier/dp/B0B5CZQJFN/ref=zg_bs_g_automotive_d_sccl_27/259-1095227-3716842?psc=1"/>
    <s v="2024-08-24"/>
  </r>
  <r>
    <x v="16"/>
    <s v="#30"/>
    <s v="B09F673H12"/>
    <x v="1122"/>
    <s v="BIBS Colour Speen verpakking van 2 stuks. BPA-vrij, Symmetrische speen. Natuurlijk rubberlatex, Maat 2 (6-18 maanden), Nordic Mint/Forest Lake"/>
    <n v="4.5999999999999996"/>
    <n v="0.89999999999999991"/>
    <n v="23899"/>
    <n v="5.1385923379111485E-2"/>
    <s v="€ "/>
    <n v="10.95"/>
    <n v="5.3661710967612748E-2"/>
    <n v="94.385574107281215"/>
    <n v="261694.05"/>
    <s v="https://images-eu.ssl-images-amazon.com/images/I/71-MeZicEiL._AC_UL300_SR300,200_.jpg"/>
    <s v="https://www.amazon.nl/verpakking-BPA-vrij-Symmetrische-Natuurlijk-rubberlatex/dp/B09F673H12/ref=zg_bs_g_baby-products_d_sccl_30/259-3811823-5769644?psc=1"/>
    <s v="2024-08-24"/>
  </r>
  <r>
    <x v="16"/>
    <s v="#20"/>
    <s v="B094DHCG2D"/>
    <x v="1123"/>
    <s v="BIBS Colour Speen verpakking van 2 stuks. BPA-vrij, Ronde speen. Natuurlijk rubberlatex, Maat 1 (0-6 maanden), Haze/Blossom"/>
    <n v="4.5999999999999996"/>
    <n v="0.89999999999999991"/>
    <n v="23891"/>
    <n v="5.1368721630553747E-2"/>
    <s v="€ "/>
    <n v="10.95"/>
    <n v="5.3661710967612748E-2"/>
    <n v="94.373532883290807"/>
    <n v="261606.44999999998"/>
    <s v="https://images-eu.ssl-images-amazon.com/images/I/61Ye2q2mE9L._AC_UL300_SR300,200_.jpg"/>
    <s v="https://www.amazon.nl/verpakking-BPA-vrij-Natuurlijk-rubberlatex-maanden/dp/B094DHCG2D/ref=zg_bs_g_baby-products_d_sccl_20/261-1323213-2047524?psc=1"/>
    <s v="2024-08-23"/>
  </r>
  <r>
    <x v="10"/>
    <s v="#29"/>
    <s v="B0142XPHAS"/>
    <x v="1124"/>
    <s v="GLORIA 728835.0000 Staaldraad-voegenborstel, accessoires voor multibrush- en WeedBrush-apparaten, draadborstel, messingborstel voor voegenreiniging, diameter 11 cm, breedte 1,5 cm, Grijs"/>
    <n v="4.5"/>
    <n v="0.875"/>
    <n v="3177"/>
    <n v="6.8290941774231352E-3"/>
    <s v="€ "/>
    <n v="10.95"/>
    <n v="5.3661710967612748E-2"/>
    <n v="61.945793666099384"/>
    <n v="34788.149999999994"/>
    <s v="https://images-eu.ssl-images-amazon.com/images/I/71+k8tslFfL._AC_UL300_SR300,200_.jpg"/>
    <s v="https://www.amazon.nl/GLORIA-728835-0000-Staaldraad-voegenborstel-WeedBrush-apparaten-voegenreiniging/dp/B0142XPHAS/ref=zg_bs_g_lawn-and-garden_d_sccl_29/261-0081632-3690757?psc=1"/>
    <s v="2024-08-20"/>
  </r>
  <r>
    <x v="18"/>
    <s v="#27"/>
    <s v="B082L314WW"/>
    <x v="1125"/>
    <s v="50 WIT knutselkarton 300 g/m² - PREMIUM PAPIER puur wit - DIN A4-21 x 29,7 cm - wit printerpapier onbedrukt voor fotografie, presentaties, handwerk, scrapbooking, karton - MADE IN GERMANY"/>
    <n v="4.5"/>
    <n v="0.875"/>
    <n v="1077"/>
    <n v="2.3136351810161505E-3"/>
    <s v="€ "/>
    <n v="10.95"/>
    <n v="5.3661710967612748E-2"/>
    <n v="58.784972368614497"/>
    <n v="11793.15"/>
    <s v="https://images-eu.ssl-images-amazon.com/images/I/61mp8VYP3-L._AC_UL300_SR300,200_.jpg"/>
    <s v="https://www.amazon.nl/WIT-knutselkarton-300-printerpapier-presentaties/dp/B082L314WW/ref=zg_bs_g_arts-crafts_d_sccl_27/262-7994615-8496353?psc=1"/>
    <s v="2024-08-24"/>
  </r>
  <r>
    <x v="18"/>
    <n v="22"/>
    <s v="B082L314WW"/>
    <x v="1125"/>
    <s v="50 WIT knutselkarton 300 g/m² - PREMIUM PAPIER puur wit - DIN A4-21 x 29,7 cm - wit printerpapier onbedrukt voor fotografie, presentaties, handwerk, scrapbooking, karton - MADE IN GERMANY"/>
    <n v="4.5"/>
    <n v="0.875"/>
    <n v="1068"/>
    <n v="2.2942832138886917E-3"/>
    <s v="€ "/>
    <n v="10.95"/>
    <n v="5.3661710967612748E-2"/>
    <n v="58.771425991625271"/>
    <n v="11694.599999999999"/>
    <s v="https://images-eu.ssl-images-amazon.com/images/I/61mp8VYP3-L._AC_UL300_SR300,200_.jpg"/>
    <s v="https://www.amazon.nl/WIT-knutselkarton-300-printerpapier-presentaties/dp/B082L314WW/ref=zg_bs_g_arts-crafts_d_sccl_22/260-8969796-5034915?psc=1"/>
    <s v="2024-08-13"/>
  </r>
  <r>
    <x v="20"/>
    <n v="13"/>
    <s v="B01HOD3ZNO"/>
    <x v="1126"/>
    <s v="Sheamoisture Jamaicaanse zwarte castorolie Strength &amp; Restore Leave-In Conditioner 431 ml"/>
    <n v="4.5"/>
    <n v="0.875"/>
    <n v="5671"/>
    <n v="1.219173929029886E-2"/>
    <s v="€ "/>
    <n v="10.94"/>
    <n v="5.3611653401411614E-2"/>
    <n v="65.68713085356211"/>
    <n v="62040.74"/>
    <s v="https://images-eu.ssl-images-amazon.com/images/I/81aPCopjKkL._AC_UL300_SR300,200_.jpg"/>
    <s v="https://www.amazon.nl/Sheamoisture-Jamaicaanse-castorolie-Strength-Conditioner/dp/B01HOD3ZNO/ref=zg_bs_g_beauty_d_sccl_13/262-4595555-1638557?psc=1"/>
    <s v="2024-08-13"/>
  </r>
  <r>
    <x v="2"/>
    <s v="#21"/>
    <s v="B00552K0GM"/>
    <x v="1104"/>
    <s v="Logitech M185 draadloze muis, 2,4 GHz met USB-mini-ontvanger, batterijduur van 12 maanden, 1000 DPI optische tracking, tweehandig, compatibel met PC, Mac, laptop, grijs, 1 stuk"/>
    <n v="4.5"/>
    <n v="0.875"/>
    <n v="103680"/>
    <n v="0.22293251108975226"/>
    <s v="€ "/>
    <n v="10.92"/>
    <n v="5.3511538269009354E-2"/>
    <n v="213.18064233007891"/>
    <n v="1132185.6000000001"/>
    <s v="https://images-eu.ssl-images-amazon.com/images/I/615hjGhsoUL._AC_UL300_SR300,200_.jpg"/>
    <s v="https://www.amazon.nl/Logitech-USB-mini-ontvanger-batterijduur-tweehandig-compatibel/dp/B00552K0GM/ref=zg_bs_g_electronics_d_sccl_21/258-6704429-3525666?psc=1"/>
    <s v="2024-08-23"/>
  </r>
  <r>
    <x v="10"/>
    <s v="#16"/>
    <s v="B09J93FDK2"/>
    <x v="1127"/>
    <s v="Gardena slangkoppeling set 13 mm (1/2 duim) en 15 mm (5/98 duim): Voor begin en einde van de slang, aansluiting geschikt voor alle originele Gardena systeemonderdelen, UV- en vorstbestendig (18279-20)"/>
    <n v="4.7"/>
    <n v="0.92500000000000004"/>
    <n v="18473"/>
    <n v="3.9718837419823724E-2"/>
    <s v="€ "/>
    <n v="10.9"/>
    <n v="5.3411423136607093E-2"/>
    <n v="87.406041978028384"/>
    <n v="201355.7"/>
    <s v="https://images-eu.ssl-images-amazon.com/images/I/5168lN6SEyL._AC_UL300_SR300,200_.jpg"/>
    <s v="https://www.amazon.nl/Gardena-slangkoppeling-duim-systeemonderdelen-vorstbestendig/dp/B09J93FDK2/ref=zg_bs_g_lawn-and-garden_d_sccl_16/261-8373874-2674244?psc=1"/>
    <s v="2024-08-24"/>
  </r>
  <r>
    <x v="3"/>
    <s v="#24"/>
    <s v="B015O42SLA"/>
    <x v="1128"/>
    <s v="The Neighbourhood - Wiped Out!"/>
    <n v="4.8"/>
    <n v="0.95"/>
    <n v="1719"/>
    <n v="3.6940755027748571E-3"/>
    <s v="€ "/>
    <n v="10.9"/>
    <n v="5.3411423136607093E-2"/>
    <n v="63.438708636094177"/>
    <n v="18737.100000000002"/>
    <s v="https://images-eu.ssl-images-amazon.com/images/I/61oUKkcVvxL._AC_UL300_SR300,200_.jpg"/>
    <s v="https://www.amazon.nl/Neighbourhood-Wiped-Out/dp/B015O42SLA/ref=zg_bs_g_music_d_sccl_24/259-6576177-4102460?psc=1"/>
    <s v="2024-08-20"/>
  </r>
  <r>
    <x v="14"/>
    <n v="27"/>
    <s v="B0BP1B52GD"/>
    <x v="1129"/>
    <s v="GRIFEMA GA1003-1 Lock Box, Sleutelkastjes, Key Lock Box met 4-Cijferige Cijfercode, Sleutelkluis Wandmontage, Voor Huis, Garage, Waterdichte, Gray95mm40mm115mm"/>
    <n v="4.5999999999999996"/>
    <n v="0.89999999999999991"/>
    <n v="3270"/>
    <n v="7.0290645044068728E-3"/>
    <s v="€ "/>
    <n v="10.9"/>
    <n v="5.3411423136607093E-2"/>
    <n v="63.273200937236581"/>
    <n v="35643"/>
    <s v="https://images-eu.ssl-images-amazon.com/images/I/61V+p4gzfqL._AC_UL300_SR300,200_.jpg"/>
    <s v="https://www.amazon.nl/GRIFEMA-GA1003-1-Sleutelkastjes-Sleutelkluis-Gray95mm40mm115mm/dp/B0BP1B52GD/ref=zg_bs_g_hi_d_sccl_27/259-6632061-0903552?psc=1"/>
    <s v="2024-08-13"/>
  </r>
  <r>
    <x v="22"/>
    <s v="#27"/>
    <s v="B074CD9FMH"/>
    <x v="1130"/>
    <s v="MARVIS® Whitening Mint 85 ml I Tandpasta vor een wittere glimlach I langdurige frisheid I frisse muntsmaak"/>
    <n v="4.4000000000000004"/>
    <n v="0.85000000000000009"/>
    <n v="3825"/>
    <n v="8.2224358106001479E-3"/>
    <s v="€ "/>
    <n v="10.9"/>
    <n v="5.3411423136607093E-2"/>
    <n v="61.608560851571887"/>
    <n v="41692.5"/>
    <s v="https://images-eu.ssl-images-amazon.com/images/I/81hYSB6c6VL._AC_UL300_SR300,200_.jpg"/>
    <s v="https://www.amazon.nl/Whitening-Tandpasta-glimlach-langdurige-muntsmaak/dp/B074CD9FMH/ref=zg_bs_g_hpc_d_sccl_27/258-3038489-8000359?psc=1"/>
    <s v="2024-08-23"/>
  </r>
  <r>
    <x v="19"/>
    <n v="21"/>
    <s v="B0B82B8Q5X"/>
    <x v="1054"/>
    <s v="4 x remblokken voor de fiets schijfrem voor B01S, schijfrempads, fietsvoeringen, remblokken, high performance voor Deore, TRP, Tektro"/>
    <n v="4.5"/>
    <n v="0.875"/>
    <n v="1092"/>
    <n v="2.3458884595619145E-3"/>
    <s v="€ "/>
    <n v="10.89"/>
    <n v="5.3361365570405966E-2"/>
    <n v="58.73246331429484"/>
    <n v="11891.880000000001"/>
    <s v="https://images-eu.ssl-images-amazon.com/images/I/41hHUgCHL7S._AC_UL300_SR300,200_.jpg"/>
    <s v="https://www.amazon.nl/remblokken-schijfrem-schijfrempads-fietsvoeringen-performance/dp/B0B82B8Q5X/ref=zg_bs_g_sports_d_sccl_21/259-7131235-4558823?psc=1"/>
    <s v="2024-08-13"/>
  </r>
  <r>
    <x v="8"/>
    <s v="#1"/>
    <s v="B07MV3DYGJ"/>
    <x v="1131"/>
    <s v="Play Doh Super Color Pack"/>
    <n v="4.8"/>
    <n v="0.95"/>
    <n v="13404"/>
    <n v="2.8819379489925152E-2"/>
    <s v="€ "/>
    <n v="10.88"/>
    <n v="5.3311308004204833E-2"/>
    <n v="81.001392643998798"/>
    <n v="145835.52000000002"/>
    <s v="https://images-eu.ssl-images-amazon.com/images/I/61xAPhCx0uL._AC_UL300_SR300,200_.jpg"/>
    <s v="https://www.amazon.nl/Play-Doh-Super-Color-Pack/dp/B07MV3DYGJ/ref=zg_bs_g_toys_d_sccl_1/258-2113335-2289643?psc=1"/>
    <s v="2024-08-23"/>
  </r>
  <r>
    <x v="8"/>
    <s v="#1"/>
    <s v="B07MV3DYGJ"/>
    <x v="1131"/>
    <s v="Play Doh Super Color Pack"/>
    <n v="4.8"/>
    <n v="0.95"/>
    <n v="13396"/>
    <n v="2.880217774136741E-2"/>
    <s v="€ "/>
    <n v="10.88"/>
    <n v="5.3311308004204833E-2"/>
    <n v="80.989351420008404"/>
    <n v="145748.48000000001"/>
    <s v="https://images-eu.ssl-images-amazon.com/images/I/61xAPhCx0uL._AC_UL300_SR300,200_.jpg"/>
    <s v="https://www.amazon.nl/Play-Doh-Super-Color-Pack/dp/B07MV3DYGJ/ref=zg_bs_g_toys_d_sccl_1/262-9459416-9885805?psc=1"/>
    <s v="2024-08-20"/>
  </r>
  <r>
    <x v="8"/>
    <s v="#2"/>
    <s v="B07MV3DYGJ"/>
    <x v="1131"/>
    <s v="Play Doh Super Color Pack"/>
    <n v="4.8"/>
    <n v="0.95"/>
    <n v="13394"/>
    <n v="2.8797877304227976E-2"/>
    <s v="€ "/>
    <n v="10.88"/>
    <n v="5.3311308004204833E-2"/>
    <n v="80.986341114010784"/>
    <n v="145726.72"/>
    <s v="https://images-eu.ssl-images-amazon.com/images/I/61xAPhCx0uL._AC_UL300_SR300,200_.jpg"/>
    <s v="https://www.amazon.nl/Play-Doh-Super-Color-Pack/dp/B07MV3DYGJ/ref=zg_bs_g_toys_d_sccl_2/260-0981126-0066039?psc=1"/>
    <s v="2024-08-24"/>
  </r>
  <r>
    <x v="18"/>
    <s v="#13"/>
    <s v="B0CC51FY62"/>
    <x v="1132"/>
    <s v="Hoenart 30 kleuren Dual Tip acrylstiften, watervaste acrylstiften voor hout, canvas, steen, rotsschilderen, glas, keramische oppervlakken, doe-het-zelf kunsthandwerk maken"/>
    <n v="4.5"/>
    <n v="0.875"/>
    <n v="228"/>
    <n v="4.880996153258979E-4"/>
    <s v="€ "/>
    <n v="10.85"/>
    <n v="5.3161135305601438E-2"/>
    <n v="57.38195355712849"/>
    <n v="2473.7999999999997"/>
    <s v="https://images-eu.ssl-images-amazon.com/images/I/81txIRnjTKL._AC_UL300_SR300,200_.jpg"/>
    <s v="https://www.amazon.nl/Hoenart-acrylstiften-rotsschilderen-oppervlakken-kunsthandwerk/dp/B0CC51FY62/ref=zg_bs_g_arts-crafts_d_sccl_13/262-7994615-8496353?psc=1"/>
    <s v="2024-08-24"/>
  </r>
  <r>
    <x v="18"/>
    <n v="16"/>
    <s v="B0CC51FY62"/>
    <x v="1132"/>
    <s v="Hoenart 30 kleuren Dual Tip acrylstiften, watervaste acrylstiften voor hout, canvas, steen, rotsschilderen, glas, keramische oppervlakken, doe-het-zelf kunsthandwerk maken"/>
    <n v="4.4000000000000004"/>
    <n v="0.85000000000000009"/>
    <n v="170"/>
    <n v="3.6338693828227641E-4"/>
    <s v="€ "/>
    <n v="10.85"/>
    <n v="5.3161135305601438E-2"/>
    <n v="56.044654683197962"/>
    <n v="1844.5"/>
    <s v="https://images-eu.ssl-images-amazon.com/images/I/81txIRnjTKL._AC_UL300_SR300,200_.jpg"/>
    <s v="https://www.amazon.nl/Hoenart-acrylstiften-rotsschilderen-oppervlakken-kunsthandwerk/dp/B0CC51FY62/ref=zg_bs_g_arts-crafts_d_sccl_16/260-8969796-5034915?psc=1"/>
    <s v="2024-08-13"/>
  </r>
  <r>
    <x v="9"/>
    <s v="#8"/>
    <s v="B01MSAN6T4"/>
    <x v="1133"/>
    <s v="Die Commitments"/>
    <n v="4.7"/>
    <n v="0.92500000000000004"/>
    <n v="2061"/>
    <n v="4.4294502536182806E-3"/>
    <s v="€ "/>
    <n v="10.79"/>
    <n v="5.2860789908394643E-2"/>
    <n v="62.565812654631458"/>
    <n v="22238.19"/>
    <s v="https://images-eu.ssl-images-amazon.com/images/I/71nYUoQANgL._AC_UL300_SR300,200_.jpg"/>
    <s v="https://www.amazon.nl/Die-Commitments-Michael-Aherne/dp/B01MSAN6T4/ref=zg_bs_g_dvd_d_sccl_8/261-9844612-7896047?psc=1"/>
    <s v="2024-08-23"/>
  </r>
  <r>
    <x v="20"/>
    <s v="#22"/>
    <s v="B07PKPD59J"/>
    <x v="1134"/>
    <s v="Rexona Deo Spray Invisible Aqua Anti-Transpirant, 6 X 150 ml"/>
    <n v="4.5"/>
    <n v="0.875"/>
    <n v="2211"/>
    <n v="4.7519830390759217E-3"/>
    <s v="€ "/>
    <n v="10.74"/>
    <n v="5.2610502077388994E-2"/>
    <n v="60.229013646700402"/>
    <n v="23746.14"/>
    <s v="https://images-eu.ssl-images-amazon.com/images/I/816+Tf4cWvL._AC_UL300_SR300,200_.jpg"/>
    <s v="https://www.amazon.nl/Rexona-Spray-Invisible-Aqua-Anti-Transpirant/dp/B07PKPD59J/ref=zg_bs_g_beauty_d_sccl_22/259-4385836-3099736?psc=1"/>
    <s v="2024-08-24"/>
  </r>
  <r>
    <x v="20"/>
    <n v="15"/>
    <s v="B07PKPD59J"/>
    <x v="1134"/>
    <s v="Rexona Deo Spray Invisible Aqua Anti-Transpirant, 6 X 150 ml"/>
    <n v="4.5"/>
    <n v="0.875"/>
    <n v="2198"/>
    <n v="4.7240301976695931E-3"/>
    <s v="€ "/>
    <n v="10.74"/>
    <n v="5.2610502077388994E-2"/>
    <n v="60.209446657715965"/>
    <n v="23606.52"/>
    <s v="https://images-eu.ssl-images-amazon.com/images/I/816+Tf4cWvL._AC_UL300_SR300,200_.jpg"/>
    <s v="https://www.amazon.nl/Rexona-Spray-Invisible-Aqua-Anti-Transpirant/dp/B07PKPD59J/ref=zg_bs_g_beauty_d_sccl_15/262-4595555-1638557?psc=1"/>
    <s v="2024-08-13"/>
  </r>
  <r>
    <x v="15"/>
    <s v="#28"/>
    <s v="B07RQMMBZW"/>
    <x v="1135"/>
    <s v="TAJIN Chamoy Saus - Salsa Chamoy, 455 ml"/>
    <n v="4.0999999999999996"/>
    <n v="0.77499999999999991"/>
    <n v="4124"/>
    <n v="8.865351162945713E-3"/>
    <s v="€ "/>
    <n v="10.74"/>
    <n v="5.2610502077388994E-2"/>
    <n v="58.108371333409245"/>
    <n v="44291.76"/>
    <s v="https://images-eu.ssl-images-amazon.com/images/I/71P+C7G50LL._AC_UL300_SR300,200_.jpg"/>
    <s v="https://www.amazon.nl/TAJIN-Chamoy-Saus-Salsa-455/dp/B07RQMMBZW/ref=zg_bs_g_grocery_d_sccl_28/259-2691272-8489730?psc=1"/>
    <s v="2024-08-20"/>
  </r>
  <r>
    <x v="17"/>
    <n v="28"/>
    <s v="B095LQHKSQ"/>
    <x v="1136"/>
    <s v="Dongge 12 V/24 V DC Aanstekercontactdoos Krachtig Waterdicht Marine Grade voor Boten Motorfietsen Auto's met 1 meter 14 AWG Aansluitkabel 20 A"/>
    <n v="4.7"/>
    <n v="0.92500000000000004"/>
    <n v="416"/>
    <n v="8.9234070643280888E-4"/>
    <s v="€ "/>
    <n v="10.7"/>
    <n v="5.2410271812584466E-2"/>
    <n v="59.977206447649088"/>
    <n v="4451.2"/>
    <s v="https://images-eu.ssl-images-amazon.com/images/I/61243KJny-L._AC_UL300_SR300,200_.jpg"/>
    <s v="https://www.amazon.nl/Dongge-Aanstekercontactdoos-Waterdicht-Motorfietsen-Aansluitkabel/dp/B095LQHKSQ/ref=zg_bs_g_automotive_d_sccl_28/258-5822495-2383767?psc=1"/>
    <s v="2024-08-13"/>
  </r>
  <r>
    <x v="0"/>
    <s v="#9"/>
    <s v="B000EEJ8CS"/>
    <x v="1137"/>
    <s v="D'Addario EJ16 Fosforbronzen Akoestische Gitaarsnaren, Dun, 12-53"/>
    <n v="4.5999999999999996"/>
    <n v="0.89999999999999991"/>
    <n v="64685"/>
    <n v="0.13908473796361401"/>
    <s v="€ "/>
    <n v="10.69"/>
    <n v="5.2360214246383333E-2"/>
    <n v="155.44937013612565"/>
    <n v="691482.65"/>
    <s v="https://images-eu.ssl-images-amazon.com/images/I/81nzPy5yOYL._AC_UL300_SR300,200_.jpg"/>
    <s v="https://www.amazon.nl/DAddario-EJ16-Fosforbronzen-Akoestische-Gitaarsnaren/dp/B000EEJ8CS/ref=zg_bs_g_musical-instruments_d_sccl_9/261-4868335-6511020?psc=1"/>
    <s v="2024-08-24"/>
  </r>
  <r>
    <x v="0"/>
    <s v="#6"/>
    <s v="B073ZPTM1F"/>
    <x v="1138"/>
    <s v="Fender 0239978000 023-9978-000 FT-1 Pro Clip-On Tuner, zwart"/>
    <n v="4.5999999999999996"/>
    <n v="0.89999999999999991"/>
    <n v="4844"/>
    <n v="1.0413508533142393E-2"/>
    <s v="€ "/>
    <n v="10.67"/>
    <n v="5.2260099113981072E-2"/>
    <n v="65.354480751694936"/>
    <n v="51685.48"/>
    <s v="https://images-eu.ssl-images-amazon.com/images/I/710EIwj4oRL._AC_UL300_SR300,200_.jpg"/>
    <s v="https://www.amazon.nl/Fender-0239978000-023-9978-000-Clip-Tuner/dp/B073ZPTM1F/ref=zg_bs_g_musical-instruments_d_sccl_6/260-9066384-8693141?psc=1"/>
    <s v="2024-08-20"/>
  </r>
  <r>
    <x v="0"/>
    <n v="30"/>
    <s v="B073ZPTM1F"/>
    <x v="1138"/>
    <s v="Fender 0239978000 023-9978-000 FT-1 Pro Clip-On Tuner, zwart"/>
    <n v="4.5999999999999996"/>
    <n v="0.89999999999999991"/>
    <n v="4807"/>
    <n v="1.0333950446062843E-2"/>
    <s v="€ "/>
    <n v="10.67"/>
    <n v="5.2260099113981072E-2"/>
    <n v="65.29879009073926"/>
    <n v="51290.69"/>
    <s v="https://images-eu.ssl-images-amazon.com/images/I/710EIwj4oRL._AC_UL300_SR300,200_.jpg"/>
    <s v="https://www.amazon.nl/Fender-0239978000-023-9978-000-Clip-Tuner/dp/B073ZPTM1F/ref=zg_bs_g_musical-instruments_d_sccl_30/259-0005616-8157279?psc=1"/>
    <s v="2024-08-13"/>
  </r>
  <r>
    <x v="0"/>
    <s v="#5"/>
    <s v="B000EEJ8CS"/>
    <x v="1137"/>
    <s v="D'Addario EJ16 Fosforbronzen Akoestische Gitaarsnaren, Dun, 12-53"/>
    <n v="4.5999999999999996"/>
    <n v="0.89999999999999991"/>
    <n v="64676"/>
    <n v="0.13906538599648655"/>
    <s v="€ "/>
    <n v="10.64"/>
    <n v="5.2109926415377684E-2"/>
    <n v="155.37325180138501"/>
    <n v="688152.64"/>
    <s v="https://images-eu.ssl-images-amazon.com/images/I/81nzPy5yOYL._AC_UL300_SR300,200_.jpg"/>
    <s v="https://www.amazon.nl/DAddario-EJ16-Fosforbronzen-Akoestische-Gitaarsnaren/dp/B000EEJ8CS/ref=zg_bs_g_musical-instruments_d_sccl_5/258-2551158-3051103?psc=1"/>
    <s v="2024-08-23"/>
  </r>
  <r>
    <x v="0"/>
    <s v="#22"/>
    <s v="B000EEJ8CS"/>
    <x v="1137"/>
    <s v="D'Addario EJ16 Fosforbronzen Akoestische Gitaarsnaren, Dun, 12-53"/>
    <n v="4.5999999999999996"/>
    <n v="0.89999999999999991"/>
    <n v="64629"/>
    <n v="0.13896432572370981"/>
    <s v="€ "/>
    <n v="10.63"/>
    <n v="5.2059868849176551E-2"/>
    <n v="155.28999521889099"/>
    <n v="687006.27"/>
    <s v="https://images-eu.ssl-images-amazon.com/images/I/81nzPy5yOYL._AC_UL300_SR300,200_.jpg"/>
    <s v="https://www.amazon.nl/DAddario-EJ16-Fosforbronzen-Akoestische-Gitaarsnaren/dp/B000EEJ8CS/ref=zg_bs_g_musical-instruments_d_sccl_22/260-9066384-8693141?psc=1"/>
    <s v="2024-08-20"/>
  </r>
  <r>
    <x v="0"/>
    <s v="#23"/>
    <s v="B0002H0JZC"/>
    <x v="1139"/>
    <s v="D'Addario EJ27N Student Nylon Klassieke Gitaarsnaren, Normale Spanning"/>
    <n v="4.5"/>
    <n v="0.875"/>
    <n v="20898"/>
    <n v="4.4933117451388935E-2"/>
    <s v="€ "/>
    <n v="10.62"/>
    <n v="5.200981128297541E-2"/>
    <n v="88.205635036716103"/>
    <n v="221936.75999999998"/>
    <s v="https://images-eu.ssl-images-amazon.com/images/I/81orrvEAPFL._AC_UL300_SR300,200_.jpg"/>
    <s v="https://www.amazon.nl/DAddario-EJ27N-Klassieke-Gitaarsnaren-Spanning/dp/B0002H0JZC/ref=zg_bs_g_musical-instruments_d_sccl_23/260-9066384-8693141?psc=1"/>
    <s v="2024-08-20"/>
  </r>
  <r>
    <x v="0"/>
    <n v="7"/>
    <s v="B000EEJ8CS"/>
    <x v="1137"/>
    <s v="D'Addario EJ16 Fosforbronzen Akoestische Gitaarsnaren, Dun, 12-53"/>
    <n v="4.5999999999999996"/>
    <n v="0.89999999999999991"/>
    <n v="64701"/>
    <n v="0.13911914146072948"/>
    <s v="€ "/>
    <n v="10.6"/>
    <n v="5.1909696150573149E-2"/>
    <n v="155.3608230601539"/>
    <n v="685830.6"/>
    <s v="https://images-eu.ssl-images-amazon.com/images/I/81nzPy5yOYL._AC_UL300_SR300,200_.jpg"/>
    <s v="https://www.amazon.nl/DAddario-EJ16-Fosforbronzen-Akoestische-Gitaarsnaren/dp/B000EEJ8CS/ref=zg_bs_g_musical-instruments_d_sccl_7/259-0005616-8157279?psc=1"/>
    <s v="2024-08-13"/>
  </r>
  <r>
    <x v="14"/>
    <s v="#19"/>
    <s v="B078W41ZQG"/>
    <x v="1140"/>
    <s v="Bosch Professional 19-delige HSS PointTeQ Spiraalborenset (voor metaal, ProBox, accessoire boor-/schroefmachine)"/>
    <n v="4.5999999999999996"/>
    <n v="0.89999999999999991"/>
    <n v="12076"/>
    <n v="2.5963889229340162E-2"/>
    <s v="€ "/>
    <n v="10.59"/>
    <n v="5.1859638584372023E-2"/>
    <n v="76.139632106631126"/>
    <n v="127884.84"/>
    <s v="https://images-eu.ssl-images-amazon.com/images/I/51NMZ-ZQAAL._AC_UL300_SR300,200_.jpg"/>
    <s v="https://www.amazon.nl/Bosch-Professional-Spiraalborenset-accessoire-schroefmachine/dp/B078W41ZQG/ref=zg_bs_g_hi_d_sccl_19/261-9362115-4150166?psc=1"/>
    <s v="2024-08-20"/>
  </r>
  <r>
    <x v="18"/>
    <s v="#20"/>
    <s v="B0CTQ89YBX"/>
    <x v="1141"/>
    <s v="Acrylstiften voor stenen, waterdicht, acrylverf, 48 kleuren/24 stiften, dubbele punt, acrylverf, stiften voor stenen, hout, glas, canvas, steen, stof, doe-het-zelf fotoalbums, keramiek"/>
    <n v="4.3"/>
    <n v="0.82499999999999996"/>
    <n v="32"/>
    <n v="6.665677566124596E-5"/>
    <s v="€ "/>
    <n v="10.59"/>
    <n v="5.1859638584372023E-2"/>
    <n v="54.261569389055879"/>
    <n v="338.88"/>
    <s v="https://images-eu.ssl-images-amazon.com/images/I/81Fk3Si-SEL._AC_UL300_SR300,200_.jpg"/>
    <s v="https://www.amazon.nl/Acrylstiften-waterdicht-acrylverf-doe-het-zelf-fotoalbums/dp/B0CTQ89YBX/ref=zg_bs_g_arts-crafts_d_sccl_20/261-2431783-7862535?psc=1"/>
    <s v="2024-08-23"/>
  </r>
  <r>
    <x v="18"/>
    <s v="#17"/>
    <s v="B0CTQ89YBX"/>
    <x v="1141"/>
    <s v="Acrylstiften voor stenen, waterdicht, acrylverf, 48 kleuren/24 stiften, dubbele punt, acrylverf, stiften voor stenen, hout, glas, canvas, steen, stof, doe-het-zelf fotoalbums, keramiek"/>
    <n v="4.3"/>
    <n v="0.82499999999999996"/>
    <n v="32"/>
    <n v="6.665677566124596E-5"/>
    <s v="€ "/>
    <n v="10.59"/>
    <n v="5.1859638584372023E-2"/>
    <n v="54.261569389055879"/>
    <n v="338.88"/>
    <s v="https://images-eu.ssl-images-amazon.com/images/I/81Fk3Si-SEL._AC_UL300_SR300,200_.jpg"/>
    <s v="https://www.amazon.nl/Acrylstiften-waterdicht-acrylverf-doe-het-zelf-fotoalbums/dp/B0CTQ89YBX/ref=zg_bs_g_arts-crafts_d_sccl_17/262-7994615-8496353?psc=1"/>
    <s v="2024-08-24"/>
  </r>
  <r>
    <x v="18"/>
    <s v="#10"/>
    <s v="B0CTQ89YBX"/>
    <x v="1141"/>
    <s v="Acrylstiften voor stenen, waterdicht, acrylverf, 48 kleuren/24 stiften, dubbele punt, acrylverf, stiften voor stenen, hout, glas, canvas, steen, stof, doe-het-zelf fotoalbums, keramiek"/>
    <n v="4.3"/>
    <n v="0.82499999999999996"/>
    <n v="29"/>
    <n v="6.0206119952093132E-5"/>
    <s v="€ "/>
    <n v="10.59"/>
    <n v="5.1859638584372023E-2"/>
    <n v="54.25705393005947"/>
    <n v="307.11"/>
    <s v="https://images-eu.ssl-images-amazon.com/images/I/81Fk3Si-SEL._AC_UL300_SR300,200_.jpg"/>
    <s v="https://www.amazon.nl/Acrylstiften-waterdicht-acrylverf-doe-het-zelf-fotoalbums/dp/B0CTQ89YBX/ref=zg_bs_g_arts-crafts_d_sccl_10/259-4643637-1691527?psc=1"/>
    <s v="2024-08-20"/>
  </r>
  <r>
    <x v="20"/>
    <s v="#17"/>
    <s v="B0849D9GB4"/>
    <x v="711"/>
    <s v="Neutrogena® Hydro Boost Aqua Gel, vochtinbrengende gel, vochtinbrengende crème, normale en gemengde huid, olievrij, 50 ml"/>
    <n v="4.4000000000000004"/>
    <n v="0.85000000000000009"/>
    <n v="8113"/>
    <n v="1.7442573037549265E-2"/>
    <s v="€ "/>
    <n v="10.5"/>
    <n v="5.1409120488561839E-2"/>
    <n v="67.56208124842496"/>
    <n v="85186.5"/>
    <s v="https://images-eu.ssl-images-amazon.com/images/I/712nuEa-8CL._AC_UL300_SR300,200_.jpg"/>
    <s v="https://www.amazon.nl/Neutrogena%C2%AE-vochtinbrengende-normale-gemengde-olievrij/dp/B0849D9GB4/ref=zg_bs_g_beauty_d_sccl_17/262-5602407-7512934?psc=1"/>
    <s v="2024-08-23"/>
  </r>
  <r>
    <x v="7"/>
    <n v="5"/>
    <s v="B01NCLG45T"/>
    <x v="1142"/>
    <s v="8Bitdo Wireless USB Adapter 2 for Switch, Switch OLED, Windows PC, Mac and Raspberry Pi, for PS5, PS4, Switch Pro Controller and More (Nintendo Switch//)"/>
    <n v="4.5"/>
    <n v="0.875"/>
    <n v="3046"/>
    <n v="6.5474155447901279E-3"/>
    <s v="€ "/>
    <n v="10.5"/>
    <n v="5.1409120488561839E-2"/>
    <n v="61.185471003493554"/>
    <n v="31983"/>
    <s v="https://images-eu.ssl-images-amazon.com/images/I/5159ZwD8PyL._AC_UL300_SR300,200_.jpg"/>
    <s v="https://www.amazon.nl/8Bitdo-Wireless-Raspberry-Controller-Nintendo/dp/B01NCLG45T/ref=zg_bs_g_videogames_d_sccl_5/261-5903002-6654014?psc=1"/>
    <s v="2024-08-13"/>
  </r>
  <r>
    <x v="23"/>
    <s v="#16"/>
    <s v="1471156265"/>
    <x v="1143"/>
    <s v="It Ends With Us: The emotional #1 Sunday Times bestseller. Now a major film starring Blake Lively and Justin Baldoni"/>
    <n v="4.5999999999999996"/>
    <n v="0.89999999999999991"/>
    <n v="344007"/>
    <n v="0.73968808929427676"/>
    <s v="€ "/>
    <n v="10.49"/>
    <n v="5.1359062922360713E-2"/>
    <n v="575.62142823658394"/>
    <n v="3608633.43"/>
    <s v="https://images-eu.ssl-images-amazon.com/images/I/817vqET828L._AC_UL300_SR300,200_.jpg"/>
    <s v="https://www.amazon.nl/Ends-Us-emotional-bestseller-starring/dp/1471156265/ref=zg_bs_g_books_d_sccl_16/260-7053395-9951235?psc=1"/>
    <s v="2024-08-24"/>
  </r>
  <r>
    <x v="23"/>
    <s v="#12"/>
    <s v="1471156265"/>
    <x v="1143"/>
    <s v="It Ends With Us: The emotional #1 Sunday Times bestseller. Now a major film starring Blake Lively and Justin Baldoni"/>
    <n v="4.5999999999999996"/>
    <n v="0.89999999999999991"/>
    <n v="343310"/>
    <n v="0.73818938695118363"/>
    <s v="€ "/>
    <n v="10.49"/>
    <n v="5.1359062922360713E-2"/>
    <n v="574.57233659641872"/>
    <n v="3601321.9"/>
    <s v="https://images-eu.ssl-images-amazon.com/images/I/817vqET828L._AC_UL300_SR300,200_.jpg"/>
    <s v="https://www.amazon.nl/Ends-Us-emotional-bestseller-starring/dp/1471156265/ref=zg_bs_g_books_d_sccl_12/262-2392836-2484119?psc=1"/>
    <s v="2024-08-23"/>
  </r>
  <r>
    <x v="23"/>
    <s v="#29"/>
    <s v="1471156265"/>
    <x v="1143"/>
    <s v="It Ends With Us: The emotional #1 Sunday Times bestseller. Now a major film starring Blake Lively and Justin Baldoni"/>
    <n v="4.5999999999999996"/>
    <n v="0.89999999999999991"/>
    <n v="340972"/>
    <n v="0.73316217593518385"/>
    <s v="€ "/>
    <n v="10.49"/>
    <n v="5.1359062922360713E-2"/>
    <n v="571.05328888521888"/>
    <n v="3576796.2800000003"/>
    <s v="https://images-eu.ssl-images-amazon.com/images/I/817vqET828L._AC_UL300_SR300,200_.jpg"/>
    <s v="https://www.amazon.nl/Ends-Us-emotional-bestseller-starring/dp/1471156265/ref=zg_bs_g_books_d_sccl_29/259-3248444-4361259?psc=1"/>
    <s v="2024-08-20"/>
  </r>
  <r>
    <x v="23"/>
    <n v="2"/>
    <s v="1471156265"/>
    <x v="1144"/>
    <s v="It Ends With Us: The emotional #1 Sunday Times bestseller. Now a major film starring Blake Lively and Justin Baldoni"/>
    <n v="4.5999999999999996"/>
    <n v="0.89999999999999991"/>
    <n v="332781"/>
    <n v="0.71554973563062685"/>
    <s v="€ "/>
    <n v="10.49"/>
    <n v="5.1359062922360713E-2"/>
    <n v="558.72458067202899"/>
    <n v="3490872.69"/>
    <s v="https://images-eu.ssl-images-amazon.com/images/I/817vqET828L._AC_UL300_SR300,200_.jpg"/>
    <s v="https://www.amazon.nl/ends-emotional-Sunday-Times-bestseller/dp/1471156265/ref=zg_bs_g_books_d_sccl_2/259-3701948-9798738?psc=1"/>
    <s v="2024-08-13"/>
  </r>
  <r>
    <x v="20"/>
    <s v="#30"/>
    <s v="B08P4YPB8Q"/>
    <x v="1145"/>
    <s v="Maybelline New York - Lash Sensational Sky High - Very Black - Zwart - Lengte Mascara - 7,2ml"/>
    <n v="4.3"/>
    <n v="0.82499999999999996"/>
    <n v="42794"/>
    <n v="9.2014303253925761E-2"/>
    <s v="€ "/>
    <n v="10.49"/>
    <n v="5.1359062922360713E-2"/>
    <n v="118.49977800833823"/>
    <n v="448909.06"/>
    <s v="https://images-eu.ssl-images-amazon.com/images/I/61y3rGhhOjL._AC_UL300_SR300,200_.jpg"/>
    <s v="https://www.amazon.nl/Maybelline-New-York-Sensational-Mascara/dp/B08P4YPB8Q/ref=zg_bs_g_beauty_d_sccl_30/262-1482117-9677809?psc=1"/>
    <s v="2024-08-20"/>
  </r>
  <r>
    <x v="11"/>
    <s v="#13"/>
    <s v="B0CC1Y6SK1"/>
    <x v="1146"/>
    <s v="Magrimaxio 100 stuks verzendzakken, verzendzakken voor kleding, verzendtassen, verzendtassen, plastic verpakkingszakken, verzendzakken, met zelfklevende sluiting, ondoorzichtig, L, (25,5 x 33 cm)"/>
    <n v="4.5"/>
    <n v="0.875"/>
    <n v="419"/>
    <n v="8.9879136214196173E-4"/>
    <s v="€ "/>
    <n v="10.49"/>
    <n v="5.1359062922360713E-2"/>
    <n v="57.218919684089556"/>
    <n v="4395.3100000000004"/>
    <s v="https://images-eu.ssl-images-amazon.com/images/I/71uYFRgn6LL._AC_UL300_SR300,200_.jpg"/>
    <s v="https://www.amazon.nl/Magrimaxio-verzendzakken-verzendtassen-verpakkingszakken-ondoorzichtig/dp/B0CC1Y6SK1/ref=zg_bs_g_industrial_d_sccl_13/259-5715736-5644436?psc=1"/>
    <s v="2024-08-24"/>
  </r>
  <r>
    <x v="11"/>
    <s v="#29"/>
    <s v="B0CC1Y6SK1"/>
    <x v="1146"/>
    <s v="Magrimaxio 100 stuks verzendzakken, verzendzakken voor kleding, verzendtassen, verzendtassen, plastic verpakkingszakken, verzendzakken, met zelfklevende sluiting, ondoorzichtig, L, (25,5 x 33 cm)"/>
    <n v="4.5"/>
    <n v="0.875"/>
    <n v="414"/>
    <n v="8.8804026929337372E-4"/>
    <s v="€ "/>
    <n v="10.49"/>
    <n v="5.1359062922360713E-2"/>
    <n v="57.211393919095549"/>
    <n v="4342.8599999999997"/>
    <s v="https://images-eu.ssl-images-amazon.com/images/I/71uYFRgn6LL._AC_UL300_SR300,200_.jpg"/>
    <s v="https://www.amazon.nl/Magrimaxio-verzendzakken-verzendtassen-verpakkingszakken-ondoorzichtig/dp/B0CC1Y6SK1/ref=zg_bs_g_industrial_d_sccl_29/260-7928361-5870536?psc=1"/>
    <s v="2024-08-20"/>
  </r>
  <r>
    <x v="10"/>
    <s v="#22"/>
    <s v="B0B5XTQ6M9"/>
    <x v="1147"/>
    <s v="Gerobug levensmiddelen mottenval 10 stuks - voedselmottenval - feromoonval voor de bescherming van voedsel - Langdurige bescherming"/>
    <n v="4.4000000000000004"/>
    <n v="0.85000000000000009"/>
    <n v="583"/>
    <n v="1.2514272075756501E-3"/>
    <s v="€ "/>
    <n v="10.49"/>
    <n v="5.1359062922360713E-2"/>
    <n v="56.215764775893142"/>
    <n v="6115.67"/>
    <s v="https://images-eu.ssl-images-amazon.com/images/I/81cZ2Fhs7oL._AC_UL300_SR300,200_.jpg"/>
    <s v="https://www.amazon.nl/Gerobug-levensmiddelen-mottenval-stuks-voedselmottenval/dp/B0B5XTQ6M9/ref=zg_bs_g_lawn-and-garden_d_sccl_22/262-0024823-9919844?psc=1"/>
    <s v="2024-08-23"/>
  </r>
  <r>
    <x v="10"/>
    <s v="#4"/>
    <s v="B0B5XTQ6M9"/>
    <x v="1147"/>
    <s v="Gerobug levensmiddelen mottenval 10 stuks - voedselmottenval - feromoonval voor de bescherming van voedsel - Langdurige bescherming"/>
    <n v="4.4000000000000004"/>
    <n v="0.85000000000000009"/>
    <n v="576"/>
    <n v="1.2363756775876267E-3"/>
    <s v="€ "/>
    <n v="10.49"/>
    <n v="5.1359062922360713E-2"/>
    <n v="56.205228704901522"/>
    <n v="6042.24"/>
    <s v="https://images-eu.ssl-images-amazon.com/images/I/81cZ2Fhs7oL._AC_UL300_SR300,200_.jpg"/>
    <s v="https://www.amazon.nl/Gerobug-levensmiddelen-mottenval-stuks-voedselmottenval/dp/B0B5XTQ6M9/ref=zg_bs_g_lawn-and-garden_d_sccl_4/261-0081632-3690757?psc=1"/>
    <s v="2024-08-20"/>
  </r>
  <r>
    <x v="22"/>
    <s v="#2"/>
    <s v="B0CHYXVH46"/>
    <x v="842"/>
    <s v="Page® wc papier - Compleet Schoon toiletpapier - 32 rollen, wc papier met een unieke 3D Wave™ textuur"/>
    <n v="4.4000000000000004"/>
    <n v="0.85000000000000009"/>
    <n v="120"/>
    <n v="2.5587600979639578E-4"/>
    <s v="€ "/>
    <n v="10.49"/>
    <n v="5.1359062922360713E-2"/>
    <n v="55.518878937447667"/>
    <n v="1258.8"/>
    <s v="https://images-eu.ssl-images-amazon.com/images/I/81bS9T6i9JL._AC_UL300_SR300,200_.jpg"/>
    <s v="https://www.amazon.nl/Page%C2%AE-papier-Compleet-toiletpapier-textuur/dp/B0CHYXVH46/ref=zg_bs_g_hpc_d_sccl_2/258-3038489-8000359?psc=1"/>
    <s v="2024-08-23"/>
  </r>
  <r>
    <x v="22"/>
    <s v="#1"/>
    <s v="B0CHYXVH46"/>
    <x v="842"/>
    <s v="Page® wc papier - Compleet Schoon toiletpapier - 32 rollen, wc papier met een unieke 3D Wave™ textuur"/>
    <n v="4.4000000000000004"/>
    <n v="0.85000000000000009"/>
    <n v="120"/>
    <n v="2.5587600979639578E-4"/>
    <s v="€ "/>
    <n v="10.49"/>
    <n v="5.1359062922360713E-2"/>
    <n v="55.518878937447667"/>
    <n v="1258.8"/>
    <s v="https://images-eu.ssl-images-amazon.com/images/I/81bS9T6i9JL._AC_UL300_SR300,200_.jpg"/>
    <s v="https://www.amazon.nl/Page%C2%AE-papier-Compleet-toiletpapier-textuur/dp/B0CHYXVH46/ref=zg_bs_g_hpc_d_sccl_1/259-8896481-5499748?psc=1"/>
    <s v="2024-08-24"/>
  </r>
  <r>
    <x v="20"/>
    <s v="#15"/>
    <s v="B00ST2GSRK"/>
    <x v="1094"/>
    <s v="ROCHE La Posay Cicaplast Baume B5 Repair eetlust gezichtsbalsem, 40 g wit"/>
    <n v="4.7"/>
    <n v="0.92500000000000004"/>
    <n v="6115"/>
    <n v="1.3146436335253479E-2"/>
    <s v="€ "/>
    <n v="10.45"/>
    <n v="5.1158832657556184E-2"/>
    <n v="68.242213599066488"/>
    <n v="63901.749999999993"/>
    <s v="https://images-eu.ssl-images-amazon.com/images/I/6155IrGMiqL._AC_UL300_SR300,200_.jpg"/>
    <s v="https://www.amazon.nl/ROCHE-Cicaplast-Repair-eetlust-gezichtsbalsem/dp/B00ST2GSRK/ref=zg_bs_g_beauty_d_sccl_15/259-4385836-3099736?psc=1"/>
    <s v="2024-08-24"/>
  </r>
  <r>
    <x v="20"/>
    <s v="#13"/>
    <s v="B00ST2GSRK"/>
    <x v="1094"/>
    <s v="ROCHE La Posay Cicaplast Baume B5 Repair eetlust gezichtsbalsem, 40 g wit"/>
    <n v="4.7"/>
    <n v="0.92500000000000004"/>
    <n v="6102"/>
    <n v="1.3118483493847149E-2"/>
    <s v="€ "/>
    <n v="10.45"/>
    <n v="5.1158832657556184E-2"/>
    <n v="68.222646610082052"/>
    <n v="63765.899999999994"/>
    <s v="https://images-eu.ssl-images-amazon.com/images/I/6155IrGMiqL._AC_UL300_SR300,200_.jpg"/>
    <s v="https://www.amazon.nl/ROCHE-Cicaplast-Repair-eetlust-gezichtsbalsem/dp/B00ST2GSRK/ref=zg_bs_g_beauty_d_sccl_13/262-5602407-7512934?psc=1"/>
    <s v="2024-08-23"/>
  </r>
  <r>
    <x v="20"/>
    <s v="#10"/>
    <s v="B0849D9GB4"/>
    <x v="711"/>
    <s v="Neutrogena® Hydro Boost Aqua Gel, vochtinbrengende gel, vochtinbrengende crème, normale en gemengde huid, olievrij, 50 ml"/>
    <n v="4.4000000000000004"/>
    <n v="0.85000000000000009"/>
    <n v="8101"/>
    <n v="1.7416770414712655E-2"/>
    <s v="€ "/>
    <n v="10.45"/>
    <n v="5.1158832657556184E-2"/>
    <n v="67.48144745468791"/>
    <n v="84655.45"/>
    <s v="https://images-eu.ssl-images-amazon.com/images/I/712nuEa-8CL._AC_UL300_SR300,200_.jpg"/>
    <s v="https://www.amazon.nl/Neutrogena%C2%AE-vochtinbrengende-normale-gemengde-olievrij/dp/B0849D9GB4/ref=zg_bs_g_beauty_d_sccl_10/262-1482117-9677809?psc=1"/>
    <s v="2024-08-20"/>
  </r>
  <r>
    <x v="15"/>
    <n v="29"/>
    <s v="B008GRR8I6"/>
    <x v="1148"/>
    <s v="Angus &amp; Oink Sweet – Bones &amp; Butts"/>
    <n v="4.7"/>
    <n v="0.92500000000000004"/>
    <n v="720"/>
    <n v="1.5460071516269628E-3"/>
    <s v="€ "/>
    <n v="10.37"/>
    <n v="5.0758372127947128E-2"/>
    <n v="60.021798038125667"/>
    <n v="7466.4"/>
    <s v="https://images-eu.ssl-images-amazon.com/images/I/714kz3I9tjL._AC_UL300_SR300,200_.jpg"/>
    <s v="https://www.amazon.nl/Angus-Oink-Sweet-Bones-Butts/dp/B008GRR8I6/ref=zg_bs_g_grocery_d_sccl_29/259-9205890-7865611?psc=1"/>
    <s v="2024-08-13"/>
  </r>
  <r>
    <x v="7"/>
    <s v="#1"/>
    <s v="B01NCLG45T"/>
    <x v="1142"/>
    <s v="8Bitdo Wireless USB Adapter 2 for Switch, Switch OLED, Windows PC, Mac and Raspberry Pi, for PS5, PS4, Switch Pro Controller and More (Nintendo Switch//)"/>
    <n v="4.5"/>
    <n v="0.875"/>
    <n v="3036"/>
    <n v="6.5259133590929519E-3"/>
    <s v="€ "/>
    <n v="10.32"/>
    <n v="5.050808429694148E-2"/>
    <n v="60.945160425600442"/>
    <n v="31331.52"/>
    <s v="https://images-eu.ssl-images-amazon.com/images/I/5159ZwD8PyL._AC_UL300_SR300,200_.jpg"/>
    <s v="https://www.amazon.nl/8Bitdo-Wireless-Raspberry-Controller-Nintendo/dp/B01NCLG45T/ref=zg_bs_g_videogames_d_sccl_1/260-0951053-1765258?psc=1"/>
    <s v="2024-08-20"/>
  </r>
  <r>
    <x v="3"/>
    <s v="#25"/>
    <s v="B00PQLAR06"/>
    <x v="1149"/>
    <s v="Thunder - Wonder Days"/>
    <n v="4.8"/>
    <n v="0.95"/>
    <n v="468"/>
    <n v="1.0041520720581248E-3"/>
    <s v="€ "/>
    <n v="10.3"/>
    <n v="5.0407969164539219E-2"/>
    <n v="60.804898741575492"/>
    <n v="4820.4000000000005"/>
    <s v="https://images-eu.ssl-images-amazon.com/images/I/91d-G-tgmpL._AC_UL300_SR300,200_.jpg"/>
    <s v="https://www.amazon.nl/Thunder-Wonder-Days/dp/B00PQLAR06/ref=zg_bs_g_music_d_sccl_25/259-6419296-1960723?psc=1"/>
    <s v="2024-08-24"/>
  </r>
  <r>
    <x v="0"/>
    <s v="#19"/>
    <s v="B082996TMQ"/>
    <x v="1150"/>
    <s v="Dibapur Noppenschuim, 100 cm x 200 cm x 3 cm, akoestisch schuim, geluidsisolatie"/>
    <n v="4.3"/>
    <n v="0.82499999999999996"/>
    <n v="405"/>
    <n v="8.6868830216591517E-4"/>
    <s v="€ "/>
    <n v="10.24"/>
    <n v="5.0107623767332431E-2"/>
    <n v="54.38498775334925"/>
    <n v="4147.2"/>
    <s v="https://images-eu.ssl-images-amazon.com/images/I/61gdOxaDLKL._AC_UL300_SR300,200_.jpg"/>
    <s v="https://www.amazon.nl/Dibapur-Noppenschuim-akoestisch-schuim-geluidsisolatie/dp/B082996TMQ/ref=zg_bs_g_musical-instruments_d_sccl_19/258-2551158-3051103?psc=1"/>
    <s v="2024-08-23"/>
  </r>
  <r>
    <x v="18"/>
    <s v="#22"/>
    <s v="B001IKES5O"/>
    <x v="1151"/>
    <s v="Mod Podge PE CS11302 Finish Lijm op Water Basis, 16 Oz, Mat, 1 Stuk"/>
    <n v="4.8"/>
    <n v="0.95"/>
    <n v="83030"/>
    <n v="0.17853049762508358"/>
    <s v="€ "/>
    <n v="10.19"/>
    <n v="4.9857335936326769E-2"/>
    <n v="184.9356823216402"/>
    <n v="846075.7"/>
    <s v="https://images-eu.ssl-images-amazon.com/images/I/61uQygFGhXL._AC_UL300_SR300,200_.jpg"/>
    <s v="https://www.amazon.nl/Mod-Podge-CS11302-Finish-Water/dp/B001IKES5O/ref=zg_bs_g_arts-crafts_d_sccl_22/261-2431783-7862535?psc=1"/>
    <s v="2024-08-23"/>
  </r>
  <r>
    <x v="18"/>
    <s v="#14"/>
    <s v="B001IKES5O"/>
    <x v="1151"/>
    <s v="Mod Podge PE CS11302 Finish Lijm op Water Basis, 16 Oz, Mat, 1 Stuk"/>
    <n v="4.8"/>
    <n v="0.95"/>
    <n v="82984"/>
    <n v="0.17843158757087657"/>
    <s v="€ "/>
    <n v="10.19"/>
    <n v="4.9857335936326769E-2"/>
    <n v="184.86644528369527"/>
    <n v="845606.96"/>
    <s v="https://images-eu.ssl-images-amazon.com/images/I/61uQygFGhXL._AC_UL300_SR300,200_.jpg"/>
    <s v="https://www.amazon.nl/Mod-Podge-CS11302-Finish-Water/dp/B001IKES5O/ref=zg_bs_g_arts-crafts_d_sccl_14/259-4643637-1691527?psc=1"/>
    <s v="2024-08-20"/>
  </r>
  <r>
    <x v="4"/>
    <s v="#24"/>
    <s v="B07WKKS4HB"/>
    <x v="1035"/>
    <s v="Vleesthermometer, DOQAUS Keukenthermometer Barbecuethermometer, Digitale Instant-thermometer met 3s Directe Uitlezing, Opvouwbare Lange Sonde en LCD-scherm, voor Keuken, Grill, BBQ"/>
    <n v="4.5"/>
    <n v="0.875"/>
    <n v="39137"/>
    <n v="8.4150953944468448E-2"/>
    <s v="€ "/>
    <n v="10.19"/>
    <n v="4.9857335936326769E-2"/>
    <n v="115.12000174520962"/>
    <n v="398806.02999999997"/>
    <s v="https://images-eu.ssl-images-amazon.com/images/I/61I0I4jmnFL._AC_UL300_SR300,200_.jpg"/>
    <s v="https://www.amazon.nl/Vleesthermometer-DOQAUS-Keukenthermometer-Barbecuethermometer-Instant-thermometer/dp/B07WKKS4HB/ref=zg_bs_g_home_d_sccl_24/262-8230611-3911359?psc=1"/>
    <s v="2024-08-23"/>
  </r>
  <r>
    <x v="6"/>
    <s v="#24"/>
    <s v="B0755CVLZY"/>
    <x v="1152"/>
    <s v="Vicloon Bagage Organizers voor op reis, complete set met verschillende waterdichte kubussen verpakken reistassen, nylon kofferorganizers"/>
    <n v="4.4000000000000004"/>
    <n v="0.85000000000000009"/>
    <n v="11992"/>
    <n v="2.5783270869483885E-2"/>
    <s v="€ "/>
    <n v="10.19"/>
    <n v="4.9857335936326769E-2"/>
    <n v="73.012623592720431"/>
    <n v="122198.48"/>
    <s v="https://images-eu.ssl-images-amazon.com/images/I/61fSm1ajgWL._AC_UL300_SR300,200_.jpg"/>
    <s v="https://www.amazon.nl/Vicloon-Bagage-Organizer-Pakkubussen-Opbergzakken-Accessoires/dp/B0755CVLZY/ref=zg_bs_g_fashion_d_sccl_24/261-7171866-9764612?psc=1"/>
    <s v="2024-08-23"/>
  </r>
  <r>
    <x v="4"/>
    <s v="#15"/>
    <s v="B09FF2PM44"/>
    <x v="1153"/>
    <s v="Blumtal - Thermoskan, 500 ml - thermoskan, 500 ml, van roestvrij staal - waterdicht - herbruikbaar - BPA-vrij - voor warme en koude dranken - Mellow rose-roze"/>
    <n v="4.5"/>
    <n v="0.875"/>
    <n v="5168"/>
    <n v="1.11101793497309E-2"/>
    <s v="€ "/>
    <n v="10.19"/>
    <n v="4.9857335936326769E-2"/>
    <n v="63.991459528893316"/>
    <n v="52661.919999999998"/>
    <s v="https://images-eu.ssl-images-amazon.com/images/I/61ZptfM-J0L._AC_UL300_SR300,200_.jpg"/>
    <s v="https://www.amazon.nl/Blumtal-Thermoskan-thermoskan-waterdicht-herbruikbaar/dp/B09FF2PM44/ref=zg_bs_g_home_d_sccl_15/262-8230611-3911359?psc=1"/>
    <s v="2024-08-23"/>
  </r>
  <r>
    <x v="10"/>
    <n v="7"/>
    <s v="B093PT1NL1"/>
    <x v="1046"/>
    <s v="ThermoPro TP357 Kamerthermometer, thermometer-hygrometer, Bluetooth 80m, digitaal, met app, luchtvochtigheidsmeter met smiley-aanduiding en grafiek"/>
    <n v="4.4000000000000004"/>
    <n v="0.85000000000000009"/>
    <n v="6386"/>
    <n v="1.3729145567646952E-2"/>
    <s v="€ "/>
    <n v="10.19"/>
    <n v="4.9857335936326769E-2"/>
    <n v="64.574735881434563"/>
    <n v="65073.34"/>
    <s v="https://images-eu.ssl-images-amazon.com/images/I/71Pc5U1md2L._AC_UL300_SR300,200_.jpg"/>
    <s v="https://www.amazon.nl/ThermoPro-TP357-thermometer-hygrometer-luchtvochtigheidsmeter-smiley-aanduiding/dp/B093PT1NL1/ref=zg_bs_g_lawn-and-garden_d_sccl_7/262-2457170-4432007?psc=1"/>
    <s v="2024-08-13"/>
  </r>
  <r>
    <x v="13"/>
    <s v="#3"/>
    <s v="B0BZPHZBH9"/>
    <x v="1056"/>
    <s v="AiTodos® 600 stuks Biologisch Afbreekbare Hondenpoepzakjes, Hondenpoepzakjes, 31 x 23 cm, Draagbaar, Maïszetmeel + PET-Materiaal, Duurzaam, Groen (40 Rollen, 15 stuks per Rol)"/>
    <n v="4.5"/>
    <n v="0.875"/>
    <n v="862"/>
    <n v="1.8513381885268637E-3"/>
    <s v="€ "/>
    <n v="10.19"/>
    <n v="4.9857335936326769E-2"/>
    <n v="57.510270716050499"/>
    <n v="8783.7799999999988"/>
    <s v="https://images-eu.ssl-images-amazon.com/images/I/61IOHvAJepL._AC_UL300_SR300,200_.jpg"/>
    <s v="https://www.amazon.nl/Biologisch-Afbreekbare-Hondenpoepzakjes-Ma%C3%AFszetmeel-PET-Materiaal/dp/B0BZPHZBH9/ref=zg_bs_g_pet-supplies_d_sccl_3/260-3928731-7655355?psc=1"/>
    <s v="2024-08-24"/>
  </r>
  <r>
    <x v="13"/>
    <s v="#11"/>
    <s v="B0BZPHZBH9"/>
    <x v="1056"/>
    <s v="AiTodos® 600 stuks Biologisch Afbreekbare Hondenpoepzakjes, Hondenpoepzakjes, 31 x 23 cm, Draagbaar, Maïszetmeel + PET-Materiaal, Duurzaam, Groen (40 Rollen, 15 stuks per Rol)"/>
    <n v="4.5"/>
    <n v="0.875"/>
    <n v="860"/>
    <n v="1.8470377513874286E-3"/>
    <s v="€ "/>
    <n v="10.19"/>
    <n v="4.9857335936326769E-2"/>
    <n v="57.507260410052901"/>
    <n v="8763.4"/>
    <s v="https://images-eu.ssl-images-amazon.com/images/I/61IOHvAJepL._AC_UL300_SR300,200_.jpg"/>
    <s v="https://www.amazon.nl/Biologisch-Afbreekbare-Hondenpoepzakjes-Ma%C3%AFszetmeel-PET-Materiaal/dp/B0BZPHZBH9/ref=zg_bs_g_pet-supplies_d_sccl_11/259-9557610-0863512?psc=1"/>
    <s v="2024-08-23"/>
  </r>
  <r>
    <x v="13"/>
    <s v="#8"/>
    <s v="B0BZPHZBH9"/>
    <x v="1056"/>
    <s v="AiTodos® 600 stuks Biologisch Afbreekbare Hondenpoepzakjes, Hondenpoepzakjes, 31 x 23 cm, Draagbaar, Maïszetmeel + PET-Materiaal, Duurzaam, Groen (40 Rollen, 15 stuks per Rol)"/>
    <n v="4.5"/>
    <n v="0.875"/>
    <n v="853"/>
    <n v="1.8319862213994052E-3"/>
    <s v="€ "/>
    <n v="10.19"/>
    <n v="4.9857335936326769E-2"/>
    <n v="57.496724339061281"/>
    <n v="8692.07"/>
    <s v="https://images-eu.ssl-images-amazon.com/images/I/61IOHvAJepL._AC_UL300_SR300,200_.jpg"/>
    <s v="https://www.amazon.nl/Biologisch-Afbreekbare-Hondenpoepzakjes-Ma%C3%AFszetmeel-PET-Materiaal/dp/B0BZPHZBH9/ref=zg_bs_g_pet-supplies_d_sccl_8/261-9328959-2837037?psc=1"/>
    <s v="2024-08-20"/>
  </r>
  <r>
    <x v="14"/>
    <s v="#26"/>
    <s v="B0CR5FD97N"/>
    <x v="1154"/>
    <s v="LQWELL® Plafondlamp LED plafondlamp, IP44 Waterdichte Badkamerlamp Rond Plat 18W 6000K 1600LM Dun voor Woonkamer Badkamer Slaapkamer Keuken Kelder Kantoor, 220 * 24mm"/>
    <n v="4.5"/>
    <n v="0.875"/>
    <n v="560"/>
    <n v="1.201972180472145E-3"/>
    <s v="€ "/>
    <n v="10.19"/>
    <n v="4.9857335936326769E-2"/>
    <n v="57.055714510412201"/>
    <n v="5706.4"/>
    <s v="https://images-eu.ssl-images-amazon.com/images/I/514FQWJI0BL._AC_UL300_SR300,200_.jpg"/>
    <s v="https://www.amazon.nl/Plafondlamp-plafondlamp-Waterdichte-Badkamerlamp-Slaapkamer/dp/B0CR5FD97N/ref=zg_bs_g_hi_d_sccl_26/261-9362115-4150166?psc=1"/>
    <s v="2024-08-20"/>
  </r>
  <r>
    <x v="19"/>
    <s v="#3"/>
    <s v="B0CDXXNCWQ"/>
    <x v="1059"/>
    <s v="Aohan Waterfles van 1 liter met lekvrije klapdeksel, BPA-vrije sportdrinkfles met rietje, vaatwasmachinebestendig, niet-giftige waterfles met draagriem"/>
    <n v="4.4000000000000004"/>
    <n v="0.85000000000000009"/>
    <n v="538"/>
    <n v="1.1546673719383576E-3"/>
    <s v="€ "/>
    <n v="10.19"/>
    <n v="4.9857335936326769E-2"/>
    <n v="55.772601144438546"/>
    <n v="5482.2199999999993"/>
    <s v="https://images-eu.ssl-images-amazon.com/images/I/71PSj-UDbnL._AC_UL300_SR300,200_.jpg"/>
    <s v="https://www.amazon.nl/Waterfles-klapdeksel-sportdrinkfles-vaatwasmachinebestendig-niet-giftige/dp/B0CDXXNCWQ/ref=zg_bs_g_sports_d_sccl_3/258-7665800-7787141?psc=1"/>
    <s v="2024-08-23"/>
  </r>
  <r>
    <x v="19"/>
    <s v="#3"/>
    <s v="B0CDXSJTGP"/>
    <x v="1059"/>
    <s v="Aohan Waterfles van 1 liter met lekvrije klapdeksel, BPA-vrije sportdrinkfles met rietje, vaatwasmachinebestendig, niet-giftige waterfles met draagriem"/>
    <n v="4.4000000000000004"/>
    <n v="0.85000000000000009"/>
    <n v="531"/>
    <n v="1.1396158419503342E-3"/>
    <s v="€ "/>
    <n v="10.19"/>
    <n v="4.9857335936326769E-2"/>
    <n v="55.762065073446934"/>
    <n v="5410.8899999999994"/>
    <s v="https://images-eu.ssl-images-amazon.com/images/I/719HuUczXEL._AC_UL300_SR300,200_.jpg"/>
    <s v="https://www.amazon.nl/Waterfles-klapdeksel-sportdrinkfles-vaatwasmachinebestendig-niet-giftige/dp/B0CDXSJTGP/ref=zg_bs_g_sports_d_sccl_3/258-6479390-8631633?psc=1"/>
    <s v="2024-08-20"/>
  </r>
  <r>
    <x v="13"/>
    <s v="#20"/>
    <s v="B0002I9OA2"/>
    <x v="1155"/>
    <s v="Simple Solution Extreem Huisdier vlek- en geurverwijderaar | Enzymatic Cleaner met 3X Pro-Bacteria Reinigingskracht - 945ml"/>
    <n v="4.3"/>
    <n v="0.82499999999999996"/>
    <n v="33469"/>
    <n v="7.1963515091309035E-2"/>
    <s v="€ "/>
    <n v="10.15"/>
    <n v="4.9657105671522248E-2"/>
    <n v="104.03873698179689"/>
    <n v="339710.35000000003"/>
    <s v="https://images-eu.ssl-images-amazon.com/images/I/61M17i0yMUL._AC_UL300_SR300,200_.jpg"/>
    <s v="https://www.amazon.nl/Simple-Solution-geurverwijderaar-Pro-Bacteria-Reinigingskracht/dp/B0002I9OA2/ref=zg_bs_g_pet-supplies_d_sccl_20/261-9328959-2837037?psc=1"/>
    <s v="2024-08-20"/>
  </r>
  <r>
    <x v="13"/>
    <n v="19"/>
    <s v="B0002I9OA2"/>
    <x v="1155"/>
    <s v="Simple Solution Extreem Huisdier vlek- en geurverwijderaar | Enzymatic Cleaner met 3X Pro-Bacteria Reinigingskracht - 945ml"/>
    <n v="4.3"/>
    <n v="0.82499999999999996"/>
    <n v="33351"/>
    <n v="7.1709789300082358E-2"/>
    <s v="€ "/>
    <n v="10.15"/>
    <n v="4.9657105671522248E-2"/>
    <n v="103.86112892793822"/>
    <n v="338512.65"/>
    <s v="https://images-eu.ssl-images-amazon.com/images/I/71NzS0XbVxL._AC_UL300_SR300,200_.jpg"/>
    <s v="https://www.amazon.nl/Simple-Solution-geurverwijderaar-Pro-Bacteria-Reinigingskracht/dp/B0002I9OA2/ref=zg_bs_g_pet-supplies_d_sccl_19/261-7997847-2431911?psc=1"/>
    <s v="2024-08-13"/>
  </r>
  <r>
    <x v="13"/>
    <s v="#10"/>
    <s v="B0002I9OA2"/>
    <x v="1155"/>
    <s v="Simple Solution Extreem Huisdier vlek- en geurverwijderaar | Enzymatic Cleaner met 3X Pro-Bacteria Reinigingskracht - 945ml"/>
    <n v="4.3"/>
    <n v="0.82499999999999996"/>
    <n v="30300"/>
    <n v="6.5149472443873924E-2"/>
    <s v="€ "/>
    <n v="10.15"/>
    <n v="4.9657105671522248E-2"/>
    <n v="99.268907128592318"/>
    <n v="307545"/>
    <s v="https://images-eu.ssl-images-amazon.com/images/I/71NzS0XbVxL._AC_UL300_SR300,200_.jpg"/>
    <s v="https://www.amazon.nl/Simple-Solution-geurverwijderaar-Pro-Bacteria-Reinigingskracht/dp/B0002I9OA2/ref=zg_bs_g_pet-supplies_d_sccl_10/260-3928731-7655355?psc=1"/>
    <s v="2024-08-24"/>
  </r>
  <r>
    <x v="13"/>
    <s v="#21"/>
    <s v="B0002I9OA2"/>
    <x v="1155"/>
    <s v="Simple Solution Extreem Huisdier vlek- en geurverwijderaar | Enzymatic Cleaner met 3X Pro-Bacteria Reinigingskracht - 945ml"/>
    <n v="4.3"/>
    <n v="0.82499999999999996"/>
    <n v="30290"/>
    <n v="6.5127970258176737E-2"/>
    <s v="€ "/>
    <n v="10.15"/>
    <n v="4.9657105671522248E-2"/>
    <n v="99.253855598604275"/>
    <n v="307443.5"/>
    <s v="https://images-eu.ssl-images-amazon.com/images/I/71NzS0XbVxL._AC_UL300_SR300,200_.jpg"/>
    <s v="https://www.amazon.nl/Simple-Solution-geurverwijderaar-Pro-Bacteria-Reinigingskracht/dp/B0002I9OA2/ref=zg_bs_g_pet-supplies_d_sccl_21/259-9557610-0863512?psc=1"/>
    <s v="2024-08-23"/>
  </r>
  <r>
    <x v="11"/>
    <n v="30"/>
    <s v="B0CRHTQBT3"/>
    <x v="1156"/>
    <s v="H2O-Flex® DN25 terugslagklep 1 inch volledig van messing, tot 90 °C, 25 bar korte bouwlengte"/>
    <n v="4.9000000000000004"/>
    <n v="0.97500000000000009"/>
    <n v="22"/>
    <n v="4.5154589964069847E-5"/>
    <s v="€ "/>
    <n v="10.07"/>
    <n v="4.9256645141913198E-2"/>
    <n v="61.095769498453151"/>
    <n v="221.54000000000002"/>
    <s v="https://images-eu.ssl-images-amazon.com/images/I/717ajQeHURL._AC_UL300_SR300,200_.jpg"/>
    <s v="https://www.amazon.nl/H2O-Flex%C2%AE-terugslagklep-volledig-messing-bouwlengte/dp/B0CRHTQBT3/ref=zg_bs_g_industrial_d_sccl_30/260-3008445-5393520?psc=1"/>
    <s v="2024-08-13"/>
  </r>
  <r>
    <x v="21"/>
    <s v="#5"/>
    <s v="B09ZBZ78YN"/>
    <x v="1157"/>
    <s v="NEU Apple Gift Card - voor Nederland - per e-mail"/>
    <n v="4.4000000000000004"/>
    <n v="0.85000000000000009"/>
    <n v="28"/>
    <n v="5.8055901382375518E-5"/>
    <s v="€ "/>
    <n v="10"/>
    <n v="4.8906242178505276E-2"/>
    <n v="54.767199675593993"/>
    <n v="280"/>
    <s v="https://images-eu.ssl-images-amazon.com/images/I/31RHbvYlMqL._AC_UL300_SR300,200_.jpg"/>
    <s v="https://www.amazon.nl/Apple-Gift-Card-Design2-mail/dp/B09ZBZ78YN/ref=zg_bs_g_gift-cards_d_sccl_5/259-9935938-2094262?psc=1"/>
    <s v="2024-08-20"/>
  </r>
  <r>
    <x v="21"/>
    <s v="#8"/>
    <s v="B09ZBY16CS"/>
    <x v="1158"/>
    <s v="NEU Apple Gift Card - voor Nederland - per e-mail"/>
    <n v="4.4000000000000004"/>
    <n v="0.85000000000000009"/>
    <n v="28"/>
    <n v="5.8055901382375518E-5"/>
    <s v="€ "/>
    <n v="10"/>
    <n v="4.8906242178505276E-2"/>
    <n v="54.767199675593993"/>
    <n v="280"/>
    <s v="https://images-eu.ssl-images-amazon.com/images/I/41XmpluCAvL._AC_UL300_SR300,200_.jpg"/>
    <s v="https://www.amazon.nl/Apple-Gift-Card-Design5-mail/dp/B09ZBY16CS/ref=zg_bs_g_gift-cards_d_sccl_8/259-9935938-2094262?psc=1"/>
    <s v="2024-08-20"/>
  </r>
  <r>
    <x v="21"/>
    <s v="#20"/>
    <s v="B09ZBY3HZ1"/>
    <x v="1159"/>
    <s v="NEU Apple Gift Card - voor Nederland - per e-mail"/>
    <n v="4.4000000000000004"/>
    <n v="0.85000000000000009"/>
    <n v="28"/>
    <n v="5.8055901382375518E-5"/>
    <s v="€ "/>
    <n v="10"/>
    <n v="4.8906242178505276E-2"/>
    <n v="54.767199675593993"/>
    <n v="280"/>
    <s v="https://images-eu.ssl-images-amazon.com/images/I/311YJVT1smL._AC_UL300_SR300,200_.jpg"/>
    <s v="https://www.amazon.nl/Apple-Gift-Card-Design1-mail/dp/B09ZBY3HZ1/ref=zg_bs_g_gift-cards_d_sccl_20/259-9935938-2094262?psc=1"/>
    <s v="2024-08-20"/>
  </r>
  <r>
    <x v="21"/>
    <s v="#2"/>
    <s v="B09ZBZ78YN"/>
    <x v="1157"/>
    <s v="NEU Apple Gift Card - voor Nederland - per e-mail"/>
    <n v="4.4000000000000004"/>
    <n v="0.85000000000000009"/>
    <n v="28"/>
    <n v="5.8055901382375518E-5"/>
    <s v="€ "/>
    <n v="10"/>
    <n v="4.8906242178505276E-2"/>
    <n v="54.767199675593993"/>
    <n v="280"/>
    <s v="https://images-eu.ssl-images-amazon.com/images/I/31RHbvYlMqL._AC_UL300_SR300,200_.jpg"/>
    <s v="https://www.amazon.nl/Apple-Gift-Card-Design2-mail/dp/B09ZBZ78YN/ref=zg_bs_g_gift-cards_d_sccl_2/261-2045020-0912043?psc=1"/>
    <s v="2024-08-23"/>
  </r>
  <r>
    <x v="21"/>
    <s v="#7"/>
    <s v="B09ZBY3HZ1"/>
    <x v="1159"/>
    <s v="NEU Apple Gift Card - voor Nederland - per e-mail"/>
    <n v="4.4000000000000004"/>
    <n v="0.85000000000000009"/>
    <n v="28"/>
    <n v="5.8055901382375518E-5"/>
    <s v="€ "/>
    <n v="10"/>
    <n v="4.8906242178505276E-2"/>
    <n v="54.767199675593993"/>
    <n v="280"/>
    <s v="https://images-eu.ssl-images-amazon.com/images/I/311YJVT1smL._AC_UL300_SR300,200_.jpg"/>
    <s v="https://www.amazon.nl/Apple-Gift-Card-Design1-mail/dp/B09ZBY3HZ1/ref=zg_bs_g_gift-cards_d_sccl_7/261-2045020-0912043?psc=1"/>
    <s v="2024-08-23"/>
  </r>
  <r>
    <x v="21"/>
    <s v="#9"/>
    <s v="B09ZBY16CS"/>
    <x v="1158"/>
    <s v="NEU Apple Gift Card - voor Nederland - per e-mail"/>
    <n v="4.4000000000000004"/>
    <n v="0.85000000000000009"/>
    <n v="28"/>
    <n v="5.8055901382375518E-5"/>
    <s v="€ "/>
    <n v="10"/>
    <n v="4.8906242178505276E-2"/>
    <n v="54.767199675593993"/>
    <n v="280"/>
    <s v="https://images-eu.ssl-images-amazon.com/images/I/41XmpluCAvL._AC_UL300_SR300,200_.jpg"/>
    <s v="https://www.amazon.nl/Apple-Gift-Card-Design5-mail/dp/B09ZBY16CS/ref=zg_bs_g_gift-cards_d_sccl_9/261-2045020-0912043?psc=1"/>
    <s v="2024-08-23"/>
  </r>
  <r>
    <x v="21"/>
    <s v="#7"/>
    <s v="B09ZBZ78YN"/>
    <x v="1157"/>
    <s v="NEU Apple Gift Card - voor Nederland - per e-mail"/>
    <n v="4.4000000000000004"/>
    <n v="0.85000000000000009"/>
    <n v="28"/>
    <n v="5.8055901382375518E-5"/>
    <s v="€ "/>
    <n v="10"/>
    <n v="4.8906242178505276E-2"/>
    <n v="54.767199675593993"/>
    <n v="280"/>
    <s v="https://images-eu.ssl-images-amazon.com/images/I/31RHbvYlMqL._AC_UL300_SR300,200_.jpg"/>
    <s v="https://www.amazon.nl/Apple-Gift-Card-Design2-mail/dp/B09ZBZ78YN/ref=zg_bs_g_gift-cards_d_sccl_7/261-2764958-5175163?psc=1"/>
    <s v="2024-08-24"/>
  </r>
  <r>
    <x v="21"/>
    <s v="#11"/>
    <s v="B09ZBY3HZ1"/>
    <x v="1159"/>
    <s v="NEU Apple Gift Card - voor Nederland - per e-mail"/>
    <n v="4.4000000000000004"/>
    <n v="0.85000000000000009"/>
    <n v="28"/>
    <n v="5.8055901382375518E-5"/>
    <s v="€ "/>
    <n v="10"/>
    <n v="4.8906242178505276E-2"/>
    <n v="54.767199675593993"/>
    <n v="280"/>
    <s v="https://images-eu.ssl-images-amazon.com/images/I/311YJVT1smL._AC_UL300_SR300,200_.jpg"/>
    <s v="https://www.amazon.nl/Apple-Gift-Card-Design1-mail/dp/B09ZBY3HZ1/ref=zg_bs_g_gift-cards_d_sccl_11/261-2764958-5175163?psc=1"/>
    <s v="2024-08-24"/>
  </r>
  <r>
    <x v="21"/>
    <s v="#19"/>
    <s v="B09ZBY16CS"/>
    <x v="1158"/>
    <s v="NEU Apple Gift Card - voor Nederland - per e-mail"/>
    <n v="4.4000000000000004"/>
    <n v="0.85000000000000009"/>
    <n v="28"/>
    <n v="5.8055901382375518E-5"/>
    <s v="€ "/>
    <n v="10"/>
    <n v="4.8906242178505276E-2"/>
    <n v="54.767199675593993"/>
    <n v="280"/>
    <s v="https://images-eu.ssl-images-amazon.com/images/I/41XmpluCAvL._AC_UL300_SR300,200_.jpg"/>
    <s v="https://www.amazon.nl/Apple-Gift-Card-Design5-mail/dp/B09ZBY16CS/ref=zg_bs_g_gift-cards_d_sccl_19/261-2764958-5175163?psc=1"/>
    <s v="2024-08-24"/>
  </r>
  <r>
    <x v="21"/>
    <n v="3"/>
    <s v="B09ZBZ78YN"/>
    <x v="1157"/>
    <s v="NEU Apple Gift Card - voor Nederland - per e-mail"/>
    <n v="4.3"/>
    <n v="0.82499999999999996"/>
    <n v="27"/>
    <n v="5.5905682812657904E-5"/>
    <s v="€ "/>
    <n v="10"/>
    <n v="4.8906242178505276E-2"/>
    <n v="53.515694522595183"/>
    <n v="270"/>
    <s v="https://images-eu.ssl-images-amazon.com/images/I/31RHbvYlMqL._AC_UL300_SR300,200_.jpg"/>
    <s v="https://www.amazon.nl/Apple-Gift-Card-Design2-mail/dp/B09ZBZ78YN/ref=zg_bs_g_gift-cards_d_sccl_3/259-0101200-5059442?psc=1"/>
    <s v="2024-08-13"/>
  </r>
  <r>
    <x v="21"/>
    <n v="10"/>
    <s v="B09ZBY16CS"/>
    <x v="1158"/>
    <s v="NEU Apple Gift Card - voor Nederland - per e-mail"/>
    <n v="4.3"/>
    <n v="0.82499999999999996"/>
    <n v="27"/>
    <n v="5.5905682812657904E-5"/>
    <s v="€ "/>
    <n v="10"/>
    <n v="4.8906242178505276E-2"/>
    <n v="53.515694522595183"/>
    <n v="270"/>
    <s v="https://images-eu.ssl-images-amazon.com/images/I/41XmpluCAvL._AC_UL300_SR300,200_.jpg"/>
    <s v="https://www.amazon.nl/Apple-Gift-Card-Design5-mail/dp/B09ZBY16CS/ref=zg_bs_g_gift-cards_d_sccl_10/259-0101200-5059442?psc=1"/>
    <s v="2024-08-13"/>
  </r>
  <r>
    <x v="21"/>
    <n v="20"/>
    <s v="B09ZBXZFTC"/>
    <x v="1160"/>
    <s v="NEU Apple Gift Card - voor Nederland - per e-mail"/>
    <n v="4.3"/>
    <n v="0.82499999999999996"/>
    <n v="27"/>
    <n v="5.5905682812657904E-5"/>
    <s v="€ "/>
    <n v="10"/>
    <n v="4.8906242178505276E-2"/>
    <n v="53.515694522595183"/>
    <n v="270"/>
    <s v="https://images-eu.ssl-images-amazon.com/images/I/31OpTwvXFUL._AC_UL300_SR300,200_.jpg"/>
    <s v="https://www.amazon.nl/Apple-Gift-Card-Design3-mail/dp/B09ZBXZFTC/ref=zg_bs_g_gift-cards_d_sccl_20/259-0101200-5059442?psc=1"/>
    <s v="2024-08-13"/>
  </r>
  <r>
    <x v="21"/>
    <n v="23"/>
    <s v="B09ZBY3HZ1"/>
    <x v="1159"/>
    <s v="NEU Apple Gift Card - voor Nederland - per e-mail"/>
    <n v="4.3"/>
    <n v="0.82499999999999996"/>
    <n v="27"/>
    <n v="5.5905682812657904E-5"/>
    <s v="€ "/>
    <n v="10"/>
    <n v="4.8906242178505276E-2"/>
    <n v="53.515694522595183"/>
    <n v="270"/>
    <s v="https://images-eu.ssl-images-amazon.com/images/I/311YJVT1smL._AC_UL300_SR300,200_.jpg"/>
    <s v="https://www.amazon.nl/Apple-Gift-Card-Design1-mail/dp/B09ZBY3HZ1/ref=zg_bs_g_gift-cards_d_sccl_23/259-0101200-5059442?psc=1"/>
    <s v="2024-08-13"/>
  </r>
  <r>
    <x v="21"/>
    <s v="#14"/>
    <s v="B0BJ72J5CY"/>
    <x v="1161"/>
    <s v="Roblox Cadeaubon - voor Nederland - per e-mail"/>
    <n v="3.7"/>
    <n v="0.67500000000000004"/>
    <n v="14"/>
    <n v="2.7952841406328952E-5"/>
    <s v="€ "/>
    <n v="10"/>
    <n v="4.8906242178505276E-2"/>
    <n v="45.996127533610753"/>
    <n v="140"/>
    <s v="https://images-eu.ssl-images-amazon.com/images/I/51eEBpuWi-L._AC_UL300_SR300,200_.jpg"/>
    <s v="https://www.amazon.nl/Roblox-Cadeaubon-voor-Nederland-mail/dp/B0BJ72J5CY/ref=zg_bs_g_gift-cards_d_sccl_14/259-9935938-2094262?psc=1"/>
    <s v="2024-08-20"/>
  </r>
  <r>
    <x v="21"/>
    <s v="#17"/>
    <s v="B0BJ72J5CY"/>
    <x v="1161"/>
    <s v="Roblox Cadeaubon - voor Nederland - per e-mail"/>
    <n v="3.7"/>
    <n v="0.67500000000000004"/>
    <n v="14"/>
    <n v="2.7952841406328952E-5"/>
    <s v="€ "/>
    <n v="10"/>
    <n v="4.8906242178505276E-2"/>
    <n v="45.996127533610753"/>
    <n v="140"/>
    <s v="https://images-eu.ssl-images-amazon.com/images/I/51eEBpuWi-L._AC_UL300_SR300,200_.jpg"/>
    <s v="https://www.amazon.nl/Roblox-Cadeaubon-voor-Nederland-mail/dp/B0BJ72J5CY/ref=zg_bs_g_gift-cards_d_sccl_17/261-2045020-0912043?psc=1"/>
    <s v="2024-08-23"/>
  </r>
  <r>
    <x v="21"/>
    <s v="#5"/>
    <s v="B0BJ72J5CY"/>
    <x v="1161"/>
    <s v="Roblox Cadeaubon - voor Nederland - per e-mail"/>
    <n v="3.7"/>
    <n v="0.67500000000000004"/>
    <n v="14"/>
    <n v="2.7952841406328952E-5"/>
    <s v="€ "/>
    <n v="10"/>
    <n v="4.8906242178505276E-2"/>
    <n v="45.996127533610753"/>
    <n v="140"/>
    <s v="https://images-eu.ssl-images-amazon.com/images/I/51eEBpuWi-L._AC_UL300_SR300,200_.jpg"/>
    <s v="https://www.amazon.nl/Roblox-Cadeaubon-voor-Nederland-mail/dp/B0BJ72J5CY/ref=zg_bs_g_gift-cards_d_sccl_5/261-2764958-5175163?psc=1"/>
    <s v="2024-08-24"/>
  </r>
  <r>
    <x v="21"/>
    <n v="5"/>
    <s v="B0BJ72J5CY"/>
    <x v="1161"/>
    <s v="Roblox Cadeaubon - voor Nederland - per e-mail"/>
    <n v="3.7"/>
    <n v="0.67500000000000004"/>
    <n v="14"/>
    <n v="2.7952841406328952E-5"/>
    <s v="€ "/>
    <n v="10"/>
    <n v="4.8906242178505276E-2"/>
    <n v="45.996127533610753"/>
    <n v="140"/>
    <s v="https://images-eu.ssl-images-amazon.com/images/I/51eEBpuWi-L._AC_UL300_SR300,200_.jpg"/>
    <s v="https://www.amazon.nl/Roblox-Cadeaubon-voor-Nederland-mail/dp/B0BJ72J5CY/ref=zg_bs_g_gift-cards_d_sccl_5/259-0101200-5059442?psc=1"/>
    <s v="2024-08-13"/>
  </r>
  <r>
    <x v="21"/>
    <n v="29"/>
    <s v="B0C5DS9M4H"/>
    <x v="1162"/>
    <s v="Roblox Cadeaubon - voor Nederland - per e-mail"/>
    <n v="3.7"/>
    <n v="0.67500000000000004"/>
    <n v="14"/>
    <n v="2.7952841406328952E-5"/>
    <s v="€ "/>
    <n v="10"/>
    <n v="4.8906242178505276E-2"/>
    <n v="45.996127533610753"/>
    <n v="140"/>
    <s v="https://images-eu.ssl-images-amazon.com/images/I/51zwsxaNa1L._AC_UL300_SR300,200_.jpg"/>
    <s v="https://www.amazon.nl/Roblox-Cadeaubon-Easter-Bunny-mail/dp/B0C5DS9M4H/ref=zg_bs_g_gift-cards_d_sccl_29/259-0101200-5059442?psc=1"/>
    <s v="2024-08-13"/>
  </r>
  <r>
    <x v="23"/>
    <s v="#26"/>
    <s v="1408728516"/>
    <x v="1163"/>
    <s v="The Housemaid: An absolutely addictive psychological thriller with a jaw-dropping twist"/>
    <n v="4.5"/>
    <n v="0.875"/>
    <n v="346470"/>
    <n v="0.74498407763149121"/>
    <s v="€ "/>
    <n v="9.99"/>
    <n v="4.8856184612304149E-2"/>
    <n v="577.45290049511993"/>
    <n v="3461235.3000000003"/>
    <s v="https://images-eu.ssl-images-amazon.com/images/I/71-7VRV8RvL._AC_UL300_SR300,200_.jpg"/>
    <s v="https://www.amazon.nl/Housemaid-absolutely-addictive-psychological-jaw-dropping/dp/1408728516/ref=zg_bs_g_books_d_sccl_26/262-2392836-2484119?psc=1"/>
    <s v="2024-08-23"/>
  </r>
  <r>
    <x v="23"/>
    <s v="#20"/>
    <s v="1408728516"/>
    <x v="1163"/>
    <s v="The Housemaid: An absolutely addictive psychological thriller with a jaw-dropping twist"/>
    <n v="4.5"/>
    <n v="0.875"/>
    <n v="344562"/>
    <n v="0.74088146060047"/>
    <s v="€ "/>
    <n v="9.99"/>
    <n v="4.8856184612304149E-2"/>
    <n v="574.58106857340499"/>
    <n v="3442174.38"/>
    <s v="https://images-eu.ssl-images-amazon.com/images/I/71-7VRV8RvL._AC_UL300_SR300,200_.jpg"/>
    <s v="https://www.amazon.nl/Housemaid-absolutely-addictive-psychological-jaw-dropping/dp/1408728516/ref=zg_bs_g_books_d_sccl_20/259-3248444-4361259?psc=1"/>
    <s v="2024-08-20"/>
  </r>
  <r>
    <x v="22"/>
    <s v="#18"/>
    <s v="B09TPDYS7N"/>
    <x v="1164"/>
    <s v="Rena Chris Gua Sha Gezichtshulpmiddelen, Roestvrij Staal Guasha, Manuele Massage Stokken voor Kaaklijn Sculpting en Wallen Vermindering, Gua Sha Massage Hulpmiddel, Huidverzorgings Hulpmiddel (Zilver)"/>
    <n v="4.5999999999999996"/>
    <n v="0.89999999999999991"/>
    <n v="36581"/>
    <n v="7.8654995280270243E-2"/>
    <s v="€ "/>
    <n v="9.99"/>
    <n v="4.8856184612304149E-2"/>
    <n v="112.27254284926519"/>
    <n v="365444.19"/>
    <s v="https://images-eu.ssl-images-amazon.com/images/I/61CS+Nxue1L._AC_UL300_SR300,200_.jpg"/>
    <s v="https://www.amazon.nl/Rena-Chris-Beeldhouwen-Verminderen-Huidverzorging/dp/B09TPDYS7N/ref=zg_bs_g_hpc_d_sccl_18/259-2180916-4907848?psc=1"/>
    <s v="2024-08-20"/>
  </r>
  <r>
    <x v="18"/>
    <s v="#5"/>
    <s v="B07DN5S61Q"/>
    <x v="1165"/>
    <s v="Blooven Klittenband Zelfklevend 20mm x 8 meter Extra Sterk, Dubbelzijdig Klittenband Hook and Loop Tape (Zwart, 20mm x 8m)"/>
    <n v="4.4000000000000004"/>
    <n v="0.85000000000000009"/>
    <n v="23280"/>
    <n v="5.0054938084456282E-2"/>
    <s v="€ "/>
    <n v="9.99"/>
    <n v="4.8856184612304149E-2"/>
    <n v="89.752502812195431"/>
    <n v="232567.2"/>
    <s v="https://images-eu.ssl-images-amazon.com/images/I/710NsdRfSsL._AC_UL300_SR300,200_.jpg"/>
    <s v="https://www.amazon.nl/Blooven-Klittenband-Zelfklevend-meter-Dubbelzijdig/dp/B07DN5S61Q/ref=zg_bs_g_arts-crafts_d_sccl_5/262-7994615-8496353?psc=1"/>
    <s v="2024-08-24"/>
  </r>
  <r>
    <x v="18"/>
    <s v="#2"/>
    <s v="B07DN5S61Q"/>
    <x v="1165"/>
    <s v="Blooven Klittenband Zelfklevend 20mm x 8 meter Extra Sterk, Dubbelzijdig Klittenband Hook and Loop Tape (Zwart, 20mm x 8m)"/>
    <n v="4.4000000000000004"/>
    <n v="0.85000000000000009"/>
    <n v="23258"/>
    <n v="5.0007633275922496E-2"/>
    <s v="€ "/>
    <n v="9.99"/>
    <n v="4.8856184612304149E-2"/>
    <n v="89.719389446221797"/>
    <n v="232347.42"/>
    <s v="https://images-eu.ssl-images-amazon.com/images/I/710NsdRfSsL._AC_UL300_SR300,200_.jpg"/>
    <s v="https://www.amazon.nl/Blooven-Klittenband-Zelfklevend-meter-Dubbelzijdig/dp/B07DN5S61Q/ref=zg_bs_g_arts-crafts_d_sccl_2/261-2431783-7862535?psc=1"/>
    <s v="2024-08-23"/>
  </r>
  <r>
    <x v="18"/>
    <s v="#2"/>
    <s v="B07DN5S61Q"/>
    <x v="1165"/>
    <s v="Blooven Klittenband Zelfklevend 20mm x 8 meter Extra Sterk, Dubbelzijdig Klittenband Hook and Loop Tape (Zwart, 20mm x 8m)"/>
    <n v="4.4000000000000004"/>
    <n v="0.85000000000000009"/>
    <n v="23199"/>
    <n v="4.9880770380309157E-2"/>
    <s v="€ "/>
    <n v="9.99"/>
    <n v="4.8856184612304149E-2"/>
    <n v="89.630585419292444"/>
    <n v="231758.01"/>
    <s v="https://images-eu.ssl-images-amazon.com/images/I/710NsdRfSsL._AC_UL300_SR300,200_.jpg"/>
    <s v="https://www.amazon.nl/Blooven-Klittenband-Zelfklevend-meter-Dubbelzijdig/dp/B07DN5S61Q/ref=zg_bs_g_arts-crafts_d_sccl_2/259-4643637-1691527?psc=1"/>
    <s v="2024-08-20"/>
  </r>
  <r>
    <x v="18"/>
    <n v="2"/>
    <s v="B07DN5S61Q"/>
    <x v="1165"/>
    <s v="Blooven Klittenband Zelfklevend 20mm x 8 meter Extra Sterk, Dubbelzijdig Klittenband Hook and Loop Tape (Zwart, 20mm x 8m)"/>
    <n v="4.4000000000000004"/>
    <n v="0.85000000000000009"/>
    <n v="23032"/>
    <n v="4.952168387916632E-2"/>
    <s v="€ "/>
    <n v="9.99"/>
    <n v="4.8856184612304149E-2"/>
    <n v="89.379224868492457"/>
    <n v="230089.68"/>
    <s v="https://images-eu.ssl-images-amazon.com/images/I/710NsdRfSsL._AC_UL300_SR300,200_.jpg"/>
    <s v="https://www.amazon.nl/Blooven-Klittenband-Zelfklevend-meter-Dubbelzijdig/dp/B07DN5S61Q/ref=zg_bs_g_arts-crafts_d_sccl_2/260-8969796-5034915?psc=1"/>
    <s v="2024-08-13"/>
  </r>
  <r>
    <x v="19"/>
    <s v="#20"/>
    <s v="B016A9IUWY"/>
    <x v="1166"/>
    <s v="Panathletic Weerstandsbanden, Set van 5 Banden – 5 Verschillende Weerstandsniveau’s, Handleiding met Oefeningen, eBook in het Nederlands, Opbergzakje – 5x fitness elastiek, resistance bands"/>
    <n v="4.4000000000000004"/>
    <n v="0.85000000000000009"/>
    <n v="18993"/>
    <n v="4.0836951076076884E-2"/>
    <s v="€ "/>
    <n v="9.99"/>
    <n v="4.8856184612304149E-2"/>
    <n v="83.299911906329854"/>
    <n v="189740.07"/>
    <s v="https://images-eu.ssl-images-amazon.com/images/I/718ALH8kWVL._AC_UL300_SR300,200_.jpg"/>
    <s v="https://www.amazon.nl/Panathletic-Weerstandsbanden-Banden-Verschillende-Weerstandsniveaus/dp/B016A9IUWY/ref=zg_bs_g_sports_d_sccl_20/258-8726305-9904738?psc=1"/>
    <s v="2024-08-24"/>
  </r>
  <r>
    <x v="19"/>
    <s v="#10"/>
    <s v="B016A9IUWY"/>
    <x v="1166"/>
    <s v="Panathletic Weerstandsbanden, Set van 5 Banden – 5 Verschillende Weerstandsniveau’s, Handleiding met Oefeningen, eBook in het Nederlands, Opbergzakje – 5x fitness elastiek, resistance bands"/>
    <n v="4.4000000000000004"/>
    <n v="0.85000000000000009"/>
    <n v="18990"/>
    <n v="4.0830500420367732E-2"/>
    <s v="€ "/>
    <n v="9.99"/>
    <n v="4.8856184612304149E-2"/>
    <n v="83.295396447333474"/>
    <n v="189710.1"/>
    <s v="https://images-eu.ssl-images-amazon.com/images/I/718ALH8kWVL._AC_UL300_SR300,200_.jpg"/>
    <s v="https://www.amazon.nl/Panathletic-Weerstandsbanden-Banden-Verschillende-Weerstandsniveaus/dp/B016A9IUWY/ref=zg_bs_g_sports_d_sccl_10/258-7665800-7787141?psc=1"/>
    <s v="2024-08-23"/>
  </r>
  <r>
    <x v="19"/>
    <s v="#20"/>
    <s v="B016A9IUWY"/>
    <x v="1166"/>
    <s v="Panathletic Weerstandsbanden, Set van 5 Banden – 5 Verschillende Weerstandsniveau’s, Handleiding met Oefeningen, eBook in het Nederlands, Opbergzakje – 5x fitness elastiek, resistance bands"/>
    <n v="4.4000000000000004"/>
    <n v="0.85000000000000009"/>
    <n v="18981"/>
    <n v="4.081114845324027E-2"/>
    <s v="€ "/>
    <n v="9.99"/>
    <n v="4.8856184612304149E-2"/>
    <n v="83.28185007034422"/>
    <n v="189620.19"/>
    <s v="https://images-eu.ssl-images-amazon.com/images/I/718ALH8kWVL._AC_UL300_SR300,200_.jpg"/>
    <s v="https://www.amazon.nl/Panathletic-Weerstandsbanden-Banden-Verschillende-Weerstandsniveaus/dp/B016A9IUWY/ref=zg_bs_g_sports_d_sccl_20/258-6479390-8631633?psc=1"/>
    <s v="2024-08-20"/>
  </r>
  <r>
    <x v="3"/>
    <n v="21"/>
    <s v="B093KVZNHX"/>
    <x v="1167"/>
    <s v="Happier Than Ever"/>
    <n v="4.7"/>
    <n v="0.92500000000000004"/>
    <n v="8085"/>
    <n v="1.7382366917597175E-2"/>
    <s v="€ "/>
    <n v="9.99"/>
    <n v="4.8856184612304149E-2"/>
    <n v="70.631702995394065"/>
    <n v="80769.150000000009"/>
    <s v="https://images-eu.ssl-images-amazon.com/images/I/71laVfWEkCS._AC_UL300_SR300,200_.jpg"/>
    <s v="https://www.amazon.nl/Happier-Than-Ever-Billie-Eilish/dp/B093KVZNHX/ref=zg_bs_g_music_d_sccl_21/262-3130189-5545746?psc=1"/>
    <s v="2024-08-13"/>
  </r>
  <r>
    <x v="6"/>
    <s v="#12"/>
    <s v="B08GCNXGRL"/>
    <x v="1168"/>
    <s v="WANDF Toilettas voor heren, reizen, toilettas, reisaccessoires, toilettas, make-uptas, dames, toiletorganizer"/>
    <n v="4.5"/>
    <n v="0.875"/>
    <n v="11503"/>
    <n v="2.473181398889197E-2"/>
    <s v="€ "/>
    <n v="9.99"/>
    <n v="4.8856184612304149E-2"/>
    <n v="73.276315945300425"/>
    <n v="114914.97"/>
    <s v="https://images-eu.ssl-images-amazon.com/images/I/81f3KHKdE1L._AC_UL300_SR300,200_.jpg"/>
    <s v="https://www.amazon.nl/WANDF-Toiletietas-waterbestendige-scheerzak-toilettas/dp/B08GCNXGRL/ref=zg_bs_g_fashion_d_sccl_12/261-7171866-9764612?psc=1"/>
    <s v="2024-08-23"/>
  </r>
  <r>
    <x v="16"/>
    <n v="28"/>
    <s v="B01GH7ZOSM"/>
    <x v="1169"/>
    <s v="ChooMee herbruikbare knijpzakjes voor babyvoeding, 4 zakjes met 150 ml inhoud."/>
    <n v="4.5"/>
    <n v="0.875"/>
    <n v="9883"/>
    <n v="2.1248459905949441E-2"/>
    <s v="€ "/>
    <n v="9.99"/>
    <n v="4.8856184612304149E-2"/>
    <n v="70.837968087240654"/>
    <n v="98731.17"/>
    <s v="https://images-eu.ssl-images-amazon.com/images/I/71TIrbv0YlL._AC_UL300_SR300,200_.jpg"/>
    <s v="https://www.amazon.nl/ChooMee-herbruikbare-knijpzakjes-babyvoeding-inhoud/dp/B01GH7ZOSM/ref=zg_bs_g_baby-products_d_sccl_28/260-6077962-3445865?psc=1"/>
    <s v="2024-08-13"/>
  </r>
  <r>
    <x v="15"/>
    <s v="#10"/>
    <s v="B0D1VR8YPK"/>
    <x v="1170"/>
    <s v="Lay's Moviebox"/>
    <n v="5"/>
    <n v="1"/>
    <n v="2"/>
    <n v="2.1502185697176119E-6"/>
    <s v="€ "/>
    <n v="9.99"/>
    <n v="4.8856184612304149E-2"/>
    <n v="62.215551306074843"/>
    <n v="19.98"/>
    <s v="https://images-eu.ssl-images-amazon.com/images/I/81YhwtcY1-L._AC_UL300_SR300,200_.jpg"/>
    <s v="https://www.amazon.nl/Lays-Moviebox/dp/B0D1VR8YPK/ref=zg_bs_g_grocery_d_sccl_10/261-5054072-9375847?psc=1"/>
    <s v="2024-08-23"/>
  </r>
  <r>
    <x v="3"/>
    <s v="#17"/>
    <s v="B008CNG52O"/>
    <x v="1171"/>
    <s v="Frank Ocean - Channel Orange"/>
    <n v="4.8"/>
    <n v="0.95"/>
    <n v="1980"/>
    <n v="4.2552825494711535E-3"/>
    <s v="€ "/>
    <n v="9.99"/>
    <n v="4.8856184612304149E-2"/>
    <n v="62.692743937705856"/>
    <n v="19780.2"/>
    <s v="https://images-eu.ssl-images-amazon.com/images/I/51Mp2uc8UFL._AC_UL300_SR300,200_.jpg"/>
    <s v="https://www.amazon.nl/Frank-Ocean-Channel-Orange/dp/B008CNG52O/ref=zg_bs_g_music_d_sccl_17/259-6576177-4102460?psc=1"/>
    <s v="2024-08-20"/>
  </r>
  <r>
    <x v="20"/>
    <s v="#27"/>
    <s v="B08D6G78W6"/>
    <x v="1172"/>
    <s v="BIOLOGISCHE RICINUSOLIE | 100% Puur, Natuurlijk &amp; Koudgeperst | Wimpers, Wenkbrauwen, Lichaam, Haar, Baard, Nagels | Vegan &amp; Cruelty Free | Castor Oil | Glazen fles + Pipet + Pompje (50ml)"/>
    <n v="4.5"/>
    <n v="0.875"/>
    <n v="7093"/>
    <n v="1.5249350096437303E-2"/>
    <s v="€ "/>
    <n v="9.99"/>
    <n v="4.8856184612304149E-2"/>
    <n v="66.638591220582157"/>
    <n v="70859.070000000007"/>
    <s v="https://images-eu.ssl-images-amazon.com/images/I/81HwVAbJioL._AC_UL300_SR300,200_.jpg"/>
    <s v="https://www.amazon.nl/BIOLOGISCHE-RICINUSOLIE-Natuurlijk-Koudgeperst-Wenkbrauwen/dp/B08D6G78W6/ref=zg_bs_g_beauty_d_sccl_27/262-5602407-7512934?psc=1"/>
    <s v="2024-08-23"/>
  </r>
  <r>
    <x v="20"/>
    <n v="25"/>
    <s v="B08D6G78W6"/>
    <x v="1172"/>
    <s v="BIOLOGISCHE RICINUSOLIE | 100% Puur, Natuurlijk &amp; Koudgeperst | Wimpers, Wenkbrauwen, Lichaam, Haar, Baard, Nagels | Vegan &amp; Cruelty Free | Castor Oil | Glazen fles + Pipet + Pompje (50ml)"/>
    <n v="4.5"/>
    <n v="0.875"/>
    <n v="7015"/>
    <n v="1.5081633047999329E-2"/>
    <s v="€ "/>
    <n v="9.99"/>
    <n v="4.8856184612304149E-2"/>
    <n v="66.521189286675579"/>
    <n v="70079.850000000006"/>
    <s v="https://images-eu.ssl-images-amazon.com/images/I/81HwVAbJioL._AC_UL300_SR300,200_.jpg"/>
    <s v="https://www.amazon.nl/BIOLOGISCHE-RICINUSOLIE-Natuurlijk-Koudgeperst-Wenkbrauwen/dp/B08D6G78W6/ref=zg_bs_g_beauty_d_sccl_25/262-4595555-1638557?psc=1"/>
    <s v="2024-08-13"/>
  </r>
  <r>
    <x v="14"/>
    <s v="#10"/>
    <s v="B09M3P5Z1T"/>
    <x v="1173"/>
    <s v="Verlengsnoer Organisator en Hanger (6 Stuks), Trilancer Klittenband Opslagriemen met Driehoekige Gesp om aan Muren te hangen voor Kabels, Draden, Touw, Organisatie voor Huis, Garage of Werkplaats"/>
    <n v="4.5999999999999996"/>
    <n v="0.89999999999999991"/>
    <n v="4247"/>
    <n v="9.1298280470209804E-3"/>
    <s v="€ "/>
    <n v="9.99"/>
    <n v="4.8856184612304149E-2"/>
    <n v="63.604925785990723"/>
    <n v="42427.53"/>
    <s v="https://images-eu.ssl-images-amazon.com/images/I/71Dase5QOnL._AC_UL300_SR300,200_.jpg"/>
    <s v="https://www.amazon.nl/Verlengsnoer-Organisator-Trilancer-Klittenband-Opslagriemen/dp/B09M3P5Z1T/ref=zg_bs_g_hi_d_sccl_10/258-7276995-4990612?psc=1"/>
    <s v="2024-08-23"/>
  </r>
  <r>
    <x v="14"/>
    <s v="#18"/>
    <s v="B09M3P5Z1T"/>
    <x v="1173"/>
    <s v="Verlengsnoer Organisator en Hanger (6 Stuks), Trilancer Klittenband Opslagriemen met Driehoekige Gesp om aan Muren te hangen voor Kabels, Draden, Touw, Organisatie voor Huis, Garage of Werkplaats"/>
    <n v="4.5999999999999996"/>
    <n v="0.89999999999999991"/>
    <n v="4222"/>
    <n v="9.0760725827780386E-3"/>
    <s v="€ "/>
    <n v="9.99"/>
    <n v="4.8856184612304149E-2"/>
    <n v="63.567296961020659"/>
    <n v="42177.78"/>
    <s v="https://images-eu.ssl-images-amazon.com/images/I/71Dase5QOnL._AC_UL300_SR300,200_.jpg"/>
    <s v="https://www.amazon.nl/Verlengsnoer-Organisator-Trilancer-Klittenband-Opslagriemen/dp/B09M3P5Z1T/ref=zg_bs_g_hi_d_sccl_18/261-9362115-4150166?psc=1"/>
    <s v="2024-08-20"/>
  </r>
  <r>
    <x v="10"/>
    <s v="#23"/>
    <s v="B0B7KB8WKX"/>
    <x v="1174"/>
    <s v="Runesol Spanje Vlag 3x5, 91x152cm, Español Banner, 4 doorvoertules, messing oogje in elke hoek, premium vlaggen, binnen, buiten, levendige kleuren"/>
    <n v="4.5999999999999996"/>
    <n v="0.89999999999999991"/>
    <n v="3177"/>
    <n v="6.8290941774231352E-3"/>
    <s v="€ "/>
    <n v="9.99"/>
    <n v="4.8856184612304149E-2"/>
    <n v="61.99441207727223"/>
    <n v="31738.23"/>
    <s v="https://images-eu.ssl-images-amazon.com/images/I/71F13PMrmsL._AC_UL300_SR300,200_.jpg"/>
    <s v="https://www.amazon.nl/Runesol-91x152cm-Espa%C3%B1ol-doorvoertules-levendige/dp/B0B7KB8WKX/ref=zg_bs_g_lawn-and-garden_d_sccl_23/261-0081632-3690757?psc=1"/>
    <s v="2024-08-20"/>
  </r>
  <r>
    <x v="3"/>
    <n v="22"/>
    <s v="B004J4WQ46"/>
    <x v="1175"/>
    <s v="The Strokes - Angles"/>
    <n v="4.7"/>
    <n v="0.92500000000000004"/>
    <n v="1021"/>
    <n v="2.1932229411119638E-3"/>
    <s v="€ "/>
    <n v="9.99"/>
    <n v="4.8856184612304149E-2"/>
    <n v="59.99930221185442"/>
    <n v="10199.790000000001"/>
    <s v="https://images-eu.ssl-images-amazon.com/images/I/81-wt1kTStL._AC_UL300_SR300,200_.jpg"/>
    <s v="https://www.amazon.nl/Strokes-Angles/dp/B004J4WQ46/ref=zg_bs_g_music_d_sccl_22/262-3130189-5545746?psc=1"/>
    <s v="2024-08-13"/>
  </r>
  <r>
    <x v="22"/>
    <s v="#4"/>
    <s v="B09KH5HCN2"/>
    <x v="849"/>
    <s v="Page Vochtig Toiletpapier - Aloë Vera - 456 Stuks - 12 x 38 Stuks - Voordeelverpakking"/>
    <n v="4.7"/>
    <n v="0.92500000000000004"/>
    <n v="102"/>
    <n v="2.1717207554147879E-4"/>
    <s v="€ "/>
    <n v="9.99"/>
    <n v="4.8856184612304149E-2"/>
    <n v="58.616066605955076"/>
    <n v="1018.98"/>
    <s v="https://images-eu.ssl-images-amazon.com/images/I/810jy50keNL._AC_UL300_SR300,200_.jpg"/>
    <s v="https://www.amazon.nl/Page-Vochtig-Toiletpapier-Stuks-Voordeelverpakking/dp/B09KH5HCN2/ref=zg_bs_g_hpc_d_sccl_4/258-3038489-8000359?psc=1"/>
    <s v="2024-08-23"/>
  </r>
  <r>
    <x v="22"/>
    <s v="#3"/>
    <s v="B09KH5HCN2"/>
    <x v="849"/>
    <s v="Page Vochtig Toiletpapier - Aloë Vera - 456 Stuks - 12 x 38 Stuks - Voordeelverpakking"/>
    <n v="4.7"/>
    <n v="0.92500000000000004"/>
    <n v="102"/>
    <n v="2.1717207554147879E-4"/>
    <s v="€ "/>
    <n v="9.99"/>
    <n v="4.8856184612304149E-2"/>
    <n v="58.616066605955076"/>
    <n v="1018.98"/>
    <s v="https://images-eu.ssl-images-amazon.com/images/I/810jy50keNL._AC_UL300_SR300,200_.jpg"/>
    <s v="https://www.amazon.nl/Page-Vochtig-Toiletpapier-Stuks-Voordeelverpakking/dp/B09KH5HCN2/ref=zg_bs_g_hpc_d_sccl_3/259-8896481-5499748?psc=1"/>
    <s v="2024-08-24"/>
  </r>
  <r>
    <x v="18"/>
    <s v="#25"/>
    <s v="B0CY5M7T8C"/>
    <x v="1176"/>
    <s v="Rayead 100 stuks houten kralen, 20 mm, 8 stijlen, houten kralen met gezicht, 1 stijl, natuurlijke houten kralen met gat voor doe-het-zelf knutselwerk, decoraties, haken en handwerk, zorgenwormen,"/>
    <n v="4.7"/>
    <n v="0.92500000000000004"/>
    <n v="8"/>
    <n v="1.5051529988023283E-5"/>
    <s v="€ "/>
    <n v="9.99"/>
    <n v="4.8856184612304149E-2"/>
    <n v="58.47458222406766"/>
    <n v="79.92"/>
    <s v="https://images-eu.ssl-images-amazon.com/images/I/71C2edroUxL._AC_UL300_SR300,200_.jpg"/>
    <s v="https://www.amazon.nl/Rayead-natuurlijke-doe-het-zelf-knutselwerk-zorgenwormen/dp/B0CY5M7T8C/ref=zg_bs_g_arts-crafts_d_sccl_25/261-2431783-7862535?psc=1"/>
    <s v="2024-08-23"/>
  </r>
  <r>
    <x v="11"/>
    <s v="#16"/>
    <s v="B0B5947JD5"/>
    <x v="1177"/>
    <s v="Newaner 200 stuks kabelverbinders, waterdicht geïsoleerd, 4 maten, 26-10 AWG, soldeerverbinders met krimpslang, krimpkous, krimpverbinders voor elektronica-industrie, krimpverhouding 3:1"/>
    <n v="4.5999999999999996"/>
    <n v="0.89999999999999991"/>
    <n v="1454"/>
    <n v="3.12426758179969E-3"/>
    <s v="€ "/>
    <n v="9.99"/>
    <n v="4.8856184612304149E-2"/>
    <n v="59.401033460335817"/>
    <n v="14525.460000000001"/>
    <s v="https://images-eu.ssl-images-amazon.com/images/I/71v1wPhwCYL._AC_UL300_SR300,200_.jpg"/>
    <s v="https://www.amazon.nl/Newaner-kabelverbinders-soldeerverbinders-krimpverbinders-elektronica-industrie/dp/B0B5947JD5/ref=zg_bs_g_industrial_d_sccl_16/259-5715736-5644436?psc=1"/>
    <s v="2024-08-24"/>
  </r>
  <r>
    <x v="11"/>
    <s v="#20"/>
    <s v="B0B5947JD5"/>
    <x v="1177"/>
    <s v="Newaner 200 stuks kabelverbinders, waterdicht geïsoleerd, 4 maten, 26-10 AWG, soldeerverbinders met krimpslang, krimpkous, krimpverbinders voor elektronica-industrie, krimpverhouding 3:1"/>
    <n v="4.5999999999999996"/>
    <n v="0.89999999999999991"/>
    <n v="1448"/>
    <n v="3.1113662703813843E-3"/>
    <s v="€ "/>
    <n v="9.99"/>
    <n v="4.8856184612304149E-2"/>
    <n v="59.392002542343"/>
    <n v="14465.52"/>
    <s v="https://images-eu.ssl-images-amazon.com/images/I/71v1wPhwCYL._AC_UL300_SR300,200_.jpg"/>
    <s v="https://www.amazon.nl/Newaner-kabelverbinders-soldeerverbinders-krimpverbinders-elektronica-industrie/dp/B0B5947JD5/ref=zg_bs_g_industrial_d_sccl_20/262-7069242-6040528?psc=1"/>
    <s v="2024-08-23"/>
  </r>
  <r>
    <x v="11"/>
    <s v="#7"/>
    <s v="B0B5947JD5"/>
    <x v="1177"/>
    <s v="Newaner 200 stuks kabelverbinders, waterdicht geïsoleerd, 4 maten, 26-10 AWG, soldeerverbinders met krimpslang, krimpkous, krimpverbinders voor elektronica-industrie, krimpverhouding 3:1"/>
    <n v="4.5999999999999996"/>
    <n v="0.89999999999999991"/>
    <n v="1439"/>
    <n v="3.0920143032539256E-3"/>
    <s v="€ "/>
    <n v="9.99"/>
    <n v="4.8856184612304149E-2"/>
    <n v="59.378456165353782"/>
    <n v="14375.61"/>
    <s v="https://images-eu.ssl-images-amazon.com/images/I/71v1wPhwCYL._AC_UL300_SR300,200_.jpg"/>
    <s v="https://www.amazon.nl/Newaner-kabelverbinders-soldeerverbinders-krimpverbinders-elektronica-industrie/dp/B0B5947JD5/ref=zg_bs_g_industrial_d_sccl_7/260-7928361-5870536?psc=1"/>
    <s v="2024-08-20"/>
  </r>
  <r>
    <x v="11"/>
    <n v="14"/>
    <s v="B0B5947JD5"/>
    <x v="1177"/>
    <s v="Newaner 200 stuks kabelverbinders, waterdicht geïsoleerd, 4 maten, 26-10 AWG, soldeerverbinders met krimpslang, krimpkous, krimpverbinders voor elektronica-industrie, krimpverhouding 3:1"/>
    <n v="4.5999999999999996"/>
    <n v="0.89999999999999991"/>
    <n v="1420"/>
    <n v="3.0511601504292912E-3"/>
    <s v="€ "/>
    <n v="9.99"/>
    <n v="4.8856184612304149E-2"/>
    <n v="59.349858258376543"/>
    <n v="14185.800000000001"/>
    <s v="https://images-eu.ssl-images-amazon.com/images/I/71v1wPhwCYL._AC_UL300_SR300,200_.jpg"/>
    <s v="https://www.amazon.nl/Newaner-kabelverbinders-soldeerverbinders-krimpverbinders-elektronica-industrie/dp/B0B5947JD5/ref=zg_bs_g_industrial_d_sccl_14/260-3008445-5393520?psc=1"/>
    <s v="2024-08-13"/>
  </r>
  <r>
    <x v="14"/>
    <s v="#25"/>
    <s v="B09YQC37JG"/>
    <x v="1178"/>
    <s v="lumfork Zelfklevende handdoekhaken, 6 stuks, wandhaken, kleefhaken, zonder boren, van roestvrij staal, ideaal voor badkamer, toilet, keuken, kantoor (zwart)"/>
    <n v="4.5999999999999996"/>
    <n v="0.89999999999999991"/>
    <n v="578"/>
    <n v="1.2406761147270621E-3"/>
    <s v="€ "/>
    <n v="9.99"/>
    <n v="4.8856184612304149E-2"/>
    <n v="58.082519433384981"/>
    <n v="5774.22"/>
    <s v="https://images-eu.ssl-images-amazon.com/images/I/51icI8-98mL._AC_UL300_SR300,200_.jpg"/>
    <s v="https://www.amazon.nl/lumfork-Zelfklevende-handdoekhaken-wandhaken-kleefhaken/dp/B09YQC37JG/ref=zg_bs_g_hi_d_sccl_25/258-1493429-7337810?psc=1"/>
    <s v="2024-08-24"/>
  </r>
  <r>
    <x v="14"/>
    <s v="#16"/>
    <s v="B09YQC37JG"/>
    <x v="1178"/>
    <s v="lumfork Zelfklevende handdoekhaken, 6 stuks, wandhaken, kleefhaken, zonder boren, van roestvrij staal, ideaal voor badkamer, toilet, keuken, kantoor (zwart)"/>
    <n v="4.5999999999999996"/>
    <n v="0.89999999999999991"/>
    <n v="575"/>
    <n v="1.2342254590179092E-3"/>
    <s v="€ "/>
    <n v="9.99"/>
    <n v="4.8856184612304149E-2"/>
    <n v="58.078003974388572"/>
    <n v="5744.25"/>
    <s v="https://images-eu.ssl-images-amazon.com/images/I/51icI8-98mL._AC_UL300_SR300,200_.jpg"/>
    <s v="https://www.amazon.nl/lumfork-Zelfklevende-handdoekhaken-wandhaken-kleefhaken/dp/B09YQC37JG/ref=zg_bs_g_hi_d_sccl_16/261-9362115-4150166?psc=1"/>
    <s v="2024-08-20"/>
  </r>
  <r>
    <x v="14"/>
    <n v="25"/>
    <s v="B09YQC37JG"/>
    <x v="1178"/>
    <s v="lumfork Zelfklevende handdoekhaken, 6 stuks, wandhaken, kleefhaken, zonder boren, van roestvrij staal, ideaal voor badkamer, toilet, keuken, kantoor (zwart)"/>
    <n v="4.5999999999999996"/>
    <n v="0.89999999999999991"/>
    <n v="568"/>
    <n v="1.2191739290298858E-3"/>
    <s v="€ "/>
    <n v="9.99"/>
    <n v="4.8856184612304149E-2"/>
    <n v="58.06746790339696"/>
    <n v="5674.32"/>
    <s v="https://images-eu.ssl-images-amazon.com/images/I/51icI8-98mL._AC_UL300_SR300,200_.jpg"/>
    <s v="https://www.amazon.nl/lumfork-Zelfklevende-handdoekhaken-wandhaken-kleefhaken/dp/B09YQC37JG/ref=zg_bs_g_hi_d_sccl_25/259-6632061-0903552?psc=1"/>
    <s v="2024-08-13"/>
  </r>
  <r>
    <x v="15"/>
    <s v="#24"/>
    <s v="B01K85YZZW"/>
    <x v="1179"/>
    <s v="TIC TAC-doos met 60 minidozen (munt, sinaasappel, groene munt, perzik en passievrucht) 234 g van Tic Tac"/>
    <n v="4.5"/>
    <n v="0.875"/>
    <n v="2386"/>
    <n v="5.1282712887765038E-3"/>
    <s v="€ "/>
    <n v="9.99"/>
    <n v="4.8856184612304149E-2"/>
    <n v="59.553836055219591"/>
    <n v="23836.14"/>
    <s v="https://images-eu.ssl-images-amazon.com/images/I/51pr0CX7N9L._AC_UL300_SR300,200_.jpg"/>
    <s v="https://www.amazon.nl/minidozen-sinaasappel-passievrucht-Tic-Tac/dp/B01K85YZZW/ref=zg_bs_g_grocery_d_sccl_24/261-4510118-0685135?psc=1"/>
    <s v="2024-08-24"/>
  </r>
  <r>
    <x v="15"/>
    <n v="17"/>
    <s v="B0769KMK4C"/>
    <x v="617"/>
    <s v="Biologische Matcha Thee in poeder - Culinaire Kwaliteit - 100 gram. Bio Japanse Groene Matcha-Thee. Geproduceerd in Uji, Kyoto in Japan. Ideaal voor desserts, smoothies, melk en in als ingrediënt."/>
    <n v="4.3"/>
    <n v="0.82499999999999996"/>
    <n v="6013"/>
    <n v="1.2927114041142282E-2"/>
    <s v="€ "/>
    <n v="9.99"/>
    <n v="4.8856184612304149E-2"/>
    <n v="62.513025981875636"/>
    <n v="60069.87"/>
    <s v="https://images-eu.ssl-images-amazon.com/images/I/81zk49dmACL._AC_UL300_SR300,200_.jpg"/>
    <s v="https://www.amazon.nl/Biologische-Matcha-Thee-poeder-Matcha-Thee/dp/B0769KMK4C/ref=zg_bs_g_grocery_d_sccl_17/259-9205890-7865611?psc=1"/>
    <s v="2024-08-13"/>
  </r>
  <r>
    <x v="3"/>
    <s v="#29"/>
    <s v="B0B14MBR6S"/>
    <x v="1180"/>
    <s v="Brothers in Arms"/>
    <n v="4.5999999999999996"/>
    <n v="0.89999999999999991"/>
    <n v="61"/>
    <n v="1.2901311418305671E-4"/>
    <s v="€ "/>
    <n v="9.99"/>
    <n v="4.8856184612304149E-2"/>
    <n v="57.304355333004175"/>
    <n v="609.39"/>
    <s v="https://images-eu.ssl-images-amazon.com/images/I/71Gyt4LAvwL._AC_UL300_SR300,200_.jpg"/>
    <s v="https://www.amazon.nl/Brothers-Arms-Sunstorm/dp/B0B14MBR6S/ref=zg_bs_g_music_d_sccl_29/260-6654250-4288803?psc=1"/>
    <s v="2024-08-23"/>
  </r>
  <r>
    <x v="16"/>
    <n v="23"/>
    <s v="B09TDTWTW2"/>
    <x v="1181"/>
    <s v="SAFELON 2 Stuks Door lock, deurhendel sloten voor kindveilige &amp; huisdierbestendige, deurklink sloten voor peuters, baby veiligheidssloten voor peuters (Wit)"/>
    <n v="4.5"/>
    <n v="0.875"/>
    <n v="1279"/>
    <n v="2.747979332099108E-3"/>
    <s v="€ "/>
    <n v="9.99"/>
    <n v="4.8856184612304149E-2"/>
    <n v="57.887631685545415"/>
    <n v="12777.210000000001"/>
    <s v="https://images-eu.ssl-images-amazon.com/images/I/41WnNaadagL._AC_UL300_SR300,200_.jpg"/>
    <s v="https://www.amazon.nl/SAFELON-deurhendel-kindveilige-huisdierbestendige-veiligheidssloten/dp/B09TDTWTW2/ref=zg_bs_g_baby-products_d_sccl_23/260-6077962-3445865?psc=1"/>
    <s v="2024-08-13"/>
  </r>
  <r>
    <x v="10"/>
    <s v="#5"/>
    <s v="B09HXDHJG7"/>
    <x v="1053"/>
    <s v="TAKRINK Live Muizenval Set van 2 Diervriendelijk Zeer Gevoelig Gemakkelijk te Gebruiken Huisdier- en Kindveilige Herbruikbare Muizenval voor Keukenmagazijn"/>
    <n v="4.4000000000000004"/>
    <n v="0.85000000000000009"/>
    <n v="3205"/>
    <n v="6.8893002973752279E-3"/>
    <s v="€ "/>
    <n v="9.99"/>
    <n v="4.8856184612304149E-2"/>
    <n v="59.536556361238702"/>
    <n v="32017.95"/>
    <s v="https://images-eu.ssl-images-amazon.com/images/I/71kTafGVTbL._AC_UL300_SR300,200_.jpg"/>
    <s v="https://www.amazon.nl/TAKRINK-Diervriendelijk-Gemakkelijk-Herbruikbare-Keukenmagazijn/dp/B09HXDHJG7/ref=zg_bs_g_lawn-and-garden_d_sccl_5/262-0024823-9919844?psc=1"/>
    <s v="2024-08-23"/>
  </r>
  <r>
    <x v="15"/>
    <s v="#30"/>
    <s v="B0CHFW6DS3"/>
    <x v="1182"/>
    <s v="ORIGEENS Biologische Japanse Matcha Thee - Blend van Shizuoka en Kagoshima - Biologisch Matcha Groene Theepoeder - Zakje 80gr - Matcha Tea"/>
    <n v="4.5"/>
    <n v="0.875"/>
    <n v="401"/>
    <n v="8.6008742788704475E-4"/>
    <s v="€ "/>
    <n v="9.99"/>
    <n v="4.8856184612304149E-2"/>
    <n v="56.566107352596973"/>
    <n v="4005.9900000000002"/>
    <s v="https://images-eu.ssl-images-amazon.com/images/I/6167wiCISDL._AC_UL300_SR300,200_.jpg"/>
    <s v="https://www.amazon.nl/ORIGEENS-Biologische-Japanse-Matcha-Thee/dp/B0CHFW6DS3/ref=zg_bs_g_grocery_d_sccl_30/259-2691272-8489730?psc=1"/>
    <s v="2024-08-20"/>
  </r>
  <r>
    <x v="19"/>
    <s v="#17"/>
    <s v="B0CL5MSD4C"/>
    <x v="1113"/>
    <s v="Roestvrijstalen Waterfles 500 ml - Otto Koning - Dubbelwandige Vacuüm Geïsoleerde Waterfles. Houdt koude dranken 24 uur en warme dranken 12 uur. Lekvrije Thermosfles BPA Vrij (Zwart)"/>
    <n v="4.5"/>
    <n v="0.875"/>
    <n v="393"/>
    <n v="8.4288567932930378E-4"/>
    <s v="€ "/>
    <n v="9.99"/>
    <n v="4.8856184612304149E-2"/>
    <n v="56.554066128606557"/>
    <n v="3926.07"/>
    <s v="https://images-eu.ssl-images-amazon.com/images/I/51DyZdOXnNL._AC_UL300_SR300,200_.jpg"/>
    <s v="https://www.amazon.nl/Roestvrijstalen-Waterfles-500-Dubbelwandige-Ge%C3%AFsoleerde/dp/B0CL5MSD4C/ref=zg_bs_g_sports_d_sccl_17/258-6479390-8631633?psc=1"/>
    <s v="2024-08-20"/>
  </r>
  <r>
    <x v="12"/>
    <s v="#11"/>
    <s v="B08CV7B27X"/>
    <x v="1183"/>
    <s v="Idena 20066 - Passer in etui, 11 stuks, met set vierkant, liniaal, reserve-afleidingen voor het kompas, vulpotlood &amp; reserve-afleidingen, tijdschema, gum &amp; puntenslijper"/>
    <n v="4.4000000000000004"/>
    <n v="0.85000000000000009"/>
    <n v="1572"/>
    <n v="3.3779933730263682E-3"/>
    <s v="€ "/>
    <n v="9.99"/>
    <n v="4.8856184612304149E-2"/>
    <n v="57.078641514194508"/>
    <n v="15704.28"/>
    <s v="https://images-eu.ssl-images-amazon.com/images/I/71ppA5npp0L._AC_UL300_SR300,200_.jpg"/>
    <s v="https://www.amazon.nl/Idena-20066-reserve-afleidingen-vulpotlood-puntenslijper/dp/B08CV7B27X/ref=zg_bs_g_office-products_d_sccl_11/260-3058647-6614909?psc=1"/>
    <s v="2024-08-23"/>
  </r>
  <r>
    <x v="12"/>
    <s v="#11"/>
    <s v="B08CV7B27X"/>
    <x v="1183"/>
    <s v="Idena 20066 - Passer in etui, 11 stuks, met set vierkant, liniaal, reserve-afleidingen voor het kompas, vulpotlood &amp; reserve-afleidingen, tijdschema, gum &amp; puntenslijper"/>
    <n v="4.4000000000000004"/>
    <n v="0.85000000000000009"/>
    <n v="1572"/>
    <n v="3.3779933730263682E-3"/>
    <s v="€ "/>
    <n v="9.99"/>
    <n v="4.8856184612304149E-2"/>
    <n v="57.078641514194508"/>
    <n v="15704.28"/>
    <s v="https://images-eu.ssl-images-amazon.com/images/I/71ppA5npp0L._AC_UL300_SR300,200_.jpg"/>
    <s v="https://www.amazon.nl/Idena-20066-reserve-afleidingen-vulpotlood-puntenslijper/dp/B08CV7B27X/ref=zg_bs_g_office-products_d_sccl_11/257-8502977-7427010?psc=1"/>
    <s v="2024-08-24"/>
  </r>
  <r>
    <x v="12"/>
    <s v="#8"/>
    <s v="B08CV7B27X"/>
    <x v="1183"/>
    <s v="Idena 20066 - Passer in etui, 11 stuks, met set vierkant, liniaal, reserve-afleidingen voor het kompas, vulpotlood &amp; reserve-afleidingen, tijdschema, gum &amp; puntenslijper"/>
    <n v="4.4000000000000004"/>
    <n v="0.85000000000000009"/>
    <n v="1570"/>
    <n v="3.3736929358869328E-3"/>
    <s v="€ "/>
    <n v="9.99"/>
    <n v="4.8856184612304149E-2"/>
    <n v="57.075631208196896"/>
    <n v="15684.300000000001"/>
    <s v="https://images-eu.ssl-images-amazon.com/images/I/71ppA5npp0L._AC_UL300_SR300,200_.jpg"/>
    <s v="https://www.amazon.nl/Idena-20066-reserve-afleidingen-vulpotlood-puntenslijper/dp/B08CV7B27X/ref=zg_bs_g_office-products_d_sccl_8/262-7788062-8980449?psc=1"/>
    <s v="2024-08-20"/>
  </r>
  <r>
    <x v="4"/>
    <s v="#27"/>
    <s v="B0CHMTYBCC"/>
    <x v="998"/>
    <s v="Dreamzie - Matrasbeschermer 80x160 - Duurzame en Waterdichte Matras - Matrasbeschermer 80x160 cm - Optimale Bescherming en Ademend"/>
    <n v="4.4000000000000004"/>
    <n v="0.85000000000000009"/>
    <n v="1377"/>
    <n v="2.9587007519314337E-3"/>
    <s v="€ "/>
    <n v="9.99"/>
    <n v="4.8856184612304149E-2"/>
    <n v="56.785136679428049"/>
    <n v="13756.23"/>
    <s v="https://images-eu.ssl-images-amazon.com/images/I/71Z192MtoiL._AC_UL300_SR300,200_.jpg"/>
    <s v="https://www.amazon.nl/Dreamzie-Matrasbeschermer-Duurzame-Waterdichte-Bescherming/dp/B0CHMTYBCC/ref=zg_bs_g_home_d_sccl_27/259-4675495-8221808?psc=1"/>
    <s v="2024-08-24"/>
  </r>
  <r>
    <x v="16"/>
    <s v="#24"/>
    <s v="B0B8T7B91S"/>
    <x v="1184"/>
    <s v="Medela 101044201-Siliconen melkverzamelaar voor moeders die borstvoeding geven, melkverzamelaar van siliconen, met zuignap en bewaardeksel voor dagelijks borstvoeding ,transparant"/>
    <n v="4.4000000000000004"/>
    <n v="0.85000000000000009"/>
    <n v="589"/>
    <n v="1.2643285189939558E-3"/>
    <s v="€ "/>
    <n v="9.99"/>
    <n v="4.8856184612304149E-2"/>
    <n v="55.599076116371819"/>
    <n v="5884.11"/>
    <s v="https://images-eu.ssl-images-amazon.com/images/I/61QC+fK+OoL._AC_UL300_SR300,200_.jpg"/>
    <s v="https://www.amazon.nl/Medela-101044201-Siliconen-melkverzamelaar-borstvoeding-bewaardeksel/dp/B0B8T7B91S/ref=zg_bs_g_baby-products_d_sccl_24/261-1323213-2047524?psc=1"/>
    <s v="2024-08-23"/>
  </r>
  <r>
    <x v="18"/>
    <s v="#28"/>
    <s v="B09YLHL2K6"/>
    <x v="1185"/>
    <s v="Newaner Rolsnijderset, 45 mm, roestvrij staal, roterende snijder met 3 SKS-7 reservemesjes, beschermingsmechanisme, ergonomische stofsnijder, rolsnijder, professioneel rolmes voor stof, papier,"/>
    <n v="4.4000000000000004"/>
    <n v="0.85000000000000009"/>
    <n v="589"/>
    <n v="1.2643285189939558E-3"/>
    <s v="€ "/>
    <n v="9.99"/>
    <n v="4.8856184612304149E-2"/>
    <n v="55.599076116371819"/>
    <n v="5884.11"/>
    <s v="https://images-eu.ssl-images-amazon.com/images/I/51Q5WgkVgBL._AC_UL300_SR300,200_.jpg"/>
    <s v="https://www.amazon.nl/Newaner-Rolsnijderset-reservemesjes-beschermingsmechanisme-professioneel/dp/B09YLHL2K6/ref=zg_bs_g_arts-crafts_d_sccl_28/261-2431783-7862535?psc=1"/>
    <s v="2024-08-23"/>
  </r>
  <r>
    <x v="17"/>
    <s v="#28"/>
    <s v="B0C33QW5H4"/>
    <x v="1186"/>
    <s v="NEUFELD® Lakstift zwart glanzend (12 ml) - voor auto, hoge dekking - autolak, zwart, tegen krassen - dik vloeibaar"/>
    <n v="4.4000000000000004"/>
    <n v="0.85000000000000009"/>
    <n v="410"/>
    <n v="8.7943939501450318E-4"/>
    <s v="€ "/>
    <n v="9.99"/>
    <n v="4.8856184612304149E-2"/>
    <n v="55.329653729586198"/>
    <n v="4095.9"/>
    <s v="https://images-eu.ssl-images-amazon.com/images/I/81xcZyz94PL._AC_UL300_SR300,200_.jpg"/>
    <s v="https://www.amazon.nl/NEUFELD%C2%AE-Lakstift-zwart-glanzend-vloeibaar/dp/B0C33QW5H4/ref=zg_bs_g_automotive_d_sccl_28/261-8624658-7933257?psc=1"/>
    <s v="2024-08-23"/>
  </r>
  <r>
    <x v="17"/>
    <s v="#27"/>
    <s v="B0C33QW5H4"/>
    <x v="1186"/>
    <s v="NEUFELD® Lakstift zwart glanzend (12 ml) - voor auto, hoge dekking - autolak, zwart, tegen krassen - dik vloeibaar"/>
    <n v="4.4000000000000004"/>
    <n v="0.85000000000000009"/>
    <n v="407"/>
    <n v="8.7298873930535033E-4"/>
    <s v="€ "/>
    <n v="9.99"/>
    <n v="4.8856184612304149E-2"/>
    <n v="55.32513827058979"/>
    <n v="4065.9300000000003"/>
    <s v="https://images-eu.ssl-images-amazon.com/images/I/81xcZyz94PL._AC_UL300_SR300,200_.jpg"/>
    <s v="https://www.amazon.nl/NEUFELD%C2%AE-Lakstift-zwart-glanzend-vloeibaar/dp/B0C33QW5H4/ref=zg_bs_g_automotive_d_sccl_27/258-2348173-8568520?psc=1"/>
    <s v="2024-08-20"/>
  </r>
  <r>
    <x v="10"/>
    <s v="#18"/>
    <s v="B08M5MKG7R"/>
    <x v="1187"/>
    <s v="Ponsey 6 muizenval, herbruikbare muizenval, hygiënische en effectieve muizenval met afneembare aasbeker, zeer gevoelige muizenval voor binnen en buiten"/>
    <n v="4.3"/>
    <n v="0.82499999999999996"/>
    <n v="1012"/>
    <n v="2.1738709739845055E-3"/>
    <s v="€ "/>
    <n v="9.99"/>
    <n v="4.8856184612304149E-2"/>
    <n v="54.985755834865195"/>
    <n v="10109.880000000001"/>
    <s v="https://images-eu.ssl-images-amazon.com/images/I/712XUyUgRML._AC_UL300_SR300,200_.jpg"/>
    <s v="https://www.amazon.nl/Ponsey-herbruikbare-hygi%C3%ABnische-effectieve-afneembare/dp/B08M5MKG7R/ref=zg_bs_g_lawn-and-garden_d_sccl_18/262-0024823-9919844?psc=1"/>
    <s v="2024-08-23"/>
  </r>
  <r>
    <x v="10"/>
    <s v="#15"/>
    <s v="B08M5MKG7R"/>
    <x v="1187"/>
    <s v="Ponsey 6 muizenval, herbruikbare muizenval, hygiënische en effectieve muizenval met afneembare aasbeker, zeer gevoelige muizenval voor binnen en buiten"/>
    <n v="4.3"/>
    <n v="0.82499999999999996"/>
    <n v="1012"/>
    <n v="2.1738709739845055E-3"/>
    <s v="€ "/>
    <n v="9.99"/>
    <n v="4.8856184612304149E-2"/>
    <n v="54.985755834865195"/>
    <n v="10109.880000000001"/>
    <s v="https://images-eu.ssl-images-amazon.com/images/I/712XUyUgRML._AC_UL300_SR300,200_.jpg"/>
    <s v="https://www.amazon.nl/Ponsey-herbruikbare-hygi%C3%ABnische-effectieve-afneembare/dp/B08M5MKG7R/ref=zg_bs_g_lawn-and-garden_d_sccl_15/261-8373874-2674244?psc=1"/>
    <s v="2024-08-24"/>
  </r>
  <r>
    <x v="10"/>
    <s v="#10"/>
    <s v="B08M5MKG7R"/>
    <x v="1187"/>
    <s v="Ponsey 6 muizenval, herbruikbare muizenval, hygiënische en effectieve muizenval met afneembare aasbeker, zeer gevoelige muizenval voor binnen en buiten"/>
    <n v="4.3"/>
    <n v="0.82499999999999996"/>
    <n v="1011"/>
    <n v="2.1717207554147878E-3"/>
    <s v="€ "/>
    <n v="9.99"/>
    <n v="4.8856184612304149E-2"/>
    <n v="54.984250681866385"/>
    <n v="10099.89"/>
    <s v="https://images-eu.ssl-images-amazon.com/images/I/712XUyUgRML._AC_UL300_SR300,200_.jpg"/>
    <s v="https://www.amazon.nl/Ponsey-herbruikbare-hygi%C3%ABnische-effectieve-afneembare/dp/B08M5MKG7R/ref=zg_bs_g_lawn-and-garden_d_sccl_10/261-0081632-3690757?psc=1"/>
    <s v="2024-08-20"/>
  </r>
  <r>
    <x v="23"/>
    <s v="#29"/>
    <s v="1786583232"/>
    <x v="1188"/>
    <s v="Days at the Morisaki Bookshop: Satoshi Yagisawa"/>
    <n v="4.0999999999999996"/>
    <n v="0.77499999999999991"/>
    <n v="4311"/>
    <n v="9.2674420354829073E-3"/>
    <s v="€ "/>
    <n v="9.99"/>
    <n v="4.8856184612304149E-2"/>
    <n v="57.451255577914068"/>
    <n v="43066.89"/>
    <s v="https://images-eu.ssl-images-amazon.com/images/I/71xxddxprOL._AC_UL300_SR300,200_.jpg"/>
    <s v="https://www.amazon.nl/Days-Morisaki-Bookshop-Satoshi-Yagisawa/dp/1786583232/ref=zg_bs_g_books_d_sccl_29/260-7053395-9951235?psc=1"/>
    <s v="2024-08-24"/>
  </r>
  <r>
    <x v="15"/>
    <n v="11"/>
    <s v="B0BMPJZKX8"/>
    <x v="1066"/>
    <s v="Vloeibare voedselkleuring - 12 kleuren sterk geconcentreerde voedselkleuring voor het bakken van dranken Macaron Fondant Cake Decorating Food Coloring Set voor doe-het-zelf zeepslijmambachten"/>
    <n v="4.3"/>
    <n v="0.82499999999999996"/>
    <n v="144"/>
    <n v="3.0748125546961846E-4"/>
    <s v="€ "/>
    <n v="9.99"/>
    <n v="4.8856184612304149E-2"/>
    <n v="53.679283031904774"/>
    <n v="1438.56"/>
    <s v="https://images-eu.ssl-images-amazon.com/images/I/81rz18UQsAL._AC_UL300_SR300,200_.jpg"/>
    <s v="https://www.amazon.nl/Vloeibare-voedselkleuring-geconcentreerde-doe-het-zelf-zeepslijmambachten/dp/B0BMPJZKX8/ref=zg_bs_g_grocery_d_sccl_11/259-9205890-7865611?psc=1"/>
    <s v="2024-08-13"/>
  </r>
  <r>
    <x v="15"/>
    <s v="#19"/>
    <s v="B0BMPJZKX8"/>
    <x v="1066"/>
    <s v="Vloeibare voedselkleuring - 12 kleuren sterk geconcentreerde voedselkleuring voor het bakken van dranken Macaron Fondant Cake Decorating Food Coloring Set voor doe-het-zelf zeepslijmambachten"/>
    <n v="4.3"/>
    <n v="0.82499999999999996"/>
    <n v="143"/>
    <n v="3.0533103689990088E-4"/>
    <s v="€ "/>
    <n v="9.99"/>
    <n v="4.8856184612304149E-2"/>
    <n v="53.677777878905971"/>
    <n v="1428.57"/>
    <s v="https://images-eu.ssl-images-amazon.com/images/I/81rz18UQsAL._AC_UL300_SR300,200_.jpg"/>
    <s v="https://www.amazon.nl/Vloeibare-voedselkleuring-geconcentreerde-doe-het-zelf-zeepslijmambachten/dp/B0BMPJZKX8/ref=zg_bs_g_grocery_d_sccl_19/261-4510118-0685135?psc=1"/>
    <s v="2024-08-24"/>
  </r>
  <r>
    <x v="4"/>
    <s v="#11"/>
    <s v="B0BVBMVP2Q"/>
    <x v="1189"/>
    <s v="Dreamzie Taie Pillow 70x40 cm (veel 2) 100% katoentrui 150 GSM - Beige - kussensloop 40x70 katoen - resistent en hypoallergeen kussendeksel voor kussen"/>
    <n v="4.3"/>
    <n v="0.82499999999999996"/>
    <n v="61"/>
    <n v="1.2901311418305671E-4"/>
    <s v="€ "/>
    <n v="9.99"/>
    <n v="4.8856184612304149E-2"/>
    <n v="53.554355333004175"/>
    <n v="609.39"/>
    <s v="https://images-eu.ssl-images-amazon.com/images/I/61DLgmtTCML._AC_UL300_SR300,200_.jpg"/>
    <s v="https://www.amazon.nl/Dreamzie-Taie-Pillow-70x40-katoentrui/dp/B0BVBMVP2Q/ref=zg_bs_g_home_d_sccl_11/262-9191264-0507433?psc=1"/>
    <s v="2024-08-20"/>
  </r>
  <r>
    <x v="10"/>
    <s v="#17"/>
    <s v="B00HDVUTZA"/>
    <x v="1190"/>
    <s v="ASPECTEK MausTrap - Set van 6 muizenvallen, professionele muizenval van kunststof voor muisbediening, herbruikbaar en hygiënisch, voor binnen en buiten, eenvoudig in gebruik, muizenbestrijding"/>
    <n v="4"/>
    <n v="0.75"/>
    <n v="5296"/>
    <n v="1.1385407326654754E-2"/>
    <s v="€ "/>
    <n v="9.99"/>
    <n v="4.8856184612304149E-2"/>
    <n v="57.683831281734371"/>
    <n v="52907.040000000001"/>
    <s v="https://images-eu.ssl-images-amazon.com/images/I/71Mpf-XmLTL._AC_UL300_SR300,200_.jpg"/>
    <s v="https://www.amazon.nl/Aspectek-muizenval-snappenval-herbruikbaar-professionele/dp/B00HDVUTZA/ref=zg_bs_g_lawn-and-garden_d_sccl_17/262-0024823-9919844?psc=1"/>
    <s v="2024-08-23"/>
  </r>
  <r>
    <x v="20"/>
    <n v="19"/>
    <s v="B0B5XMJ8Q5"/>
    <x v="1191"/>
    <s v="TOMICCA Korte Amandel Nageltips-240 Stuks Full Cover Zachte Gel Tips Nageltips Amandel Korte Nageltips Kunstnagels Voor Nagelstudio'S En DIY Nail Art,12 Maten"/>
    <n v="4.2"/>
    <n v="0.8"/>
    <n v="648"/>
    <n v="1.3911914146072948E-3"/>
    <s v="€ "/>
    <n v="9.99"/>
    <n v="4.8856184612304149E-2"/>
    <n v="53.18788014330115"/>
    <n v="6473.52"/>
    <s v="https://images-eu.ssl-images-amazon.com/images/I/71Rzcf2fE8L._AC_UL300_SR300,200_.jpg"/>
    <s v="https://www.amazon.nl/TOMICCA-Nageltips-240-Nageltips-Kunstnagels-NagelstudioS/dp/B0B5XMJ8Q5/ref=zg_bs_g_beauty_d_sccl_19/262-4595555-1638557?psc=1"/>
    <s v="2024-08-13"/>
  </r>
  <r>
    <x v="20"/>
    <s v="#22"/>
    <s v="B0CCNRMQF2"/>
    <x v="1192"/>
    <s v="EMEDA Wimpercluster met Bond en Seal kit Wimpers binden en sealen met lash clusters Individual Cluster lashes with Bond and seal Doe-het-zelf wimperverlengset 8-16mm (M02-mix)"/>
    <n v="4.2"/>
    <n v="0.8"/>
    <n v="247"/>
    <n v="5.2895376815053252E-4"/>
    <s v="€ "/>
    <n v="9.99"/>
    <n v="4.8856184612304149E-2"/>
    <n v="52.584313790781422"/>
    <n v="2467.5300000000002"/>
    <s v="https://images-eu.ssl-images-amazon.com/images/I/71bbDnO9LNL._AC_UL300_SR300,200_.jpg"/>
    <s v="https://www.amazon.nl/EMEDA-Wimpercluster-Doe-het-zelf-wimperverlengset-M02-mix/dp/B0CCNRMQF2/ref=zg_bs_g_beauty_d_sccl_22/262-1482117-9677809?psc=1"/>
    <s v="2024-08-20"/>
  </r>
  <r>
    <x v="10"/>
    <s v="#16"/>
    <s v="B0CCD5LH1J"/>
    <x v="1193"/>
    <s v="Tiny Resin Duck 100 Stuks Mini Hars Eenden voor Ambachten Eend Miniatuurfiguren Tiny Ducks Diy Ornament Mini Resin Ducks voor Tuin Aquarium School Poppenhuis Ingemaakte Decoraties（Geel）"/>
    <n v="4.0999999999999996"/>
    <n v="0.77499999999999991"/>
    <n v="11"/>
    <n v="2.1502185697176117E-5"/>
    <s v="€ "/>
    <n v="9.99"/>
    <n v="4.8856184612304149E-2"/>
    <n v="50.979097683064055"/>
    <n v="109.89"/>
    <s v="https://images-eu.ssl-images-amazon.com/images/I/711CTdtqD6L._AC_UL300_SR300,200_.jpg"/>
    <s v="https://www.amazon.nl/Ambachten-Miniatuurfiguren-Poppenhuis-Ingemaakte-Decoraties%EF%BC%88Geel%EF%BC%89/dp/B0CCD5LH1J/ref=zg_bs_g_lawn-and-garden_d_sccl_16/261-0081632-3690757?psc=1"/>
    <s v="2024-08-20"/>
  </r>
  <r>
    <x v="10"/>
    <s v="#30"/>
    <s v="B0CCD5LH1J"/>
    <x v="1193"/>
    <s v="Tiny Resin Duck 100 Stuks Mini Hars Eenden voor Ambachten Eend Miniatuurfiguren Tiny Ducks Diy Ornament Mini Resin Ducks voor Tuin Aquarium School Poppenhuis Ingemaakte Decoraties（Geel）"/>
    <n v="4.0999999999999996"/>
    <n v="0.77499999999999991"/>
    <n v="11"/>
    <n v="2.1502185697176117E-5"/>
    <s v="€ "/>
    <n v="9.99"/>
    <n v="4.8856184612304149E-2"/>
    <n v="50.979097683064055"/>
    <n v="109.89"/>
    <s v="https://images-eu.ssl-images-amazon.com/images/I/711CTdtqD6L._AC_UL300_SR300,200_.jpg"/>
    <s v="https://www.amazon.nl/Ambachten-Miniatuurfiguren-Poppenhuis-Ingemaakte-Decoraties%EF%BC%88Geel%EF%BC%89/dp/B0CCD5LH1J/ref=zg_bs_g_lawn-and-garden_d_sccl_30/262-0024823-9919844?psc=1"/>
    <s v="2024-08-23"/>
  </r>
  <r>
    <x v="10"/>
    <n v="20"/>
    <s v="B0CCD5LH1J"/>
    <x v="1193"/>
    <s v="Tiny Resin Duck 100 Stuks Mini Hars Eenden voor Ambachten Eend Miniatuurfiguren Tiny Ducks Diy Ornament Mini Resin Ducks voor Tuin Aquarium School Poppenhuis Ingemaakte Decoraties（Geel）"/>
    <n v="4.0999999999999996"/>
    <n v="0.77499999999999991"/>
    <n v="11"/>
    <n v="2.1502185697176117E-5"/>
    <s v="€ "/>
    <n v="9.99"/>
    <n v="4.8856184612304149E-2"/>
    <n v="50.979097683064055"/>
    <n v="109.89"/>
    <s v="https://images-eu.ssl-images-amazon.com/images/I/711CTdtqD6L._AC_UL300_SR300,200_.jpg"/>
    <s v="https://www.amazon.nl/Ambachten-Miniatuurfiguren-Poppenhuis-Ingemaakte-Decoraties%EF%BC%88Geel%EF%BC%89/dp/B0CCD5LH1J/ref=zg_bs_g_lawn-and-garden_d_sccl_20/262-2457170-4432007?psc=1"/>
    <s v="2024-08-13"/>
  </r>
  <r>
    <x v="20"/>
    <s v="#12"/>
    <s v="B07WP2CV7S"/>
    <x v="1194"/>
    <s v="ROSALIND Magic Gel Remover Professionele Nagellak Remover Magic Nail Polish Remover Gemakkelijk Snel Verwijdert Soak Off-Gellak 2 Stuks 15ML"/>
    <n v="4"/>
    <n v="0.75"/>
    <n v="1725"/>
    <n v="3.7069768141931628E-3"/>
    <s v="€ "/>
    <n v="9.99"/>
    <n v="4.8856184612304149E-2"/>
    <n v="52.308929923011256"/>
    <n v="17232.75"/>
    <s v="https://images-eu.ssl-images-amazon.com/images/I/61GERyKDDVL._AC_UL300_SR300,200_.jpg"/>
    <s v="https://www.amazon.nl/ROSALIND-Professionele-Gemakkelijk-Verwijdert-Off-Gellak/dp/B07WP2CV7S/ref=zg_bs_g_beauty_d_sccl_12/259-4385836-3099736?psc=1"/>
    <s v="2024-08-24"/>
  </r>
  <r>
    <x v="17"/>
    <n v="29"/>
    <s v="B09FSQ9LWP"/>
    <x v="1195"/>
    <s v="CARAMAZ zonnebescherming auto baby met gecertificeerde UV-bescherming, universele pasvorm 48 x 30 cm, 2 zonnekleppen, met zuignappen"/>
    <n v="3.9"/>
    <n v="0.72499999999999998"/>
    <n v="1692"/>
    <n v="3.6360196013924817E-3"/>
    <s v="€ "/>
    <n v="9.99"/>
    <n v="4.8856184612304149E-2"/>
    <n v="51.00925987405077"/>
    <n v="16903.080000000002"/>
    <s v="https://images-eu.ssl-images-amazon.com/images/I/71Vc5Wwa3rL._AC_UL300_SR300,200_.jpg"/>
    <s v="https://www.amazon.nl/CARAMAZ-zonnebescherming-gecertificeerde-UV-bescherming-zonnekleppen/dp/B09FSQ9LWP/ref=zg_bs_g_automotive_d_sccl_29/258-5822495-2383767?psc=1"/>
    <s v="2024-08-13"/>
  </r>
  <r>
    <x v="3"/>
    <n v="20"/>
    <s v="B0002N7BZW"/>
    <x v="1196"/>
    <s v="Doe Maar - Hees Van Ahoy"/>
    <n v="2"/>
    <n v="0.25"/>
    <n v="1"/>
    <n v="0"/>
    <s v="€ "/>
    <n v="9.99"/>
    <n v="4.8856184612304149E-2"/>
    <n v="24.714046153076037"/>
    <n v="9.99"/>
    <s v="https://images-eu.ssl-images-amazon.com/images/I/41T7uuubMoL._AC_UL300_SR300,200_.jpg"/>
    <s v="https://www.amazon.nl/Doe-Maar-Hees-Van-Ahoy/dp/B0002N7BZW/ref=zg_bs_g_music_d_sccl_20/262-3130189-5545746?psc=1"/>
    <s v="2024-08-13"/>
  </r>
  <r>
    <x v="14"/>
    <s v="#2"/>
    <s v="B09LTQ75ZV"/>
    <x v="1041"/>
    <s v="Anti-blauw Oogbescherming Boek Licht, 10 LEDs 3 Kleuren Verlichting Helderheid Instelbaar, USB Oplaadbaar Leeslampje, Mini Ultralicht Draagbaar Clip Leeslampje"/>
    <n v="4.5"/>
    <n v="0.875"/>
    <n v="13071"/>
    <n v="2.8103356706209188E-2"/>
    <s v="€ "/>
    <n v="9.98"/>
    <n v="4.8806127046103015E-2"/>
    <n v="75.62388145587218"/>
    <n v="130448.58"/>
    <s v="https://images-eu.ssl-images-amazon.com/images/I/61ZNaND7CML._AC_UL300_SR300,200_.jpg"/>
    <s v="https://www.amazon.nl/Anti-blauw-Oogbescherming-Verlichting-Helderheid-Instelbaar/dp/B09LTQ75ZV/ref=zg_bs_g_hi_d_sccl_2/258-1493429-7337810?psc=1"/>
    <s v="2024-08-24"/>
  </r>
  <r>
    <x v="14"/>
    <s v="#2"/>
    <s v="B09LTQ75ZV"/>
    <x v="1041"/>
    <s v="Anti-blauw Oogbescherming Boek Licht, 10 LEDs 3 Kleuren Verlichting Helderheid Instelbaar, USB Oplaadbaar Leeslampje, Mini Ultralicht Draagbaar Clip Leeslampje"/>
    <n v="4.5"/>
    <n v="0.875"/>
    <n v="13067"/>
    <n v="2.8094755831930315E-2"/>
    <s v="€ "/>
    <n v="9.98"/>
    <n v="4.8806127046103015E-2"/>
    <n v="75.617860843876983"/>
    <n v="130408.66"/>
    <s v="https://images-eu.ssl-images-amazon.com/images/I/61ZNaND7CML._AC_UL300_SR300,200_.jpg"/>
    <s v="https://www.amazon.nl/Anti-blauw-Oogbescherming-Verlichting-Helderheid-Instelbaar/dp/B09LTQ75ZV/ref=zg_bs_g_hi_d_sccl_2/258-7276995-4990612?psc=1"/>
    <s v="2024-08-23"/>
  </r>
  <r>
    <x v="14"/>
    <s v="#12"/>
    <s v="B09LTQ75ZV"/>
    <x v="1041"/>
    <s v="Anti-blauw Oogbescherming Boek Licht, 10 LEDs 3 Kleuren Verlichting Helderheid Instelbaar, USB Oplaadbaar Leeslampje, Mini Ultralicht Draagbaar Clip Leeslampje"/>
    <n v="4.5"/>
    <n v="0.875"/>
    <n v="13041"/>
    <n v="2.8038850149117656E-2"/>
    <s v="€ "/>
    <n v="9.98"/>
    <n v="4.8806127046103015E-2"/>
    <n v="75.578726865908109"/>
    <n v="130149.18000000001"/>
    <s v="https://images-eu.ssl-images-amazon.com/images/I/61ZNaND7CML._AC_UL300_SR300,200_.jpg"/>
    <s v="https://www.amazon.nl/Anti-blauw-Oogbescherming-Verlichting-Helderheid-Instelbaar/dp/B09LTQ75ZV/ref=zg_bs_g_hi_d_sccl_12/261-9362115-4150166?psc=1"/>
    <s v="2024-08-20"/>
  </r>
  <r>
    <x v="14"/>
    <n v="24"/>
    <s v="B0B8QMRK63"/>
    <x v="1197"/>
    <s v="CEE kabeladapter, stekker op geaarde koppeling IP44, elektrisch, spatwaterdicht, H07RN-F 3G 1,5 / 16 A, voor camping, caravans, campers en meer"/>
    <n v="4.8"/>
    <n v="0.95"/>
    <n v="389"/>
    <n v="8.3428480505043335E-4"/>
    <s v="€ "/>
    <n v="9.9600000000000009"/>
    <n v="4.8706011913700754E-2"/>
    <n v="60.260502341960489"/>
    <n v="3874.4400000000005"/>
    <s v="https://images-eu.ssl-images-amazon.com/images/I/41ADcjAppkL._AC_UL300_SR300,200_.jpg"/>
    <s v="https://www.amazon.nl/kabeladapter-koppeling-elektrisch-spatwaterdicht-caravans/dp/B0B8QMRK63/ref=zg_bs_g_hi_d_sccl_24/259-6632061-0903552?psc=1"/>
    <s v="2024-08-13"/>
  </r>
  <r>
    <x v="14"/>
    <s v="#5"/>
    <s v="B093SVT4FX"/>
    <x v="1198"/>
    <s v="ARNOMED wegwerphandschoenen zwart, nitril handschoenen M, 100 stuks per doos, poedervrij &amp; latexvrij, verkrijgbaar in maat XS, S, M, L, XL &amp; XXL"/>
    <n v="4.5"/>
    <n v="0.875"/>
    <n v="16698"/>
    <n v="3.5902199458574965E-2"/>
    <s v="€ "/>
    <n v="9.9499999999999993"/>
    <n v="4.8655954347499614E-2"/>
    <n v="81.045528207877382"/>
    <n v="166145.09999999998"/>
    <s v="https://images-eu.ssl-images-amazon.com/images/I/61yaYaU1B5L._AC_UL300_SR300,200_.jpg"/>
    <s v="https://www.amazon.nl/ARNOMED-wegwerphandschoenen-handschoenen-poedervrij-verkrijgbaar/dp/B093SVT4FX/ref=zg_bs_g_hi_d_sccl_5/258-1493429-7337810?psc=1"/>
    <s v="2024-08-24"/>
  </r>
  <r>
    <x v="11"/>
    <s v="#9"/>
    <s v="B07G78K6CZ"/>
    <x v="1199"/>
    <s v="ARNOMED wegwerphandschoenen blauw L, nitril handschoenen 100 stuks/doos, poedervrij &amp; latexvrije handschoenen, wegwerphandschoen in XS, S, M, L, XL &amp; XXL, wegwerp handschoenen, wegwerp handschoen"/>
    <n v="4.5"/>
    <n v="0.875"/>
    <n v="16698"/>
    <n v="3.5902199458574965E-2"/>
    <s v="€ "/>
    <n v="9.9499999999999993"/>
    <n v="4.8655954347499614E-2"/>
    <n v="81.045528207877382"/>
    <n v="166145.09999999998"/>
    <s v="https://images-eu.ssl-images-amazon.com/images/I/71O2vIBjQpL._AC_UL300_SR300,200_.jpg"/>
    <s v="https://www.amazon.nl/ARNOMED-wegwerphandschoenen-handschoenen-poedervrij-wegwerphandschoen/dp/B07G78K6CZ/ref=zg_bs_g_industrial_d_sccl_9/259-5715736-5644436?psc=1"/>
    <s v="2024-08-24"/>
  </r>
  <r>
    <x v="14"/>
    <s v="#5"/>
    <s v="B093SVT4FX"/>
    <x v="1198"/>
    <s v="ARNOMED wegwerphandschoenen zwart, nitril handschoenen M, 100 stuks per doos, poedervrij &amp; latexvrij, verkrijgbaar in maat XS, S, M, L, XL &amp; XXL"/>
    <n v="4.5"/>
    <n v="0.875"/>
    <n v="16688"/>
    <n v="3.5880697272877786E-2"/>
    <s v="€ "/>
    <n v="9.9499999999999993"/>
    <n v="4.8655954347499614E-2"/>
    <n v="81.030476677889339"/>
    <n v="166045.59999999998"/>
    <s v="https://images-eu.ssl-images-amazon.com/images/I/61yaYaU1B5L._AC_UL300_SR300,200_.jpg"/>
    <s v="https://www.amazon.nl/ARNOMED-wegwerphandschoenen-handschoenen-poedervrij-verkrijgbaar/dp/B093SVT4FX/ref=zg_bs_g_hi_d_sccl_5/258-7276995-4990612?psc=1"/>
    <s v="2024-08-23"/>
  </r>
  <r>
    <x v="14"/>
    <s v="#7"/>
    <s v="B093SVT4FX"/>
    <x v="1198"/>
    <s v="ARNOMED wegwerphandschoenen zwart, nitril handschoenen M, 100 stuks per doos, poedervrij &amp; latexvrij, verkrijgbaar in maat XS, S, M, L, XL &amp; XXL"/>
    <n v="4.5"/>
    <n v="0.875"/>
    <n v="16642"/>
    <n v="3.5781787218670778E-2"/>
    <s v="€ "/>
    <n v="9.9499999999999993"/>
    <n v="4.8655954347499614E-2"/>
    <n v="80.961239639944452"/>
    <n v="165587.9"/>
    <s v="https://images-eu.ssl-images-amazon.com/images/I/61yaYaU1B5L._AC_UL300_SR300,200_.jpg"/>
    <s v="https://www.amazon.nl/ARNOMED-wegwerphandschoenen-handschoenen-poedervrij-verkrijgbaar/dp/B093SVT4FX/ref=zg_bs_g_hi_d_sccl_7/261-9362115-4150166?psc=1"/>
    <s v="2024-08-20"/>
  </r>
  <r>
    <x v="14"/>
    <n v="4"/>
    <s v="B093SVT4FX"/>
    <x v="1198"/>
    <s v="ARNOMED wegwerphandschoenen zwart, nitril handschoenen M, 100 stuks per doos, poedervrij &amp; latexvrij, verkrijgbaar in maat XS, S, M, L, XL &amp; XXL"/>
    <n v="4.5"/>
    <n v="0.875"/>
    <n v="16558"/>
    <n v="3.5601168858814501E-2"/>
    <s v="€ "/>
    <n v="9.9499999999999993"/>
    <n v="4.8655954347499614E-2"/>
    <n v="80.834806788045057"/>
    <n v="164752.09999999998"/>
    <s v="https://images-eu.ssl-images-amazon.com/images/I/61yaYaU1B5L._AC_UL300_SR300,200_.jpg"/>
    <s v="https://www.amazon.nl/ARNOMED-wegwerphandschoenen-handschoenen-poedervrij-verkrijgbaar/dp/B093SVT4FX/ref=zg_bs_g_hi_d_sccl_4/259-6632061-0903552?psc=1"/>
    <s v="2024-08-13"/>
  </r>
  <r>
    <x v="16"/>
    <s v="#25"/>
    <s v="B000WHL2RQ"/>
    <x v="1200"/>
    <s v="Medela Milk Collection Shells - BPA-, Made from Soft, Flexible Silicone, Includes 2 Shells"/>
    <n v="4.3"/>
    <n v="0.82499999999999996"/>
    <n v="5"/>
    <n v="8.6008742788704477E-6"/>
    <s v="€ "/>
    <n v="9.9499999999999993"/>
    <n v="4.8655954347499614E-2"/>
    <n v="53.420009198870112"/>
    <n v="49.75"/>
    <s v="https://images-eu.ssl-images-amazon.com/images/I/61eY447kuMS._AC_UL300_SR300,200_.jpg"/>
    <s v="https://www.amazon.nl/Medela-Milk-Collection-Shells-Flexible/dp/B000WHL2RQ/ref=zg_bs_g_baby-products_d_sccl_25/261-0994946-0650857?psc=1"/>
    <s v="2024-08-20"/>
  </r>
  <r>
    <x v="2"/>
    <s v="#22"/>
    <s v="B098K3H92Z"/>
    <x v="1201"/>
    <s v="TP-Link UB500 Nano USB Bluetooth 5.0 Adapter Dongle (voor PC Laptop Desktop Computer, ondersteunt Windows 11/10/8.1/8/7/XP, Plug &amp; Play voor Windows 11/10/8.1/8)"/>
    <n v="4.5"/>
    <n v="0.875"/>
    <n v="45287"/>
    <n v="9.7374798148231773E-2"/>
    <s v="€ "/>
    <n v="9.89"/>
    <n v="4.8355608950292832E-2"/>
    <n v="124.00126094133545"/>
    <n v="447888.43000000005"/>
    <s v="https://images-eu.ssl-images-amazon.com/images/I/51XzimFS-pL._AC_UL300_SR300,200_.jpg"/>
    <s v="https://www.amazon.nl/TP-Link-UB500-Bluetooth-Computer-ondersteunt/dp/B098K3H92Z/ref=zg_bs_g_electronics_d_sccl_22/261-2067267-6649312?psc=1"/>
    <s v="2024-08-24"/>
  </r>
  <r>
    <x v="2"/>
    <s v="#30"/>
    <s v="B098K3H92Z"/>
    <x v="1201"/>
    <s v="TP-Link UB500 Nano USB Bluetooth 5.0 Adapter Dongle (voor PC Laptop Desktop Computer, ondersteunt Windows 11/10/8.1/8/7/XP, Plug &amp; Play voor Windows 11/10/8.1/8)"/>
    <n v="4.5"/>
    <n v="0.875"/>
    <n v="45243"/>
    <n v="9.72801885311642E-2"/>
    <s v="€ "/>
    <n v="9.89"/>
    <n v="4.8355608950292832E-2"/>
    <n v="123.93503420938816"/>
    <n v="447453.27"/>
    <s v="https://images-eu.ssl-images-amazon.com/images/I/51XzimFS-pL._AC_UL300_SR300,200_.jpg"/>
    <s v="https://www.amazon.nl/TP-Link-UB500-Bluetooth-Computer-ondersteunt/dp/B098K3H92Z/ref=zg_bs_g_electronics_d_sccl_30/258-6704429-3525666?psc=1"/>
    <s v="2024-08-23"/>
  </r>
  <r>
    <x v="2"/>
    <s v="#15"/>
    <s v="B07D1J88CF"/>
    <x v="1202"/>
    <s v="UGREEN USB 3.0 en USB C kaartlezer USB 2-in-1 TF en SD Externe Geheugenkaartlezers USB OTG Geheugenkaart Compatibel met Windows, Mac OS, Linux, Android en iOS systemen."/>
    <n v="4.5999999999999996"/>
    <n v="0.89999999999999991"/>
    <n v="14853"/>
    <n v="3.1935046197445971E-2"/>
    <s v="€ "/>
    <n v="9.89"/>
    <n v="4.8355608950292832E-2"/>
    <n v="79.443434575785389"/>
    <n v="146896.17000000001"/>
    <s v="https://images-eu.ssl-images-amazon.com/images/I/61KheWGEOnL._AC_UL300_SR300,200_.jpg"/>
    <s v="https://www.amazon.nl/UGREEN-Kaartlezer-Kaart-Dual-Geheugenkaart/dp/B07D1J88CF/ref=zg_bs_g_electronics_d_sccl_15/261-2067267-6649312?psc=1"/>
    <s v="2024-08-24"/>
  </r>
  <r>
    <x v="2"/>
    <s v="#16"/>
    <s v="B07D1J88CF"/>
    <x v="1202"/>
    <s v="UGREEN USB 3.0 en USB C kaartlezer USB 2-in-1 TF en SD Externe Geheugenkaartlezers USB OTG Geheugenkaart Compatibel met Windows, Mac OS, Linux, Android en iOS systemen."/>
    <n v="4.5999999999999996"/>
    <n v="0.89999999999999991"/>
    <n v="14850"/>
    <n v="3.1928595541736819E-2"/>
    <s v="€ "/>
    <n v="9.89"/>
    <n v="4.8355608950292832E-2"/>
    <n v="79.438919116788981"/>
    <n v="146866.5"/>
    <s v="https://images-eu.ssl-images-amazon.com/images/I/61KheWGEOnL._AC_UL300_SR300,200_.jpg"/>
    <s v="https://www.amazon.nl/UGREEN-Kaartlezer-Kaart-Dual-Geheugenkaart/dp/B07D1J88CF/ref=zg_bs_g_electronics_d_sccl_16/258-6704429-3525666?psc=1"/>
    <s v="2024-08-23"/>
  </r>
  <r>
    <x v="2"/>
    <s v="#27"/>
    <s v="B07D1J88CF"/>
    <x v="1202"/>
    <s v="UGREEN USB 3.0 en USB C kaartlezer USB 2-in-1 TF en SD Externe Geheugenkaartlezers USB OTG Geheugenkaart Compatibel met Windows, Mac OS, Linux, Android en iOS systemen."/>
    <n v="4.5999999999999996"/>
    <n v="0.89999999999999991"/>
    <n v="14836"/>
    <n v="3.1898492481760771E-2"/>
    <s v="€ "/>
    <n v="9.89"/>
    <n v="4.8355608950292832E-2"/>
    <n v="79.417846974805755"/>
    <n v="146728.04"/>
    <s v="https://images-eu.ssl-images-amazon.com/images/I/61KheWGEOnL._AC_UL300_SR300,200_.jpg"/>
    <s v="https://www.amazon.nl/UGREEN-Kaartlezer-Kaart-Dual-Geheugenkaart/dp/B07D1J88CF/ref=zg_bs_g_electronics_d_sccl_27/261-9354037-6664658?psc=1"/>
    <s v="2024-08-20"/>
  </r>
  <r>
    <x v="11"/>
    <s v="#21"/>
    <s v="B0BXMM2F4M"/>
    <x v="1203"/>
    <s v="EUROPAPA® 100 x nitrilhandschoenen, wegwerphandschoenen, onderzoekshandschoenen, nitril handschoenen, poedervrij, zonder latex, niet-steriel, latexvrij, wegwerphandschoenen (S, Rozerood)"/>
    <n v="4.5"/>
    <n v="0.875"/>
    <n v="6336"/>
    <n v="1.362163463916107E-2"/>
    <s v="€ "/>
    <n v="9.89"/>
    <n v="4.8355608950292832E-2"/>
    <n v="65.374046484985953"/>
    <n v="62663.040000000001"/>
    <s v="https://images-eu.ssl-images-amazon.com/images/I/61IitrTLL6L._AC_UL300_SR300,200_.jpg"/>
    <s v="https://www.amazon.nl/nitrilhandschoenen-wegwerphandschoenen-onderzoekshandschoenen-handschoenen-niet-steriel/dp/B0BXMM2F4M/ref=zg_bs_g_industrial_d_sccl_21/259-5715736-5644436?psc=1"/>
    <s v="2024-08-24"/>
  </r>
  <r>
    <x v="10"/>
    <s v="#29"/>
    <s v="B0B2N3F544"/>
    <x v="1204"/>
    <s v="16-in-1 drinkwaterteststrips, watertester, 25 stuks, voor leidingwater, waterkwaliteit, analyse, totale hardheid, lood, koper, nitraat"/>
    <n v="4.0999999999999996"/>
    <n v="0.77499999999999991"/>
    <n v="1084"/>
    <n v="2.3286867110041735E-3"/>
    <s v="€ "/>
    <n v="9.89"/>
    <n v="4.8355608950292832E-2"/>
    <n v="52.468982935276131"/>
    <n v="10720.76"/>
    <s v="https://images-eu.ssl-images-amazon.com/images/I/81RbcpuFl+L._AC_UL300_SR300,200_.jpg"/>
    <s v="https://www.amazon.nl/drinkwaterteststrips-watertester-leidingwater-waterkwaliteit-hardheid/dp/B0B2N3F544/ref=zg_bs_g_lawn-and-garden_d_sccl_29/262-0024823-9919844?psc=1"/>
    <s v="2024-08-23"/>
  </r>
  <r>
    <x v="14"/>
    <s v="#17"/>
    <s v="B00IM7BIY0"/>
    <x v="1205"/>
    <s v="Bosch Professional 32-delige schroefbit (PH-, PZ-, zeskant-, T-, TH-, S-Bit, accessoires boormachine en schroevendraaier)"/>
    <n v="4.5999999999999996"/>
    <n v="0.89999999999999991"/>
    <n v="59325"/>
    <n v="0.12755956642992761"/>
    <s v="€ "/>
    <n v="9.85"/>
    <n v="4.8155378685488304E-2"/>
    <n v="146.33054117232135"/>
    <n v="584351.25"/>
    <s v="https://images-eu.ssl-images-amazon.com/images/I/71SFY8WpP9L._AC_UL300_SR300,200_.jpg"/>
    <s v="https://www.amazon.nl/Bosch-Professional-accessoires-boormachine-schroevendraaier/dp/B00IM7BIY0/ref=zg_bs_g_hi_d_sccl_17/258-1493429-7337810?psc=1"/>
    <s v="2024-08-24"/>
  </r>
  <r>
    <x v="14"/>
    <s v="#15"/>
    <s v="B00IM7BIY0"/>
    <x v="1205"/>
    <s v="Bosch Professional 32-delige schroefbit (PH-, PZ-, zeskant-, T-, TH-, S-Bit, accessoires boormachine en schroevendraaier)"/>
    <n v="4.5999999999999996"/>
    <n v="0.89999999999999991"/>
    <n v="59315"/>
    <n v="0.12753806424423042"/>
    <s v="€ "/>
    <n v="9.85"/>
    <n v="4.8155378685488304E-2"/>
    <n v="146.31548964233338"/>
    <n v="584252.75"/>
    <s v="https://images-eu.ssl-images-amazon.com/images/I/71SFY8WpP9L._AC_UL300_SR300,200_.jpg"/>
    <s v="https://www.amazon.nl/Bosch-Professional-accessoires-boormachine-schroevendraaier/dp/B00IM7BIY0/ref=zg_bs_g_hi_d_sccl_15/258-7276995-4990612?psc=1"/>
    <s v="2024-08-23"/>
  </r>
  <r>
    <x v="14"/>
    <n v="22"/>
    <s v="B00IM7BIY0"/>
    <x v="1206"/>
    <s v="Bosch Professional 32-delige schroefbit (PH-, PZ-, zeskant-, T-, TH-, S-Bit, accessoires boormachine en schroevendraaier)"/>
    <n v="4.5999999999999996"/>
    <n v="0.89999999999999991"/>
    <n v="59096"/>
    <n v="0.12706716637746227"/>
    <s v="€ "/>
    <n v="9.85"/>
    <n v="4.8155378685488304E-2"/>
    <n v="145.98586113559563"/>
    <n v="582095.6"/>
    <s v="https://images-eu.ssl-images-amazon.com/images/I/71SFY8WpP9L._AC_UL300_SR300,200_.jpg"/>
    <s v="https://www.amazon.nl/Bosch-Accessories-accessoires-boormachine-schroevendraaier/dp/B00IM7BIY0/ref=zg_bs_g_hi_d_sccl_22/259-6632061-0903552?psc=1"/>
    <s v="2024-08-13"/>
  </r>
  <r>
    <x v="9"/>
    <s v="#13"/>
    <s v="B01N0I51M5"/>
    <x v="1207"/>
    <s v="Arrival"/>
    <n v="4.5"/>
    <n v="0.875"/>
    <n v="2110"/>
    <n v="4.5348109635344434E-3"/>
    <s v="€ "/>
    <n v="9.85"/>
    <n v="4.8155378685488304E-2"/>
    <n v="58.963212345846195"/>
    <n v="20783.5"/>
    <s v="https://images-eu.ssl-images-amazon.com/images/I/91wVAxkeMYL._AC_UL300_SR300,200_.jpg"/>
    <s v="https://www.amazon.nl/Arrival-Amy-Adams/dp/B01N0I51M5/ref=zg_bs_g_dvd_d_sccl_13/261-9844612-7896047?psc=1"/>
    <s v="2024-08-23"/>
  </r>
  <r>
    <x v="13"/>
    <n v="23"/>
    <s v="B07X2DV26S"/>
    <x v="1208"/>
    <s v="FUKUMARU Kattenkrabmat, 50 x 30 cm (19,6 x 11,8 inch) natuurlijke sisal-krabmatten voor katten, horizontale krabmat voor katten, beschermt tapijten en banken - beige"/>
    <n v="4.4000000000000004"/>
    <n v="0.85000000000000009"/>
    <n v="15865"/>
    <n v="3.4111067390000194E-2"/>
    <s v="€ "/>
    <n v="9.7899999999999991"/>
    <n v="4.7855033288281515E-2"/>
    <n v="78.341505495070521"/>
    <n v="155318.34999999998"/>
    <s v="https://images-eu.ssl-images-amazon.com/images/I/713ZG1HKXHL._AC_UL300_SR300,200_.jpg"/>
    <s v="https://www.amazon.nl/FUKUMARU-Kattenkrabmat-natuurlijke-sisal-krabmatten-horizontale/dp/B07X2DV26S/ref=zg_bs_g_pet-supplies_d_sccl_23/261-7997847-2431911?psc=1"/>
    <s v="2024-08-13"/>
  </r>
  <r>
    <x v="9"/>
    <s v="#13"/>
    <s v="B0851M95SG"/>
    <x v="1209"/>
    <s v="Karate Tiger 5 - König der Kickboxer - Limited Edition"/>
    <n v="4.5"/>
    <n v="0.875"/>
    <n v="194"/>
    <n v="4.1499218395549909E-4"/>
    <s v="€ "/>
    <n v="9.7799999999999994"/>
    <n v="4.7804975722080388E-2"/>
    <n v="55.991738459288953"/>
    <n v="1897.32"/>
    <s v="https://images-eu.ssl-images-amazon.com/images/I/71jUNXjPNTL._AC_UL300_SR300,200_.jpg"/>
    <s v="https://www.amazon.nl/Karate-Tiger-K%C3%B6nig-Kickboxer-Limited/dp/B0851M95SG/ref=zg_bs_g_dvd_d_sccl_13/259-6784967-0538411?psc=1"/>
    <s v="2024-08-24"/>
  </r>
  <r>
    <x v="8"/>
    <n v="23"/>
    <s v="B014PMLOQW"/>
    <x v="1210"/>
    <s v="999 Games - Beverbende Kaartspel - vanaf 6 jaar - Een van de beste spellen van 2009 - Ann Stambler en Monty Stambler - Draften - voor 2 tot 6 spelers - 999-BEV01, meerkleurig"/>
    <n v="4.7"/>
    <n v="0.92500000000000004"/>
    <n v="25"/>
    <n v="5.1605245673222683E-5"/>
    <s v="€ "/>
    <n v="9.74"/>
    <n v="4.7604745457275867E-2"/>
    <n v="58.187310036290228"/>
    <n v="243.5"/>
    <s v="https://images-eu.ssl-images-amazon.com/images/I/71SmQCjAy+L._AC_UL300_SR300,200_.jpg"/>
    <s v="https://www.amazon.nl/999-Games-Beverbende-Kaartspel-meerkleurig/dp/B014PMLOQW/ref=zg_bs_g_toys_d_sccl_23/259-6407152-4798233?psc=1"/>
    <s v="2024-08-13"/>
  </r>
  <r>
    <x v="17"/>
    <s v="#8"/>
    <s v="B093L93DRC"/>
    <x v="1211"/>
    <s v="JOREST, Autozekering,168 stuks, geassorteerde set, 114 mini blade-autozekeringen + 54 standaardzekeringen automotive + 1 zekeringtrekker , 11 specificaties, gemengde automatische zekering: 2Amp 3A 5A 7.5A 10A 15A 20A 25A 30A 35A 40A"/>
    <n v="4.5999999999999996"/>
    <n v="0.89999999999999991"/>
    <n v="3724"/>
    <n v="8.0052637350586688E-3"/>
    <s v="€ "/>
    <n v="9.67"/>
    <n v="4.7254342493867944E-2"/>
    <n v="62.417270238008058"/>
    <n v="36011.08"/>
    <s v="https://images-eu.ssl-images-amazon.com/images/I/81pOBL6we8L._AC_UL300_SR300,200_.jpg"/>
    <s v="https://www.amazon.nl/geassorteerde-blade-autozekeringen-standaardzekeringen-zekeringtrekker-specificaties/dp/B093L93DRC/ref=zg_bs_g_automotive_d_sccl_8/259-1095227-3716842?psc=1"/>
    <s v="2024-08-24"/>
  </r>
  <r>
    <x v="17"/>
    <s v="#9"/>
    <s v="B093L93DRC"/>
    <x v="1211"/>
    <s v="JOREST, Autozekering,168 stuks, geassorteerde set, 114 mini blade-autozekeringen + 54 standaardzekeringen automotive + 1 zekeringtrekker , 11 specificaties, gemengde automatische zekering: 2Amp 3A 5A 7.5A 10A 15A 20A 25A 30A 35A 40A"/>
    <n v="4.5999999999999996"/>
    <n v="0.89999999999999991"/>
    <n v="3723"/>
    <n v="8.0031135164889515E-3"/>
    <s v="€ "/>
    <n v="9.67"/>
    <n v="4.7254342493867944E-2"/>
    <n v="62.415765085009255"/>
    <n v="36001.409999999996"/>
    <s v="https://images-eu.ssl-images-amazon.com/images/I/81pOBL6we8L._AC_UL300_SR300,200_.jpg"/>
    <s v="https://www.amazon.nl/geassorteerde-blade-autozekeringen-standaardzekeringen-zekeringtrekker-specificaties/dp/B093L93DRC/ref=zg_bs_g_automotive_d_sccl_9/261-8624658-7933257?psc=1"/>
    <s v="2024-08-23"/>
  </r>
  <r>
    <x v="17"/>
    <s v="#14"/>
    <s v="B093L93DRC"/>
    <x v="1211"/>
    <s v="JOREST, Autozekering,168 stuks, geassorteerde set, 114 mini blade-autozekeringen + 54 standaardzekeringen automotive + 1 zekeringtrekker , 11 specificaties, gemengde automatische zekering: 2Amp 3A 5A 7.5A 10A 15A 20A 25A 30A 35A 40A"/>
    <n v="4.5999999999999996"/>
    <n v="0.89999999999999991"/>
    <n v="3714"/>
    <n v="7.9837615493614927E-3"/>
    <s v="€ "/>
    <n v="9.67"/>
    <n v="4.7254342493867944E-2"/>
    <n v="62.40221870802003"/>
    <n v="35914.379999999997"/>
    <s v="https://images-eu.ssl-images-amazon.com/images/I/81pOBL6we8L._AC_UL300_SR300,200_.jpg"/>
    <s v="https://www.amazon.nl/geassorteerde-blade-autozekeringen-standaardzekeringen-zekeringtrekker-specificaties/dp/B093L93DRC/ref=zg_bs_g_automotive_d_sccl_14/258-2348173-8568520?psc=1"/>
    <s v="2024-08-20"/>
  </r>
  <r>
    <x v="17"/>
    <n v="9"/>
    <s v="B093L93DRC"/>
    <x v="1211"/>
    <s v="JOREST, Autozekering,168 stuks, geassorteerde set, 114 mini blade-autozekeringen + 54 standaardzekeringen automotive + 1 zekeringtrekker , 11 specificaties, gemengde automatische zekering: 2Amp 3A 5A 7.5A 10A 15A 20A 25A 30A 35A 40A"/>
    <n v="4.5999999999999996"/>
    <n v="0.89999999999999991"/>
    <n v="3693"/>
    <n v="7.9386069593974234E-3"/>
    <s v="€ "/>
    <n v="9.67"/>
    <n v="4.7254342493867944E-2"/>
    <n v="62.370610495045177"/>
    <n v="35711.31"/>
    <s v="https://images-eu.ssl-images-amazon.com/images/I/81pOBL6we8L._AC_UL300_SR300,200_.jpg"/>
    <s v="https://www.amazon.nl/geassorteerde-blade-autozekeringen-standaardzekeringen-zekeringtrekker-specificaties/dp/B093L93DRC/ref=zg_bs_g_automotive_d_sccl_9/258-5822495-2383767?psc=1"/>
    <s v="2024-08-13"/>
  </r>
  <r>
    <x v="22"/>
    <n v="11"/>
    <s v="B08817H6HS"/>
    <x v="1212"/>
    <s v="Zijden slaapmasker, 2 pak 100% echt natuurlijk, puur zijden oogmasker met verstelbare riem, oogmasker om te slapen, bijenstokken slaapmasker voor de ogen, blokkeert licht Vermindert gezwollen ogen"/>
    <n v="4.5999999999999996"/>
    <n v="0.89999999999999991"/>
    <n v="23536"/>
    <n v="5.0605394038303997E-2"/>
    <s v="€ "/>
    <n v="9.59"/>
    <n v="4.6853881964258895E-2"/>
    <n v="92.137246317877512"/>
    <n v="225710.24"/>
    <s v="https://images-eu.ssl-images-amazon.com/images/I/61AkmB-Ha5L._AC_UL300_SR300,200_.jpg"/>
    <s v="https://www.amazon.nl/slaapmasker-natuurlijk-verstelbare-bijenstokken-Vermindert/dp/B08817H6HS/ref=zg_bs_g_hpc_d_sccl_11/261-1322288-7549102?psc=1"/>
    <s v="2024-08-13"/>
  </r>
  <r>
    <x v="22"/>
    <s v="#8"/>
    <s v="B0CBR69JK3"/>
    <x v="1213"/>
    <s v="REDTRON Vervanging borstelhoofden voor Oral B (24 tellen), Elektrische Tandenborstel Vervanging Heads voor Precision Clean, Tandenborstel hoofden compatibel met Pro1000 Pro3000 Pro5000 Pro7000"/>
    <n v="4.4000000000000004"/>
    <n v="0.85000000000000009"/>
    <n v="5979"/>
    <n v="1.2854006609771883E-2"/>
    <s v="€ "/>
    <n v="9.59"/>
    <n v="4.6853881964258895E-2"/>
    <n v="63.211275117905046"/>
    <n v="57338.61"/>
    <s v="https://images-eu.ssl-images-amazon.com/images/I/71Y++NV8-+L._AC_UL300_SR300,200_.jpg"/>
    <s v="https://www.amazon.nl/REDTRON-Vervanging-borstelhoofden-Elektrische-Tandenborstel/dp/B0CBR69JK3/ref=zg_bs_g_hpc_d_sccl_8/259-2180916-4907848?psc=1"/>
    <s v="2024-08-20"/>
  </r>
  <r>
    <x v="22"/>
    <s v="#30"/>
    <s v="B0CH128ZQW"/>
    <x v="1214"/>
    <s v="Innovatief Slaapmasker Sleep Mask voor Mannen en Vrouwen, 100% Lichtblokkerend Ontwerp Oogmasker, Eye Mask, Nachtmasker, om te Slapen, een Dutje te Doen, Mediteren, Reizen, In Het Vliegtuig (Zwart)"/>
    <n v="4.5"/>
    <n v="0.875"/>
    <n v="521"/>
    <n v="1.1181136562531582E-3"/>
    <s v="€ "/>
    <n v="9.59"/>
    <n v="4.6853881964258895E-2"/>
    <n v="56.24615005044194"/>
    <n v="4996.3900000000003"/>
    <s v="https://images-eu.ssl-images-amazon.com/images/I/81t9t3GtAeL._AC_UL300_SR300,200_.jpg"/>
    <s v="https://www.amazon.nl/Innovatief-Slaapmasker-Lichtblokkerend-Oogmasker-Nachtmasker/dp/B0CH128ZQW/ref=zg_bs_g_hpc_d_sccl_30/259-2180916-4907848?psc=1"/>
    <s v="2024-08-20"/>
  </r>
  <r>
    <x v="15"/>
    <s v="#15"/>
    <s v="B0C6XSV5YN"/>
    <x v="1066"/>
    <s v="Vloeibare voedselkleuring - 18 kleuren sterk geconcentreerde voedselkleuring voor het bakken van dranken Macaron Fondant Cake Decorating Food Coloring Set voor doe-het-zelf zeepslijmambachten"/>
    <n v="4.3"/>
    <n v="0.82499999999999996"/>
    <n v="143"/>
    <n v="3.0533103689990088E-4"/>
    <s v="€ "/>
    <n v="9.59"/>
    <n v="4.6853881964258895E-2"/>
    <n v="53.177202216894663"/>
    <n v="1371.37"/>
    <s v="https://images-eu.ssl-images-amazon.com/images/I/81i-UmMnDNL._AC_UL300_SR300,200_.jpg"/>
    <s v="https://www.amazon.nl/Vloeibare-voedselkleuring-geconcentreerde-doe-het-zelf-zeepslijmambachten/dp/B0C6XSV5YN/ref=zg_bs_g_grocery_d_sccl_15/261-5054072-9375847?psc=1"/>
    <s v="2024-08-23"/>
  </r>
  <r>
    <x v="8"/>
    <s v="#25"/>
    <s v="B07ZTSWZ3D"/>
    <x v="1215"/>
    <s v="Jumbo 19174,Jan van Haasteren Wereldkampioenschappen Veldrijden 1000 stukjes,Meerkleurig"/>
    <n v="4.7"/>
    <n v="0.92500000000000004"/>
    <n v="175"/>
    <n v="3.7413803113086448E-4"/>
    <s v="€ "/>
    <n v="9.58"/>
    <n v="4.6803824398057761E-2"/>
    <n v="58.212852721306049"/>
    <n v="1676.5"/>
    <s v="https://images-eu.ssl-images-amazon.com/images/I/81q2wRdJeeS._AC_UL300_SR300,200_.jpg"/>
    <s v="https://www.amazon.nl/Jumbo-19174-Wereldkampioenschappen-Veldrijden-Meerkleurig/dp/B07ZTSWZ3D/ref=zg_bs_g_toys_d_sccl_25/258-2113335-2289643?psc=1"/>
    <s v="2024-08-23"/>
  </r>
  <r>
    <x v="14"/>
    <n v="10"/>
    <s v="B0BQWJ4JR7"/>
    <x v="1216"/>
    <s v="3M VHB-5952 Dubbelzijdig tape, extra sterk, montageband, waterdicht, hittebestendig, zwart, schuimtape, 4,7 m lengte, 12,7 mm breed, voor auto- en huisdecoraties, 12,7 mm"/>
    <n v="4.5999999999999996"/>
    <n v="0.89999999999999991"/>
    <n v="150"/>
    <n v="3.2038256688792416E-4"/>
    <s v="€ "/>
    <n v="9.56"/>
    <n v="4.6703709265655501E-2"/>
    <n v="56.900195113235419"/>
    <n v="1434"/>
    <s v="https://images-eu.ssl-images-amazon.com/images/I/51nKy52xyuL._AC_UL300_SR300,200_.jpg"/>
    <s v="https://www.amazon.nl/Dubbelzijdig-montageband-waterdicht-hittebestendig-huisdecoraties/dp/B0BQWJ4JR7/ref=zg_bs_g_hi_d_sccl_10/259-6632061-0903552?psc=1"/>
    <s v="2024-08-13"/>
  </r>
  <r>
    <x v="14"/>
    <s v="#19"/>
    <s v="B0BQWJ4JR7"/>
    <x v="1216"/>
    <s v="3M VHB-5952 Dubbelzijdig tape, extra sterk, montageband, waterdicht, hittebestendig, zwart, schuimtape, 4,7 m lengte, 12,7 mm breed, voor auto- en huisdecoraties, 12,7 mm"/>
    <n v="4.5"/>
    <n v="0.875"/>
    <n v="159"/>
    <n v="3.3973453401538265E-4"/>
    <s v="€ "/>
    <n v="9.56"/>
    <n v="4.6703709265655501E-2"/>
    <n v="55.663741490224645"/>
    <n v="1520.0400000000002"/>
    <s v="https://images-eu.ssl-images-amazon.com/images/I/51nKy52xyuL._AC_UL300_SR300,200_.jpg"/>
    <s v="https://www.amazon.nl/Dubbelzijdig-montageband-waterdicht-hittebestendig-huisdecoraties/dp/B0BQWJ4JR7/ref=zg_bs_g_hi_d_sccl_19/258-1493429-7337810?psc=1"/>
    <s v="2024-08-24"/>
  </r>
  <r>
    <x v="14"/>
    <s v="#18"/>
    <s v="B0BQWJ4JR7"/>
    <x v="1216"/>
    <s v="3M VHB-5952 Dubbelzijdig tape, extra sterk, montageband, waterdicht, hittebestendig, zwart, schuimtape, 4,7 m lengte, 12,7 mm breed, voor auto- en huisdecoraties, 12,7 mm"/>
    <n v="4.5"/>
    <n v="0.875"/>
    <n v="158"/>
    <n v="3.3758431544566507E-4"/>
    <s v="€ "/>
    <n v="9.56"/>
    <n v="4.6703709265655501E-2"/>
    <n v="55.662236337225849"/>
    <n v="1510.48"/>
    <s v="https://images-eu.ssl-images-amazon.com/images/I/51nKy52xyuL._AC_UL300_SR300,200_.jpg"/>
    <s v="https://www.amazon.nl/Dubbelzijdig-montageband-waterdicht-hittebestendig-huisdecoraties/dp/B0BQWJ4JR7/ref=zg_bs_g_hi_d_sccl_18/258-7276995-4990612?psc=1"/>
    <s v="2024-08-23"/>
  </r>
  <r>
    <x v="14"/>
    <s v="#15"/>
    <s v="B0BQWJ4JR7"/>
    <x v="1216"/>
    <s v="3M VHB-5952 Dubbelzijdig tape, extra sterk, montageband, waterdicht, hittebestendig, zwart, schuimtape, 4,7 m lengte, 12,7 mm breed, voor auto- en huisdecoraties, 12,7 mm"/>
    <n v="4.5"/>
    <n v="0.875"/>
    <n v="155"/>
    <n v="3.3113365973651222E-4"/>
    <s v="€ "/>
    <n v="9.56"/>
    <n v="4.6703709265655501E-2"/>
    <n v="55.657720878229441"/>
    <n v="1481.8000000000002"/>
    <s v="https://images-eu.ssl-images-amazon.com/images/I/51nKy52xyuL._AC_UL300_SR300,200_.jpg"/>
    <s v="https://www.amazon.nl/Dubbelzijdig-montageband-waterdicht-hittebestendig-huisdecoraties/dp/B0BQWJ4JR7/ref=zg_bs_g_hi_d_sccl_15/261-9362115-4150166?psc=1"/>
    <s v="2024-08-20"/>
  </r>
  <r>
    <x v="12"/>
    <s v="#23"/>
    <s v="B0BF18J1JT"/>
    <x v="1217"/>
    <s v="School Schriften 5 stuks A4 geruit 10mm kantlijn 40 vel 70gr assorti"/>
    <n v="4.0999999999999996"/>
    <n v="0.77499999999999991"/>
    <n v="6"/>
    <n v="1.0751092848588058E-5"/>
    <s v="€ "/>
    <n v="9.56"/>
    <n v="4.6703709265655501E-2"/>
    <n v="50.43345308140789"/>
    <n v="57.36"/>
    <s v="https://images-eu.ssl-images-amazon.com/images/I/61O37DKRCvL._AC_UL300_SR300,200_.jpg"/>
    <s v="https://www.amazon.nl/School-Schriften-geruit-kantlijn-assorti/dp/B0BF18J1JT/ref=zg_bs_g_office-products_d_sccl_23/260-3058647-6614909?psc=1"/>
    <s v="2024-08-23"/>
  </r>
  <r>
    <x v="22"/>
    <s v="#5"/>
    <s v="B00026LJRA"/>
    <x v="507"/>
    <s v="Brabantia PerfectFit Vuilniszak, Wit, Code G, 40 Stuks"/>
    <n v="4.7"/>
    <n v="0.92500000000000004"/>
    <n v="21962"/>
    <n v="4.7220950009568476E-2"/>
    <s v="€ "/>
    <n v="9.5"/>
    <n v="4.6403363868448712E-2"/>
    <n v="90.905505973810122"/>
    <n v="208639"/>
    <s v="https://images-eu.ssl-images-amazon.com/images/I/716rjmf1wBL._AC_UL300_SR300,200_.jpg"/>
    <s v="https://www.amazon.nl/Brabantia-PerfectFit-Vuilniszak-Code-Stuks/dp/B00026LJRA/ref=zg_bs_g_hpc_d_sccl_5/259-8896481-5499748?psc=1"/>
    <s v="2024-08-24"/>
  </r>
  <r>
    <x v="22"/>
    <s v="#7"/>
    <s v="B00026LJRA"/>
    <x v="507"/>
    <s v="Brabantia PerfectFit Vuilniszak, Wit, Code G, 40 Stuks"/>
    <n v="4.7"/>
    <n v="0.92500000000000004"/>
    <n v="21954"/>
    <n v="4.7203748261010731E-2"/>
    <s v="€ "/>
    <n v="9.5"/>
    <n v="4.6403363868448712E-2"/>
    <n v="90.893464749819699"/>
    <n v="208563"/>
    <s v="https://images-eu.ssl-images-amazon.com/images/I/716rjmf1wBL._AC_UL300_SR300,200_.jpg"/>
    <s v="https://www.amazon.nl/Brabantia-PerfectFit-Vuilniszak-Code-Stuks/dp/B00026LJRA/ref=zg_bs_g_hpc_d_sccl_7/258-3038489-8000359?psc=1"/>
    <s v="2024-08-23"/>
  </r>
  <r>
    <x v="9"/>
    <s v="#8"/>
    <s v="B00QO9PIV2"/>
    <x v="1218"/>
    <s v="Fellini, ocho y medio (8½)"/>
    <n v="3.8"/>
    <n v="0.7"/>
    <n v="15"/>
    <n v="3.0103059976046566E-5"/>
    <s v="€ "/>
    <n v="9.5"/>
    <n v="4.6403363868448712E-2"/>
    <n v="46.621913109095409"/>
    <n v="142.5"/>
    <s v="https://images-eu.ssl-images-amazon.com/images/I/71riT9EWPsL._AC_UL300_SR300,200_.jpg"/>
    <s v="https://www.amazon.nl/Fellini-ocho-y-medio-8%C2%BD/dp/B00QO9PIV2/ref=zg_bs_g_dvd_d_sccl_8/261-6086847-7284912?psc=1"/>
    <s v="2024-08-20"/>
  </r>
  <r>
    <x v="13"/>
    <s v="#1"/>
    <s v="B07CPK4T22"/>
    <x v="1219"/>
    <s v="Biokat's Diamond Care Fresh, geurend - Fijne kattenbakvulling met actieve kool en aloë vera - 1 zak (1 x 10 l)"/>
    <n v="4.5"/>
    <n v="0.875"/>
    <n v="19359"/>
    <n v="4.1623931072593531E-2"/>
    <s v="€ "/>
    <n v="9.49"/>
    <n v="4.6353306302247578E-2"/>
    <n v="84.475078326377385"/>
    <n v="183716.91"/>
    <s v="https://images-eu.ssl-images-amazon.com/images/I/71OSx90k62L._AC_UL300_SR300,200_.jpg"/>
    <s v="https://www.amazon.nl/Biokats-Diamond-Care-Fresh-geurend/dp/B07CPK4T22/ref=zg_bs_g_pet-supplies_d_sccl_1/260-3928731-7655355?psc=1"/>
    <s v="2024-08-24"/>
  </r>
  <r>
    <x v="13"/>
    <s v="#1"/>
    <s v="B07CPK4T22"/>
    <x v="1219"/>
    <s v="Biokat's Diamond Care Fresh, geurend - Fijne kattenbakvulling met actieve kool en aloë vera - 1 zak (1 x 10 l)"/>
    <n v="4.5"/>
    <n v="0.875"/>
    <n v="19350"/>
    <n v="4.1604579105466069E-2"/>
    <s v="€ "/>
    <n v="9.49"/>
    <n v="4.6353306302247578E-2"/>
    <n v="84.461531949388146"/>
    <n v="183631.5"/>
    <s v="https://images-eu.ssl-images-amazon.com/images/I/71OSx90k62L._AC_UL300_SR300,200_.jpg"/>
    <s v="https://www.amazon.nl/Biokats-Diamond-Care-Fresh-geurend/dp/B07CPK4T22/ref=zg_bs_g_pet-supplies_d_sccl_1/259-9557610-0863512?psc=1"/>
    <s v="2024-08-23"/>
  </r>
  <r>
    <x v="13"/>
    <s v="#1"/>
    <s v="B07CPK4T22"/>
    <x v="1219"/>
    <s v="Biokat's Diamond Care Fresh, geurend - Fijne kattenbakvulling met actieve kool en aloë vera - 1 zak (1 x 10 l)"/>
    <n v="4.5"/>
    <n v="0.875"/>
    <n v="19332"/>
    <n v="4.1565875171211152E-2"/>
    <s v="€ "/>
    <n v="9.49"/>
    <n v="4.6353306302247578E-2"/>
    <n v="84.434439195409709"/>
    <n v="183460.68"/>
    <s v="https://images-eu.ssl-images-amazon.com/images/I/71OSx90k62L._AC_UL300_SR300,200_.jpg"/>
    <s v="https://www.amazon.nl/Biokats-Diamond-Care-Fresh-geurend/dp/B07CPK4T22/ref=zg_bs_g_pet-supplies_d_sccl_1/261-9328959-2837037?psc=1"/>
    <s v="2024-08-20"/>
  </r>
  <r>
    <x v="13"/>
    <n v="1"/>
    <s v="B07CPK4T22"/>
    <x v="1219"/>
    <s v="Biokat's Diamond Care Fresh, geurend - Fijne kattenbakvulling met actieve kool en aloë vera - 1 zak (1 x 10 l)"/>
    <n v="4.5"/>
    <n v="0.875"/>
    <n v="19268"/>
    <n v="4.1428261182749226E-2"/>
    <s v="€ "/>
    <n v="9.49"/>
    <n v="4.6353306302247578E-2"/>
    <n v="84.338109403486371"/>
    <n v="182853.32"/>
    <s v="https://images-eu.ssl-images-amazon.com/images/I/71OSx90k62L._AC_UL300_SR300,200_.jpg"/>
    <s v="https://www.amazon.nl/Biokats-Diamond-Care-Fresh-geurend/dp/B07CPK4T22/ref=zg_bs_g_pet-supplies_d_sccl_1/261-7997847-2431911?psc=1"/>
    <s v="2024-08-13"/>
  </r>
  <r>
    <x v="16"/>
    <s v="#21"/>
    <s v="B07F1Z6Z43"/>
    <x v="358"/>
    <s v="Huggies Baby Billendoekjes - Pure Extra Care - 448 Stuks - 8 x 56 Doekjes - Voordeelverpakking"/>
    <n v="4.7"/>
    <n v="0.92500000000000004"/>
    <n v="2398"/>
    <n v="5.1540739116131152E-3"/>
    <s v="€ "/>
    <n v="9.49"/>
    <n v="4.6353306302247578E-2"/>
    <n v="61.446178313691078"/>
    <n v="22757.02"/>
    <s v="https://images-eu.ssl-images-amazon.com/images/I/81QE5z+reOL._AC_UL300_SR300,200_.jpg"/>
    <s v="https://www.amazon.nl/Huggies-Baby-Billendoekjes-Doekjes-Voordeelverpakking/dp/B07F1Z6Z43/ref=zg_bs_g_baby-products_d_sccl_21/259-3811823-5769644?psc=1"/>
    <s v="2024-08-24"/>
  </r>
  <r>
    <x v="16"/>
    <s v="#21"/>
    <s v="B07F1Z6Z43"/>
    <x v="358"/>
    <s v="Huggies Baby Billendoekjes - Pure Extra Care - 448 Stuks - 8 x 56 Doekjes - Voordeelverpakking"/>
    <n v="4.7"/>
    <n v="0.92500000000000004"/>
    <n v="2396"/>
    <n v="5.1497734744736807E-3"/>
    <s v="€ "/>
    <n v="9.49"/>
    <n v="4.6353306302247578E-2"/>
    <n v="61.44316800769348"/>
    <n v="22738.04"/>
    <s v="https://images-eu.ssl-images-amazon.com/images/I/81QE5z+reOL._AC_UL300_SR300,200_.jpg"/>
    <s v="https://www.amazon.nl/Huggies-Baby-Billendoekjes-Doekjes-Voordeelverpakking/dp/B07F1Z6Z43/ref=zg_bs_g_baby-products_d_sccl_21/261-1323213-2047524?psc=1"/>
    <s v="2024-08-23"/>
  </r>
  <r>
    <x v="10"/>
    <s v="#30"/>
    <s v="B019HCCBS0"/>
    <x v="1220"/>
    <s v="COM-FOUR® 16x premium vliegenvanger eco-natuurlijke lijmval - vliegenvallen op rol tegen insecten zoals vliegen, muggen en motten - milieuvriendelijke organische val, niet giftig en hygiënisch"/>
    <n v="4"/>
    <n v="0.75"/>
    <n v="3793"/>
    <n v="8.1536288163691836E-3"/>
    <s v="€ "/>
    <n v="9.49"/>
    <n v="4.6353306302247578E-2"/>
    <n v="54.795866747020327"/>
    <n v="35995.57"/>
    <s v="https://images-eu.ssl-images-amazon.com/images/I/91-qg673gKL._AC_UL300_SR300,200_.jpg"/>
    <s v="https://www.amazon.nl/COM-FOUR%C2%AE-premium-vliegenvanger-eco-natuurlijke-lijmval/dp/B019HCCBS0/ref=zg_bs_g_lawn-and-garden_d_sccl_30/261-0081632-3690757?psc=1"/>
    <s v="2024-08-20"/>
  </r>
  <r>
    <x v="14"/>
    <s v="#22"/>
    <s v="B0C77XLCC5"/>
    <x v="805"/>
    <s v="REDTRON Doe-het-zelf Raamhor met Ritssluiting(1 stuks, zwart), 130cm X 150cm Zelfklevend Raamhorrengaas, Verstelbaar Muskietennet Houdt Insecten/Vliegen Buiten"/>
    <n v="3.4"/>
    <n v="0.6"/>
    <n v="326"/>
    <n v="6.9882103515822385E-4"/>
    <s v="€ "/>
    <n v="9.49"/>
    <n v="4.6353306302247578E-2"/>
    <n v="42.077501300172649"/>
    <n v="3093.7400000000002"/>
    <s v="https://images-eu.ssl-images-amazon.com/images/I/91USmpKx1HL._AC_UL300_SR300,200_.jpg"/>
    <s v="https://www.amazon.nl/REDTRON-Doe-het-zelf-Ritssluiting-Raamhorrengaas-Muskietennet/dp/B0C77XLCC5/ref=zg_bs_g_hi_d_sccl_22/258-7276995-4990612?psc=1"/>
    <s v="2024-08-23"/>
  </r>
  <r>
    <x v="12"/>
    <s v="#22"/>
    <s v="B081NRZ67M"/>
    <x v="1221"/>
    <s v="aquarel kleurpotlood - STABILO aquacolor - ARTY - 36 stuks - met 36 verschillende kleuren"/>
    <n v="4.5999999999999996"/>
    <n v="0.89999999999999991"/>
    <n v="798"/>
    <n v="1.7137242000649366E-3"/>
    <s v="€ "/>
    <n v="9.42"/>
    <n v="4.6002903338839662E-2"/>
    <n v="57.700332774755374"/>
    <n v="7517.16"/>
    <s v="https://images-eu.ssl-images-amazon.com/images/I/91dlvMjB3RL._AC_UL300_SR300,200_.jpg"/>
    <s v="https://www.amazon.nl/aquarel-kleurpotlood-STABILO-aquacolor-verschillende/dp/B081NRZ67M/ref=zg_bs_g_office-products_d_sccl_22/257-8502977-7427010?psc=1"/>
    <s v="2024-08-24"/>
  </r>
  <r>
    <x v="20"/>
    <s v="#21"/>
    <s v="B0CTMKLJTK"/>
    <x v="1222"/>
    <s v="LOPHE Heatless Hair Curler, Heatless Curls Blowout Rods Hoofdband voor alle haartypes, Zachte haarrollers met haak (bruin, 3PCS)"/>
    <n v="4"/>
    <n v="0.75"/>
    <n v="5"/>
    <n v="8.6008742788704477E-6"/>
    <s v="€ "/>
    <n v="9.42"/>
    <n v="4.6002903338839662E-2"/>
    <n v="49.006746446705129"/>
    <n v="47.1"/>
    <s v="https://images-eu.ssl-images-amazon.com/images/I/81prb3X0wrL._AC_UL300_SR300,200_.jpg"/>
    <s v="https://www.amazon.nl/LOPHE-Heatless-Hoofdband-haartypes-haarrollers/dp/B0CTMKLJTK/ref=zg_bs_g_beauty_d_sccl_21/262-1482117-9677809?psc=1"/>
    <s v="2024-08-20"/>
  </r>
  <r>
    <x v="2"/>
    <s v="#23"/>
    <s v="B00LH3DMUO"/>
    <x v="1223"/>
    <s v="Amazon Basics AAA alkaline batterijen, krachtig, 1,5 V, 36 stuks (uiterlijk kan variëren), grijs"/>
    <n v="4.7"/>
    <n v="0.92500000000000004"/>
    <n v="397627"/>
    <n v="0.85498280900253509"/>
    <s v="€ "/>
    <n v="9.3800000000000008"/>
    <n v="4.5802673074035141E-2"/>
    <n v="656.18863457028328"/>
    <n v="3729741.2600000002"/>
    <s v="https://images-eu.ssl-images-amazon.com/images/I/81Apg8B6+0L._AC_UL300_SR300,200_.jpg"/>
    <s v="https://www.amazon.nl/Amazon-Basics-AAA-batterijen-36/dp/B00LH3DMUO/ref=zg_bs_g_electronics_d_sccl_23/261-2067267-6649312?psc=1"/>
    <s v="2024-08-24"/>
  </r>
  <r>
    <x v="2"/>
    <s v="#14"/>
    <s v="B00LH3DMUO"/>
    <x v="1223"/>
    <s v="Amazon Basics AAA alkaline batterijen, krachtig, 1,5 V, 36 stuks (uiterlijk kan variëren), grijs"/>
    <n v="4.7"/>
    <n v="0.92500000000000004"/>
    <n v="397272"/>
    <n v="0.85421948141028536"/>
    <s v="€ "/>
    <n v="9.3800000000000008"/>
    <n v="4.5802673074035141E-2"/>
    <n v="655.65430525570855"/>
    <n v="3726411.3600000003"/>
    <s v="https://images-eu.ssl-images-amazon.com/images/I/81Apg8B6+0L._AC_UL300_SR300,200_.jpg"/>
    <s v="https://www.amazon.nl/Amazon-Basics-AAA-batterijen-36/dp/B00LH3DMUO/ref=zg_bs_g_electronics_d_sccl_14/261-9354037-6664658?psc=1"/>
    <s v="2024-08-20"/>
  </r>
  <r>
    <x v="2"/>
    <n v="21"/>
    <s v="B00LH3DMUO"/>
    <x v="1223"/>
    <s v="Amazon Basics AAA alkaline batterijen, krachtig, 1,5 V, 36 stuks (uiterlijk kan variëren), grijs"/>
    <n v="4.7"/>
    <n v="0.92500000000000004"/>
    <n v="396607"/>
    <n v="0.85278958606142319"/>
    <s v="€ "/>
    <n v="9.3800000000000008"/>
    <n v="4.5802673074035141E-2"/>
    <n v="654.65337851150503"/>
    <n v="3720173.66"/>
    <s v="https://images-eu.ssl-images-amazon.com/images/I/81Apg8B6+0L._AC_UL300_SR300,200_.jpg"/>
    <s v="https://www.amazon.nl/Amazon-Basics-AAA-batterijen-36/dp/B00LH3DMUO/ref=zg_bs_g_electronics_d_sccl_21/259-3881098-9995119?psc=1"/>
    <s v="2024-08-13"/>
  </r>
  <r>
    <x v="3"/>
    <s v="#28"/>
    <s v="B0BYM1CV8F"/>
    <x v="1224"/>
    <s v="Dream Higher"/>
    <n v="4.5"/>
    <n v="0.875"/>
    <n v="23"/>
    <n v="4.7304808533787461E-5"/>
    <s v="€ "/>
    <n v="9.35"/>
    <n v="4.565250037543174E-2"/>
    <n v="55.196238459831584"/>
    <n v="215.04999999999998"/>
    <s v="https://images-eu.ssl-images-amazon.com/images/I/61K18z052JL._AC_UL300_SR300,200_.jpg"/>
    <s v="https://www.amazon.nl/Dream-Higher-Pride-Lions/dp/B0BYM1CV8F/ref=zg_bs_g_music_d_sccl_28/260-6654250-4288803?psc=1"/>
    <s v="2024-08-23"/>
  </r>
  <r>
    <x v="0"/>
    <s v="#29"/>
    <s v="B0BMVLY2YR"/>
    <x v="1225"/>
    <s v="Professionele Gitaar Demper Mute Pad Folk Akoestische Praktijk Muffler"/>
    <n v="5"/>
    <n v="1"/>
    <n v="1"/>
    <n v="0"/>
    <s v="€ "/>
    <n v="9.2899999999999991"/>
    <n v="4.5352154978224951E-2"/>
    <n v="61.338038744556243"/>
    <n v="9.2899999999999991"/>
    <s v="https://images-eu.ssl-images-amazon.com/images/I/41thFVCd1VL._AC_UL300_SR300,200_.jpg"/>
    <s v="https://www.amazon.nl/Professionele-Gitaar-Akoestische-Praktijk-Muffler/dp/B0BMVLY2YR/ref=zg_bs_g_musical-instruments_d_sccl_29/260-9066384-8693141?psc=1"/>
    <s v="2024-08-20"/>
  </r>
  <r>
    <x v="17"/>
    <s v="#7"/>
    <s v="B07H35KS9H"/>
    <x v="1226"/>
    <s v="8,5 meter glanzende decoratieve strips auto motor boot model chroom - Finest Folia Decoratieve Strips Side Strips Zelfklevende Strips zelfklevende (15mm breedte, Chroom Zilver)"/>
    <n v="4.4000000000000004"/>
    <n v="0.85000000000000009"/>
    <n v="12947"/>
    <n v="2.7836729603564203E-2"/>
    <s v="€ "/>
    <n v="9.26"/>
    <n v="4.5201982279621557E-2"/>
    <n v="73.286206292400351"/>
    <n v="119889.22"/>
    <s v="https://images-eu.ssl-images-amazon.com/images/I/61CRXq2CgQL._AC_UL300_SR300,200_.jpg"/>
    <s v="https://www.amazon.nl/meter-glanzende-decoratieve-strips-chroom/dp/B07H35KS9H/ref=zg_bs_g_automotive_d_sccl_7/259-1095227-3716842?psc=1"/>
    <s v="2024-08-24"/>
  </r>
  <r>
    <x v="0"/>
    <s v="#27"/>
    <s v="B0C41GVCW9"/>
    <x v="1227"/>
    <s v="Desktop-microfoonstandaard Microfoonstandaard Desktopstatief Mini draagbare desktopstandaard Verstelbare microfoonstandaard Mic Clip-standaard"/>
    <n v="1.8"/>
    <n v="0.2"/>
    <n v="3"/>
    <n v="4.3004371394352238E-6"/>
    <s v="€ "/>
    <n v="9.24"/>
    <n v="4.5101867147219296E-2"/>
    <n v="21.278477092802429"/>
    <n v="27.72"/>
    <s v="https://images-eu.ssl-images-amazon.com/images/I/51m3nbD6CVL._AC_UL300_SR300,200_.jpg"/>
    <s v="https://www.amazon.nl/Desktop-microfoonstandaard-Microfoonstandaard-Desktopstatief-desktopstandaard-microfoonstandaard/dp/B0C41GVCW9/ref=zg_bs_g_musical-instruments_d_sccl_27/258-2551158-3051103?psc=1"/>
    <s v="2024-08-23"/>
  </r>
  <r>
    <x v="18"/>
    <n v="20"/>
    <s v="B08VHSCJ7F"/>
    <x v="1228"/>
    <s v="TONIFUL 2mm x 100 Yards Zwart Nylon Koord Satijn String Voor Armband Sieraden Maken Rattail Macrame Waxed Trim Koord Ketting Bulk Kralen Draad Kumihimo Chinese Knoop Craft"/>
    <n v="5"/>
    <n v="1"/>
    <n v="1"/>
    <n v="0"/>
    <s v="€ "/>
    <n v="9.2100000000000009"/>
    <n v="4.4951694448615909E-2"/>
    <n v="61.237923612153978"/>
    <n v="9.2100000000000009"/>
    <s v="https://images-eu.ssl-images-amazon.com/images/I/51eyu+nbmNS._AC_UL300_SR300,200_.jpg"/>
    <s v="https://www.amazon.nl/TONIFUL-Armband-Sieraden-Rattail-Kumihimo/dp/B08VHSCJ7F/ref=zg_bs_g_arts-crafts_d_sccl_20/260-8969796-5034915?psc=1"/>
    <s v="2024-08-13"/>
  </r>
  <r>
    <x v="3"/>
    <n v="9"/>
    <s v="B09T8L8JPB"/>
    <x v="1229"/>
    <s v="Hello Young Lovers"/>
    <n v="4.7"/>
    <n v="0.92500000000000004"/>
    <n v="197"/>
    <n v="4.2144283966465189E-4"/>
    <s v="€ "/>
    <n v="9.18"/>
    <n v="4.4801521750012507E-2"/>
    <n v="57.74539042526839"/>
    <n v="1808.46"/>
    <s v="https://images-eu.ssl-images-amazon.com/images/I/71Sw82YsyoL._AC_UL300_SR300,200_.jpg"/>
    <s v="https://www.amazon.nl/Hello-Young-Lovers-Sparks/dp/B09T8L8JPB/ref=zg_bs_g_music_d_sccl_9/262-3130189-5545746?psc=1"/>
    <s v="2024-08-13"/>
  </r>
  <r>
    <x v="19"/>
    <s v="#25"/>
    <s v="B07L2WZ8LC"/>
    <x v="1230"/>
    <s v="Eastpak Cory Laptop Sleeve"/>
    <n v="4.5999999999999996"/>
    <n v="0.89999999999999991"/>
    <n v="576"/>
    <n v="1.2363756775876267E-3"/>
    <s v="€ "/>
    <n v="9.1"/>
    <n v="4.4401061220403458E-2"/>
    <n v="56.965728279412204"/>
    <n v="5241.5999999999995"/>
    <s v="https://images-eu.ssl-images-amazon.com/images/I/81-FOMOvXJL._AC_UL300_SR300,200_.jpg"/>
    <s v="https://www.amazon.nl/Eastpak-Cory-Laptop-Sleeve-Black/dp/B07L2WZ8LC/ref=zg_bs_g_sports_d_sccl_25/258-8726305-9904738?psc=1"/>
    <s v="2024-08-24"/>
  </r>
  <r>
    <x v="13"/>
    <s v="#22"/>
    <s v="B09Z2NS9YF"/>
    <x v="1231"/>
    <s v="CAM2 Mini-waterpomp, ultrastille aquariumpomp met 1,5 m netsnoer, 350 l/h, 5 W, dompelpomp, kleine fonteinpomp, fonteinpomp, 2 sproeiers voor aquarium, vijver, tuin, fontein"/>
    <n v="4.4000000000000004"/>
    <n v="0.85000000000000009"/>
    <n v="421"/>
    <n v="9.03091799281397E-4"/>
    <s v="€ "/>
    <n v="9.09"/>
    <n v="4.4351003654202324E-2"/>
    <n v="54.219915173047568"/>
    <n v="3826.89"/>
    <s v="https://images-eu.ssl-images-amazon.com/images/I/61Ff3RpoAKL._AC_UL300_SR300,200_.jpg"/>
    <s v="https://www.amazon.nl/CAM2-Mini-waterpomp-ultrastille-aquariumpomp-fonteinpomp/dp/B09Z2NS9YF/ref=zg_bs_g_pet-supplies_d_sccl_22/261-9328959-2837037?psc=1"/>
    <s v="2024-08-20"/>
  </r>
  <r>
    <x v="2"/>
    <s v="#17"/>
    <s v="B00K792ZIO"/>
    <x v="1232"/>
    <s v="Philips Hoofdtelefoon voor kinderen Supra-aural - Roze/Paars"/>
    <n v="4.4000000000000004"/>
    <n v="0.85000000000000009"/>
    <n v="11525"/>
    <n v="2.4779118797425757E-2"/>
    <s v="€ "/>
    <n v="9"/>
    <n v="4.3900485558392148E-2"/>
    <n v="70.820504547796077"/>
    <n v="103725"/>
    <s v="https://images-eu.ssl-images-amazon.com/images/I/512rqZgDfvL._AC_UL300_SR300,200_.jpg"/>
    <s v="https://www.amazon.nl/Philips-Hoofdtelefoon-voor-kinderen-Supra-aural/dp/B00K792ZIO/ref=zg_bs_g_electronics_d_sccl_17/258-6704429-3525666?psc=1"/>
    <s v="2024-08-23"/>
  </r>
  <r>
    <x v="2"/>
    <s v="#12"/>
    <s v="B00K792ZIO"/>
    <x v="1232"/>
    <s v="Philips Hoofdtelefoon voor kinderen Supra-aural - Roze/Paars"/>
    <n v="4.4000000000000004"/>
    <n v="0.85000000000000009"/>
    <n v="11525"/>
    <n v="2.4779118797425757E-2"/>
    <s v="€ "/>
    <n v="9"/>
    <n v="4.3900485558392148E-2"/>
    <n v="70.820504547796077"/>
    <n v="103725"/>
    <s v="https://images-eu.ssl-images-amazon.com/images/I/512rqZgDfvL._AC_UL300_SR300,200_.jpg"/>
    <s v="https://www.amazon.nl/Philips-Hoofdtelefoon-voor-kinderen-Supra-aural/dp/B00K792ZIO/ref=zg_bs_g_electronics_d_sccl_12/261-2067267-6649312?psc=1"/>
    <s v="2024-08-24"/>
  </r>
  <r>
    <x v="2"/>
    <s v="#5"/>
    <s v="B00K78Z6M2"/>
    <x v="789"/>
    <s v="PHILIPS Hoofdtelefoon SHK2000BL/00, On-Ear (Volumebegrenzing 85 db, Ergonomische Beugel, 32 mm Neodymium-Luidsprekerdriver), Blauw (Blue)"/>
    <n v="4.4000000000000004"/>
    <n v="0.85000000000000009"/>
    <n v="11508"/>
    <n v="2.474256508174056E-2"/>
    <s v="€ "/>
    <n v="9"/>
    <n v="4.3900485558392148E-2"/>
    <n v="70.794916946816443"/>
    <n v="103572"/>
    <s v="https://images-eu.ssl-images-amazon.com/images/I/51yIPjIfkKL._AC_UL300_SR300,200_.jpg"/>
    <s v="https://www.amazon.nl/PHILIPS-Hoofdtelefoon-SHK2000BL-Volumebegrenzing-Neodymium-Luidsprekerdriver/dp/B00K78Z6M2/ref=zg_bs_g_electronics_d_sccl_5/261-9354037-6664658?psc=1"/>
    <s v="2024-08-20"/>
  </r>
  <r>
    <x v="2"/>
    <s v="#16"/>
    <s v="B00K792ZIO"/>
    <x v="1232"/>
    <s v="Philips Hoofdtelefoon voor kinderen Supra-aural - Roze/Paars"/>
    <n v="4.4000000000000004"/>
    <n v="0.85000000000000009"/>
    <n v="11508"/>
    <n v="2.474256508174056E-2"/>
    <s v="€ "/>
    <n v="9"/>
    <n v="4.3900485558392148E-2"/>
    <n v="70.794916946816443"/>
    <n v="103572"/>
    <s v="https://images-eu.ssl-images-amazon.com/images/I/512rqZgDfvL._AC_UL300_SR300,200_.jpg"/>
    <s v="https://www.amazon.nl/Philips-Hoofdtelefoon-voor-kinderen-Supra-aural/dp/B00K792ZIO/ref=zg_bs_g_electronics_d_sccl_16/261-9354037-6664658?psc=1"/>
    <s v="2024-08-20"/>
  </r>
  <r>
    <x v="2"/>
    <n v="27"/>
    <s v="B00K792ZIO"/>
    <x v="1232"/>
    <s v="Philips Hoofdtelefoon voor kinderen Supra-aural - Roze/Paars"/>
    <n v="4.4000000000000004"/>
    <n v="0.85000000000000009"/>
    <n v="11483"/>
    <n v="2.4688809617497618E-2"/>
    <s v="€ "/>
    <n v="9"/>
    <n v="4.3900485558392148E-2"/>
    <n v="70.757288121846386"/>
    <n v="103347"/>
    <s v="https://images-eu.ssl-images-amazon.com/images/I/512rqZgDfvL._AC_UL300_SR300,200_.jpg"/>
    <s v="https://www.amazon.nl/Philips-Hoofdtelefoon-voor-kinderen-Supra-aural/dp/B00K792ZIO/ref=zg_bs_g_electronics_d_sccl_27/259-3881098-9995119?psc=1"/>
    <s v="2024-08-13"/>
  </r>
  <r>
    <x v="23"/>
    <n v="21"/>
    <s v="0241995361"/>
    <x v="1233"/>
    <s v="Happy Place: A shimmering new novel from #1 Sunday Times bestselling author Emily Henry"/>
    <n v="4.2"/>
    <n v="0.8"/>
    <n v="84379"/>
    <n v="0.18143114247563266"/>
    <s v="€ "/>
    <n v="8.99"/>
    <n v="4.3850427992191014E-2"/>
    <n v="177.96440673099059"/>
    <n v="758567.21"/>
    <s v="https://images-eu.ssl-images-amazon.com/images/I/710m6GNvPML._AC_UL300_SR300,200_.jpg"/>
    <s v="https://www.amazon.nl/Happy-Place-shimmering-Sunday-bestselling/dp/0241995361/ref=zg_bs_g_books_d_sccl_21/259-3701948-9798738?psc=1"/>
    <s v="2024-08-13"/>
  </r>
  <r>
    <x v="19"/>
    <s v="#13"/>
    <s v="B002GGW2BQ"/>
    <x v="1234"/>
    <s v="Zippo Uniseks – originele benzine-aanstekers voor volwassenen, 125 ml, met kunststof ventiel, zwart, 1-pack"/>
    <n v="4.7"/>
    <n v="0.92500000000000004"/>
    <n v="21014"/>
    <n v="4.5182542805476178E-2"/>
    <s v="€ "/>
    <n v="8.99"/>
    <n v="4.3850427992191014E-2"/>
    <n v="88.84038696188108"/>
    <n v="188915.86000000002"/>
    <s v="https://images-eu.ssl-images-amazon.com/images/I/51hX8egPwsL._AC_UL300_SR300,200_.jpg"/>
    <s v="https://www.amazon.nl/Zippo-Uniseks-originele-benzine-aanstekers-volwassenen/dp/B002GGW2BQ/ref=zg_bs_g_sports_d_sccl_13/258-6479390-8631633?psc=1"/>
    <s v="2024-08-20"/>
  </r>
  <r>
    <x v="14"/>
    <s v="#16"/>
    <s v="B09KSBNCR5"/>
    <x v="1235"/>
    <s v="[100 Count] Zwarte Nitrile Wegwerphandschoenen 6 mil. Extra sterke latex &amp; poedervrij, chemische bestendigheid, gestructureerde vingertoppen handschoenen - L"/>
    <n v="4.7"/>
    <n v="0.92500000000000004"/>
    <n v="14368"/>
    <n v="3.0892190191132929E-2"/>
    <s v="€ "/>
    <n v="8.99"/>
    <n v="4.3850427992191014E-2"/>
    <n v="78.837140131840798"/>
    <n v="129168.32000000001"/>
    <s v="https://images-eu.ssl-images-amazon.com/images/I/61qmTj4TEDL._AC_UL300_SR300,200_.jpg"/>
    <s v="https://www.amazon.nl/Wegwerphandschoenen-bestendigheid-gestructureerde-vingertoppen-handschoenen/dp/B09KSBNCR5/ref=zg_bs_g_hi_d_sccl_16/258-7276995-4990612?psc=1"/>
    <s v="2024-08-23"/>
  </r>
  <r>
    <x v="14"/>
    <n v="19"/>
    <s v="B09KSBNCR5"/>
    <x v="1235"/>
    <s v="[100 Count] Zwarte Nitrile Wegwerphandschoenen 6 mil. Extra sterke latex &amp; poedervrij, chemische bestendigheid, gestructureerde vingertoppen handschoenen - L"/>
    <n v="4.7"/>
    <n v="0.92500000000000004"/>
    <n v="14268"/>
    <n v="3.0677168334161169E-2"/>
    <s v="€ "/>
    <n v="8.99"/>
    <n v="4.3850427992191014E-2"/>
    <n v="78.686624831960586"/>
    <n v="128269.32"/>
    <s v="https://images-eu.ssl-images-amazon.com/images/I/61qmTj4TEDL._AC_UL300_SR300,200_.jpg"/>
    <s v="https://www.amazon.nl/Wegwerphandschoenen-bestendigheid-gestructureerde-vingertoppen-handschoenen/dp/B09KSBNCR5/ref=zg_bs_g_hi_d_sccl_19/259-6632061-0903552?psc=1"/>
    <s v="2024-08-13"/>
  </r>
  <r>
    <x v="14"/>
    <s v="#14"/>
    <s v="B09KSBNCR5"/>
    <x v="1235"/>
    <s v="[100 Count] Zwarte Nitrile Wegwerphandschoenen 6 mil. Extra sterke latex &amp; poedervrij, chemische bestendigheid, gestructureerde vingertoppen handschoenen - L"/>
    <n v="4.5999999999999996"/>
    <n v="0.89999999999999991"/>
    <n v="12043"/>
    <n v="2.5892932016539482E-2"/>
    <s v="€ "/>
    <n v="8.99"/>
    <n v="4.3850427992191014E-2"/>
    <n v="74.087659409625388"/>
    <n v="108266.57"/>
    <s v="https://images-eu.ssl-images-amazon.com/images/I/61qmTj4TEDL._AC_UL300_SR300,200_.jpg"/>
    <s v="https://www.amazon.nl/Wegwerphandschoenen-bestendigheid-gestructureerde-vingertoppen-handschoenen/dp/B09KSBNCR5/ref=zg_bs_g_hi_d_sccl_14/258-1493429-7337810?psc=1"/>
    <s v="2024-08-24"/>
  </r>
  <r>
    <x v="13"/>
    <s v="#24"/>
    <s v="B0C9CNK2TN"/>
    <x v="1236"/>
    <s v="Diyife Airtag Kattenhalsband, [2 Pack] Reflecterende GPS Lichtgewicht Tracker Kattenhalsband met Airtag Huls, Quick Release, Bel, 20-33 cm Verstelbaar voor Kitten Katten, Zwart"/>
    <n v="4.4000000000000004"/>
    <n v="0.85000000000000009"/>
    <n v="13127"/>
    <n v="2.8223768946113371E-2"/>
    <s v="€ "/>
    <n v="8.99"/>
    <n v="4.3850427992191014E-2"/>
    <n v="73.219245260327128"/>
    <n v="118011.73"/>
    <s v="https://images-eu.ssl-images-amazon.com/images/I/71BMcVAdPcL._AC_UL300_SR300,200_.jpg"/>
    <s v="https://www.amazon.nl/Diyife-Kattenhalsband-Reflecterende-Lichtgewicht-Verstelbaar/dp/B0C9CNK2TN/ref=zg_bs_g_pet-supplies_d_sccl_24/260-3928731-7655355?psc=1"/>
    <s v="2024-08-24"/>
  </r>
  <r>
    <x v="13"/>
    <s v="#10"/>
    <s v="B0C9CNK2TN"/>
    <x v="1236"/>
    <s v="Diyife Airtag Kattenhalsband, [2 Pack] Reflecterende GPS Lichtgewicht Tracker Kattenhalsband met Airtag Huls, Quick Release, Bel, 20-33 cm Verstelbaar voor Kitten Katten, Zwart"/>
    <n v="4.4000000000000004"/>
    <n v="0.85000000000000009"/>
    <n v="13118"/>
    <n v="2.8204416978985913E-2"/>
    <s v="€ "/>
    <n v="8.99"/>
    <n v="4.3850427992191014E-2"/>
    <n v="73.205698883337902"/>
    <n v="117930.82"/>
    <s v="https://images-eu.ssl-images-amazon.com/images/I/71BMcVAdPcL._AC_UL300_SR300,200_.jpg"/>
    <s v="https://www.amazon.nl/Diyife-Kattenhalsband-Reflecterende-Lichtgewicht-Verstelbaar/dp/B0C9CNK2TN/ref=zg_bs_g_pet-supplies_d_sccl_10/259-9557610-0863512?psc=1"/>
    <s v="2024-08-23"/>
  </r>
  <r>
    <x v="13"/>
    <s v="#9"/>
    <s v="B0C9CNK2TN"/>
    <x v="1236"/>
    <s v="Diyife Airtag Kattenhalsband, [2 Pack] Reflecterende GPS Lichtgewicht Tracker Kattenhalsband met Airtag Huls, Quick Release, Bel, 20-33 cm Verstelbaar voor Kitten Katten, Zwart"/>
    <n v="4.4000000000000004"/>
    <n v="0.85000000000000009"/>
    <n v="13039"/>
    <n v="2.8034549711978222E-2"/>
    <s v="€ "/>
    <n v="8.99"/>
    <n v="4.3850427992191014E-2"/>
    <n v="73.086791796432522"/>
    <n v="117220.61"/>
    <s v="https://images-eu.ssl-images-amazon.com/images/I/71BMcVAdPcL._AC_UL300_SR300,200_.jpg"/>
    <s v="https://www.amazon.nl/Diyife-Kattenhalsband-Reflecterende-Lichtgewicht-Verstelbaar/dp/B0C9CNK2TN/ref=zg_bs_g_pet-supplies_d_sccl_9/261-9328959-2837037?psc=1"/>
    <s v="2024-08-20"/>
  </r>
  <r>
    <x v="13"/>
    <n v="7"/>
    <s v="B0C9CNK2TN"/>
    <x v="1236"/>
    <s v="Diyife Airtag Kattenhalsband, [2 Pack] Reflecterende GPS Lichtgewicht Tracker Kattenhalsband met Airtag Huls, Quick Release, Bel, 20-33 cm Verstelbaar voor Kitten Katten, Zwart"/>
    <n v="4.4000000000000004"/>
    <n v="0.85000000000000009"/>
    <n v="12996"/>
    <n v="2.7942090313480366E-2"/>
    <s v="€ "/>
    <n v="8.99"/>
    <n v="4.3850427992191014E-2"/>
    <n v="73.022070217484028"/>
    <n v="116834.04000000001"/>
    <s v="https://images-eu.ssl-images-amazon.com/images/I/71BMcVAdPcL._AC_UL300_SR300,200_.jpg"/>
    <s v="https://www.amazon.nl/Diyife-Kattenhalsband-Reflecterende-Lichtgewicht-Verstelbaar/dp/B0C9CNK2TN/ref=zg_bs_g_pet-supplies_d_sccl_7/261-7997847-2431911?psc=1"/>
    <s v="2024-08-13"/>
  </r>
  <r>
    <x v="17"/>
    <s v="#24"/>
    <s v="B01M9HZN57"/>
    <x v="1237"/>
    <s v="Ehdis Vinyl Film Installations applicatorset: Mini Soft Wrapping Tint rakelset, folie-gereedschapsset met precisiemes en folierakel"/>
    <n v="4.5"/>
    <n v="0.875"/>
    <n v="7829"/>
    <n v="1.6831910963749464E-2"/>
    <s v="€ "/>
    <n v="8.99"/>
    <n v="4.3850427992191014E-2"/>
    <n v="66.494944672672375"/>
    <n v="70382.710000000006"/>
    <s v="https://images-eu.ssl-images-amazon.com/images/I/71a+Ys9OnxL._AC_UL300_SR300,200_.jpg"/>
    <s v="https://www.amazon.nl/Ehdis-Vinyl-Installations-applicatorset-folie-gereedschapsset/dp/B01M9HZN57/ref=zg_bs_g_automotive_d_sccl_24/261-8624658-7933257?psc=1"/>
    <s v="2024-08-23"/>
  </r>
  <r>
    <x v="13"/>
    <n v="29"/>
    <s v="B088WZLZYX"/>
    <x v="1238"/>
    <s v="PAKEWAY Kat Grooming Borstel, Hond Slicker Borstel, Huisdier Reinigingsvergieten Borstel Massage Kammen voor katten en honden met kort, Medium &amp; Lang Haar"/>
    <n v="4.4000000000000004"/>
    <n v="0.85000000000000009"/>
    <n v="8128"/>
    <n v="1.7474826316095031E-2"/>
    <s v="€ "/>
    <n v="8.99"/>
    <n v="4.3850427992191014E-2"/>
    <n v="65.694985419314293"/>
    <n v="73070.720000000001"/>
    <s v="https://images-eu.ssl-images-amazon.com/images/I/51i0UOGXtQL._AC_UL300_SR300,200_.jpg"/>
    <s v="https://www.amazon.nl/PAKEWAY-Grooming-Borstel-Huisdier-Reinigingsvergieten/dp/B088WZLZYX/ref=zg_bs_g_pet-supplies_d_sccl_29/261-7997847-2431911?psc=1"/>
    <s v="2024-08-13"/>
  </r>
  <r>
    <x v="18"/>
    <s v="#3"/>
    <s v="B0BCP21KDT"/>
    <x v="1239"/>
    <s v="Sleutelhanger Ringen Maken 80 Stuks Karabijnhaak Sleutelhangers Carabiner (40 Sleutelringen En 40 Lobster Clasp) Keychain Ring voor Het Maken van Sieraden DIY (Zilver)"/>
    <n v="4.7"/>
    <n v="0.92500000000000004"/>
    <n v="1556"/>
    <n v="3.3435898759108865E-3"/>
    <s v="€ "/>
    <n v="8.99"/>
    <n v="4.3850427992191014E-2"/>
    <n v="59.553119911185377"/>
    <n v="13988.44"/>
    <s v="https://images-eu.ssl-images-amazon.com/images/I/81JuZc3bwAL._AC_UL300_SR300,200_.jpg"/>
    <s v="https://www.amazon.nl/Sleutelhanger-Karabijnhaak-Sleutelhangers-Carabiner-Sleutelringen/dp/B0BCP21KDT/ref=zg_bs_g_arts-crafts_d_sccl_3/262-7994615-8496353?psc=1"/>
    <s v="2024-08-24"/>
  </r>
  <r>
    <x v="18"/>
    <s v="#5"/>
    <s v="B0BCP21KDT"/>
    <x v="1239"/>
    <s v="Sleutelhanger Ringen Maken 80 Stuks Karabijnhaak Sleutelhangers Carabiner (40 Sleutelringen En 40 Lobster Clasp) Keychain Ring voor Het Maken van Sieraden DIY (Zilver)"/>
    <n v="4.7"/>
    <n v="0.92500000000000004"/>
    <n v="1555"/>
    <n v="3.3414396573411688E-3"/>
    <s v="€ "/>
    <n v="8.99"/>
    <n v="4.3850427992191014E-2"/>
    <n v="59.551614758186581"/>
    <n v="13979.45"/>
    <s v="https://images-eu.ssl-images-amazon.com/images/I/81JuZc3bwAL._AC_UL300_SR300,200_.jpg"/>
    <s v="https://www.amazon.nl/Sleutelhanger-Karabijnhaak-Sleutelhangers-Carabiner-Sleutelringen/dp/B0BCP21KDT/ref=zg_bs_g_arts-crafts_d_sccl_5/261-2431783-7862535?psc=1"/>
    <s v="2024-08-23"/>
  </r>
  <r>
    <x v="18"/>
    <s v="#5"/>
    <s v="B0BCP21KDT"/>
    <x v="1239"/>
    <s v="Sleutelhanger Ringen Maken 80 Stuks Karabijnhaak Sleutelhangers Carabiner (40 Sleutelringen En 40 Lobster Clasp) Keychain Ring voor Het Maken van Sieraden DIY (Zilver)"/>
    <n v="4.7"/>
    <n v="0.92500000000000004"/>
    <n v="1544"/>
    <n v="3.3177872530742751E-3"/>
    <s v="€ "/>
    <n v="8.99"/>
    <n v="4.3850427992191014E-2"/>
    <n v="59.53505807519975"/>
    <n v="13880.56"/>
    <s v="https://images-eu.ssl-images-amazon.com/images/I/81JuZc3bwAL._AC_UL300_SR300,200_.jpg"/>
    <s v="https://www.amazon.nl/Sleutelhanger-Karabijnhaak-Sleutelhangers-Carabiner-Sleutelringen/dp/B0BCP21KDT/ref=zg_bs_g_arts-crafts_d_sccl_5/259-4643637-1691527?psc=1"/>
    <s v="2024-08-20"/>
  </r>
  <r>
    <x v="12"/>
    <s v="#4"/>
    <s v="B01DJBH2T8"/>
    <x v="1240"/>
    <s v="Parker Jotter-vulpotlood | Roestvrij staal met chromen afwerking | 0,5 mm | HB2 | Cadeauverpakking"/>
    <n v="4.5999999999999996"/>
    <n v="0.89999999999999991"/>
    <n v="2976"/>
    <n v="6.396900244909895E-3"/>
    <s v="€ "/>
    <n v="8.99"/>
    <n v="4.3850427992191014E-2"/>
    <n v="60.440437169484674"/>
    <n v="26754.240000000002"/>
    <s v="https://images-eu.ssl-images-amazon.com/images/I/71HaTCeD-dL._AC_UL300_SR300,200_.jpg"/>
    <s v="https://www.amazon.nl/Jotter-vulpotlood-Roestvrij-chromen-afwerking-Cadeauverpakking/dp/B01DJBH2T8/ref=zg_bs_g_office-products_d_sccl_4/262-7788062-8980449?psc=1"/>
    <s v="2024-08-20"/>
  </r>
  <r>
    <x v="7"/>
    <s v="#11"/>
    <s v="B07W6VSJ8P"/>
    <x v="1241"/>
    <s v="Skull &amp; Co. Replacement Joystick Covers for Nintendo Switch and Switch OLED (Repair Parts)"/>
    <n v="4.5"/>
    <n v="0.875"/>
    <n v="3867"/>
    <n v="8.3127449905282865E-3"/>
    <s v="€ "/>
    <n v="8.99"/>
    <n v="4.3850427992191014E-2"/>
    <n v="60.531528491417561"/>
    <n v="34764.33"/>
    <s v="https://images-eu.ssl-images-amazon.com/images/I/51zLOXux7CL._AC_UL300_SR300,200_.jpg"/>
    <s v="https://www.amazon.nl/Skull-Co-Replacement-Joystick-Nintendo/dp/B07W6VSJ8P/ref=zg_bs_g_videogames_d_sccl_11/259-9482331-2292552?psc=1"/>
    <s v="2024-08-24"/>
  </r>
  <r>
    <x v="7"/>
    <s v="#15"/>
    <s v="B07W6VSJ8P"/>
    <x v="1241"/>
    <s v="Skull &amp; Co. Replacement Joystick Covers for Nintendo Switch and Switch OLED (Repair Parts)"/>
    <n v="4.5"/>
    <n v="0.875"/>
    <n v="3862"/>
    <n v="8.3019938976796985E-3"/>
    <s v="€ "/>
    <n v="8.99"/>
    <n v="4.3850427992191014E-2"/>
    <n v="60.524002726423547"/>
    <n v="34719.379999999997"/>
    <s v="https://images-eu.ssl-images-amazon.com/images/I/51zLOXux7CL._AC_UL300_SR300,200_.jpg"/>
    <s v="https://www.amazon.nl/Skull-Co-Replacement-Joystick-Nintendo/dp/B07W6VSJ8P/ref=zg_bs_g_videogames_d_sccl_15/260-0951053-1765258?psc=1"/>
    <s v="2024-08-20"/>
  </r>
  <r>
    <x v="7"/>
    <n v="30"/>
    <s v="B07W6VSJ8P"/>
    <x v="1241"/>
    <s v="Skull &amp; Co. Replacement Joystick Covers for Nintendo Switch and Switch OLED (Repair Parts)"/>
    <n v="4.5"/>
    <n v="0.875"/>
    <n v="3846"/>
    <n v="8.2675904005642172E-3"/>
    <s v="€ "/>
    <n v="8.99"/>
    <n v="4.3850427992191014E-2"/>
    <n v="60.499920278442715"/>
    <n v="34575.54"/>
    <s v="https://images-eu.ssl-images-amazon.com/images/I/51zLOXux7CL._AC_UL300_SR300,200_.jpg"/>
    <s v="https://www.amazon.nl/Skull-Co-Replacement-Joystick-Nintendo/dp/B07W6VSJ8P/ref=zg_bs_g_videogames_d_sccl_30/261-5903002-6654014?psc=1"/>
    <s v="2024-08-13"/>
  </r>
  <r>
    <x v="18"/>
    <n v="19"/>
    <s v="B0BCP21KDT"/>
    <x v="1239"/>
    <s v="Sleutelhanger Ringen Maken 80 Stuks Karabijnhaak Sleutelhangers Carabiner (40 Sleutelringen En 40 Lobster Clasp) Keychain Ring voor Het Maken van Sieraden DIY (Zilver)"/>
    <n v="4.5999999999999996"/>
    <n v="0.89999999999999991"/>
    <n v="1510"/>
    <n v="3.2446798217038763E-3"/>
    <s v="€ "/>
    <n v="8.99"/>
    <n v="4.3850427992191014E-2"/>
    <n v="58.233882873240468"/>
    <n v="13574.9"/>
    <s v="https://images-eu.ssl-images-amazon.com/images/I/81JuZc3bwAL._AC_UL300_SR300,200_.jpg"/>
    <s v="https://www.amazon.nl/Sleutelhanger-Karabijnhaak-Sleutelhangers-Carabiner-Sleutelringen/dp/B0BCP21KDT/ref=zg_bs_g_arts-crafts_d_sccl_19/260-8969796-5034915?psc=1"/>
    <s v="2024-08-13"/>
  </r>
  <r>
    <x v="17"/>
    <s v="#26"/>
    <s v="B08R8F8FGM"/>
    <x v="1242"/>
    <s v="URAQT Microvezeldoeken, 6 stuks microvezel autoreinigingsdoeken van 500 g/m², multifunctionele pluisvrije poetsdoeken, super absorberende handdoek voor huishouden, keuken en ramen, 30 x 40 cm"/>
    <n v="4.5"/>
    <n v="0.875"/>
    <n v="3012"/>
    <n v="6.4743081134197291E-3"/>
    <s v="€ "/>
    <n v="8.99"/>
    <n v="4.3850427992191014E-2"/>
    <n v="59.244622677441569"/>
    <n v="27077.88"/>
    <s v="https://images-eu.ssl-images-amazon.com/images/I/813AuMrMMqL._AC_UL300_SR300,200_.jpg"/>
    <s v="https://www.amazon.nl/URAQT-Microvezeldoeken-autoreinigingsdoeken-multifunctionele-absorberende/dp/B08R8F8FGM/ref=zg_bs_g_automotive_d_sccl_26/259-1095227-3716842?psc=1"/>
    <s v="2024-08-24"/>
  </r>
  <r>
    <x v="17"/>
    <n v="4"/>
    <s v="B08R8F8FGM"/>
    <x v="1242"/>
    <s v="URAQT Microvezeldoeken, 6 stuks microvezel autoreinigingsdoeken van 500 g/m², multifunctionele pluisvrije poetsdoeken, super absorberende handdoek voor huishouden, keuken en ramen, 30 x 40 cm"/>
    <n v="4.5"/>
    <n v="0.875"/>
    <n v="2970"/>
    <n v="6.3839989334915897E-3"/>
    <s v="€ "/>
    <n v="8.99"/>
    <n v="4.3850427992191014E-2"/>
    <n v="59.181406251491872"/>
    <n v="26700.3"/>
    <s v="https://images-eu.ssl-images-amazon.com/images/I/813AuMrMMqL._AC_UL300_SR300,200_.jpg"/>
    <s v="https://www.amazon.nl/URAQT-Microvezeldoeken-autoreinigingsdoeken-multifunctionele-absorberende/dp/B08R8F8FGM/ref=zg_bs_g_automotive_d_sccl_4/258-5822495-2383767?psc=1"/>
    <s v="2024-08-13"/>
  </r>
  <r>
    <x v="20"/>
    <s v="#6"/>
    <s v="B09YV5NLGL"/>
    <x v="1243"/>
    <s v="Individuele Cluster wimpers Extensions 40D 0.07 D Krul 8-16mm Gemengde Trays 200Pcs Individuele Cluster wimpers DIY Wimper extensies thuis"/>
    <n v="4.5"/>
    <n v="0.875"/>
    <n v="2832"/>
    <n v="6.0872687708705591E-3"/>
    <s v="€ "/>
    <n v="8.99"/>
    <n v="4.3850427992191014E-2"/>
    <n v="58.973695137657153"/>
    <n v="25459.68"/>
    <s v="https://images-eu.ssl-images-amazon.com/images/I/910sLP4AQ0L._AC_UL300_SR300,200_.jpg"/>
    <s v="https://www.amazon.nl/Individuele-Cluster-Extensions-Gemengde-extensies/dp/B09YV5NLGL/ref=zg_bs_g_beauty_d_sccl_6/259-4385836-3099736?psc=1"/>
    <s v="2024-08-24"/>
  </r>
  <r>
    <x v="20"/>
    <s v="#4"/>
    <s v="B09YV5NLGL"/>
    <x v="1243"/>
    <s v="Individuele Cluster wimpers Extensions 40D 0.07 D Krul 8-16mm Gemengde Trays 200Pcs Individuele Cluster wimpers DIY Wimper extensies thuis"/>
    <n v="4.5"/>
    <n v="0.875"/>
    <n v="2829"/>
    <n v="6.0808181151614064E-3"/>
    <s v="€ "/>
    <n v="8.99"/>
    <n v="4.3850427992191014E-2"/>
    <n v="58.969179678660744"/>
    <n v="25432.71"/>
    <s v="https://images-eu.ssl-images-amazon.com/images/I/910sLP4AQ0L._AC_UL300_SR300,200_.jpg"/>
    <s v="https://www.amazon.nl/Individuele-Cluster-Extensions-Gemengde-extensies/dp/B09YV5NLGL/ref=zg_bs_g_beauty_d_sccl_4/262-5602407-7512934?psc=1"/>
    <s v="2024-08-23"/>
  </r>
  <r>
    <x v="20"/>
    <s v="#11"/>
    <s v="B09YV5NLGL"/>
    <x v="1243"/>
    <s v="Individuele Cluster wimpers Extensions 40D 0.07 D Krul 8-16mm Gemengde Trays 200Pcs Individuele Cluster wimpers DIY Wimper extensies thuis"/>
    <n v="4.5"/>
    <n v="0.875"/>
    <n v="2812"/>
    <n v="6.044264399476207E-3"/>
    <s v="€ "/>
    <n v="8.99"/>
    <n v="4.3850427992191014E-2"/>
    <n v="58.943592077681103"/>
    <n v="25279.88"/>
    <s v="https://images-eu.ssl-images-amazon.com/images/I/910sLP4AQ0L._AC_UL300_SR300,200_.jpg"/>
    <s v="https://www.amazon.nl/Individuele-Cluster-Extensions-Gemengde-extensies/dp/B09YV5NLGL/ref=zg_bs_g_beauty_d_sccl_11/262-1482117-9677809?psc=1"/>
    <s v="2024-08-20"/>
  </r>
  <r>
    <x v="3"/>
    <s v="#27"/>
    <s v="B0001M0KDE"/>
    <x v="1244"/>
    <s v="Bob Dylan - John Wesley Harding"/>
    <n v="4.5999999999999996"/>
    <n v="0.89999999999999991"/>
    <n v="685"/>
    <n v="1.4707495016868465E-3"/>
    <s v="€ "/>
    <n v="8.99"/>
    <n v="4.3850427992191014E-2"/>
    <n v="56.992131649228547"/>
    <n v="6158.1500000000005"/>
    <s v="https://images-eu.ssl-images-amazon.com/images/I/71jFBSrV4TL._AC_UL300_SR300,200_.jpg"/>
    <s v="https://www.amazon.nl/Bob-Dylan-John-Wesley-Harding/dp/B0001M0KDE/ref=zg_bs_g_music_d_sccl_27/259-6576177-4102460?psc=1"/>
    <s v="2024-08-20"/>
  </r>
  <r>
    <x v="7"/>
    <s v="#24"/>
    <s v="B07W6JPM9P"/>
    <x v="1245"/>
    <s v="Logitech G G240 stoffen Gaming muismat, Geoptimaliseerd voor gamingsensors, gemiddelde oppervlakfrictie, antislip Muismat, Mac en PC gaming accessoires, 340 x 280 x 1 mm"/>
    <n v="4.5"/>
    <n v="0.875"/>
    <n v="1899"/>
    <n v="4.0811148453240272E-3"/>
    <s v="€ "/>
    <n v="8.99"/>
    <n v="4.3850427992191014E-2"/>
    <n v="57.569387389774583"/>
    <n v="17072.010000000002"/>
    <s v="https://images-eu.ssl-images-amazon.com/images/I/61tZSb-bTUL._AC_UL300_SR300,200_.jpg"/>
    <s v="https://www.amazon.nl/Logitech-Geoptimaliseerd-gamingsensors-oppervlakfrictie-accessoires/dp/B07W6JPM9P/ref=zg_bs_g_videogames_d_sccl_24/259-9482331-2292552?psc=1"/>
    <s v="2024-08-24"/>
  </r>
  <r>
    <x v="7"/>
    <s v="#17"/>
    <s v="B07W6JPM9P"/>
    <x v="1245"/>
    <s v="Logitech G G240 stoffen Gaming muismat, Geoptimaliseerd voor gamingsensors, gemiddelde oppervlakfrictie, antislip Muismat, Mac en PC gaming accessoires, 340 x 280 x 1 mm"/>
    <n v="4.5"/>
    <n v="0.875"/>
    <n v="1894"/>
    <n v="4.0703637524754392E-3"/>
    <s v="€ "/>
    <n v="8.99"/>
    <n v="4.3850427992191014E-2"/>
    <n v="57.561861624780569"/>
    <n v="17027.060000000001"/>
    <s v="https://images-eu.ssl-images-amazon.com/images/I/61tZSb-bTUL._AC_UL300_SR300,200_.jpg"/>
    <s v="https://www.amazon.nl/Logitech-Geoptimaliseerd-gamingsensors-oppervlakfrictie-accessoires/dp/B07W6JPM9P/ref=zg_bs_g_videogames_d_sccl_17/257-1264862-1262333?psc=1"/>
    <s v="2024-08-23"/>
  </r>
  <r>
    <x v="18"/>
    <s v="#11"/>
    <s v="B01MQUKTYJ"/>
    <x v="1246"/>
    <s v="Opstrijkbare/smeltbare tussenstof - lichtgewicht 75 cm breed - 2 meter - wit (niet-geweven)"/>
    <n v="4.2"/>
    <n v="0.8"/>
    <n v="7344"/>
    <n v="1.5789054957436422E-2"/>
    <s v="€ "/>
    <n v="8.99"/>
    <n v="4.3850427992191014E-2"/>
    <n v="62.014945468253259"/>
    <n v="66022.559999999998"/>
    <s v="https://images-eu.ssl-images-amazon.com/images/I/61WINsSeQEL._AC_UL300_SR300,200_.jpg"/>
    <s v="https://www.amazon.nl/Opstrijkbare-smeltbare-tussenstof-lichtgewicht-niet-geweven/dp/B01MQUKTYJ/ref=zg_bs_g_arts-crafts_d_sccl_11/259-4643637-1691527?psc=1"/>
    <s v="2024-08-20"/>
  </r>
  <r>
    <x v="13"/>
    <s v="#29"/>
    <s v="B08LBBCXZ1"/>
    <x v="1247"/>
    <s v="ZEWZE Hondenborstel, Kattenborstel,Zelfreinigende borstel voor huisdieren, verwijdert effectief de grondvacht van tomentosis, klitten,voor honden en katten"/>
    <n v="4.4000000000000004"/>
    <n v="0.85000000000000009"/>
    <n v="3339"/>
    <n v="7.1774295857173886E-3"/>
    <s v="€ "/>
    <n v="8.99"/>
    <n v="4.3850427992191014E-2"/>
    <n v="58.486807708049938"/>
    <n v="30017.61"/>
    <s v="https://images-eu.ssl-images-amazon.com/images/I/61GCKQVmUKL._AC_UL300_SR300,200_.jpg"/>
    <s v="https://www.amazon.nl/ZEWZE-Hondenborstel-Kattenborstel-Zelfreinigende-huisdieren/dp/B08LBBCXZ1/ref=zg_bs_g_pet-supplies_d_sccl_29/261-9328959-2837037?psc=1"/>
    <s v="2024-08-20"/>
  </r>
  <r>
    <x v="3"/>
    <s v="#8"/>
    <s v="B002C9ZHCS"/>
    <x v="1248"/>
    <s v="John Farnham - Greatest Hits"/>
    <n v="4.5"/>
    <n v="0.875"/>
    <n v="320"/>
    <n v="6.8591972373991815E-4"/>
    <s v="€ "/>
    <n v="8.99"/>
    <n v="4.3850427992191014E-2"/>
    <n v="55.1927508046657"/>
    <n v="2876.8"/>
    <s v="https://images-eu.ssl-images-amazon.com/images/I/81pwNXr7HHL._AC_UL300_SR300,200_.jpg"/>
    <s v="https://www.amazon.nl/John-Farnham-Greatest-Hits/dp/B002C9ZHCS/ref=zg_bs_g_music_d_sccl_8/259-6419296-1960723?psc=1"/>
    <s v="2024-08-24"/>
  </r>
  <r>
    <x v="9"/>
    <s v="#14"/>
    <s v="B01MY11QRQ"/>
    <x v="1249"/>
    <s v="Paula"/>
    <n v="4.5"/>
    <n v="0.875"/>
    <n v="156"/>
    <n v="3.332838783062298E-4"/>
    <s v="€ "/>
    <n v="8.99"/>
    <n v="4.3850427992191014E-2"/>
    <n v="54.945905712862121"/>
    <n v="1402.44"/>
    <s v="https://images-eu.ssl-images-amazon.com/images/I/71NPhmg6cGL._AC_UL300_SR300,200_.jpg"/>
    <s v="https://www.amazon.nl/Paula-Carla-Juri/dp/B01MY11QRQ/ref=zg_bs_g_dvd_d_sccl_14/261-6086847-7284912?psc=1"/>
    <s v="2024-08-20"/>
  </r>
  <r>
    <x v="11"/>
    <s v="#19"/>
    <s v="B093YQN69X"/>
    <x v="1250"/>
    <s v="Kabelschoenen Set Kabelschoenen Assortiment 280 Stuks, Elektrische Connector Geïsoleerde kabelschoenen, Knelverbinders Knelverbindingen Gesorteerd, Krimp Connector Crimp Spade Krimp Terminals"/>
    <n v="4.4000000000000004"/>
    <n v="0.85000000000000009"/>
    <n v="1969"/>
    <n v="4.2316301452042602E-3"/>
    <s v="€ "/>
    <n v="8.99"/>
    <n v="4.3850427992191014E-2"/>
    <n v="56.424748099690746"/>
    <n v="17701.310000000001"/>
    <s v="https://images-eu.ssl-images-amazon.com/images/I/71Q0B9YrqkL._AC_UL300_SR300,200_.jpg"/>
    <s v="https://www.amazon.nl/Kabelschoenen-Assortiment-kabelschoenen-Knelverbinders-Knelverbindingen/dp/B093YQN69X/ref=zg_bs_g_industrial_d_sccl_19/259-5715736-5644436?psc=1"/>
    <s v="2024-08-24"/>
  </r>
  <r>
    <x v="11"/>
    <s v="#22"/>
    <s v="B093YQN69X"/>
    <x v="1250"/>
    <s v="Kabelschoenen Set Kabelschoenen Assortiment 280 Stuks, Elektrische Connector Geïsoleerde kabelschoenen, Knelverbinders Knelverbindingen Gesorteerd, Krimp Connector Crimp Spade Krimp Terminals"/>
    <n v="4.4000000000000004"/>
    <n v="0.85000000000000009"/>
    <n v="1966"/>
    <n v="4.2251794894951076E-3"/>
    <s v="€ "/>
    <n v="8.99"/>
    <n v="4.3850427992191014E-2"/>
    <n v="56.420232640694337"/>
    <n v="17674.34"/>
    <s v="https://images-eu.ssl-images-amazon.com/images/I/71Q0B9YrqkL._AC_UL300_SR300,200_.jpg"/>
    <s v="https://www.amazon.nl/Kabelschoenen-Assortiment-kabelschoenen-Knelverbinders-Knelverbindingen/dp/B093YQN69X/ref=zg_bs_g_industrial_d_sccl_22/260-7928361-5870536?psc=1"/>
    <s v="2024-08-20"/>
  </r>
  <r>
    <x v="11"/>
    <n v="18"/>
    <s v="B093YQN69X"/>
    <x v="1250"/>
    <s v="Kabelschoenen Set Kabelschoenen Assortiment 280 Stuks, Elektrische Connector Geïsoleerde kabelschoenen, Knelverbinders Knelverbindingen Gesorteerd, Krimp Connector Crimp Spade Krimp Terminals"/>
    <n v="4.4000000000000004"/>
    <n v="0.85000000000000009"/>
    <n v="1960"/>
    <n v="4.2122781780768014E-3"/>
    <s v="€ "/>
    <n v="8.99"/>
    <n v="4.3850427992191014E-2"/>
    <n v="56.411201722701527"/>
    <n v="17620.400000000001"/>
    <s v="https://images-eu.ssl-images-amazon.com/images/I/71Q0B9YrqkL._AC_UL300_SR300,200_.jpg"/>
    <s v="https://www.amazon.nl/Kabelschoenen-Assortiment-kabelschoenen-Knelverbinders-Knelverbindingen/dp/B093YQN69X/ref=zg_bs_g_industrial_d_sccl_18/260-3008445-5393520?psc=1"/>
    <s v="2024-08-13"/>
  </r>
  <r>
    <x v="17"/>
    <s v="#25"/>
    <s v="B0BNXCX64Q"/>
    <x v="1251"/>
    <s v="Greluma 1 St 22 mm (7/8 &quot;) Motorfiets Stuurschakelaar, ATV-Stuur Koplamp Schakelaar, Aluminium Tuimelschakelaar voor Motorfietslicht Fietslicht Spotlight"/>
    <n v="4.4000000000000004"/>
    <n v="0.85000000000000009"/>
    <n v="1917"/>
    <n v="4.1198187795789439E-3"/>
    <s v="€ "/>
    <n v="8.99"/>
    <n v="4.3850427992191014E-2"/>
    <n v="56.346480143753027"/>
    <n v="17233.830000000002"/>
    <s v="https://images-eu.ssl-images-amazon.com/images/I/610iUU5r65L._AC_UL300_SR300,200_.jpg"/>
    <s v="https://www.amazon.nl/Greluma-Motorfiets-Stuurschakelaar-Tuimelschakelaar-Motorfietslicht/dp/B0BNXCX64Q/ref=zg_bs_g_automotive_d_sccl_25/259-1095227-3716842?psc=1"/>
    <s v="2024-08-24"/>
  </r>
  <r>
    <x v="0"/>
    <s v="#21"/>
    <s v="B088T1MRVQ"/>
    <x v="1252"/>
    <s v="3,5 mm TRS naar TRRS microfoonkabel SC7, 1/8 mannelijk naar mannelijk opgerolde haakse microfoon snoer sluit iPhone, smartphone, tablets met rode SC7, videomicrofoon, videomicro go, BOYA en meer externe microfoon"/>
    <n v="4.4000000000000004"/>
    <n v="0.85000000000000009"/>
    <n v="1616"/>
    <n v="3.472602990093943E-3"/>
    <s v="€ "/>
    <n v="8.99"/>
    <n v="4.3850427992191014E-2"/>
    <n v="55.893429091113525"/>
    <n v="14527.84"/>
    <s v="https://images-eu.ssl-images-amazon.com/images/I/71nJTDn8n1L._AC_UL300_SR300,200_.jpg"/>
    <s v="https://www.amazon.nl/microfoonkabel-mannelijk-smartphone-videomicrofoon-videomicro/dp/B088T1MRVQ/ref=zg_bs_g_musical-instruments_d_sccl_21/260-9066384-8693141?psc=1"/>
    <s v="2024-08-20"/>
  </r>
  <r>
    <x v="20"/>
    <n v="18"/>
    <s v="B0B8N6P647"/>
    <x v="1253"/>
    <s v="Fadlash Wimperlijm Bond &amp; Seal Voor Cluster Diy Wimpers Enkele Wimper Bond En Seal Super Sterke Hold 48-72 Uren Waterdicht 5ml"/>
    <n v="4.0999999999999996"/>
    <n v="0.77499999999999991"/>
    <n v="6299"/>
    <n v="1.354207655208152E-2"/>
    <s v="€ "/>
    <n v="8.99"/>
    <n v="4.3850427992191014E-2"/>
    <n v="59.192060584504816"/>
    <n v="56628.01"/>
    <s v="https://images-eu.ssl-images-amazon.com/images/I/61F0O22SuoL._AC_UL300_SR300,200_.jpg"/>
    <s v="https://www.amazon.nl/Fadlash-Wimperlijm-Bond-Seal-Waterdicht/dp/B0B8N6P647/ref=zg_bs_g_beauty_d_sccl_18/262-4595555-1638557?psc=1"/>
    <s v="2024-08-13"/>
  </r>
  <r>
    <x v="12"/>
    <s v="#9"/>
    <s v="B08CSJ595C"/>
    <x v="1254"/>
    <s v="XGzhsa A4 transparante boekomslagen, transparante boekomslag, dikke plastic herbruikbare en verstelbare transparante boekomslagen, waterdichte boekbeschermers voor school, thuis, kantoor (10 stuks)"/>
    <n v="4.3"/>
    <n v="0.82499999999999996"/>
    <n v="222"/>
    <n v="4.7519830390759221E-4"/>
    <s v="€ "/>
    <n v="8.99"/>
    <n v="4.3850427992191014E-2"/>
    <n v="52.545245810783072"/>
    <n v="1995.78"/>
    <s v="https://images-eu.ssl-images-amazon.com/images/I/51PDBzQ8znL._AC_UL300_SR300,200_.jpg"/>
    <s v="https://www.amazon.nl/XGzhsa-transparante-boekomslagen-herbruikbare-boekbeschermers/dp/B08CSJ595C/ref=zg_bs_g_office-products_d_sccl_9/262-7788062-8980449?psc=1"/>
    <s v="2024-08-20"/>
  </r>
  <r>
    <x v="12"/>
    <s v="#28"/>
    <s v="B08CSJ595C"/>
    <x v="1254"/>
    <s v="XGzhsa A4 transparante boekomslagen, transparante boekomslag, dikke plastic herbruikbare en verstelbare transparante boekomslagen, waterdichte boekbeschermers voor school, thuis, kantoor (10 stuks)"/>
    <n v="4.3"/>
    <n v="0.82499999999999996"/>
    <n v="222"/>
    <n v="4.7519830390759221E-4"/>
    <s v="€ "/>
    <n v="8.99"/>
    <n v="4.3850427992191014E-2"/>
    <n v="52.545245810783072"/>
    <n v="1995.78"/>
    <s v="https://images-eu.ssl-images-amazon.com/images/I/51PDBzQ8znL._AC_UL300_SR300,200_.jpg"/>
    <s v="https://www.amazon.nl/XGzhsa-transparante-boekomslagen-herbruikbare-boekbeschermers/dp/B08CSJ595C/ref=zg_bs_g_office-products_d_sccl_28/260-3058647-6614909?psc=1"/>
    <s v="2024-08-23"/>
  </r>
  <r>
    <x v="23"/>
    <s v="#18"/>
    <s v="0008610673"/>
    <x v="1255"/>
    <s v="The Pumpkin Spice Cafe: It's the Season to fall in Love...: Book 1"/>
    <n v="3.8"/>
    <n v="0.7"/>
    <n v="9545"/>
    <n v="2.0521686029384888E-2"/>
    <s v="€ "/>
    <n v="8.99"/>
    <n v="4.3850427992191014E-2"/>
    <n v="60.327787218617175"/>
    <n v="85809.55"/>
    <s v="https://images-eu.ssl-images-amazon.com/images/I/81SY28F1TzL._AC_UL300_SR300,200_.jpg"/>
    <s v="https://www.amazon.nl/Pumpkin-Spice-Cafe-Season-fall/dp/0008610673/ref=zg_bs_g_books_d_sccl_18/260-7053395-9951235?psc=1"/>
    <s v="2024-08-24"/>
  </r>
  <r>
    <x v="23"/>
    <s v="#22"/>
    <s v="0008610673"/>
    <x v="1255"/>
    <s v="The Pumpkin Spice Cafe: It's the Season to fall in Love...: Book 1"/>
    <n v="3.8"/>
    <n v="0.7"/>
    <n v="9519"/>
    <n v="2.0465780346572229E-2"/>
    <s v="€ "/>
    <n v="8.99"/>
    <n v="4.3850427992191014E-2"/>
    <n v="60.288653240648308"/>
    <n v="85575.81"/>
    <s v="https://images-eu.ssl-images-amazon.com/images/I/81SY28F1TzL._AC_UL300_SR300,200_.jpg"/>
    <s v="https://www.amazon.nl/Pumpkin-Spice-Cafe-Season-fall/dp/0008610673/ref=zg_bs_g_books_d_sccl_22/262-2392836-2484119?psc=1"/>
    <s v="2024-08-23"/>
  </r>
  <r>
    <x v="20"/>
    <s v="#16"/>
    <s v="B0CCNV6V8B"/>
    <x v="1256"/>
    <s v="EMEDA Wimper clusters 14mm cluster lashes Individuele Clusterwimpers DIY Wimper Extensions (M01 14mm)"/>
    <n v="4.2"/>
    <n v="0.8"/>
    <n v="249"/>
    <n v="5.3325420528996768E-4"/>
    <s v="€ "/>
    <n v="8.99"/>
    <n v="4.3850427992191014E-2"/>
    <n v="51.335884941750741"/>
    <n v="2238.5100000000002"/>
    <s v="https://images-eu.ssl-images-amazon.com/images/I/71txsIpJPmL._AC_UL300_SR300,200_.jpg"/>
    <s v="https://www.amazon.nl/EMEDA-clusters-Individuele-Clusterwimpers-Extensions/dp/B0CCNV6V8B/ref=zg_bs_g_beauty_d_sccl_16/262-5602407-7512934?psc=1"/>
    <s v="2024-08-23"/>
  </r>
  <r>
    <x v="20"/>
    <s v="#25"/>
    <s v="B0CCNRVJZ3"/>
    <x v="1256"/>
    <s v="EMEDA Wimper clusters 12mm cluster lashes Individuele Clusterwimpers DIY Wimper Extensions (M02 12mm)"/>
    <n v="4.2"/>
    <n v="0.8"/>
    <n v="249"/>
    <n v="5.3325420528996768E-4"/>
    <s v="€ "/>
    <n v="8.99"/>
    <n v="4.3850427992191014E-2"/>
    <n v="51.335884941750741"/>
    <n v="2238.5100000000002"/>
    <s v="https://images-eu.ssl-images-amazon.com/images/I/71Ecs71GPIL._AC_UL300_SR300,200_.jpg"/>
    <s v="https://www.amazon.nl/EMEDA-clusters-Individuele-Clusterwimpers-Extensions/dp/B0CCNRVJZ3/ref=zg_bs_g_beauty_d_sccl_25/259-4385836-3099736?psc=1"/>
    <s v="2024-08-24"/>
  </r>
  <r>
    <x v="20"/>
    <n v="27"/>
    <s v="B0B8SCJ7D6"/>
    <x v="1257"/>
    <s v="Supwee Solid Sculpture Builder Gel - Multifunctionele niet-klevende handnagelverlengingsgel voor snijpatronen Decoratie Nail Art Emboss Harde gel voor nagels Mnicure DIY thuis 14g (0.49fl oz)"/>
    <n v="4.0999999999999996"/>
    <n v="0.77499999999999991"/>
    <n v="282"/>
    <n v="6.0421141809064891E-4"/>
    <s v="€ "/>
    <n v="8.99"/>
    <n v="4.3850427992191014E-2"/>
    <n v="50.135554990711206"/>
    <n v="2535.1799999999998"/>
    <s v="https://images-eu.ssl-images-amazon.com/images/I/71P9Wa5fzAL._AC_UL300_SR300,200_.jpg"/>
    <s v="https://www.amazon.nl/Supwee-Solid-Sculpture-Builder-handnagelverlengingsgel/dp/B0B8SCJ7D6/ref=zg_bs_g_beauty_d_sccl_27/262-4595555-1638557?psc=1"/>
    <s v="2024-08-13"/>
  </r>
  <r>
    <x v="11"/>
    <s v="#29"/>
    <s v="B07XCTNS6M"/>
    <x v="1258"/>
    <s v="PH-tester digitale meter, pH-meter, digitaal, bereik 0,00-14,00 pH, draagbare pH-test, zakformaat voor aquaria, water, laboratorium, hydrocultuur, zwembad"/>
    <n v="3.7"/>
    <n v="0.67500000000000004"/>
    <n v="1672"/>
    <n v="3.5930152299981292E-3"/>
    <s v="€ "/>
    <n v="8.99"/>
    <n v="4.3850427992191014E-2"/>
    <n v="47.227717659046448"/>
    <n v="15031.28"/>
    <s v="https://images-eu.ssl-images-amazon.com/images/I/51ox0J5cgNL._AC_UL300_SR300,200_.jpg"/>
    <s v="https://www.amazon.nl/PH-tester-draagbare-zakformaat-laboratorium-hydrocultuur/dp/B07XCTNS6M/ref=zg_bs_g_industrial_d_sccl_29/262-7069242-6040528?psc=1"/>
    <s v="2024-08-23"/>
  </r>
  <r>
    <x v="20"/>
    <s v="#22"/>
    <s v="B0BVY79KGW"/>
    <x v="1259"/>
    <s v="Lash Bond en Seal, Cluster Wimpers Lijm Bond en Seal voor Wimper Extensies Individuele wimperlijm Sterke Hold Cluster Individuele Wimperlijm Mascara voor persoonlijk make-up gebruik thuis (5ml+5ml)"/>
    <n v="3.7"/>
    <n v="0.67500000000000004"/>
    <n v="185"/>
    <n v="3.9564021682804055E-4"/>
    <s v="€ "/>
    <n v="8.99"/>
    <n v="4.3850427992191014E-2"/>
    <n v="44.989555149827389"/>
    <n v="1663.15"/>
    <s v="https://images-eu.ssl-images-amazon.com/images/I/61mzycDBrcL._AC_UL300_SR300,200_.jpg"/>
    <s v="https://www.amazon.nl/Lash-Bond-Seal-Individuele-persoonlijk/dp/B0BVY79KGW/ref=zg_bs_g_beauty_d_sccl_22/262-5602407-7512934?psc=1"/>
    <s v="2024-08-23"/>
  </r>
  <r>
    <x v="20"/>
    <s v="#27"/>
    <s v="B0BVY79KGW"/>
    <x v="1259"/>
    <s v="Lash Bond en Seal, Cluster Wimpers Lijm Bond en Seal voor Wimper Extensies Individuele wimperlijm Sterke Hold Cluster Individuele Wimperlijm Mascara voor persoonlijk make-up gebruik thuis (5ml+5ml)"/>
    <n v="3.7"/>
    <n v="0.67500000000000004"/>
    <n v="185"/>
    <n v="3.9564021682804055E-4"/>
    <s v="€ "/>
    <n v="8.99"/>
    <n v="4.3850427992191014E-2"/>
    <n v="44.989555149827389"/>
    <n v="1663.15"/>
    <s v="https://images-eu.ssl-images-amazon.com/images/I/61mzycDBrcL._AC_UL300_SR300,200_.jpg"/>
    <s v="https://www.amazon.nl/Lash-Bond-Seal-Individuele-persoonlijk/dp/B0BVY79KGW/ref=zg_bs_g_beauty_d_sccl_27/259-4385836-3099736?psc=1"/>
    <s v="2024-08-24"/>
  </r>
  <r>
    <x v="20"/>
    <s v="#25"/>
    <s v="B0BVY79KGW"/>
    <x v="1259"/>
    <s v="Lash Bond en Seal, Cluster Wimpers Lijm Bond en Seal voor Wimper Extensies Individuele wimperlijm Sterke Hold Cluster Individuele Wimperlijm Mascara voor persoonlijk make-up gebruik thuis (5ml+5ml)"/>
    <n v="3.7"/>
    <n v="0.67500000000000004"/>
    <n v="184"/>
    <n v="3.9348999825832297E-4"/>
    <s v="€ "/>
    <n v="8.99"/>
    <n v="4.3850427992191014E-2"/>
    <n v="44.988049996828579"/>
    <n v="1654.16"/>
    <s v="https://images-eu.ssl-images-amazon.com/images/I/61mzycDBrcL._AC_UL300_SR300,200_.jpg"/>
    <s v="https://www.amazon.nl/Lash-Bond-Seal-Individuele-persoonlijk/dp/B0BVY79KGW/ref=zg_bs_g_beauty_d_sccl_25/262-1482117-9677809?psc=1"/>
    <s v="2024-08-20"/>
  </r>
  <r>
    <x v="10"/>
    <n v="5"/>
    <s v="B00UHNCA3K"/>
    <x v="1260"/>
    <s v="Intex Zwembadafdekking met frame 300x200"/>
    <n v="4.3"/>
    <n v="0.82499999999999996"/>
    <n v="24029"/>
    <n v="5.1665451793174777E-2"/>
    <s v="€ "/>
    <n v="8.9499999999999993"/>
    <n v="4.3650197727386486E-2"/>
    <n v="88.328365687068967"/>
    <n v="215059.55"/>
    <s v="https://images-eu.ssl-images-amazon.com/images/I/914eSMYYfgL._AC_UL300_SR300,200_.jpg"/>
    <s v="https://www.amazon.nl/Intex-Zwembadafdekking-met-frame-300x200/dp/B00UHNCA3K/ref=zg_bs_g_lawn-and-garden_d_sccl_5/262-2457170-4432007?psc=1"/>
    <s v="2024-08-13"/>
  </r>
  <r>
    <x v="10"/>
    <s v="#8"/>
    <s v="B005TUK0R4"/>
    <x v="1261"/>
    <s v="Intex 29003 Filtercartridge A 3-Pak, 11cm x 20cm"/>
    <n v="4.7"/>
    <n v="0.92500000000000004"/>
    <n v="54"/>
    <n v="1.1396158419503343E-4"/>
    <s v="€ "/>
    <n v="8.9499999999999993"/>
    <n v="4.3650197727386486E-2"/>
    <n v="57.24232254078315"/>
    <n v="483.29999999999995"/>
    <s v="https://images-eu.ssl-images-amazon.com/images/I/51OCtYKI9kL._AC_UL300_SR300,200_.jpg"/>
    <s v="https://www.amazon.nl/Intex-29003-Filtercartridge-3-Pak-11cm/dp/B005TUK0R4/ref=zg_bs_g_lawn-and-garden_d_sccl_8/261-0081632-3690757?psc=1"/>
    <s v="2024-08-20"/>
  </r>
  <r>
    <x v="10"/>
    <s v="#23"/>
    <s v="B005TUK0R4"/>
    <x v="1261"/>
    <s v="Intex 29003 Filtercartridge A 3-Pak, 11cm x 20cm"/>
    <n v="4.7"/>
    <n v="0.92500000000000004"/>
    <n v="54"/>
    <n v="1.1396158419503343E-4"/>
    <s v="€ "/>
    <n v="8.9499999999999993"/>
    <n v="4.3650197727386486E-2"/>
    <n v="57.24232254078315"/>
    <n v="483.29999999999995"/>
    <s v="https://images-eu.ssl-images-amazon.com/images/I/51OCtYKI9kL._AC_UL300_SR300,200_.jpg"/>
    <s v="https://www.amazon.nl/Intex-29003-Filtercartridge-3-Pak-11cm/dp/B005TUK0R4/ref=zg_bs_g_lawn-and-garden_d_sccl_23/262-0024823-9919844?psc=1"/>
    <s v="2024-08-23"/>
  </r>
  <r>
    <x v="10"/>
    <s v="#11"/>
    <s v="B005TUK0R4"/>
    <x v="1261"/>
    <s v="Intex 29003 Filtercartridge A 3-Pak, 11cm x 20cm"/>
    <n v="4.7"/>
    <n v="0.92500000000000004"/>
    <n v="54"/>
    <n v="1.1396158419503343E-4"/>
    <s v="€ "/>
    <n v="8.9499999999999993"/>
    <n v="4.3650197727386486E-2"/>
    <n v="57.24232254078315"/>
    <n v="483.29999999999995"/>
    <s v="https://images-eu.ssl-images-amazon.com/images/I/51OCtYKI9kL._AC_UL300_SR300,200_.jpg"/>
    <s v="https://www.amazon.nl/Intex-29003-Filtercartridge-3-Pak-11cm/dp/B005TUK0R4/ref=zg_bs_g_lawn-and-garden_d_sccl_11/261-8373874-2674244?psc=1"/>
    <s v="2024-08-24"/>
  </r>
  <r>
    <x v="10"/>
    <n v="2"/>
    <s v="B005TUK0R4"/>
    <x v="1261"/>
    <s v="Intex 29003 Filtercartridge A 3-Pak, 11cm x 20cm"/>
    <n v="4.7"/>
    <n v="0.92500000000000004"/>
    <n v="52"/>
    <n v="1.096611470555982E-4"/>
    <s v="€ "/>
    <n v="8.9499999999999993"/>
    <n v="4.3650197727386486E-2"/>
    <n v="57.239312234785544"/>
    <n v="465.4"/>
    <s v="https://images-eu.ssl-images-amazon.com/images/I/51OCtYKI9kL._AC_UL300_SR300,200_.jpg"/>
    <s v="https://www.amazon.nl/Intex-29003-Filtercartridge-3-Pak-11cm/dp/B005TUK0R4/ref=zg_bs_g_lawn-and-garden_d_sccl_2/262-2457170-4432007?psc=1"/>
    <s v="2024-08-13"/>
  </r>
  <r>
    <x v="4"/>
    <s v="#21"/>
    <s v="B0C7SBTGYZ"/>
    <x v="1262"/>
    <s v="PORTENTUM Airfryer, bakpapier, 100 stuks, BPA-vrij, 20-24 cm, airfryer, bakpapier, antiaanbaklaag, waterdicht, oliebestendige wegwerpschalen, airfryer, bakpapier, voering voor 4,7 l - 7,3 l"/>
    <n v="4.5"/>
    <n v="0.875"/>
    <n v="3896"/>
    <n v="8.3751013290500973E-3"/>
    <s v="€ "/>
    <n v="8.9499999999999993"/>
    <n v="4.3650197727386486E-2"/>
    <n v="60.525120362181696"/>
    <n v="34869.199999999997"/>
    <s v="https://images-eu.ssl-images-amazon.com/images/I/81Uv64DbJIL._AC_UL300_SR300,200_.jpg"/>
    <s v="https://www.amazon.nl/PORTENTUM-antiaanbaklaag-waterdicht-oliebestendige-wegwerpschalen/dp/B0C7SBTGYZ/ref=zg_bs_g_home_d_sccl_21/262-8230611-3911359?psc=1"/>
    <s v="2024-08-23"/>
  </r>
  <r>
    <x v="4"/>
    <s v="#18"/>
    <s v="B0C7SBTGYZ"/>
    <x v="1262"/>
    <s v="PORTENTUM Airfryer, bakpapier, 100 stuks, BPA-vrij, 20-24 cm, airfryer, bakpapier, antiaanbaklaag, waterdicht, oliebestendige wegwerpschalen, airfryer, bakpapier, voering voor 4,7 l - 7,3 l"/>
    <n v="4.5"/>
    <n v="0.875"/>
    <n v="3862"/>
    <n v="8.3019938976796985E-3"/>
    <s v="€ "/>
    <n v="8.9499999999999993"/>
    <n v="4.3650197727386486E-2"/>
    <n v="60.473945160222414"/>
    <n v="34564.899999999994"/>
    <s v="https://images-eu.ssl-images-amazon.com/images/I/81Uv64DbJIL._AC_UL300_SR300,200_.jpg"/>
    <s v="https://www.amazon.nl/PORTENTUM-antiaanbaklaag-waterdicht-oliebestendige-wegwerpschalen/dp/B0C7SBTGYZ/ref=zg_bs_g_home_d_sccl_18/262-9191264-0507433?psc=1"/>
    <s v="2024-08-20"/>
  </r>
  <r>
    <x v="14"/>
    <s v="#30"/>
    <s v="B07GTKFZ4H"/>
    <x v="1263"/>
    <s v="3M Oordopjes, 1100C30, 105 Db, Comfortabele Oordopjes Voor Geluidsbescherming Op De Bouwplaats Of In De Werkplaats, 1 X Grote Verpakking Oorbeschermers Met 30 Paar"/>
    <n v="4.4000000000000004"/>
    <n v="0.85000000000000009"/>
    <n v="4771"/>
    <n v="1.0256542577553008E-2"/>
    <s v="€ "/>
    <n v="8.93"/>
    <n v="4.3550082594984225E-2"/>
    <n v="60.56710045303317"/>
    <n v="42605.03"/>
    <s v="https://images-eu.ssl-images-amazon.com/images/I/81ZquygXfVL._AC_UL300_SR300,200_.jpg"/>
    <s v="https://www.amazon.nl/3M-1100C30-Comfortabele-Geluidsbescherming-Oorbeschermers/dp/B07GTKFZ4H/ref=zg_bs_g_hi_d_sccl_30/261-9362115-4150166?psc=1"/>
    <s v="2024-08-20"/>
  </r>
  <r>
    <x v="15"/>
    <s v="#21"/>
    <s v="B005EERG4K"/>
    <x v="856"/>
    <s v="Taragui Elaborada Con Palo Tradicional 1kg"/>
    <n v="4.5"/>
    <n v="0.875"/>
    <n v="2466"/>
    <n v="5.3002887743539128E-3"/>
    <s v="€ "/>
    <n v="8.93"/>
    <n v="4.3550082594984225E-2"/>
    <n v="58.347722790793796"/>
    <n v="22021.38"/>
    <s v="https://images-eu.ssl-images-amazon.com/images/I/81OQEX9oDbL._AC_UL300_SR300,200_.jpg"/>
    <s v="https://www.amazon.nl/Taragui-Elaborada-Palo-Tradicional-1kg/dp/B005EERG4K/ref=zg_bs_g_grocery_d_sccl_21/261-4510118-0685135?psc=1"/>
    <s v="2024-08-24"/>
  </r>
  <r>
    <x v="2"/>
    <n v="20"/>
    <s v="B098K3H92Z"/>
    <x v="1201"/>
    <s v="TP-Link UB500 Nano USB Bluetooth 5.0 Adapter Dongle (voor PC Laptop Desktop Computer, ondersteunt Windows 11/10/8.1/8/7/XP, Plug &amp; Play voor Windows 11/10/8.1/8)"/>
    <n v="4.5"/>
    <n v="0.875"/>
    <n v="44850"/>
    <n v="9.6435152633265173E-2"/>
    <s v="€ "/>
    <n v="8.92"/>
    <n v="4.3500025028783099E-2"/>
    <n v="122.12961310048138"/>
    <n v="400062"/>
    <s v="https://images-eu.ssl-images-amazon.com/images/I/51XzimFS-pL._AC_UL300_SR300,200_.jpg"/>
    <s v="https://www.amazon.nl/TP-Link-UB500-Bluetooth-Computer-ondersteunt/dp/B098K3H92Z/ref=zg_bs_g_electronics_d_sccl_20/259-3881098-9995119?psc=1"/>
    <s v="2024-08-13"/>
  </r>
  <r>
    <x v="8"/>
    <s v="#21"/>
    <s v="B0CN5C324Z"/>
    <x v="1077"/>
    <s v="Kaiyingxin Magnetisch schaakspel, stenen, magnetisch schaakbord, voor kinderen, speelgoed, leuk spel, cadeau, verjaardagscadeau"/>
    <n v="3.7"/>
    <n v="0.67500000000000004"/>
    <n v="13"/>
    <n v="2.5802622836611341E-5"/>
    <s v="€ "/>
    <n v="8.9"/>
    <n v="4.3399909896380838E-2"/>
    <n v="44.618039310080839"/>
    <n v="115.7"/>
    <s v="https://images-eu.ssl-images-amazon.com/images/I/71XOqa8AwYL._AC_UL300_SR300,200_.jpg"/>
    <s v="https://www.amazon.nl/Kaiyingxin-Magnetisch-schaakspel-magnetisch-verjaardagscadeau/dp/B0CN5C324Z/ref=zg_bs_g_toys_d_sccl_21/258-2113335-2289643?psc=1"/>
    <s v="2024-08-23"/>
  </r>
  <r>
    <x v="22"/>
    <s v="#12"/>
    <s v="B09MDL8TSM"/>
    <x v="454"/>
    <s v="Page Vochtig Toiletpapier - Compleet Schoon Maxipack - 444 Stuks (6 x 74 Stuks) - Voordeelverpakking"/>
    <n v="4.5"/>
    <n v="0.875"/>
    <n v="46"/>
    <n v="9.675983563729253E-5"/>
    <s v="€ "/>
    <n v="8.89"/>
    <n v="4.3349852330179704E-2"/>
    <n v="54.655194967491035"/>
    <n v="408.94000000000005"/>
    <s v="https://images-eu.ssl-images-amazon.com/images/I/712BmPj0AlL._AC_UL300_SR300,200_.jpg"/>
    <s v="https://www.amazon.nl/Page-Vochtig-Toiletpapier-Compleet-Voordeelverpakking/dp/B09MDL8TSM/ref=zg_bs_g_hpc_d_sccl_12/258-3038489-8000359?psc=1"/>
    <s v="2024-08-23"/>
  </r>
  <r>
    <x v="22"/>
    <s v="#8"/>
    <s v="B09MDL8TSM"/>
    <x v="454"/>
    <s v="Page Vochtig Toiletpapier - Compleet Schoon Maxipack - 444 Stuks (6 x 74 Stuks) - Voordeelverpakking"/>
    <n v="4.5"/>
    <n v="0.875"/>
    <n v="46"/>
    <n v="9.675983563729253E-5"/>
    <s v="€ "/>
    <n v="8.89"/>
    <n v="4.3349852330179704E-2"/>
    <n v="54.655194967491035"/>
    <n v="408.94000000000005"/>
    <s v="https://images-eu.ssl-images-amazon.com/images/I/712BmPj0AlL._AC_UL300_SR300,200_.jpg"/>
    <s v="https://www.amazon.nl/Page-Vochtig-Toiletpapier-Compleet-Voordeelverpakking/dp/B09MDL8TSM/ref=zg_bs_g_hpc_d_sccl_8/259-8896481-5499748?psc=1"/>
    <s v="2024-08-24"/>
  </r>
  <r>
    <x v="10"/>
    <s v="#17"/>
    <s v="B005AEDOX6"/>
    <x v="1264"/>
    <s v="GLORIA TUKAN Drukspuit 1,5L | max. 3 bar druk | veelzijdige sproeier voor plantenbescherming &amp; reiniging | verstelbare messing sproeikop | ergonomisch ontwerp | efficiënt sproeien voor huis &amp; tuin"/>
    <n v="4.2"/>
    <n v="0.8"/>
    <n v="9960"/>
    <n v="2.1414026735817694E-2"/>
    <s v="€ "/>
    <n v="8.83"/>
    <n v="4.3049506932972915E-2"/>
    <n v="65.752195448315618"/>
    <n v="87946.8"/>
    <s v="https://images-eu.ssl-images-amazon.com/images/I/51roeawJ4LL._AC_UL300_SR300,200_.jpg"/>
    <s v="https://www.amazon.nl/GLORIA-veelzijdige-plantenbescherming-verstelbare-ergonomisch/dp/B005AEDOX6/ref=zg_bs_g_lawn-and-garden_d_sccl_17/261-8373874-2674244?psc=1"/>
    <s v="2024-08-24"/>
  </r>
  <r>
    <x v="18"/>
    <s v="#30"/>
    <s v="B00FNKN5UO"/>
    <x v="1265"/>
    <s v="d-c-fix Deco, effen mat - zwart, rol 67,5 x 200 cm, zelfklevend"/>
    <n v="4.2"/>
    <n v="0.8"/>
    <n v="992"/>
    <n v="2.1308666025901535E-3"/>
    <s v="€ "/>
    <n v="8.7899999999999991"/>
    <n v="4.2849276668168387E-2"/>
    <n v="52.203925788855216"/>
    <n v="8719.6799999999985"/>
    <s v="https://images-eu.ssl-images-amazon.com/images/I/61VCg1CfSNL._AC_UL300_SR300,200_.jpg"/>
    <s v="https://www.amazon.nl/d-c-fix-Deco-effen-mat-zelfklevend/dp/B00FNKN5UO/ref=zg_bs_g_arts-crafts_d_sccl_30/262-7994615-8496353?psc=1"/>
    <s v="2024-08-24"/>
  </r>
  <r>
    <x v="9"/>
    <s v="#24"/>
    <s v="B00004VYMD"/>
    <x v="1266"/>
    <s v="Demolition Man"/>
    <n v="4.8"/>
    <n v="0.95"/>
    <n v="5911"/>
    <n v="1.2707791747031086E-2"/>
    <s v="€ "/>
    <n v="8.7799999999999994"/>
    <n v="4.2799219101967254E-2"/>
    <n v="67.095258998413584"/>
    <n v="51898.579999999994"/>
    <s v="https://images-eu.ssl-images-amazon.com/images/I/419jGT3dWIL._AC_UL300_SR300,200_.jpg"/>
    <s v="https://www.amazon.nl/Demolition-Man-Benjamin-Bratt/dp/B00004VYMD/ref=zg_bs_g_dvd_d_sccl_24/261-6086847-7284912?psc=1"/>
    <s v="2024-08-20"/>
  </r>
  <r>
    <x v="9"/>
    <s v="#9"/>
    <s v="B00004CZA9"/>
    <x v="1267"/>
    <s v="A Bug's Life"/>
    <n v="4.5999999999999996"/>
    <n v="0.89999999999999991"/>
    <n v="1080"/>
    <n v="2.3200858367253031E-3"/>
    <s v="€ "/>
    <n v="8.7799999999999994"/>
    <n v="4.2799219101967254E-2"/>
    <n v="57.323864861199532"/>
    <n v="9482.4"/>
    <s v="https://images-eu.ssl-images-amazon.com/images/I/714ZOA3tyDL._AC_UL300_SR300,200_.jpg"/>
    <s v="https://www.amazon.nl/Bugs-Life-John-Lasseter/dp/B00004CZA9/ref=zg_bs_g_dvd_d_sccl_9/259-6784967-0538411?psc=1"/>
    <s v="2024-08-24"/>
  </r>
  <r>
    <x v="20"/>
    <s v="#16"/>
    <s v="B0853GG7HV"/>
    <x v="1268"/>
    <s v="BABARIA EXOTIC BRONZE GELATINA BRONCEADORA COCO SPF 0 BRONCEADO INTENSO 300 ML"/>
    <n v="4.2"/>
    <n v="0.8"/>
    <n v="2225"/>
    <n v="4.7820860990519685E-3"/>
    <s v="€ "/>
    <n v="8.74"/>
    <n v="4.2598988837162732E-2"/>
    <n v="53.997207478627068"/>
    <n v="19446.5"/>
    <s v="https://images-eu.ssl-images-amazon.com/images/I/61GTBGYoObL._AC_UL300_SR300,200_.jpg"/>
    <s v="https://www.amazon.nl/BABARIA-GELATINA-BRONCEADORA-BRONCEADO-INTENSO/dp/B0853GG7HV/ref=zg_bs_g_beauty_d_sccl_16/259-4385836-3099736?psc=1"/>
    <s v="2024-08-24"/>
  </r>
  <r>
    <x v="20"/>
    <s v="#18"/>
    <s v="B0853GG7HV"/>
    <x v="1268"/>
    <s v="BABARIA EXOTIC BRONZE GELATINA BRONCEADORA COCO SPF 0 BRONCEADO INTENSO 300 ML"/>
    <n v="4.2"/>
    <n v="0.8"/>
    <n v="2223"/>
    <n v="4.7777856619125331E-3"/>
    <s v="€ "/>
    <n v="8.74"/>
    <n v="4.2598988837162732E-2"/>
    <n v="53.99419717262947"/>
    <n v="19429.02"/>
    <s v="https://images-eu.ssl-images-amazon.com/images/I/61GTBGYoObL._AC_UL300_SR300,200_.jpg"/>
    <s v="https://www.amazon.nl/BABARIA-GELATINA-BRONCEADORA-BRONCEADO-INTENSO/dp/B0853GG7HV/ref=zg_bs_g_beauty_d_sccl_18/262-5602407-7512934?psc=1"/>
    <s v="2024-08-23"/>
  </r>
  <r>
    <x v="20"/>
    <s v="#5"/>
    <s v="B0853GG7HV"/>
    <x v="1268"/>
    <s v="BABARIA EXOTIC BRONZE GELATINA BRONCEADORA COCO SPF 0 BRONCEADO INTENSO 300 ML"/>
    <n v="4.2"/>
    <n v="0.8"/>
    <n v="2215"/>
    <n v="4.7605839133547925E-3"/>
    <s v="€ "/>
    <n v="8.74"/>
    <n v="4.2598988837162732E-2"/>
    <n v="53.982155948639047"/>
    <n v="19359.100000000002"/>
    <s v="https://images-eu.ssl-images-amazon.com/images/I/61GTBGYoObL._AC_UL300_SR300,200_.jpg"/>
    <s v="https://www.amazon.nl/BABARIA-GELATINA-BRONCEADORA-BRONCEADO-INTENSO/dp/B0853GG7HV/ref=zg_bs_g_beauty_d_sccl_5/262-1482117-9677809?psc=1"/>
    <s v="2024-08-20"/>
  </r>
  <r>
    <x v="2"/>
    <s v="#29"/>
    <s v="B0CGRXXTZV"/>
    <x v="1269"/>
    <s v="Ageemy Apple MFi Certified iPhone SD-kaartlezer, Lightning kaartlezer, camera-kaartlezer, adapter voor fotografie iPhone 8/14/13/12/11/X"/>
    <n v="4.3"/>
    <n v="0.82499999999999996"/>
    <n v="147"/>
    <n v="3.1393191117877131E-4"/>
    <s v="€ "/>
    <n v="8.73"/>
    <n v="4.2548931270961605E-2"/>
    <n v="52.106985155565539"/>
    <n v="1283.3100000000002"/>
    <s v="https://images-eu.ssl-images-amazon.com/images/I/41LLsczpLQL._AC_UL300_SR300,200_.jpg"/>
    <s v="https://www.amazon.nl/Certified-SD-kaartlezer-kaartlezer-camera-kaartlezer-fotografie/dp/B0CGRXXTZV/ref=zg_bs_g_electronics_d_sccl_29/261-2067267-6649312?psc=1"/>
    <s v="2024-08-24"/>
  </r>
  <r>
    <x v="2"/>
    <s v="#17"/>
    <s v="B0CGRXXTZV"/>
    <x v="1269"/>
    <s v="Ageemy Apple MFi Certified iPhone SD-kaartlezer, Lightning kaartlezer, camera-kaartlezer, adapter voor fotografie iPhone 8/14/13/12/11/X"/>
    <n v="4.3"/>
    <n v="0.82499999999999996"/>
    <n v="144"/>
    <n v="3.0748125546961846E-4"/>
    <s v="€ "/>
    <n v="8.73"/>
    <n v="4.2548931270961605E-2"/>
    <n v="52.102469696569138"/>
    <n v="1257.1200000000001"/>
    <s v="https://images-eu.ssl-images-amazon.com/images/I/41LLsczpLQL._AC_UL300_SR300,200_.jpg"/>
    <s v="https://www.amazon.nl/Certified-SD-kaartlezer-kaartlezer-camera-kaartlezer-fotografie/dp/B0CGRXXTZV/ref=zg_bs_g_electronics_d_sccl_17/261-9354037-6664658?psc=1"/>
    <s v="2024-08-20"/>
  </r>
  <r>
    <x v="7"/>
    <s v="#1"/>
    <s v="B01NCLG45T"/>
    <x v="1142"/>
    <s v="8Bitdo Wireless USB Adapter 2 for Switch, Switch OLED, Windows PC, Mac and Raspberry Pi, for PS5, PS4, Switch Pro Controller and More (Nintendo Switch//)"/>
    <n v="4.5"/>
    <n v="0.875"/>
    <n v="3041"/>
    <n v="6.5366644519415399E-3"/>
    <s v="€ "/>
    <n v="8.7100000000000009"/>
    <n v="4.2448816138559345E-2"/>
    <n v="58.937869150998914"/>
    <n v="26487.110000000004"/>
    <s v="https://images-eu.ssl-images-amazon.com/images/I/5159ZwD8PyL._AC_UL300_SR300,200_.jpg"/>
    <s v="https://www.amazon.nl/8Bitdo-Wireless-Raspberry-Controller-Nintendo/dp/B01NCLG45T/ref=zg_bs_g_videogames_d_sccl_1/259-9482331-2292552?psc=1"/>
    <s v="2024-08-24"/>
  </r>
  <r>
    <x v="7"/>
    <s v="#1"/>
    <s v="B01NCLG45T"/>
    <x v="1142"/>
    <s v="8Bitdo Wireless USB Adapter 2 for Switch, Switch OLED, Windows PC, Mac and Raspberry Pi, for PS5, PS4, Switch Pro Controller and More (Nintendo Switch//)"/>
    <n v="4.5"/>
    <n v="0.875"/>
    <n v="3040"/>
    <n v="6.5345142333718218E-3"/>
    <s v="€ "/>
    <n v="8.7100000000000009"/>
    <n v="4.2448816138559345E-2"/>
    <n v="58.936363998000118"/>
    <n v="26478.400000000001"/>
    <s v="https://images-eu.ssl-images-amazon.com/images/I/5159ZwD8PyL._AC_UL300_SR300,200_.jpg"/>
    <s v="https://www.amazon.nl/8Bitdo-Wireless-Raspberry-Controller-Nintendo/dp/B01NCLG45T/ref=zg_bs_g_videogames_d_sccl_1/257-1264862-1262333?psc=1"/>
    <s v="2024-08-23"/>
  </r>
  <r>
    <x v="15"/>
    <s v="#17"/>
    <s v="B089Y6Z6F2"/>
    <x v="1270"/>
    <s v="FruttaMax - Vruchtensiroopconcentraat | Minder suiker | met 60% fruitgehalte | geschikt voor frisdrankautomaat 500ml (Mango)"/>
    <n v="4.2"/>
    <n v="0.8"/>
    <n v="2275"/>
    <n v="4.8895970275378495E-3"/>
    <s v="€ "/>
    <n v="8.69"/>
    <n v="4.234870100615707E-2"/>
    <n v="54.009893170815765"/>
    <n v="19769.75"/>
    <s v="https://images-eu.ssl-images-amazon.com/images/I/71+dMMSg1HL._AC_UL300_SR300,200_.jpg"/>
    <s v="https://www.amazon.nl/FruttaMax-Vruchtensiroopconcentraat-fruitgehalte-geschikt-frisdrankautomaat/dp/B089Y6Z6F2/ref=zg_bs_g_grocery_d_sccl_17/259-2691272-8489730?psc=1"/>
    <s v="2024-08-20"/>
  </r>
  <r>
    <x v="15"/>
    <s v="#26"/>
    <s v="B07RGX1W95"/>
    <x v="1271"/>
    <s v="Light - Low Carb - Fitness Siroop van FruttaMax | Nul Suiker | Met Stevia | 50% fruitinhoud 500ml (Aardbei Light)"/>
    <n v="4.2"/>
    <n v="0.8"/>
    <n v="909"/>
    <n v="1.9523984613035916E-3"/>
    <s v="€ "/>
    <n v="8.69"/>
    <n v="4.234870100615707E-2"/>
    <n v="51.953854174451784"/>
    <n v="7899.2099999999991"/>
    <s v="https://images-eu.ssl-images-amazon.com/images/I/71ZuyQgC8FL._AC_UL300_SR300,200_.jpg"/>
    <s v="https://www.amazon.nl/Light-Fitness-FruttaMax-fruitinhoud-Aardbei/dp/B07RGX1W95/ref=zg_bs_g_grocery_d_sccl_26/261-4510118-0685135?psc=1"/>
    <s v="2024-08-24"/>
  </r>
  <r>
    <x v="17"/>
    <s v="#11"/>
    <s v="B00RM3V7WS"/>
    <x v="1272"/>
    <s v="LIQUI MOLY Pro-Line Snelroestoplosser | 400 ml | Corrosiebescherming | Roestverwijdering | SKU: 7390"/>
    <n v="4.4000000000000004"/>
    <n v="0.85000000000000009"/>
    <n v="5606"/>
    <n v="1.2051975083267214E-2"/>
    <s v="€ "/>
    <n v="8.6"/>
    <n v="4.1898182910346894E-2"/>
    <n v="61.41092828587378"/>
    <n v="48211.6"/>
    <s v="https://images-eu.ssl-images-amazon.com/images/I/61LBdQ9bOyL._AC_UL300_SR300,200_.jpg"/>
    <s v="https://www.amazon.nl/LIQUI-MOLY-Snelroestoplosser-Corrosiebescherming-Roestverwijdering/dp/B00RM3V7WS/ref=zg_bs_g_automotive_d_sccl_11/259-1095227-3716842?psc=1"/>
    <s v="2024-08-24"/>
  </r>
  <r>
    <x v="17"/>
    <s v="#10"/>
    <s v="B00RM3V7WS"/>
    <x v="1272"/>
    <s v="LIQUI MOLY Pro-Line Snelroestoplosser | 400 ml | Corrosiebescherming | Roestverwijdering | SKU: 7390"/>
    <n v="4.5"/>
    <n v="0.875"/>
    <n v="3629"/>
    <n v="7.8009929709354957E-3"/>
    <s v="€ "/>
    <n v="8.6"/>
    <n v="4.1898182910346894E-2"/>
    <n v="59.68524080724157"/>
    <n v="31209.399999999998"/>
    <s v="https://images-eu.ssl-images-amazon.com/images/I/61LBdQ9bOyL._AC_UL300_SR300,200_.jpg"/>
    <s v="https://www.amazon.nl/LIQUI-MOLY-Snelroestoplosser-Corrosiebescherming-Roestverwijdering/dp/B00RM3V7WS/ref=zg_bs_g_automotive_d_sccl_10/258-2348173-8568520?psc=1"/>
    <s v="2024-08-20"/>
  </r>
  <r>
    <x v="3"/>
    <s v="#3"/>
    <s v="B0BVBPJ5R2"/>
    <x v="1273"/>
    <s v="Ready to Be"/>
    <n v="4.7"/>
    <n v="0.92500000000000004"/>
    <n v="751"/>
    <n v="1.6126639272882087E-3"/>
    <s v="€ "/>
    <n v="8.59"/>
    <n v="4.184812534414576E-2"/>
    <n v="57.840896085138191"/>
    <n v="6451.09"/>
    <s v="https://images-eu.ssl-images-amazon.com/images/I/81t00ADB8cL._AC_UL300_SR300,200_.jpg"/>
    <s v="https://www.amazon.nl/Ready-Be-Twice/dp/B0BVBPJ5R2/ref=zg_bs_g_music_d_sccl_3/260-6654250-4288803?psc=1"/>
    <s v="2024-08-23"/>
  </r>
  <r>
    <x v="10"/>
    <s v="#23"/>
    <s v="B08LVXJRQK"/>
    <x v="1274"/>
    <s v="Kabelverbinders voor robotmaaier, waterdichte kabelklem met gelvulling voor robotmaaier, tuin, outdoor, auto, 20 stuks"/>
    <n v="4.5"/>
    <n v="0.875"/>
    <n v="221"/>
    <n v="4.7304808533787457E-4"/>
    <s v="€ "/>
    <n v="8.59"/>
    <n v="4.184812534414576E-2"/>
    <n v="54.543164995772955"/>
    <n v="1898.3899999999999"/>
    <s v="https://images-eu.ssl-images-amazon.com/images/I/71fs2VN4hML._AC_UL300_SR300,200_.jpg"/>
    <s v="https://www.amazon.nl/Kabelverbinders-robotmaaier-waterdichte-kabelklem-gelvulling/dp/B08LVXJRQK/ref=zg_bs_g_lawn-and-garden_d_sccl_23/261-8373874-2674244?psc=1"/>
    <s v="2024-08-24"/>
  </r>
  <r>
    <x v="9"/>
    <n v="12"/>
    <s v="B088GMHQ5D"/>
    <x v="1275"/>
    <s v="Onward Blu-ray"/>
    <n v="4.8"/>
    <n v="0.95"/>
    <n v="4218"/>
    <n v="9.0674717084991696E-3"/>
    <s v="€ "/>
    <n v="8.56"/>
    <n v="4.1697952645542373E-2"/>
    <n v="64.271718357335018"/>
    <n v="36106.080000000002"/>
    <s v="https://images-eu.ssl-images-amazon.com/images/I/91+nuq-k7aS._AC_UL300_SR300,200_.jpg"/>
    <s v="https://www.amazon.nl/Onward-Blu-ray-Tom-Holland/dp/B088GMHQ5D/ref=zg_bs_g_dvd_d_sccl_12/257-4182183-3777808?psc=1"/>
    <s v="2024-08-13"/>
  </r>
  <r>
    <x v="22"/>
    <s v="#22"/>
    <s v="B016BP08R2"/>
    <x v="1276"/>
    <s v="HG Schimmelreiniger, Schimmel Spray &amp; Meeldauw Reiniger, Verwijdert Schimmelplekken van Muren, Tegels, Silicone &amp; Meer - 500ml (186050100)"/>
    <n v="4.7"/>
    <n v="0.92500000000000004"/>
    <n v="36"/>
    <n v="7.5257649940116417E-5"/>
    <s v="€ "/>
    <n v="8.5399999999999991"/>
    <n v="4.1597837513140105E-2"/>
    <n v="56.702139733243115"/>
    <n v="307.43999999999994"/>
    <s v="https://images-eu.ssl-images-amazon.com/images/I/61lrYrZcXDL._AC_UL300_SR300,200_.jpg"/>
    <s v="https://www.amazon.nl/HG-Schimmelreiniger-Schimmel-Verwijdert-Schimmelplekken/dp/B016BP08R2/ref=zg_bs_g_hpc_d_sccl_22/258-3038489-8000359?psc=1"/>
    <s v="2024-08-23"/>
  </r>
  <r>
    <x v="6"/>
    <s v="#17"/>
    <s v="B0CL1SY4XD"/>
    <x v="1277"/>
    <s v="LOUKAYCCI Tasorganizer van vilt voor in de Longchamp Le Pliage handtas L (Large, zwart)"/>
    <n v="4.2"/>
    <n v="0.8"/>
    <n v="119"/>
    <n v="2.537257912266782E-4"/>
    <s v="€ "/>
    <n v="8.51"/>
    <n v="4.1447664814536711E-2"/>
    <n v="50.539524257492864"/>
    <n v="1012.6899999999999"/>
    <s v="https://images-eu.ssl-images-amazon.com/images/I/51fCCk0IoLL._AC_UL300_SR300,200_.jpg"/>
    <s v="https://www.amazon.nl/LOUKAYCCI-Tasorganizer-Longchamp-Pliage-handtas/dp/B0CL1SY4XD/ref=zg_bs_g_fashion_d_sccl_17/261-7171866-9764612?psc=1"/>
    <s v="2024-08-23"/>
  </r>
  <r>
    <x v="6"/>
    <s v="#13"/>
    <s v="B0CL1SY4XD"/>
    <x v="1277"/>
    <s v="LOUKAYCCI Tasorganizer van vilt voor in de Longchamp Le Pliage handtas L (Large, zwart)"/>
    <n v="4.2"/>
    <n v="0.8"/>
    <n v="119"/>
    <n v="2.537257912266782E-4"/>
    <s v="€ "/>
    <n v="8.51"/>
    <n v="4.1447664814536711E-2"/>
    <n v="50.539524257492864"/>
    <n v="1012.6899999999999"/>
    <s v="https://images-eu.ssl-images-amazon.com/images/I/51fCCk0IoLL._AC_UL300_SR300,200_.jpg"/>
    <s v="https://www.amazon.nl/LOUKAYCCI-Tasorganizer-Longchamp-Pliage-handtas/dp/B0CL1SY4XD/ref=zg_bs_g_fashion_d_sccl_13/260-7122920-6298902?psc=1"/>
    <s v="2024-08-24"/>
  </r>
  <r>
    <x v="6"/>
    <s v="#23"/>
    <s v="B0CL1SY4XD"/>
    <x v="1277"/>
    <s v="LOUKAYCCI Tasorganizer van vilt voor in de Longchamp Le Pliage handtas L (Large, zwart)"/>
    <n v="4.2"/>
    <n v="0.8"/>
    <n v="116"/>
    <n v="2.4727513551752535E-4"/>
    <s v="€ "/>
    <n v="8.51"/>
    <n v="4.1447664814536711E-2"/>
    <n v="50.535008798496456"/>
    <n v="987.16"/>
    <s v="https://images-eu.ssl-images-amazon.com/images/I/51fCCk0IoLL._AC_UL300_SR300,200_.jpg"/>
    <s v="https://www.amazon.nl/LOUKAYCCI-Tasorganizer-Longchamp-Pliage-handtas/dp/B0CL1SY4XD/ref=zg_bs_g_fashion_d_sccl_23/261-3238171-6446202?psc=1"/>
    <s v="2024-08-20"/>
  </r>
  <r>
    <x v="18"/>
    <s v="#14"/>
    <s v="B096B5N337"/>
    <x v="1278"/>
    <s v="Liquitex 4260987 vloeibare professionele acrylverf - inkt, hoog gepigmenteerde airbrush verf, - Acryl Inkt 30ml, Fluorescent Pink"/>
    <n v="4.7"/>
    <n v="0.92500000000000004"/>
    <n v="10794"/>
    <n v="2.3207309022962183E-2"/>
    <s v="€ "/>
    <n v="8.5"/>
    <n v="4.1397607248335584E-2"/>
    <n v="72.844518128157432"/>
    <n v="91749"/>
    <s v="https://images-eu.ssl-images-amazon.com/images/I/51gkCPttMJL._AC_UL300_SR300,200_.jpg"/>
    <s v="https://www.amazon.nl/Liquitex-4260987-vloeibare-professionele-acrylverf/dp/B096B5N337/ref=zg_bs_g_arts-crafts_d_sccl_14/261-2431783-7862535?psc=1"/>
    <s v="2024-08-23"/>
  </r>
  <r>
    <x v="20"/>
    <s v="#11"/>
    <s v="B0CDPP8J3T"/>
    <x v="1279"/>
    <s v="REVLON PROFESSIONAL EQUAVE 2-FASE BLADLOZE PROFESSIONELE CONDITIONER VOOR KRULLEND HAAR, CURLY GIRL METHOD, 200 ml"/>
    <n v="4.3"/>
    <n v="0.82499999999999996"/>
    <n v="176"/>
    <n v="3.7628824970058206E-4"/>
    <s v="€ "/>
    <n v="8.5"/>
    <n v="4.1397607248335584E-2"/>
    <n v="51.862803586874307"/>
    <n v="1496"/>
    <s v="https://images-eu.ssl-images-amazon.com/images/I/41Qwv1qtlgL._AC_UL300_SR300,200_.jpg"/>
    <s v="https://www.amazon.nl/REVLON-PROFESSIONAL-BLADLOZE-PROFESSIONELE-CONDITIONER/dp/B0CDPP8J3T/ref=zg_bs_g_beauty_d_sccl_11/262-5602407-7512934?psc=1"/>
    <s v="2024-08-23"/>
  </r>
  <r>
    <x v="14"/>
    <n v="14"/>
    <s v="B09M3P5Z1T"/>
    <x v="1173"/>
    <s v="Verlengsnoer Organisator en Hanger (6 Stuks), Trilancer Klittenband Opslagriemen met Driehoekige Gesp om aan Muren te hangen voor Kabels, Draden, Touw, Organisatie voor Huis, Garage of Werkplaats"/>
    <n v="4.5999999999999996"/>
    <n v="0.89999999999999991"/>
    <n v="4185"/>
    <n v="8.9965144956984881E-3"/>
    <s v="€ "/>
    <n v="8.49"/>
    <n v="4.134754968213445E-2"/>
    <n v="61.63444756752255"/>
    <n v="35530.65"/>
    <s v="https://images-eu.ssl-images-amazon.com/images/I/71Dase5QOnL._AC_UL300_SR300,200_.jpg"/>
    <s v="https://www.amazon.nl/Verlengsnoer-Organisator-Trilancer-Klittenband-Opslagriemen/dp/B09M3P5Z1T/ref=zg_bs_g_hi_d_sccl_14/259-6632061-0903552?psc=1"/>
    <s v="2024-08-13"/>
  </r>
  <r>
    <x v="14"/>
    <s v="#29"/>
    <s v="B0B295QQ23"/>
    <x v="1280"/>
    <s v="Newaner 180 mm timmermanshoek, aluminium liniaal, driehoekige timmerhoek 45 90 graden verdikt, hoge precisie meetgereedschap, voor timmerman, dakdekker, ingenieur (zwart)"/>
    <n v="4.7"/>
    <n v="0.92500000000000004"/>
    <n v="1762"/>
    <n v="3.7865349012727143E-3"/>
    <s v="€ "/>
    <n v="8.49"/>
    <n v="4.134754968213445E-2"/>
    <n v="59.23746185142452"/>
    <n v="14959.380000000001"/>
    <s v="https://images-eu.ssl-images-amazon.com/images/I/61xEHJxo34L._AC_UL300_SR300,200_.jpg"/>
    <s v="https://www.amazon.nl/Newaner-timmermanshoek-driehoekige-timmerhoek-meetgereedschap/dp/B0B295QQ23/ref=zg_bs_g_hi_d_sccl_29/258-1493429-7337810?psc=1"/>
    <s v="2024-08-24"/>
  </r>
  <r>
    <x v="14"/>
    <n v="28"/>
    <s v="B0B295QQ23"/>
    <x v="1280"/>
    <s v="Newaner 180 mm timmermanshoek, aluminium liniaal, driehoekige timmerhoek 45 90 graden verdikt, hoge precisie meetgereedschap, voor timmerman, dakdekker, ingenieur (zwart)"/>
    <n v="4.7"/>
    <n v="0.92500000000000004"/>
    <n v="1737"/>
    <n v="3.7327794370297742E-3"/>
    <s v="€ "/>
    <n v="8.49"/>
    <n v="4.134754968213445E-2"/>
    <n v="59.199833026454456"/>
    <n v="14747.130000000001"/>
    <s v="https://images-eu.ssl-images-amazon.com/images/I/61xEHJxo34L._AC_UL300_SR300,200_.jpg"/>
    <s v="https://www.amazon.nl/Newaner-timmermanshoek-driehoekige-timmerhoek-meetgereedschap/dp/B0B295QQ23/ref=zg_bs_g_hi_d_sccl_28/259-6632061-0903552?psc=1"/>
    <s v="2024-08-13"/>
  </r>
  <r>
    <x v="22"/>
    <s v="#7"/>
    <s v="B09JS56L1T"/>
    <x v="1281"/>
    <s v="2024 Innovatief Slaapmasker voor Mannen en Vrouwen, 100% Lichtblokkerend Ontwerp Oogmasker om te Slapen, een Dutje te Doen, Mediteren, Reizen (Zwart)"/>
    <n v="4.4000000000000004"/>
    <n v="0.85000000000000009"/>
    <n v="7496"/>
    <n v="1.61158881800335E-2"/>
    <s v="€ "/>
    <n v="8.49"/>
    <n v="4.134754968213445E-2"/>
    <n v="64.118009146557071"/>
    <n v="63641.04"/>
    <s v="https://images-eu.ssl-images-amazon.com/images/I/81PrmxvfL-L._AC_UL300_SR300,200_.jpg"/>
    <s v="https://www.amazon.nl/Innovatief-Slaapmasker-Lichtblokkerend-Oogmasker-Mediteren/dp/B09JS56L1T/ref=zg_bs_g_hpc_d_sccl_7/259-8896481-5499748?psc=1"/>
    <s v="2024-08-24"/>
  </r>
  <r>
    <x v="22"/>
    <s v="#5"/>
    <s v="B09JS56L1T"/>
    <x v="1281"/>
    <s v="2024 Innovatief Slaapmasker voor Mannen en Vrouwen, 100% Lichtblokkerend Ontwerp Oogmasker om te Slapen, een Dutje te Doen, Mediteren, Reizen (Zwart)"/>
    <n v="4.4000000000000004"/>
    <n v="0.85000000000000009"/>
    <n v="7481"/>
    <n v="1.6083634901487735E-2"/>
    <s v="€ "/>
    <n v="8.49"/>
    <n v="4.134754968213445E-2"/>
    <n v="64.095431851575043"/>
    <n v="63513.69"/>
    <s v="https://images-eu.ssl-images-amazon.com/images/I/81PrmxvfL-L._AC_UL300_SR300,200_.jpg"/>
    <s v="https://www.amazon.nl/Innovatief-Slaapmasker-Lichtblokkerend-Oogmasker-Mediteren/dp/B09JS56L1T/ref=zg_bs_g_hpc_d_sccl_5/258-3038489-8000359?psc=1"/>
    <s v="2024-08-23"/>
  </r>
  <r>
    <x v="22"/>
    <s v="#1"/>
    <s v="B09JS56L1T"/>
    <x v="1281"/>
    <s v="2024 Innovatief Slaapmasker voor Mannen en Vrouwen, 100% Lichtblokkerend Ontwerp Oogmasker om te Slapen, een Dutje te Doen, Mediteren, Reizen (Zwart)"/>
    <n v="4.4000000000000004"/>
    <n v="0.85000000000000009"/>
    <n v="7426"/>
    <n v="1.5965372880153268E-2"/>
    <s v="€ "/>
    <n v="8.49"/>
    <n v="4.134754968213445E-2"/>
    <n v="64.012648436640916"/>
    <n v="63046.74"/>
    <s v="https://images-eu.ssl-images-amazon.com/images/I/81PrmxvfL-L._AC_UL300_SR300,200_.jpg"/>
    <s v="https://www.amazon.nl/Innovatief-Slaapmasker-Lichtblokkerend-Oogmasker-Mediteren/dp/B09JS56L1T/ref=zg_bs_g_hpc_d_sccl_1/259-2180916-4907848?psc=1"/>
    <s v="2024-08-20"/>
  </r>
  <r>
    <x v="15"/>
    <s v="#7"/>
    <s v="B000FIU38Q"/>
    <x v="1282"/>
    <s v="Melitta Bella Crema, Koffiebonen, 100% Arabica, 1kg"/>
    <n v="4.5999999999999996"/>
    <n v="0.89999999999999991"/>
    <n v="3341"/>
    <n v="7.1817300228568231E-3"/>
    <s v="€ "/>
    <n v="8.49"/>
    <n v="4.134754968213445E-2"/>
    <n v="60.364098436533382"/>
    <n v="28365.09"/>
    <s v="https://images-eu.ssl-images-amazon.com/images/I/71OAeZosBwL._AC_UL300_SR300,200_.jpg"/>
    <s v="https://www.amazon.nl/Melitta-Bella-Crema-Koffiebonen-Arabica/dp/B000FIU38Q/ref=zg_bs_g_grocery_d_sccl_7/261-4510118-0685135?psc=1"/>
    <s v="2024-08-24"/>
  </r>
  <r>
    <x v="15"/>
    <s v="#12"/>
    <s v="B000FIU38Q"/>
    <x v="1282"/>
    <s v="Melitta Bella Crema, Koffiebonen, 100% Arabica, 1kg"/>
    <n v="4.5999999999999996"/>
    <n v="0.89999999999999991"/>
    <n v="3340"/>
    <n v="7.1795798042871058E-3"/>
    <s v="€ "/>
    <n v="8.49"/>
    <n v="4.134754968213445E-2"/>
    <n v="60.362593283534586"/>
    <n v="28356.600000000002"/>
    <s v="https://images-eu.ssl-images-amazon.com/images/I/71OAeZosBwL._AC_UL300_SR300,200_.jpg"/>
    <s v="https://www.amazon.nl/Melitta-Bella-Crema-Koffiebonen-Arabica/dp/B000FIU38Q/ref=zg_bs_g_grocery_d_sccl_12/261-5054072-9375847?psc=1"/>
    <s v="2024-08-23"/>
  </r>
  <r>
    <x v="15"/>
    <s v="#6"/>
    <s v="B000FIU38Q"/>
    <x v="1282"/>
    <s v="Melitta Bella Crema, Koffiebonen, 100% Arabica, 1kg"/>
    <n v="4.5999999999999996"/>
    <n v="0.89999999999999991"/>
    <n v="3337"/>
    <n v="7.1731291485779532E-3"/>
    <s v="€ "/>
    <n v="8.49"/>
    <n v="4.134754968213445E-2"/>
    <n v="60.358077824538178"/>
    <n v="28331.13"/>
    <s v="https://images-eu.ssl-images-amazon.com/images/I/71OAeZosBwL._AC_UL300_SR300,200_.jpg"/>
    <s v="https://www.amazon.nl/Melitta-Bella-Crema-Koffiebonen-Arabica/dp/B000FIU38Q/ref=zg_bs_g_grocery_d_sccl_6/259-2691272-8489730?psc=1"/>
    <s v="2024-08-20"/>
  </r>
  <r>
    <x v="15"/>
    <s v="#25"/>
    <s v="B08LSK9ZRP"/>
    <x v="1283"/>
    <s v="Zwarte peper heel (250g), zwarte peperkorrels 100% natuurlijk, uiteraard zonder toevoegingen, veganistisch, zwarte peper"/>
    <n v="4.7"/>
    <n v="0.92500000000000004"/>
    <n v="846"/>
    <n v="1.816934691411382E-3"/>
    <s v="€ "/>
    <n v="8.49"/>
    <n v="4.134754968213445E-2"/>
    <n v="57.858741704521584"/>
    <n v="7182.54"/>
    <s v="https://images-eu.ssl-images-amazon.com/images/I/81LyWhlB+6L._AC_UL300_SR300,200_.jpg"/>
    <s v="https://www.amazon.nl/peperkorrels-natuurlijk-uiteraard-toevoegingen-veganistisch/dp/B08LSK9ZRP/ref=zg_bs_g_grocery_d_sccl_25/259-2691272-8489730?psc=1"/>
    <s v="2024-08-20"/>
  </r>
  <r>
    <x v="16"/>
    <s v="#4"/>
    <s v="B00WE5ZS2E"/>
    <x v="1108"/>
    <s v="Huggies® Natural Care billendoekjes, 560 babydoekjes (10x56 doekjes), gemaak met huidverzorgende vezels voor een gezonde huid - billendoekjes verrijkt met Aloë Vera"/>
    <n v="4.5"/>
    <n v="0.875"/>
    <n v="4548"/>
    <n v="9.7770438365059817E-3"/>
    <s v="€ "/>
    <n v="8.49"/>
    <n v="4.134754968213445E-2"/>
    <n v="60.930818106087806"/>
    <n v="38612.520000000004"/>
    <s v="https://images-eu.ssl-images-amazon.com/images/I/81BHjGMhBGL._AC_UL300_SR300,200_.jpg"/>
    <s v="https://www.amazon.nl/Huggies%C2%AE-Natural-billendoekjes-babydoekjes-huidverzorgende/dp/B00WE5ZS2E/ref=zg_bs_g_baby-products_d_sccl_4/259-3811823-5769644?psc=1"/>
    <s v="2024-08-24"/>
  </r>
  <r>
    <x v="16"/>
    <s v="#7"/>
    <s v="B00WE5ZS2E"/>
    <x v="1108"/>
    <s v="Huggies® Natural Care billendoekjes, 560 babydoekjes (10x56 doekjes), gemaak met huidverzorgende vezels voor een gezonde huid - billendoekjes verrijkt met Aloë Vera"/>
    <n v="4.5"/>
    <n v="0.875"/>
    <n v="4543"/>
    <n v="9.7662927436573919E-3"/>
    <s v="€ "/>
    <n v="8.49"/>
    <n v="4.134754968213445E-2"/>
    <n v="60.923292341093791"/>
    <n v="38570.07"/>
    <s v="https://images-eu.ssl-images-amazon.com/images/I/81BHjGMhBGL._AC_UL300_SR300,200_.jpg"/>
    <s v="https://www.amazon.nl/Huggies%C2%AE-Natural-billendoekjes-babydoekjes-huidverzorgende/dp/B00WE5ZS2E/ref=zg_bs_g_baby-products_d_sccl_7/261-1323213-2047524?psc=1"/>
    <s v="2024-08-23"/>
  </r>
  <r>
    <x v="15"/>
    <n v="15"/>
    <s v="B000FIU38Q"/>
    <x v="1282"/>
    <s v="Melitta Bella Crema, Koffiebonen, 100% Arabica, 1kg"/>
    <n v="4.5"/>
    <n v="0.875"/>
    <n v="3321"/>
    <n v="7.1387256514624711E-3"/>
    <s v="€ "/>
    <n v="8.49"/>
    <n v="4.134754968213445E-2"/>
    <n v="59.08399537655734"/>
    <n v="28195.29"/>
    <s v="https://images-eu.ssl-images-amazon.com/images/I/71OAeZosBwL._AC_UL300_SR300,200_.jpg"/>
    <s v="https://www.amazon.nl/Melitta-Bella-Crema-Koffiebonen-Arabica/dp/B000FIU38Q/ref=zg_bs_g_grocery_d_sccl_15/259-9205890-7865611?psc=1"/>
    <s v="2024-08-13"/>
  </r>
  <r>
    <x v="20"/>
    <s v="#24"/>
    <s v="B0BKL2V3RW"/>
    <x v="1284"/>
    <s v="Biologische Rozemarijnolie Voor Haargroei, Olie voor haaruitval en hergroei, stimuleert de haargroei, voedt de hoofdhuid en haarpunten, versterkt het haar, 60 ml"/>
    <n v="4.3"/>
    <n v="0.82499999999999996"/>
    <n v="1239"/>
    <n v="2.6619705893104035E-3"/>
    <s v="€ "/>
    <n v="8.49"/>
    <n v="4.134754968213445E-2"/>
    <n v="53.450266833050897"/>
    <n v="10519.11"/>
    <s v="https://images-eu.ssl-images-amazon.com/images/I/81uVpdLpNpL._AC_UL300_SR300,200_.jpg"/>
    <s v="https://www.amazon.nl/Biologische-Rozemarijnolie-haaruitval-stimuleert-haarpunten/dp/B0BKL2V3RW/ref=zg_bs_g_beauty_d_sccl_24/262-5602407-7512934?psc=1"/>
    <s v="2024-08-23"/>
  </r>
  <r>
    <x v="20"/>
    <s v="#28"/>
    <s v="B0BKL2V3RW"/>
    <x v="1284"/>
    <s v="Biologische Rozemarijnolie Voor Haargroei, Olie voor haaruitval en hergroei, stimuleert de haargroei, voedt de hoofdhuid en haarpunten, versterkt het haar, 60 ml"/>
    <n v="4.3"/>
    <n v="0.82499999999999996"/>
    <n v="1238"/>
    <n v="2.6598203707406858E-3"/>
    <s v="€ "/>
    <n v="8.49"/>
    <n v="4.134754968213445E-2"/>
    <n v="53.448761680052094"/>
    <n v="10510.62"/>
    <s v="https://images-eu.ssl-images-amazon.com/images/I/81uVpdLpNpL._AC_UL300_SR300,200_.jpg"/>
    <s v="https://www.amazon.nl/Biologische-Rozemarijnolie-haaruitval-stimuleert-haarpunten/dp/B0BKL2V3RW/ref=zg_bs_g_beauty_d_sccl_28/262-1482117-9677809?psc=1"/>
    <s v="2024-08-20"/>
  </r>
  <r>
    <x v="22"/>
    <n v="22"/>
    <s v="B09J4V8PBX"/>
    <x v="1285"/>
    <s v="AESHORY Lavendel Etherische Olie 50ml, 100% Pure en Natuurlijke Aromatherapie Biologische Lavendelolie voor Diffusers en Luchtbevochtiger, Ideaal Cadeau voor Massage SPA Badgeur Slaap Haarverzorging"/>
    <n v="4.2"/>
    <n v="0.8"/>
    <n v="1324"/>
    <n v="2.8447391677364005E-3"/>
    <s v="€ "/>
    <n v="8.49"/>
    <n v="4.134754968213445E-2"/>
    <n v="52.328204837949102"/>
    <n v="11240.76"/>
    <s v="https://images-eu.ssl-images-amazon.com/images/I/71huAayHuAL._AC_UL300_SR300,200_.jpg"/>
    <s v="https://www.amazon.nl/Natuurlijke-Aromatherapie-Lavendelolie-Luchtbevochtiger-Haarverzorging/dp/B09J4V8PBX/ref=zg_bs_g_hpc_d_sccl_22/261-1322288-7549102?psc=1"/>
    <s v="2024-08-13"/>
  </r>
  <r>
    <x v="19"/>
    <s v="#25"/>
    <s v="B09897WB5D"/>
    <x v="1286"/>
    <s v="RaMokey Drinkfles, 1 liter, lekvrije, sportfles, BPA-vrij, slanke waterfles van Tritan, waterfles, koolzuur voor fiets, gym, yoga, outdoor, camping"/>
    <n v="4.0999999999999996"/>
    <n v="0.77499999999999991"/>
    <n v="706"/>
    <n v="1.5159040916509162E-3"/>
    <s v="€ "/>
    <n v="8.49"/>
    <n v="4.134754968213445E-2"/>
    <n v="50.148020284689252"/>
    <n v="5993.9400000000005"/>
    <s v="https://images-eu.ssl-images-amazon.com/images/I/71dkYEel15S._AC_UL300_SR300,200_.jpg"/>
    <s v="https://www.amazon.nl/RaMokey-Drinkfles-lekvrije-sportfles-waterfles/dp/B09897WB5D/ref=zg_bs_g_sports_d_sccl_25/258-6479390-8631633?psc=1"/>
    <s v="2024-08-20"/>
  </r>
  <r>
    <x v="12"/>
    <s v="#6"/>
    <s v="B003MAV42S"/>
    <x v="1287"/>
    <s v="Viltstift STABILO power - 30 stuks - met 30 verschillende kleuren"/>
    <n v="4.5999999999999996"/>
    <n v="0.89999999999999991"/>
    <n v="7628"/>
    <n v="1.6399717031236227E-2"/>
    <s v="€ "/>
    <n v="8.4600000000000009"/>
    <n v="4.1197376983531063E-2"/>
    <n v="66.779146167748124"/>
    <n v="64532.880000000005"/>
    <s v="https://images-eu.ssl-images-amazon.com/images/I/81UbHVOH4oL._AC_UL300_SR300,200_.jpg"/>
    <s v="https://www.amazon.nl/Viltstift-STABILO-power-verschillende-kleuren/dp/B003MAV42S/ref=zg_bs_g_office-products_d_sccl_6/262-7788062-8980449?psc=1"/>
    <s v="2024-08-20"/>
  </r>
  <r>
    <x v="11"/>
    <s v="#29"/>
    <s v="B0CQD7RZ8N"/>
    <x v="1288"/>
    <s v="Roestvrij stalen draadgaas, fijnmazig, rol, filterzeef, blad, roestvrij staal type 304, 30, draadgaas voor deuren, voorkomt muizen, insecten en slangen, 30 x 120 cm"/>
    <n v="4.4000000000000004"/>
    <n v="0.85000000000000009"/>
    <n v="39"/>
    <n v="8.1708305649269252E-5"/>
    <s v="€ "/>
    <n v="8.4600000000000009"/>
    <n v="4.1197376983531063E-2"/>
    <n v="52.856540059837265"/>
    <n v="329.94000000000005"/>
    <s v="https://images-eu.ssl-images-amazon.com/images/I/81c3tILm5XL._AC_UL300_SR300,200_.jpg"/>
    <s v="https://www.amazon.nl/Roestvrij-draadgaas-fijnmazig-filterzeef-roestvrij/dp/B0CQD7RZ8N/ref=zg_bs_g_industrial_d_sccl_29/259-5715736-5644436?psc=1"/>
    <s v="2024-08-24"/>
  </r>
  <r>
    <x v="11"/>
    <s v="#30"/>
    <s v="B0CQD7RZ8N"/>
    <x v="1288"/>
    <s v="Roestvrij stalen draadgaas, fijnmazig, rol, filterzeef, blad, roestvrij staal type 304, 30, draadgaas voor deuren, voorkomt muizen, insecten en slangen, 30 x 120 cm"/>
    <n v="4.4000000000000004"/>
    <n v="0.85000000000000009"/>
    <n v="38"/>
    <n v="7.9558087079551631E-5"/>
    <s v="€ "/>
    <n v="8.4600000000000009"/>
    <n v="4.1197376983531063E-2"/>
    <n v="52.855034906838462"/>
    <n v="321.48"/>
    <s v="https://images-eu.ssl-images-amazon.com/images/I/81c3tILm5XL._AC_UL300_SR300,200_.jpg"/>
    <s v="https://www.amazon.nl/Roestvrij-draadgaas-fijnmazig-filterzeef-roestvrij/dp/B0CQD7RZ8N/ref=zg_bs_g_industrial_d_sccl_30/262-7069242-6040528?psc=1"/>
    <s v="2024-08-23"/>
  </r>
  <r>
    <x v="11"/>
    <s v="#5"/>
    <s v="B0CQD7RZ8N"/>
    <x v="1288"/>
    <s v="Roestvrij stalen draadgaas, fijnmazig, rol, filterzeef, blad, roestvrij staal type 304, 30, draadgaas voor deuren, voorkomt muizen, insecten en slangen, 30 x 120 cm"/>
    <n v="4.4000000000000004"/>
    <n v="0.85000000000000009"/>
    <n v="35"/>
    <n v="7.3107431370398796E-5"/>
    <s v="€ "/>
    <n v="8.4600000000000009"/>
    <n v="4.1197376983531063E-2"/>
    <n v="52.850519447842053"/>
    <n v="296.10000000000002"/>
    <s v="https://images-eu.ssl-images-amazon.com/images/I/81c3tILm5XL._AC_UL300_SR300,200_.jpg"/>
    <s v="https://www.amazon.nl/Roestvrij-draadgaas-fijnmazig-filterzeef-roestvrij/dp/B0CQD7RZ8N/ref=zg_bs_g_industrial_d_sccl_5/260-7928361-5870536?psc=1"/>
    <s v="2024-08-20"/>
  </r>
  <r>
    <x v="11"/>
    <n v="9"/>
    <s v="B0CQD7RZ8N"/>
    <x v="1288"/>
    <s v="Roestvrij stalen draadgaas, fijnmazig, rol, filterzeef, blad, roestvrij staal type 304, 30, draadgaas voor deuren, voorkomt muizen, insecten en slangen, 30 x 120 cm"/>
    <n v="4.4000000000000004"/>
    <n v="0.85000000000000009"/>
    <n v="33"/>
    <n v="6.8806994230963581E-5"/>
    <s v="€ "/>
    <n v="8.4600000000000009"/>
    <n v="4.1197376983531063E-2"/>
    <n v="52.847509141844455"/>
    <n v="279.18"/>
    <s v="https://images-eu.ssl-images-amazon.com/images/I/81c3tILm5XL._AC_UL300_SR300,200_.jpg"/>
    <s v="https://www.amazon.nl/Roestvrij-draadgaas-fijnmazig-filterzeef-roestvrij/dp/B0CQD7RZ8N/ref=zg_bs_g_industrial_d_sccl_9/260-3008445-5393520?psc=1"/>
    <s v="2024-08-13"/>
  </r>
  <r>
    <x v="6"/>
    <s v="#29"/>
    <s v="B071WS9CYH"/>
    <x v="1289"/>
    <s v="Urban Classics Zwaar oversized T-shirt heren Brede snit, lang T-shirt, shirt met korte mouwen en ronde hals, 100% jersey katoen (1-Pack)"/>
    <n v="4.3"/>
    <n v="0.82499999999999996"/>
    <n v="3944"/>
    <n v="8.4783118203965429E-3"/>
    <s v="€ "/>
    <n v="8.44"/>
    <n v="4.1097261851128788E-2"/>
    <n v="57.459133737059787"/>
    <n v="33287.360000000001"/>
    <s v="https://images-eu.ssl-images-amazon.com/images/I/71Z6tHzEBnL._AC_UL300_SR300,200_.jpg"/>
    <s v="https://www.amazon.nl/Urban-Classics-T-shirt-Oversized-verkrijgbaar/dp/B071WS9CYH/ref=zg_bs_g_fashion_d_sccl_29/261-7171866-9764612?psc=1"/>
    <s v="2024-08-23"/>
  </r>
  <r>
    <x v="14"/>
    <n v="3"/>
    <s v="B00569J8BW"/>
    <x v="1290"/>
    <s v="tesa Insect Stop Standard vliegenscherm voor ramen - insectenbescherming kan op maat worden gesneden - muggenspray zonder boren - 1 x vliegennet wit - 130 cm x 150 cm, lengte 5,6 m"/>
    <n v="4.3"/>
    <n v="0.82499999999999996"/>
    <n v="24622"/>
    <n v="5.2940531405017317E-2"/>
    <s v="€ "/>
    <n v="8.39"/>
    <n v="4.084697402012314E-2"/>
    <n v="88.520115488542913"/>
    <n v="206578.58000000002"/>
    <s v="https://images-eu.ssl-images-amazon.com/images/I/71UREzjjllL._AC_UL300_SR300,200_.jpg"/>
    <s v="https://www.amazon.nl/tesa-Insect-Standard-vliegenscherm-ramen/dp/B00569J8BW/ref=zg_bs_g_hi_d_sccl_3/259-6632061-0903552?psc=1"/>
    <s v="2024-08-13"/>
  </r>
  <r>
    <x v="9"/>
    <s v="#28"/>
    <s v="B07KZXJNCJ"/>
    <x v="1291"/>
    <s v="Pokemon the Movie: The Power of Us DVD"/>
    <n v="4.8"/>
    <n v="0.95"/>
    <n v="517"/>
    <n v="1.1095127819742876E-3"/>
    <s v="€ "/>
    <n v="8.34"/>
    <n v="4.0596686189117479E-2"/>
    <n v="58.425830494661362"/>
    <n v="4311.78"/>
    <s v="https://images-eu.ssl-images-amazon.com/images/I/81+DQliY30L._AC_UL300_SR300,200_.jpg"/>
    <s v="https://www.amazon.nl/Pokemon-Movie-Power-Us-DVD/dp/B07KZXJNCJ/ref=zg_bs_g_dvd_d_sccl_28/259-6784967-0538411?psc=1"/>
    <s v="2024-08-24"/>
  </r>
  <r>
    <x v="14"/>
    <n v="20"/>
    <s v="B09NVFJLVM"/>
    <x v="1292"/>
    <s v="Borstelafdichting, deurafdichting, zelfklevend, 9 mm (B) x 9 mm (D) x 6 m (L), deurafdichting, insectenbescherming, afdichtingsborstel voor deur, ramen, kledingkast, tochtstopper voor deuren"/>
    <n v="4.3"/>
    <n v="0.82499999999999996"/>
    <n v="1985"/>
    <n v="4.2660336423197415E-3"/>
    <s v="€ "/>
    <n v="8.31"/>
    <n v="4.0446513490514091E-2"/>
    <n v="54.347851922252346"/>
    <n v="16495.350000000002"/>
    <s v="https://images-eu.ssl-images-amazon.com/images/I/81LueDi9T4L._AC_UL300_SR300,200_.jpg"/>
    <s v="https://www.amazon.nl/Borstelafdichting-deurafdichting-insectenbescherming-afdichtingsborstel-tochtstopper/dp/B09NVFJLVM/ref=zg_bs_g_hi_d_sccl_20/259-6632061-0903552?psc=1"/>
    <s v="2024-08-13"/>
  </r>
  <r>
    <x v="10"/>
    <s v="#16"/>
    <s v="B0CJQQ8NKR"/>
    <x v="1293"/>
    <s v="Mini-eenden van hars, kleine eendjes, schattig, miniatuur harseenden, kleine gele eend, klein eendenspeelgoed, voor decoratieve micro-landschappen en doe-het-zelf, 100 stuks"/>
    <n v="4.0999999999999996"/>
    <n v="0.77499999999999991"/>
    <n v="34"/>
    <n v="7.0957212800681189E-5"/>
    <s v="€ "/>
    <n v="8.31"/>
    <n v="4.0446513490514091E-2"/>
    <n v="48.911298421588995"/>
    <n v="282.54000000000002"/>
    <s v="https://images-eu.ssl-images-amazon.com/images/I/61BFkXrzDML._AC_UL300_SR300,200_.jpg"/>
    <s v="https://www.amazon.nl/Mini-eenden-eendenspeelgoed-decoratieve-micro-landschappen-doe-het-zelf/dp/B0CJQQ8NKR/ref=zg_bs_g_lawn-and-garden_d_sccl_16/262-0024823-9919844?psc=1"/>
    <s v="2024-08-23"/>
  </r>
  <r>
    <x v="0"/>
    <s v="#16"/>
    <s v="B01CR11KSK"/>
    <x v="1294"/>
    <s v="Roland Black-serie Dual MIDI-kabel 1.5 Meters"/>
    <n v="4.7"/>
    <n v="0.92500000000000004"/>
    <n v="162"/>
    <n v="3.461851897245355E-4"/>
    <s v="€ "/>
    <n v="8.27"/>
    <n v="4.0246283225709563E-2"/>
    <n v="56.553900439234567"/>
    <n v="1339.74"/>
    <s v="https://images-eu.ssl-images-amazon.com/images/I/61vgUas0QpL._AC_UL300_SR300,200_.jpg"/>
    <s v="https://www.amazon.nl/Roland-Black-serie-Dual-MIDI-kabel-Meters/dp/B01CR11KSK/ref=zg_bs_g_musical-instruments_d_sccl_16/260-9066384-8693141?psc=1"/>
    <s v="2024-08-20"/>
  </r>
  <r>
    <x v="17"/>
    <n v="20"/>
    <s v="B00RM3V7WS"/>
    <x v="1272"/>
    <s v="LIQUI MOLY Pro-Line Snelroestoplosser | 400 ml | Corrosiebescherming | Roestverwijdering | SKU: 7390"/>
    <n v="4.5"/>
    <n v="0.875"/>
    <n v="3617"/>
    <n v="7.7751903480988843E-3"/>
    <s v="€ "/>
    <n v="8.26"/>
    <n v="4.0196225659508429E-2"/>
    <n v="59.241689658546328"/>
    <n v="29876.42"/>
    <s v="https://images-eu.ssl-images-amazon.com/images/I/61LBdQ9bOyL._AC_UL300_SR300,200_.jpg"/>
    <s v="https://www.amazon.nl/LIQUI-MOLY-Snelroestoplosser-Corrosiebescherming-Roestverwijdering/dp/B00RM3V7WS/ref=zg_bs_g_automotive_d_sccl_20/258-5822495-2383767?psc=1"/>
    <s v="2024-08-13"/>
  </r>
  <r>
    <x v="17"/>
    <s v="#17"/>
    <s v="B00HY8C84C"/>
    <x v="1295"/>
    <s v="SONAX InsectenStar (750 ml) lost snel en voorzichtig zelfs hardnekkige en opgedroogde insectenverontreinigingen op, art.nr. 02334000"/>
    <n v="4.5"/>
    <n v="0.875"/>
    <n v="9267"/>
    <n v="1.992392526700339E-2"/>
    <s v="€ "/>
    <n v="8.25"/>
    <n v="4.0146168093307302E-2"/>
    <n v="67.733289710229201"/>
    <n v="76452.75"/>
    <s v="https://images-eu.ssl-images-amazon.com/images/I/614Nd0fO2EL._AC_UL300_SR300,200_.jpg"/>
    <s v="https://www.amazon.nl/SONAX-InsectenStar-voorzichtig-hardnekkige-insectenverontreinigingen/dp/B00HY8C84C/ref=zg_bs_g_automotive_d_sccl_17/261-8624658-7933257?psc=1"/>
    <s v="2024-08-23"/>
  </r>
  <r>
    <x v="19"/>
    <s v="#15"/>
    <s v="B0BYBVZ4MS"/>
    <x v="1296"/>
    <s v="Waterfles Ellipse 500 ml - Vivid blue"/>
    <n v="4.5"/>
    <n v="0.875"/>
    <n v="443"/>
    <n v="9.5039660781518441E-4"/>
    <s v="€ "/>
    <n v="8.24"/>
    <n v="4.0096110527106169E-2"/>
    <n v="54.439305257247177"/>
    <n v="3650.32"/>
    <s v="https://images-eu.ssl-images-amazon.com/images/I/51oAqGGSLUL._AC_UL300_SR300,200_.jpg"/>
    <s v="https://www.amazon.nl/Waterfles-Ellipse-500-Vivid-blue/dp/B0BYBVZ4MS/ref=zg_bs_g_sports_d_sccl_15/258-7665800-7787141?psc=1"/>
    <s v="2024-08-23"/>
  </r>
  <r>
    <x v="1"/>
    <n v="5"/>
    <s v="B07QQDT8VG"/>
    <x v="1297"/>
    <s v="SanDisk Ultra 64 GB micro SD SDXC geheugenkaart UHS-I klasse 10 (verlengd)"/>
    <n v="4.3"/>
    <n v="0.82499999999999996"/>
    <n v="380"/>
    <n v="8.1493283792297491E-4"/>
    <s v="€ "/>
    <n v="8.19"/>
    <n v="3.9845822696100507E-2"/>
    <n v="51.781908660571212"/>
    <n v="3112.2"/>
    <s v="https://images-eu.ssl-images-amazon.com/images/I/61sAVQSEn3L._AC_UL300_SR300,200_.jpg"/>
    <s v="https://www.amazon.nl/SanDisk-Ultra-geheugenkaart-klasse-verlengd/dp/B07QQDT8VG/ref=zg_bs_g_amazon-renewed_d_sccl_5/261-5245541-1936707?psc=1"/>
    <s v="2024-08-13"/>
  </r>
  <r>
    <x v="17"/>
    <s v="#18"/>
    <s v="B08D6427DS"/>
    <x v="1298"/>
    <s v="10 Meter sierstrips Auto Motorfiets Boot Model exterieur maken kleur selectie - Finest Folia Decoratieve Strips Side Zelfklevende Waterdichte (8mm breedte, Zilver)"/>
    <n v="4.4000000000000004"/>
    <n v="0.85000000000000009"/>
    <n v="12940"/>
    <n v="2.7821678073576179E-2"/>
    <s v="€ "/>
    <n v="8.17"/>
    <n v="3.9745707563698246E-2"/>
    <n v="71.911601542427903"/>
    <n v="105719.8"/>
    <s v="https://images-eu.ssl-images-amazon.com/images/I/51FWX6RRiLL._AC_UL300_SR300,200_.jpg"/>
    <s v="https://www.amazon.nl/Meter-sierstrips-Motorfiets-exterieur-selectie/dp/B08D6427DS/ref=zg_bs_g_automotive_d_sccl_18/261-8624658-7933257?psc=1"/>
    <s v="2024-08-23"/>
  </r>
  <r>
    <x v="17"/>
    <s v="#8"/>
    <s v="B07H32TKS9"/>
    <x v="1298"/>
    <s v="10 Meter sierstrips Auto Motorfiets Boot Model exterieur maken kleur selectie - Finest Folia Decoratieve Strips Side Zelfklevende Waterdichte (10mm breedte, Rood glans)"/>
    <n v="4.4000000000000004"/>
    <n v="0.85000000000000009"/>
    <n v="235"/>
    <n v="5.0315114531392113E-4"/>
    <s v="€ "/>
    <n v="8.14"/>
    <n v="3.9595534865094859E-2"/>
    <n v="52.751089517993471"/>
    <n v="1912.9"/>
    <s v="https://images-eu.ssl-images-amazon.com/images/I/61NU-D-sslL._AC_UL300_SR300,200_.jpg"/>
    <s v="https://www.amazon.nl/Meter-sierstrips-Motorfiets-exterieur-selectie/dp/B07H32TKS9/ref=zg_bs_g_automotive_d_sccl_8/258-2348173-8568520?psc=1"/>
    <s v="2024-08-20"/>
  </r>
  <r>
    <x v="17"/>
    <n v="19"/>
    <s v="B07H32TKS9"/>
    <x v="1298"/>
    <s v="10 Meter sierstrips Auto Motorfiets Boot Model exterieur maken kleur selectie - Finest Folia Decoratieve Strips Side Zelfklevende Waterdichte (10mm breedte, Rood glans)"/>
    <n v="4.4000000000000004"/>
    <n v="0.85000000000000009"/>
    <n v="235"/>
    <n v="5.0315114531392113E-4"/>
    <s v="€ "/>
    <n v="8.14"/>
    <n v="3.9595534865094859E-2"/>
    <n v="52.751089517993471"/>
    <n v="1912.9"/>
    <s v="https://images-eu.ssl-images-amazon.com/images/I/61NU-D-sslL._AC_UL300_SR300,200_.jpg"/>
    <s v="https://www.amazon.nl/Meter-sierstrips-Motorfiets-exterieur-selectie/dp/B07H32TKS9/ref=zg_bs_g_automotive_d_sccl_19/258-5822495-2383767?psc=1"/>
    <s v="2024-08-13"/>
  </r>
  <r>
    <x v="23"/>
    <s v="#19"/>
    <s v="B0CXQSG494"/>
    <x v="1299"/>
    <s v="Cozy Spaces: Coloring Book for Adults and Teens Featuring Relaxing Familiar Corners with Cute Animal Characters for Stress Relief"/>
    <n v="4.7"/>
    <n v="0.92500000000000004"/>
    <n v="628"/>
    <n v="1.3481870432129426E-3"/>
    <s v="€ "/>
    <n v="8.07"/>
    <n v="3.9245131901686936E-2"/>
    <n v="57.005013905670801"/>
    <n v="5067.96"/>
    <s v="https://images-eu.ssl-images-amazon.com/images/I/71D4sYy7uXL._AC_UL300_SR300,200_.jpg"/>
    <s v="https://www.amazon.nl/Cozy-Spaces-Coloring-Featuring-Characters/dp/B0CXQSG494/ref=zg_bs_g_books_d_sccl_19/260-7053395-9951235?psc=1"/>
    <s v="2024-08-24"/>
  </r>
  <r>
    <x v="23"/>
    <n v="11"/>
    <s v="B0D94546DX"/>
    <x v="1300"/>
    <s v="Comfy Days: Coloring Book for Adults and Teens Featuring Super Cute Animal Characters in Cozy Hygge Moments for Relaxation"/>
    <n v="4.8"/>
    <n v="0.95"/>
    <n v="34"/>
    <n v="7.0957212800681189E-5"/>
    <s v="€ "/>
    <n v="8.06"/>
    <n v="3.9195074335485809E-2"/>
    <n v="57.348438632831929"/>
    <n v="274.04000000000002"/>
    <s v="https://images-eu.ssl-images-amazon.com/images/I/71bcTx7PL9L._AC_UL300_SR300,200_.jpg"/>
    <s v="https://www.amazon.nl/Comfy-Days-Featuring-Characters-Relaxation/dp/B0D94546DX/ref=zg_bs_g_books_d_sccl_11/259-3701948-9798738?psc=1"/>
    <s v="2024-08-13"/>
  </r>
  <r>
    <x v="23"/>
    <s v="#6"/>
    <s v="B0D94546DX"/>
    <x v="1300"/>
    <s v="Comfy Days: Coloring Book for Adults and Teens Featuring Super Cute Animal Characters in Cozy Hygge Moments for Relaxation"/>
    <n v="4.7"/>
    <n v="0.92500000000000004"/>
    <n v="63"/>
    <n v="1.3331355132249192E-4"/>
    <s v="€ "/>
    <n v="8.06"/>
    <n v="3.9195074335485809E-2"/>
    <n v="56.142088069797204"/>
    <n v="507.78000000000003"/>
    <s v="https://images-eu.ssl-images-amazon.com/images/I/71bcTx7PL9L._AC_UL300_SR300,200_.jpg"/>
    <s v="https://www.amazon.nl/Comfy-Days-Featuring-Characters-Relaxation/dp/B0D94546DX/ref=zg_bs_g_books_d_sccl_6/260-7053395-9951235?psc=1"/>
    <s v="2024-08-24"/>
  </r>
  <r>
    <x v="23"/>
    <s v="#13"/>
    <s v="B0D94546DX"/>
    <x v="1300"/>
    <s v="Comfy Days: Coloring Book for Adults and Teens Featuring Super Cute Animal Characters in Cozy Hygge Moments for Relaxation"/>
    <n v="4.7"/>
    <n v="0.92500000000000004"/>
    <n v="61"/>
    <n v="1.2901311418305671E-4"/>
    <s v="€ "/>
    <n v="8.06"/>
    <n v="3.9195074335485809E-2"/>
    <n v="56.139077763799598"/>
    <n v="491.66"/>
    <s v="https://images-eu.ssl-images-amazon.com/images/I/71bcTx7PL9L._AC_UL300_SR300,200_.jpg"/>
    <s v="https://www.amazon.nl/Comfy-Days-Featuring-Characters-Relaxation/dp/B0D94546DX/ref=zg_bs_g_books_d_sccl_13/262-2392836-2484119?psc=1"/>
    <s v="2024-08-23"/>
  </r>
  <r>
    <x v="14"/>
    <s v="#24"/>
    <s v="B08FRNGHYC"/>
    <x v="1301"/>
    <s v="kwb Boorhulp/boormal Ø 44899 mm boorblok voor haakse/rechte en nauwkeurige boringen op oppervlakken, ronde materialen en randen incl. Grip-Points"/>
    <n v="4.5"/>
    <n v="0.875"/>
    <n v="3527"/>
    <n v="7.5816706768242993E-3"/>
    <s v="€ "/>
    <n v="8.06"/>
    <n v="3.9195074335485809E-2"/>
    <n v="58.855938057648466"/>
    <n v="28427.620000000003"/>
    <s v="https://images-eu.ssl-images-amazon.com/images/I/51V7YTfObiL._AC_UL300_SR300,200_.jpg"/>
    <s v="https://www.amazon.nl/kwb-nauwkeurige-oppervlakken-materialen-Grip-Points/dp/B08FRNGHYC/ref=zg_bs_g_hi_d_sccl_24/258-7276995-4990612?psc=1"/>
    <s v="2024-08-23"/>
  </r>
  <r>
    <x v="14"/>
    <n v="16"/>
    <s v="B08FRNGHYC"/>
    <x v="1301"/>
    <s v="kwb Boorhulp/boormal Ø 44899 mm boorblok voor haakse/rechte en nauwkeurige boringen op oppervlakken, ronde materialen en randen incl. Grip-Points"/>
    <n v="4.5"/>
    <n v="0.875"/>
    <n v="3501"/>
    <n v="7.5257649940116411E-3"/>
    <s v="€ "/>
    <n v="8.06"/>
    <n v="3.9195074335485809E-2"/>
    <n v="58.816804079679606"/>
    <n v="28218.06"/>
    <s v="https://images-eu.ssl-images-amazon.com/images/I/51V7YTfObiL._AC_UL300_SR300,200_.jpg"/>
    <s v="https://www.amazon.nl/kwb-nauwkeurige-oppervlakken-materialen-Grip-Points/dp/B08FRNGHYC/ref=zg_bs_g_hi_d_sccl_16/259-6632061-0903552?psc=1"/>
    <s v="2024-08-13"/>
  </r>
  <r>
    <x v="23"/>
    <s v="#9"/>
    <s v="B0D94546DX"/>
    <x v="1300"/>
    <s v="Comfy Days: Coloring Book for Adults and Teens Featuring Super Cute Animal Characters in Cozy Hygge Moments for Relaxation"/>
    <n v="4.5999999999999996"/>
    <n v="0.89999999999999991"/>
    <n v="53"/>
    <n v="1.1181136562531581E-4"/>
    <s v="€ "/>
    <n v="8.06"/>
    <n v="3.9195074335485809E-2"/>
    <n v="54.877036539809168"/>
    <n v="427.18"/>
    <s v="https://images-eu.ssl-images-amazon.com/images/I/71bcTx7PL9L._AC_UL300_SR300,200_.jpg"/>
    <s v="https://www.amazon.nl/Comfy-Days-Featuring-Characters-Relaxation/dp/B0D94546DX/ref=zg_bs_g_books_d_sccl_9/259-3248444-4361259?psc=1"/>
    <s v="2024-08-20"/>
  </r>
  <r>
    <x v="23"/>
    <s v="#10"/>
    <s v="B0D3CSPMZG"/>
    <x v="1302"/>
    <s v="Stress Relief: Coloring Book for Adults and Kids, Bold and Easy, Simple and Big Designs for Relaxation Featuring Animals, Landscape, Flowers, Patterns, Cute Things And Many More"/>
    <n v="4.8"/>
    <n v="0.95"/>
    <n v="394"/>
    <n v="8.4503589789902147E-4"/>
    <s v="€ "/>
    <n v="8.0399999999999991"/>
    <n v="3.9094959203083535E-2"/>
    <n v="57.865264929300196"/>
    <n v="3167.7599999999998"/>
    <s v="https://images-eu.ssl-images-amazon.com/images/I/61jccG4IyuL._AC_UL300_SR300,200_.jpg"/>
    <s v="https://www.amazon.nl/Stress-Relief-Relaxation-Featuring-Landscape/dp/B0D3CSPMZG/ref=zg_bs_g_books_d_sccl_10/259-3248444-4361259?psc=1"/>
    <s v="2024-08-20"/>
  </r>
  <r>
    <x v="23"/>
    <n v="27"/>
    <s v="B0D3CSPMZG"/>
    <x v="1302"/>
    <s v="Stress Relief: Coloring Book for Adults and Kids, Bold and Easy, Simple and Big Designs for Relaxation Featuring Animals, Landscape, Flowers, Patterns, Cute Things And Many More"/>
    <n v="4.8"/>
    <n v="0.95"/>
    <n v="333"/>
    <n v="7.1387256514624713E-4"/>
    <s v="€ "/>
    <n v="8.0399999999999991"/>
    <n v="3.9094959203083535E-2"/>
    <n v="57.773450596373259"/>
    <n v="2677.3199999999997"/>
    <s v="https://images-eu.ssl-images-amazon.com/images/I/61jccG4IyuL._AC_UL300_SR300,200_.jpg"/>
    <s v="https://www.amazon.nl/Stress-Relief-Relaxation-Featuring-Landscape/dp/B0D3CSPMZG/ref=zg_bs_g_books_d_sccl_27/259-3701948-9798738?psc=1"/>
    <s v="2024-08-13"/>
  </r>
  <r>
    <x v="23"/>
    <s v="#20"/>
    <s v="B0D3CSPMZG"/>
    <x v="1302"/>
    <s v="Stress Relief: Coloring Book for Adults and Kids, Bold and Easy, Simple and Big Designs for Relaxation Featuring Animals, Landscape, Flowers, Patterns, Cute Things And Many More"/>
    <n v="4.7"/>
    <n v="0.92500000000000004"/>
    <n v="443"/>
    <n v="9.5039660781518441E-4"/>
    <s v="€ "/>
    <n v="8.0399999999999991"/>
    <n v="3.9094959203083535E-2"/>
    <n v="56.68901742624152"/>
    <n v="3561.72"/>
    <s v="https://images-eu.ssl-images-amazon.com/images/I/61jccG4IyuL._AC_UL300_SR300,200_.jpg"/>
    <s v="https://www.amazon.nl/Stress-Relief-Relaxation-Featuring-Landscape/dp/B0D3CSPMZG/ref=zg_bs_g_books_d_sccl_20/260-7053395-9951235?psc=1"/>
    <s v="2024-08-24"/>
  </r>
  <r>
    <x v="23"/>
    <s v="#10"/>
    <s v="B0D3CSPMZG"/>
    <x v="1302"/>
    <s v="Stress Relief: Coloring Book for Adults and Kids, Bold and Easy, Simple and Big Designs for Relaxation Featuring Animals, Landscape, Flowers, Patterns, Cute Things And Many More"/>
    <n v="4.7"/>
    <n v="0.92500000000000004"/>
    <n v="434"/>
    <n v="9.3104464068772587E-4"/>
    <s v="€ "/>
    <n v="8.0399999999999991"/>
    <n v="3.9094959203083535E-2"/>
    <n v="56.675471049252295"/>
    <n v="3489.3599999999997"/>
    <s v="https://images-eu.ssl-images-amazon.com/images/I/61jccG4IyuL._AC_UL300_SR300,200_.jpg"/>
    <s v="https://www.amazon.nl/Stress-Relief-Relaxation-Featuring-Landscape/dp/B0D3CSPMZG/ref=zg_bs_g_books_d_sccl_10/262-2392836-2484119?psc=1"/>
    <s v="2024-08-23"/>
  </r>
  <r>
    <x v="23"/>
    <s v="#2"/>
    <s v="B0D943SQXV"/>
    <x v="1303"/>
    <s v="Spooky Cutie: Coloring Book for Adults and Teens Featuring Adorable Creepy Creatures in Cozy Hygge Moments for Relaxation"/>
    <n v="4.7"/>
    <n v="0.92500000000000004"/>
    <n v="196"/>
    <n v="4.1929262109493431E-4"/>
    <s v="€ "/>
    <n v="8.0399999999999991"/>
    <n v="3.9094959203083535E-2"/>
    <n v="56.317244635537349"/>
    <n v="1575.84"/>
    <s v="https://images-eu.ssl-images-amazon.com/images/I/71jfsEP8G4L._AC_UL300_SR300,200_.jpg"/>
    <s v="https://www.amazon.nl/Spooky-Cutie-Featuring-Creatures-Relaxation/dp/B0D943SQXV/ref=zg_bs_g_books_d_sccl_2/260-7053395-9951235?psc=1"/>
    <s v="2024-08-24"/>
  </r>
  <r>
    <x v="23"/>
    <s v="#5"/>
    <s v="B0D943SQXV"/>
    <x v="1303"/>
    <s v="Spooky Cutie: Coloring Book for Adults and Teens Featuring Adorable Creepy Creatures in Cozy Hygge Moments for Relaxation"/>
    <n v="4.7"/>
    <n v="0.92500000000000004"/>
    <n v="188"/>
    <n v="4.020908725371934E-4"/>
    <s v="€ "/>
    <n v="8.0399999999999991"/>
    <n v="3.9094959203083535E-2"/>
    <n v="56.305203411546927"/>
    <n v="1511.5199999999998"/>
    <s v="https://images-eu.ssl-images-amazon.com/images/I/71jfsEP8G4L._AC_UL300_SR300,200_.jpg"/>
    <s v="https://www.amazon.nl/Spooky-Cutie-Featuring-Creatures-Relaxation/dp/B0D943SQXV/ref=zg_bs_g_books_d_sccl_5/262-2392836-2484119?psc=1"/>
    <s v="2024-08-23"/>
  </r>
  <r>
    <x v="23"/>
    <s v="#4"/>
    <s v="B0D943SQXV"/>
    <x v="1303"/>
    <s v="Spooky Cutie: Coloring Book for Adults and Teens Featuring Adorable Creepy Creatures in Cozy Hygge Moments for Relaxation"/>
    <n v="4.7"/>
    <n v="0.92500000000000004"/>
    <n v="167"/>
    <n v="3.5693628257312356E-4"/>
    <s v="€ "/>
    <n v="8.0399999999999991"/>
    <n v="3.9094959203083535E-2"/>
    <n v="56.273595198572075"/>
    <n v="1342.6799999999998"/>
    <s v="https://images-eu.ssl-images-amazon.com/images/I/71jfsEP8G4L._AC_UL300_SR300,200_.jpg"/>
    <s v="https://www.amazon.nl/Spooky-Cutie-Featuring-Creatures-Relaxation/dp/B0D943SQXV/ref=zg_bs_g_books_d_sccl_4/259-3248444-4361259?psc=1"/>
    <s v="2024-08-20"/>
  </r>
  <r>
    <x v="23"/>
    <n v="6"/>
    <s v="B0D943SQXV"/>
    <x v="1303"/>
    <s v="Spooky Cutie: Coloring Book for Adults and Teens Featuring Adorable Creepy Creatures in Cozy Hygge Moments for Relaxation"/>
    <n v="4.5999999999999996"/>
    <n v="0.89999999999999991"/>
    <n v="100"/>
    <n v="2.1287163840204358E-4"/>
    <s v="€ "/>
    <n v="8.0399999999999991"/>
    <n v="3.9094959203083535E-2"/>
    <n v="54.922749947652314"/>
    <n v="803.99999999999989"/>
    <s v="https://images-eu.ssl-images-amazon.com/images/I/71jfsEP8G4L._AC_UL300_SR300,200_.jpg"/>
    <s v="https://www.amazon.nl/Spooky-Cutie-Featuring-Creatures-Relaxation/dp/B0D943SQXV/ref=zg_bs_g_books_d_sccl_6/259-3701948-9798738?psc=1"/>
    <s v="2024-08-13"/>
  </r>
  <r>
    <x v="23"/>
    <s v="#7"/>
    <s v="B0D5HVSW5T"/>
    <x v="1304"/>
    <s v="Little Corner: Coloring Book for Adults and Teens, Super Cute Designs of Cozy, Hygge Spaces for Relaxation"/>
    <n v="4.7"/>
    <n v="0.92500000000000004"/>
    <n v="525"/>
    <n v="1.1267145305320285E-3"/>
    <s v="€ "/>
    <n v="8.02"/>
    <n v="3.8994844070681274E-2"/>
    <n v="56.787411189042743"/>
    <n v="4210.5"/>
    <s v="https://images-eu.ssl-images-amazon.com/images/I/71QManc1wDL._AC_UL300_SR300,200_.jpg"/>
    <s v="https://www.amazon.nl/Little-Corner-Coloring-Designs-Relaxation/dp/B0D5HVSW5T/ref=zg_bs_g_books_d_sccl_7/260-7053395-9951235?psc=1"/>
    <s v="2024-08-24"/>
  </r>
  <r>
    <x v="23"/>
    <s v="#2"/>
    <s v="B0D5HVSW5T"/>
    <x v="1304"/>
    <s v="Little Corner: Coloring Book for Adults and Teens, Super Cute Designs of Cozy, Hygge Spaces for Relaxation"/>
    <n v="4.7"/>
    <n v="0.92500000000000004"/>
    <n v="510"/>
    <n v="1.0944612519862645E-3"/>
    <s v="€ "/>
    <n v="8.02"/>
    <n v="3.8994844070681274E-2"/>
    <n v="56.764833894060708"/>
    <n v="4090.2"/>
    <s v="https://images-eu.ssl-images-amazon.com/images/I/71QManc1wDL._AC_UL300_SR300,200_.jpg"/>
    <s v="https://www.amazon.nl/Little-Corner-Coloring-Designs-Relaxation/dp/B0D5HVSW5T/ref=zg_bs_g_books_d_sccl_2/262-2392836-2484119?psc=1"/>
    <s v="2024-08-23"/>
  </r>
  <r>
    <x v="23"/>
    <s v="#1"/>
    <s v="B0D5HVSW5T"/>
    <x v="1304"/>
    <s v="Little Corner: Coloring Book for Adults and Teens, Super Cute Designs of Cozy, Hygge Spaces for Relaxation"/>
    <n v="4.7"/>
    <n v="0.92500000000000004"/>
    <n v="473"/>
    <n v="1.0149031649067128E-3"/>
    <s v="€ "/>
    <n v="8.02"/>
    <n v="3.8994844070681274E-2"/>
    <n v="56.709143233105024"/>
    <n v="3793.4599999999996"/>
    <s v="https://images-eu.ssl-images-amazon.com/images/I/71QManc1wDL._AC_UL300_SR300,200_.jpg"/>
    <s v="https://www.amazon.nl/Little-Corner-Coloring-Designs-Relaxation/dp/B0D5HVSW5T/ref=zg_bs_g_books_d_sccl_1/259-3248444-4361259?psc=1"/>
    <s v="2024-08-20"/>
  </r>
  <r>
    <x v="23"/>
    <s v="#3"/>
    <s v="B0D4YLQRMP"/>
    <x v="1305"/>
    <s v="Cozy Friends: Coloring Book for Adults and Teens Featuring Super Cute Animal Characters with Easy and Simple Designs for Relaxation"/>
    <n v="4.7"/>
    <n v="0.92500000000000004"/>
    <n v="444"/>
    <n v="9.5254682638490199E-4"/>
    <s v="€ "/>
    <n v="8.02"/>
    <n v="3.8994844070681274E-2"/>
    <n v="56.665493796139756"/>
    <n v="3560.8799999999997"/>
    <s v="https://images-eu.ssl-images-amazon.com/images/I/71HEaIuLeUL._AC_UL300_SR300,200_.jpg"/>
    <s v="https://www.amazon.nl/Cozy-Friends-Featuring-Characters-Relaxation/dp/B0D4YLQRMP/ref=zg_bs_g_books_d_sccl_3/260-7053395-9951235?psc=1"/>
    <s v="2024-08-24"/>
  </r>
  <r>
    <x v="23"/>
    <s v="#7"/>
    <s v="B0D4YLQRMP"/>
    <x v="1305"/>
    <s v="Cozy Friends: Coloring Book for Adults and Teens Featuring Super Cute Animal Characters with Easy and Simple Designs for Relaxation"/>
    <n v="4.7"/>
    <n v="0.92500000000000004"/>
    <n v="436"/>
    <n v="9.3534507782716114E-4"/>
    <s v="€ "/>
    <n v="8.02"/>
    <n v="3.8994844070681274E-2"/>
    <n v="56.653452572149334"/>
    <n v="3496.72"/>
    <s v="https://images-eu.ssl-images-amazon.com/images/I/71HEaIuLeUL._AC_UL300_SR300,200_.jpg"/>
    <s v="https://www.amazon.nl/Cozy-Friends-Featuring-Characters-Relaxation/dp/B0D4YLQRMP/ref=zg_bs_g_books_d_sccl_7/262-2392836-2484119?psc=1"/>
    <s v="2024-08-23"/>
  </r>
  <r>
    <x v="23"/>
    <s v="#8"/>
    <s v="B0D4YLQRMP"/>
    <x v="1305"/>
    <s v="Cozy Friends: Coloring Book for Adults and Teens Featuring Super Cute Animal Characters with Easy and Simple Designs for Relaxation"/>
    <n v="4.7"/>
    <n v="0.92500000000000004"/>
    <n v="402"/>
    <n v="8.6223764645676233E-4"/>
    <s v="€ "/>
    <n v="8.02"/>
    <n v="3.8994844070681274E-2"/>
    <n v="56.602277370190059"/>
    <n v="3224.04"/>
    <s v="https://images-eu.ssl-images-amazon.com/images/I/71HEaIuLeUL._AC_UL300_SR300,200_.jpg"/>
    <s v="https://www.amazon.nl/Cozy-Friends-Featuring-Characters-Relaxation/dp/B0D4YLQRMP/ref=zg_bs_g_books_d_sccl_8/259-3248444-4361259?psc=1"/>
    <s v="2024-08-20"/>
  </r>
  <r>
    <x v="23"/>
    <n v="1"/>
    <s v="B0D5HVSW5T"/>
    <x v="1304"/>
    <s v="Little Corner: Coloring Book for Adults and Teens, Super Cute Designs of Cozy, Hygge Spaces for Relaxation"/>
    <n v="4.7"/>
    <n v="0.92500000000000004"/>
    <n v="372"/>
    <n v="7.9773108936523395E-4"/>
    <s v="€ "/>
    <n v="8.02"/>
    <n v="3.8994844070681274E-2"/>
    <n v="56.557122780225988"/>
    <n v="2983.44"/>
    <s v="https://images-eu.ssl-images-amazon.com/images/I/71QManc1wDL._AC_UL300_SR300,200_.jpg"/>
    <s v="https://www.amazon.nl/Little-Corner-Coloring-Designs-Relaxation/dp/B0D5HVSW5T/ref=zg_bs_g_books_d_sccl_1/259-3701948-9798738?psc=1"/>
    <s v="2024-08-13"/>
  </r>
  <r>
    <x v="23"/>
    <n v="3"/>
    <s v="B0D4YLQRMP"/>
    <x v="1305"/>
    <s v="Cozy Friends: Coloring Book for Adults and Teens Featuring Super Cute Animal Characters with Easy and Simple Designs for Relaxation"/>
    <n v="4.7"/>
    <n v="0.92500000000000004"/>
    <n v="328"/>
    <n v="7.0312147229765901E-4"/>
    <s v="€ "/>
    <n v="8.02"/>
    <n v="3.8994844070681274E-2"/>
    <n v="56.490896048278685"/>
    <n v="2630.56"/>
    <s v="https://images-eu.ssl-images-amazon.com/images/I/71HEaIuLeUL._AC_UL300_SR300,200_.jpg"/>
    <s v="https://www.amazon.nl/Cozy-Friends-Featuring-Characters-Relaxation/dp/B0D4YLQRMP/ref=zg_bs_g_books_d_sccl_3/259-3701948-9798738?psc=1"/>
    <s v="2024-08-13"/>
  </r>
  <r>
    <x v="23"/>
    <s v="#18"/>
    <s v="B0D7VQXH9Y"/>
    <x v="1306"/>
    <s v="Cozy Girl Coloring Book: Bold and Easy Hygge Inspired Designs for Adults and Teens. Simple, Cute Illustrations with Thick Lines"/>
    <n v="4.5"/>
    <n v="0.875"/>
    <n v="48"/>
    <n v="1.0106027277672776E-4"/>
    <s v="€ "/>
    <n v="8.02"/>
    <n v="3.8994844070681274E-2"/>
    <n v="53.569453208614028"/>
    <n v="384.96"/>
    <s v="https://images-eu.ssl-images-amazon.com/images/I/61I8OtjmcFL._AC_UL300_SR300,200_.jpg"/>
    <s v="https://www.amazon.nl/Cozy-Girl-Coloring-Book-Illustrations/dp/B0D7VQXH9Y/ref=zg_bs_g_books_d_sccl_18/259-3248444-4361259?psc=1"/>
    <s v="2024-08-20"/>
  </r>
  <r>
    <x v="23"/>
    <s v="#23"/>
    <s v="B0D7VQXH9Y"/>
    <x v="1306"/>
    <s v="Cozy Girl Coloring Book: Bold and Easy Hygge Inspired Designs for Adults and Teens. Simple, Cute Illustrations with Thick Lines"/>
    <n v="4.4000000000000004"/>
    <n v="0.85000000000000009"/>
    <n v="54"/>
    <n v="1.1396158419503343E-4"/>
    <s v="€ "/>
    <n v="8.02"/>
    <n v="3.8994844070681274E-2"/>
    <n v="52.328484126606853"/>
    <n v="433.08"/>
    <s v="https://images-eu.ssl-images-amazon.com/images/I/61I8OtjmcFL._AC_UL300_SR300,200_.jpg"/>
    <s v="https://www.amazon.nl/Cozy-Girl-Coloring-Book-Illustrations/dp/B0D7VQXH9Y/ref=zg_bs_g_books_d_sccl_23/260-7053395-9951235?psc=1"/>
    <s v="2024-08-24"/>
  </r>
  <r>
    <x v="23"/>
    <s v="#11"/>
    <s v="B0D7VQXH9Y"/>
    <x v="1306"/>
    <s v="Cozy Girl Coloring Book: Bold and Easy Hygge Inspired Designs for Adults and Teens. Simple, Cute Illustrations with Thick Lines"/>
    <n v="4.4000000000000004"/>
    <n v="0.85000000000000009"/>
    <n v="53"/>
    <n v="1.1181136562531581E-4"/>
    <s v="€ "/>
    <n v="8.02"/>
    <n v="3.8994844070681274E-2"/>
    <n v="52.326978973608043"/>
    <n v="425.06"/>
    <s v="https://images-eu.ssl-images-amazon.com/images/I/61I8OtjmcFL._AC_UL300_SR300,200_.jpg"/>
    <s v="https://www.amazon.nl/Cozy-Girl-Coloring-Book-Illustrations/dp/B0D7VQXH9Y/ref=zg_bs_g_books_d_sccl_11/262-2392836-2484119?psc=1"/>
    <s v="2024-08-23"/>
  </r>
  <r>
    <x v="23"/>
    <n v="17"/>
    <s v="B0D7VQXH9Y"/>
    <x v="1306"/>
    <s v="Cozy Girl Coloring Book: Bold and Easy Hygge Inspired Designs for Adults and Teens. Simple, Cute Illustrations with Thick Lines"/>
    <n v="4.3"/>
    <n v="0.82499999999999996"/>
    <n v="30"/>
    <n v="6.2356338521810746E-5"/>
    <s v="€ "/>
    <n v="8.02"/>
    <n v="3.8994844070681274E-2"/>
    <n v="51.042360454635585"/>
    <n v="240.6"/>
    <s v="https://images-eu.ssl-images-amazon.com/images/I/61I8OtjmcFL._AC_UL300_SR300,200_.jpg"/>
    <s v="https://www.amazon.nl/Cozy-Girl-Coloring-Book-Illustrations/dp/B0D7VQXH9Y/ref=zg_bs_g_books_d_sccl_17/259-3701948-9798738?psc=1"/>
    <s v="2024-08-13"/>
  </r>
  <r>
    <x v="9"/>
    <s v="#26"/>
    <s v="B01J69KW2Q"/>
    <x v="1307"/>
    <s v="Pokémon The Movie: Hoopa And The Clash Of Ages"/>
    <n v="4.4000000000000004"/>
    <n v="0.85000000000000009"/>
    <n v="156"/>
    <n v="3.332838783062298E-4"/>
    <s v="€ "/>
    <n v="8.01"/>
    <n v="3.8944786504480147E-2"/>
    <n v="52.469495340934408"/>
    <n v="1249.56"/>
    <s v="https://images-eu.ssl-images-amazon.com/images/I/91wYwpB+3VL._AC_UL300_SR300,200_.jpg"/>
    <s v="https://www.amazon.nl/Pok%C3%A9mon-Movie-Hoopa-Clash-Ages/dp/B01J69KW2Q/ref=zg_bs_g_dvd_d_sccl_26/259-6784967-0538411?psc=1"/>
    <s v="2024-08-24"/>
  </r>
  <r>
    <x v="11"/>
    <s v="#8"/>
    <s v="B0778D22WM"/>
    <x v="1308"/>
    <s v="Krimpkousset, Preciva 1200 stks krimpkousenset Elektrisch Draad Kabel Wrap Assortiment Elektrische Isolatie Krimpkous Kit Met Doos（Gekleurd）"/>
    <n v="4.5999999999999996"/>
    <n v="0.89999999999999991"/>
    <n v="15228"/>
    <n v="3.2741378161090073E-2"/>
    <s v="€ "/>
    <n v="8"/>
    <n v="3.8894728938279013E-2"/>
    <n v="77.642646947332793"/>
    <n v="121824"/>
    <s v="https://images-eu.ssl-images-amazon.com/images/I/71Xc1asMfJL._AC_UL300_SR300,200_.jpg"/>
    <s v="https://www.amazon.nl/Krimpkousset-Preciva-krimpkousenset-Assortiment-Doos%EF%BC%88Gekleurd%EF%BC%89/dp/B0778D22WM/ref=zg_bs_g_industrial_d_sccl_8/259-5715736-5644436?psc=1"/>
    <s v="2024-08-24"/>
  </r>
  <r>
    <x v="11"/>
    <s v="#6"/>
    <s v="B0778D22WM"/>
    <x v="1308"/>
    <s v="Krimpkousset, Preciva 1200 stks krimpkousenset Elektrisch Draad Kabel Wrap Assortiment Elektrische Isolatie Krimpkous Kit Met Doos（Gekleurd）"/>
    <n v="4.5999999999999996"/>
    <n v="0.89999999999999991"/>
    <n v="15227"/>
    <n v="3.2739227942520356E-2"/>
    <s v="€ "/>
    <n v="8"/>
    <n v="3.8894728938279013E-2"/>
    <n v="77.641141794334004"/>
    <n v="121816"/>
    <s v="https://images-eu.ssl-images-amazon.com/images/I/71Xc1asMfJL._AC_UL300_SR300,200_.jpg"/>
    <s v="https://www.amazon.nl/Krimpkousset-Preciva-krimpkousenset-Assortiment-Doos%EF%BC%88Gekleurd%EF%BC%89/dp/B0778D22WM/ref=zg_bs_g_industrial_d_sccl_6/262-7069242-6040528?psc=1"/>
    <s v="2024-08-23"/>
  </r>
  <r>
    <x v="14"/>
    <s v="#25"/>
    <s v="B0C7CPRQYH"/>
    <x v="1309"/>
    <s v="Dpm tapes 3M 1600T Dubbelzijdig plakband voor binnen en buiten, waterdicht, montageband voor objecten, PE-schuim, objectbevestiging, foto's, duurzame toepassingen (19 mm x 3 m)"/>
    <n v="4.3"/>
    <n v="0.82499999999999996"/>
    <n v="911"/>
    <n v="1.9566988984430268E-3"/>
    <s v="€ "/>
    <n v="8"/>
    <n v="3.8894728938279013E-2"/>
    <n v="52.343371463479876"/>
    <n v="7288"/>
    <s v="https://images-eu.ssl-images-amazon.com/images/I/51e68bOtBNL._AC_UL300_SR300,200_.jpg"/>
    <s v="https://www.amazon.nl/Dpm-tapes-Dubbelzijdig-objectbevestiging-toepassingen/dp/B0C7CPRQYH/ref=zg_bs_g_hi_d_sccl_25/261-9362115-4150166?psc=1"/>
    <s v="2024-08-20"/>
  </r>
  <r>
    <x v="8"/>
    <s v="#12"/>
    <s v="B00ZRD99C0"/>
    <x v="1310"/>
    <s v="Bright Starts Oball 4&quot; Classic, Flexibel En Gemakkelijk Vast Te Pakken Ontwerp, Meerkleurig"/>
    <n v="4.8"/>
    <n v="0.95"/>
    <n v="35972"/>
    <n v="7.734551217131222E-2"/>
    <s v="€ "/>
    <n v="7.99"/>
    <n v="3.8844671372077887E-2"/>
    <n v="111.35302636293802"/>
    <n v="287416.28000000003"/>
    <s v="https://images-eu.ssl-images-amazon.com/images/I/71BFqKPjRBL._AC_UL300_SR300,200_.jpg"/>
    <s v="https://www.amazon.nl/Bright-Starts-Flexibel-Gemakkelijk-Meerkleurig/dp/B00ZRD99C0/ref=zg_bs_g_toys_d_sccl_12/260-0981126-0066039?psc=1"/>
    <s v="2024-08-24"/>
  </r>
  <r>
    <x v="8"/>
    <s v="#14"/>
    <s v="B00ZRD99C0"/>
    <x v="1310"/>
    <s v="Bright Starts Oball 4&quot; Classic, Flexibel En Gemakkelijk Vast Te Pakken Ontwerp, Meerkleurig"/>
    <n v="4.8"/>
    <n v="0.95"/>
    <n v="35958"/>
    <n v="7.7315409111336164E-2"/>
    <s v="€ "/>
    <n v="7.99"/>
    <n v="3.8844671372077887E-2"/>
    <n v="111.33195422095478"/>
    <n v="287304.42"/>
    <s v="https://images-eu.ssl-images-amazon.com/images/I/71BFqKPjRBL._AC_UL300_SR300,200_.jpg"/>
    <s v="https://www.amazon.nl/Bright-Starts-Flexibel-Gemakkelijk-Meerkleurig/dp/B00ZRD99C0/ref=zg_bs_g_toys_d_sccl_14/258-2113335-2289643?psc=1"/>
    <s v="2024-08-23"/>
  </r>
  <r>
    <x v="8"/>
    <s v="#29"/>
    <s v="B00ZRD99C0"/>
    <x v="1310"/>
    <s v="Bright Starts Oball 4&quot; Classic, Flexibel En Gemakkelijk Vast Te Pakken Ontwerp, Meerkleurig"/>
    <n v="4.8"/>
    <n v="0.95"/>
    <n v="35917"/>
    <n v="7.722725014997775E-2"/>
    <s v="€ "/>
    <n v="7.99"/>
    <n v="3.8844671372077887E-2"/>
    <n v="111.27024294800388"/>
    <n v="286976.83"/>
    <s v="https://images-eu.ssl-images-amazon.com/images/I/71BFqKPjRBL._AC_UL300_SR300,200_.jpg"/>
    <s v="https://www.amazon.nl/Bright-Starts-Flexibel-Gemakkelijk-Meerkleurig/dp/B00ZRD99C0/ref=zg_bs_g_toys_d_sccl_29/262-9459416-9885805?psc=1"/>
    <s v="2024-08-20"/>
  </r>
  <r>
    <x v="22"/>
    <s v="#19"/>
    <s v="B00TU70ZFE"/>
    <x v="1311"/>
    <s v="Lubido Original Glijmiddel op Waterbasis, Parabenenvrij, Intieme Gel – 250 ml"/>
    <n v="4.5"/>
    <n v="0.875"/>
    <n v="28425"/>
    <n v="6.1117812625653398E-2"/>
    <s v="€ "/>
    <n v="7.99"/>
    <n v="3.8844671372077887E-2"/>
    <n v="96.243636680976834"/>
    <n v="227115.75"/>
    <s v="https://images-eu.ssl-images-amazon.com/images/I/71a-RyIee9L._AC_UL300_SR300,200_.jpg"/>
    <s v="https://www.amazon.nl/Lubido-Original-Glijmiddel-Waterbasis-Parabenenvrij/dp/B00TU70ZFE/ref=zg_bs_g_hpc_d_sccl_19/259-8896481-5499748?psc=1"/>
    <s v="2024-08-24"/>
  </r>
  <r>
    <x v="22"/>
    <s v="#23"/>
    <s v="B00TU70ZFE"/>
    <x v="1311"/>
    <s v="Lubido Original Glijmiddel op Waterbasis, Parabenenvrij, Intieme Gel – 250 ml"/>
    <n v="4.5"/>
    <n v="0.875"/>
    <n v="28355"/>
    <n v="6.0967297325773162E-2"/>
    <s v="€ "/>
    <n v="7.99"/>
    <n v="3.8844671372077887E-2"/>
    <n v="96.138275971060679"/>
    <n v="226556.45"/>
    <s v="https://images-eu.ssl-images-amazon.com/images/I/71a-RyIee9L._AC_UL300_SR300,200_.jpg"/>
    <s v="https://www.amazon.nl/Lubido-Original-Glijmiddel-Waterbasis-Parabenenvrij/dp/B00TU70ZFE/ref=zg_bs_g_hpc_d_sccl_23/259-2180916-4907848?psc=1"/>
    <s v="2024-08-20"/>
  </r>
  <r>
    <x v="22"/>
    <n v="7"/>
    <s v="B00TU70ZFE"/>
    <x v="1311"/>
    <s v="Lubido Original Glijmiddel op Waterbasis, Parabenenvrij, Intieme Gel – 250 ml"/>
    <n v="4.5"/>
    <n v="0.875"/>
    <n v="28199"/>
    <n v="6.0631863228897215E-2"/>
    <s v="€ "/>
    <n v="7.99"/>
    <n v="3.8844671372077887E-2"/>
    <n v="95.903472103247523"/>
    <n v="225310.01"/>
    <s v="https://images-eu.ssl-images-amazon.com/images/I/71a-RyIee9L._AC_UL300_SR300,200_.jpg"/>
    <s v="https://www.amazon.nl/Lubido-Original-Glijmiddel-Waterbasis-Parabenenvrij/dp/B00TU70ZFE/ref=zg_bs_g_hpc_d_sccl_7/261-1322288-7549102?psc=1"/>
    <s v="2024-08-13"/>
  </r>
  <r>
    <x v="16"/>
    <s v="#17"/>
    <s v="B083Q3TZW8"/>
    <x v="1312"/>
    <s v="MAM Original Pure fopspeen, set van 2, tandvriendelijke babyspeen van duurzaam &amp; biobased materiaal, speen gemaakt van MAM SkinSoft siliconen, met fopspeendoos, 6-16 maanden, KLEUR"/>
    <n v="4.8"/>
    <n v="0.95"/>
    <n v="21580"/>
    <n v="4.6399566515936345E-2"/>
    <s v="€ "/>
    <n v="7.99"/>
    <n v="3.8844671372077887E-2"/>
    <n v="89.690864404174917"/>
    <n v="172424.2"/>
    <s v="https://images-eu.ssl-images-amazon.com/images/I/61Wn7Mvz47L._AC_UL300_SR300,200_.jpg"/>
    <s v="https://www.amazon.nl/MAM-tandvriendelijke-babyspeen-materiaal-fopspeendoos/dp/B083Q3TZW8/ref=zg_bs_g_baby-products_d_sccl_17/261-0994946-0650857?psc=1"/>
    <s v="2024-08-20"/>
  </r>
  <r>
    <x v="14"/>
    <s v="#13"/>
    <s v="B00569J8BW"/>
    <x v="1290"/>
    <s v="tesa Insect Stop Standard vliegenscherm voor ramen - insectenbescherming kan op maat worden gesneden - muggenspray zonder boren - 1 x vliegennet wit - 130 cm x 150 cm, lengte 5,6 m"/>
    <n v="4.3"/>
    <n v="0.82499999999999996"/>
    <n v="24759"/>
    <n v="5.323511134906863E-2"/>
    <s v="€ "/>
    <n v="7.99"/>
    <n v="3.8844671372077887E-2"/>
    <n v="88.225745787367515"/>
    <n v="197824.41"/>
    <s v="https://images-eu.ssl-images-amazon.com/images/I/71UREzjjllL._AC_UL300_SR300,200_.jpg"/>
    <s v="https://www.amazon.nl/tesa-Insect-Standard-vliegenscherm-ramen/dp/B00569J8BW/ref=zg_bs_g_hi_d_sccl_13/258-7276995-4990612?psc=1"/>
    <s v="2024-08-23"/>
  </r>
  <r>
    <x v="14"/>
    <s v="#11"/>
    <s v="B00569J8BW"/>
    <x v="1290"/>
    <s v="tesa Insect Stop Standard vliegenscherm voor ramen - insectenbescherming kan op maat worden gesneden - muggenspray zonder boren - 1 x vliegennet wit - 130 cm x 150 cm, lengte 5,6 m"/>
    <n v="4.3"/>
    <n v="0.82499999999999996"/>
    <n v="24729"/>
    <n v="5.3170604791977105E-2"/>
    <s v="€ "/>
    <n v="7.99"/>
    <n v="3.8844671372077887E-2"/>
    <n v="88.180591197403444"/>
    <n v="197584.71"/>
    <s v="https://images-eu.ssl-images-amazon.com/images/I/71UREzjjllL._AC_UL300_SR300,200_.jpg"/>
    <s v="https://www.amazon.nl/tesa-Insect-Standard-vliegenscherm-ramen/dp/B00569J8BW/ref=zg_bs_g_hi_d_sccl_11/261-9362115-4150166?psc=1"/>
    <s v="2024-08-20"/>
  </r>
  <r>
    <x v="16"/>
    <s v="#23"/>
    <s v="B0788CC2Y1"/>
    <x v="1313"/>
    <s v="Philips Avent Borstkompressen - 60 stuks - Extra dun en absorberend - Lekvrij - Ademende buitenlaag - Honingraatbovenlaag - 2 Plakstrips - Afzonderlijk verpakt - SCF254/61"/>
    <n v="4.5999999999999996"/>
    <n v="0.89999999999999991"/>
    <n v="15358"/>
    <n v="3.3020906575153365E-2"/>
    <s v="€ "/>
    <n v="7.99"/>
    <n v="3.8844671372077887E-2"/>
    <n v="77.82580244562682"/>
    <n v="122710.42"/>
    <s v="https://images-eu.ssl-images-amazon.com/images/I/61C-zRZgeQL._AC_UL300_SR300,200_.jpg"/>
    <s v="https://www.amazon.nl/Philips-Avent-Borstkompressen-Honingraatbovenlaag-Afzonderlijk/dp/B0788CC2Y1/ref=zg_bs_g_baby-products_d_sccl_23/259-3811823-5769644?psc=1"/>
    <s v="2024-08-24"/>
  </r>
  <r>
    <x v="16"/>
    <s v="#22"/>
    <s v="B0788CC2Y1"/>
    <x v="1313"/>
    <s v="Philips Avent Borstkompressen - 60 stuks - Extra dun en absorberend - Lekvrij - Ademende buitenlaag - Honingraatbovenlaag - 2 Plakstrips - Afzonderlijk verpakt - SCF254/61"/>
    <n v="4.5999999999999996"/>
    <n v="0.89999999999999991"/>
    <n v="15354"/>
    <n v="3.3012305700874496E-2"/>
    <s v="€ "/>
    <n v="7.99"/>
    <n v="3.8844671372077887E-2"/>
    <n v="77.819781833631609"/>
    <n v="122678.46"/>
    <s v="https://images-eu.ssl-images-amazon.com/images/I/61C-zRZgeQL._AC_UL300_SR300,200_.jpg"/>
    <s v="https://www.amazon.nl/Philips-Avent-Borstkompressen-Honingraatbovenlaag-Afzonderlijk/dp/B0788CC2Y1/ref=zg_bs_g_baby-products_d_sccl_22/261-1323213-2047524?psc=1"/>
    <s v="2024-08-23"/>
  </r>
  <r>
    <x v="16"/>
    <s v="#28"/>
    <s v="B0788CC2Y1"/>
    <x v="1313"/>
    <s v="Philips Avent Borstkompressen - 60 stuks - Extra dun en absorberend - Lekvrij - Ademende buitenlaag - Honingraatbovenlaag - 2 Plakstrips - Afzonderlijk verpakt - SCF254/61"/>
    <n v="4.5999999999999996"/>
    <n v="0.89999999999999991"/>
    <n v="15336"/>
    <n v="3.2973601766619579E-2"/>
    <s v="€ "/>
    <n v="7.99"/>
    <n v="3.8844671372077887E-2"/>
    <n v="77.792689079653172"/>
    <n v="122534.64"/>
    <s v="https://images-eu.ssl-images-amazon.com/images/I/61C-zRZgeQL._AC_UL300_SR300,200_.jpg"/>
    <s v="https://www.amazon.nl/Philips-Avent-Borstkompressen-Honingraatbovenlaag-Afzonderlijk/dp/B0788CC2Y1/ref=zg_bs_g_baby-products_d_sccl_28/261-0994946-0650857?psc=1"/>
    <s v="2024-08-20"/>
  </r>
  <r>
    <x v="19"/>
    <n v="8"/>
    <s v="B06XJMDKXM"/>
    <x v="1314"/>
    <s v="Fit-Flip Microvezel handdoeken - compact, ultralicht &amp; sneldrogend - de perfecte sporthanddoek, strandlaken en reishanddoek (30x50cm - 1 stuk (zonder tas), Blauw)"/>
    <n v="4.5"/>
    <n v="0.875"/>
    <n v="11982"/>
    <n v="2.5761768683786705E-2"/>
    <s v="€ "/>
    <n v="7.99"/>
    <n v="3.8844671372077887E-2"/>
    <n v="71.494405921670165"/>
    <n v="95736.180000000008"/>
    <s v="https://images-eu.ssl-images-amazon.com/images/I/71zi6wUyy9L._AC_UL300_SR300,200_.jpg"/>
    <s v="https://www.amazon.nl/Fit-Flip-Microvezel-handdoeken-sporthanddoek-reishanddoek/dp/B06XJMDKXM/ref=zg_bs_g_sports_d_sccl_8/259-7131235-4558823?psc=1"/>
    <s v="2024-08-13"/>
  </r>
  <r>
    <x v="18"/>
    <s v="#17"/>
    <s v="B007CINAKU"/>
    <x v="1315"/>
    <s v="Pritt lijmstift, veilige en kindvriendelijke lijm voor knutselen, sterke lijm voor school en kantoor, 4x 22 g Pritt stick"/>
    <n v="5"/>
    <n v="1"/>
    <n v="3"/>
    <n v="4.3004371394352238E-6"/>
    <s v="€ "/>
    <n v="7.99"/>
    <n v="3.8844671372077887E-2"/>
    <n v="59.71417814901708"/>
    <n v="23.97"/>
    <s v="https://images-eu.ssl-images-amazon.com/images/I/81Dt2dRUfTS._AC_UL300_SR300,200_.jpg"/>
    <s v="https://www.amazon.nl/Pritt-lijmstift-veilige-kindvriendelijke-knutselen/dp/B007CINAKU/ref=zg_bs_g_arts-crafts_d_sccl_17/261-2431783-7862535?psc=1"/>
    <s v="2024-08-23"/>
  </r>
  <r>
    <x v="16"/>
    <s v="#23"/>
    <s v="B0BWFNW2BB"/>
    <x v="1316"/>
    <s v="Philips Avent Natural Response-flesspeen - 2 spenen Flow 5 voor babyfles, voor baby's van 6 maanden en ouder, BPA-vrij (model SCY965/02)"/>
    <n v="4.7"/>
    <n v="0.92500000000000004"/>
    <n v="1389"/>
    <n v="2.9845033747680451E-3"/>
    <s v="€ "/>
    <n v="7.99"/>
    <n v="3.8844671372077887E-2"/>
    <n v="58.05032020535711"/>
    <n v="11098.11"/>
    <s v="https://images-eu.ssl-images-amazon.com/images/I/61dWFiIH+uL._AC_UL300_SR300,200_.jpg"/>
    <s v="https://www.amazon.nl/Philips-Avent-Natural-Response-flesspeen-babyfles/dp/B0BWFNW2BB/ref=zg_bs_g_baby-products_d_sccl_23/261-1323213-2047524?psc=1"/>
    <s v="2024-08-23"/>
  </r>
  <r>
    <x v="16"/>
    <s v="#22"/>
    <s v="B0BWFNW2BB"/>
    <x v="1316"/>
    <s v="Philips Avent Natural Response-flesspeen - 2 spenen Flow 5 voor babyfles, voor baby's van 6 maanden en ouder, BPA-vrij (model SCY965/02)"/>
    <n v="4.7"/>
    <n v="0.92500000000000004"/>
    <n v="1379"/>
    <n v="2.963001189070869E-3"/>
    <s v="€ "/>
    <n v="7.99"/>
    <n v="3.8844671372077887E-2"/>
    <n v="58.035268675369089"/>
    <n v="11018.210000000001"/>
    <s v="https://images-eu.ssl-images-amazon.com/images/I/61dWFiIH+uL._AC_UL300_SR300,200_.jpg"/>
    <s v="https://www.amazon.nl/Philips-Avent-Natural-Response-flesspeen-babyfles/dp/B0BWFNW2BB/ref=zg_bs_g_baby-products_d_sccl_22/261-0994946-0650857?psc=1"/>
    <s v="2024-08-20"/>
  </r>
  <r>
    <x v="12"/>
    <s v="#25"/>
    <s v="B0BSQS6ZT5"/>
    <x v="1317"/>
    <s v="PAKNOR® Papieren zakken, 40 stuks, kleurrijke cadeauzakjes met 60 stickers, snoepzakjes voor het verpakken van geschenken, kinderverjaardag, bruiloft, feest, papieren zakken voor kinderverjaardag"/>
    <n v="4.7"/>
    <n v="0.92500000000000004"/>
    <n v="468"/>
    <n v="1.0041520720581248E-3"/>
    <s v="€ "/>
    <n v="7.99"/>
    <n v="3.8844671372077887E-2"/>
    <n v="56.664074293460168"/>
    <n v="3739.32"/>
    <s v="https://images-eu.ssl-images-amazon.com/images/I/71oWTR0ChtL._AC_UL300_SR300,200_.jpg"/>
    <s v="https://www.amazon.nl/kleurrijke-cadeauzakjes-snoepzakjes-geschenken-kinderverjaardag/dp/B0BSQS6ZT5/ref=zg_bs_g_office-products_d_sccl_25/257-8502977-7427010?psc=1"/>
    <s v="2024-08-24"/>
  </r>
  <r>
    <x v="18"/>
    <n v="23"/>
    <s v="B0CY5M7T8C"/>
    <x v="1176"/>
    <s v="Rayead 100 stuks houten kralen, 20 mm, 8 stijlen, houten kralen met gezicht, 1 stijl, natuurlijke houten kralen met gat voor doe-het-zelf knutselwerk, decoraties, haken en handwerk, zorgenwormen,"/>
    <n v="4.7"/>
    <n v="0.92500000000000004"/>
    <n v="8"/>
    <n v="1.5051529988023283E-5"/>
    <s v="€ "/>
    <n v="7.99"/>
    <n v="3.8844671372077887E-2"/>
    <n v="55.971703914011094"/>
    <n v="63.92"/>
    <s v="https://images-eu.ssl-images-amazon.com/images/I/71C2edroUxL._AC_UL300_SR300,200_.jpg"/>
    <s v="https://www.amazon.nl/Rayead-natuurlijke-doe-het-zelf-knutselwerk-zorgenwormen/dp/B0CY5M7T8C/ref=zg_bs_g_arts-crafts_d_sccl_23/260-8969796-5034915?psc=1"/>
    <s v="2024-08-13"/>
  </r>
  <r>
    <x v="0"/>
    <s v="#6"/>
    <s v="B09Y5MWPVZ"/>
    <x v="1318"/>
    <s v="Newaner Gitaarhaak, gitaarstandaard, wandhouder voor akoestische gitaar, klassieke gitaar, elektrische gitaar, bas, ukelele (6 stuks)"/>
    <n v="4.5"/>
    <n v="0.875"/>
    <n v="371"/>
    <n v="7.9558087079551637E-4"/>
    <s v="€ "/>
    <n v="7.99"/>
    <n v="3.8844671372077887E-2"/>
    <n v="54.018074452576336"/>
    <n v="2964.29"/>
    <s v="https://images-eu.ssl-images-amazon.com/images/I/51-pVT-fjJL._AC_UL300_SR300,200_.jpg"/>
    <s v="https://www.amazon.nl/Newaner-Gitaarhaak-gitaarstandaard-akoestische-elektrische/dp/B09Y5MWPVZ/ref=zg_bs_g_musical-instruments_d_sccl_6/258-2551158-3051103?psc=1"/>
    <s v="2024-08-23"/>
  </r>
  <r>
    <x v="11"/>
    <n v="20"/>
    <s v="B0CKHMW1BL"/>
    <x v="1319"/>
    <s v="VMUTGA Krimpkousenset, 900 stuks, 12 maten, zwart, krimpkousen, 2:1, krimpverhouding, waterdichte kabelslang, kabelkousassortiment voor elektrische isolatie, kabelreparaties"/>
    <n v="4.5"/>
    <n v="0.875"/>
    <n v="51"/>
    <n v="1.0751092848588059E-4"/>
    <s v="€ "/>
    <n v="7.99"/>
    <n v="3.8844671372077887E-2"/>
    <n v="53.536425492959594"/>
    <n v="407.49"/>
    <s v="https://images-eu.ssl-images-amazon.com/images/I/71qHQlSOXOL._AC_UL300_SR300,200_.jpg"/>
    <s v="https://www.amazon.nl/VMUTGA-Krimpkousenset-stuks-maten-krimpkousen/dp/B0CKHMW1BL/ref=zg_bs_g_industrial_d_sccl_20/260-3008445-5393520?psc=1"/>
    <s v="2024-08-13"/>
  </r>
  <r>
    <x v="13"/>
    <s v="#20"/>
    <s v="B01MROLYGF"/>
    <x v="1155"/>
    <s v="Simple Solution Extreme Cat Vlek- en Geurverwijderaar | Enzymatic Cleaner met 3X Pro-Bacteria Reinigingskracht - 750ml"/>
    <n v="4.2"/>
    <n v="0.8"/>
    <n v="5690"/>
    <n v="1.2232593443123493E-2"/>
    <s v="€ "/>
    <n v="7.99"/>
    <n v="3.8844671372077887E-2"/>
    <n v="58.27398325320592"/>
    <n v="45463.1"/>
    <s v="https://images-eu.ssl-images-amazon.com/images/I/51h1jaCL1rL._AC_UL300_SR300,200_.jpg"/>
    <s v="https://www.amazon.nl/Simple-Solution-Geurverwijderaar-Pro-Bacteria-Reinigingskracht/dp/B01MROLYGF/ref=zg_bs_g_pet-supplies_d_sccl_20/259-9557610-0863512?psc=1"/>
    <s v="2024-08-23"/>
  </r>
  <r>
    <x v="13"/>
    <s v="#7"/>
    <s v="B01MROLYGF"/>
    <x v="1155"/>
    <s v="Simple Solution Extreme Cat Vlek- en Geurverwijderaar | Enzymatic Cleaner met 3X Pro-Bacteria Reinigingskracht - 750ml"/>
    <n v="4.2"/>
    <n v="0.8"/>
    <n v="5688"/>
    <n v="1.2228293005984058E-2"/>
    <s v="€ "/>
    <n v="7.99"/>
    <n v="3.8844671372077887E-2"/>
    <n v="58.270972947208321"/>
    <n v="45447.12"/>
    <s v="https://images-eu.ssl-images-amazon.com/images/I/51h1jaCL1rL._AC_UL300_SR300,200_.jpg"/>
    <s v="https://www.amazon.nl/Simple-Solution-Geurverwijderaar-Pro-Bacteria-Reinigingskracht/dp/B01MROLYGF/ref=zg_bs_g_pet-supplies_d_sccl_7/261-9328959-2837037?psc=1"/>
    <s v="2024-08-20"/>
  </r>
  <r>
    <x v="11"/>
    <n v="25"/>
    <s v="B08ZXDN8ZM"/>
    <x v="1320"/>
    <s v="SAICOOS 36 Pack 1 ml Plastic Spuit+36 stuks covers, verzegeld individueel pakket zonder naald met meting, geschikt voor wetenschappelijke laboratoria, bijvullen en meten van vloeistoffen, voeden huisdieren, olieapplicator"/>
    <n v="4.4000000000000004"/>
    <n v="0.85000000000000009"/>
    <n v="58"/>
    <n v="1.2256245847390388E-4"/>
    <s v="€ "/>
    <n v="7.99"/>
    <n v="3.8844671372077887E-2"/>
    <n v="52.296961563951214"/>
    <n v="463.42"/>
    <s v="https://images-eu.ssl-images-amazon.com/images/I/81f+Ocuwv7L._AC_UL300_SR300,200_.jpg"/>
    <s v="https://www.amazon.nl/SAICOOS-individueel-wetenschappelijke-vloeistoffen-olieapplicator/dp/B08ZXDN8ZM/ref=zg_bs_g_industrial_d_sccl_25/260-3008445-5393520?psc=1"/>
    <s v="2024-08-13"/>
  </r>
  <r>
    <x v="8"/>
    <n v="26"/>
    <s v="B086FRM4QH"/>
    <x v="1321"/>
    <s v="Belmalia 1000 Waterbommen | Water Ballonnen | Mega Pack | Waterballonnen met Vulhulpstuk voor Kraan | Gemengde Kleuren"/>
    <n v="4.3"/>
    <n v="0.82499999999999996"/>
    <n v="165"/>
    <n v="3.5263584543368835E-4"/>
    <s v="€ "/>
    <n v="7.99"/>
    <n v="3.8844671372077887E-2"/>
    <n v="51.20801293482306"/>
    <n v="1318.3500000000001"/>
    <s v="https://images-eu.ssl-images-amazon.com/images/I/81LVoK+hdVL._AC_UL300_SR300,200_.jpg"/>
    <s v="https://www.amazon.nl/Belmalia-Waterbommen-Ballonnen-Waterballonnen-Vulhulpstuk/dp/B086FRM4QH/ref=zg_bs_g_toys_d_sccl_26/259-6407152-4798233?psc=1"/>
    <s v="2024-08-13"/>
  </r>
  <r>
    <x v="19"/>
    <n v="11"/>
    <s v="B09NPYPGBG"/>
    <x v="1322"/>
    <s v="lzijun 10 stuks urinezakjes, 700 ml draagbare natuursectzakjes, toiletten, urinoir, braakzak voor camping, reizen, auto, opstopping, onderweg, mannen, vrouwen, kinderen"/>
    <n v="4.2"/>
    <n v="0.8"/>
    <n v="375"/>
    <n v="8.0418174507438679E-4"/>
    <s v="€ "/>
    <n v="7.99"/>
    <n v="3.8844671372077887E-2"/>
    <n v="50.274095064571554"/>
    <n v="2996.25"/>
    <s v="https://images-eu.ssl-images-amazon.com/images/I/71WvVjahSUL._AC_UL300_SR300,200_.jpg"/>
    <s v="https://www.amazon.nl/lzijun-urinezakjes-draagbare-natuursectzakjes-opstopping/dp/B09NPYPGBG/ref=zg_bs_g_sports_d_sccl_11/259-7131235-4558823?psc=1"/>
    <s v="2024-08-13"/>
  </r>
  <r>
    <x v="19"/>
    <s v="#29"/>
    <s v="B0CH8991G8"/>
    <x v="1323"/>
    <s v="lzijun Cranksleutel, cranksleutel en trapas fietsgereedschap, 3 stuks fiets trapas gereedschapset met 16 mm sleutel, binnenlager sleutel, gereedschap voor het verwijderen van de fiets crank as"/>
    <n v="4.2"/>
    <n v="0.8"/>
    <n v="56"/>
    <n v="1.1826202133446864E-4"/>
    <s v="€ "/>
    <n v="7.99"/>
    <n v="3.8844671372077887E-2"/>
    <n v="49.793951257953609"/>
    <n v="447.44"/>
    <s v="https://images-eu.ssl-images-amazon.com/images/I/71QztdVRgrL._AC_UL300_SR300,200_.jpg"/>
    <s v="https://www.amazon.nl/lzijun-Cranksleutel-cranksleutel-fietsgereedschap-gereedschapset/dp/B0CH8991G8/ref=zg_bs_g_sports_d_sccl_29/258-8726305-9904738?psc=1"/>
    <s v="2024-08-24"/>
  </r>
  <r>
    <x v="11"/>
    <s v="#28"/>
    <s v="B0CG7MTY6S"/>
    <x v="1324"/>
    <s v="Gedikum Nitril wegwerphandschoenen, poedervrij, latexvrij, 100 stuks/doos, wegwerphandschoenen, blauwe nitril handschoenen, verkrijgbaar in maat XS, S, M, L, XL en XXL (M)"/>
    <n v="4"/>
    <n v="0.75"/>
    <n v="456"/>
    <n v="9.7834944922151339E-4"/>
    <s v="€ "/>
    <n v="7.99"/>
    <n v="3.8844671372077887E-2"/>
    <n v="47.896012457474541"/>
    <n v="3643.44"/>
    <s v="https://images-eu.ssl-images-amazon.com/images/I/51J-ot0eOdL._AC_UL300_SR300,200_.jpg"/>
    <s v="https://www.amazon.nl/Gedikum-wegwerphandschoenen-poedervrij-handschoenen-verkrijgbaar/dp/B0CG7MTY6S/ref=zg_bs_g_industrial_d_sccl_28/259-5715736-5644436?psc=1"/>
    <s v="2024-08-24"/>
  </r>
  <r>
    <x v="11"/>
    <s v="#19"/>
    <s v="B0CG7MTY6S"/>
    <x v="1324"/>
    <s v="Gedikum Nitril wegwerphandschoenen, poedervrij, latexvrij, 100 stuks/doos, wegwerphandschoenen, blauwe nitril handschoenen, verkrijgbaar in maat XS, S, M, L, XL en XXL (M)"/>
    <n v="4"/>
    <n v="0.75"/>
    <n v="447"/>
    <n v="9.5899748209405484E-4"/>
    <s v="€ "/>
    <n v="7.99"/>
    <n v="3.8844671372077887E-2"/>
    <n v="47.882466080485315"/>
    <n v="3571.53"/>
    <s v="https://images-eu.ssl-images-amazon.com/images/I/51J-ot0eOdL._AC_UL300_SR300,200_.jpg"/>
    <s v="https://www.amazon.nl/Gedikum-wegwerphandschoenen-poedervrij-handschoenen-verkrijgbaar/dp/B0CG7MTY6S/ref=zg_bs_g_industrial_d_sccl_19/260-7928361-5870536?psc=1"/>
    <s v="2024-08-20"/>
  </r>
  <r>
    <x v="19"/>
    <s v="#29"/>
    <s v="B098X7PSQH"/>
    <x v="1325"/>
    <s v="SUPRUS Elektrische Aansteker Arc Winddicht Vlamloze USB Aansteker Oplaadbare Aansteker met Veiligheidsslot voor Kaars BBQ Camping"/>
    <n v="4"/>
    <n v="0.75"/>
    <n v="212"/>
    <n v="4.5369611821041608E-4"/>
    <s v="€ "/>
    <n v="7.99"/>
    <n v="3.8844671372077887E-2"/>
    <n v="47.528755125766772"/>
    <n v="1693.88"/>
    <s v="https://images-eu.ssl-images-amazon.com/images/I/41-xJ4akmKL._AC_UL300_SR300,200_.jpg"/>
    <s v="https://www.amazon.nl/SUPRUS-Elektrische-Aansteker-Oplaadbare-Veiligheidsslot/dp/B098X7PSQH/ref=zg_bs_g_sports_d_sccl_29/258-7665800-7787141?psc=1"/>
    <s v="2024-08-23"/>
  </r>
  <r>
    <x v="23"/>
    <s v="#12"/>
    <s v="B0D2979F83"/>
    <x v="1326"/>
    <s v="Fuzzy Friends: Super Cute Coloring Book for Adults and Teens Featuring Adorable Animals Characters"/>
    <n v="4.8"/>
    <n v="0.95"/>
    <n v="320"/>
    <n v="6.8591972373991815E-4"/>
    <s v="€ "/>
    <n v="7.98"/>
    <n v="3.8794613805876753E-2"/>
    <n v="57.67879725808713"/>
    <n v="2553.6000000000004"/>
    <s v="https://images-eu.ssl-images-amazon.com/images/I/614fbwd3dDL._AC_UL300_SR300,200_.jpg"/>
    <s v="https://www.amazon.nl/Fuzzy-Friends-Coloring-Featuring-Characters/dp/B0D2979F83/ref=zg_bs_g_books_d_sccl_12/260-7053395-9951235?psc=1"/>
    <s v="2024-08-24"/>
  </r>
  <r>
    <x v="23"/>
    <s v="#13"/>
    <s v="B0D2979F83"/>
    <x v="1326"/>
    <s v="Fuzzy Friends: Super Cute Coloring Book for Adults and Teens Featuring Adorable Animals Characters"/>
    <n v="4.8"/>
    <n v="0.95"/>
    <n v="299"/>
    <n v="6.4076513377584832E-4"/>
    <s v="€ "/>
    <n v="7.98"/>
    <n v="3.8794613805876753E-2"/>
    <n v="57.647189045112285"/>
    <n v="2386.02"/>
    <s v="https://images-eu.ssl-images-amazon.com/images/I/614fbwd3dDL._AC_UL300_SR300,200_.jpg"/>
    <s v="https://www.amazon.nl/Fuzzy-Friends-Coloring-Featuring-Characters/dp/B0D2979F83/ref=zg_bs_g_books_d_sccl_13/259-3248444-4361259?psc=1"/>
    <s v="2024-08-20"/>
  </r>
  <r>
    <x v="23"/>
    <s v="#28"/>
    <s v="B0DBZBLVSY"/>
    <x v="1327"/>
    <s v="Hygge Place: Coloring Book for Adults and Teens, Bold and Easy Designs for Relaxation with Cozy Little Corners"/>
    <n v="4.5999999999999996"/>
    <n v="0.89999999999999991"/>
    <n v="18"/>
    <n v="3.6553715685199398E-5"/>
    <s v="€ "/>
    <n v="7.98"/>
    <n v="3.8794613805876753E-2"/>
    <n v="54.724241052448832"/>
    <n v="143.64000000000001"/>
    <s v="https://images-eu.ssl-images-amazon.com/images/I/61DsjPlXD0L._AC_UL300_SR300,200_.jpg"/>
    <s v="https://www.amazon.nl/Hygge-Place-Coloring-Designs-Relaxation/dp/B0DBZBLVSY/ref=zg_bs_g_books_d_sccl_28/260-7053395-9951235?psc=1"/>
    <s v="2024-08-24"/>
  </r>
  <r>
    <x v="23"/>
    <s v="#25"/>
    <s v="B0DBZBLVSY"/>
    <x v="1327"/>
    <s v="Hygge Place: Coloring Book for Adults and Teens, Bold and Easy Designs for Relaxation with Cozy Little Corners"/>
    <n v="4.5999999999999996"/>
    <n v="0.89999999999999991"/>
    <n v="17"/>
    <n v="3.4403497115481791E-5"/>
    <s v="€ "/>
    <n v="7.98"/>
    <n v="3.8794613805876753E-2"/>
    <n v="54.722735899450022"/>
    <n v="135.66"/>
    <s v="https://images-eu.ssl-images-amazon.com/images/I/61DsjPlXD0L._AC_UL300_SR300,200_.jpg"/>
    <s v="https://www.amazon.nl/Hygge-Place-Coloring-Designs-Relaxation/dp/B0DBZBLVSY/ref=zg_bs_g_books_d_sccl_25/262-2392836-2484119?psc=1"/>
    <s v="2024-08-23"/>
  </r>
  <r>
    <x v="23"/>
    <s v="#2"/>
    <s v="B0D55MQN2R"/>
    <x v="1328"/>
    <s v="Fuzzy Hygge: Cute and Cozy Coloring Book for Adults &amp; Teens Featuring Adorable Animals Characters for Stress Relief"/>
    <n v="4.7"/>
    <n v="0.92500000000000004"/>
    <n v="171"/>
    <n v="3.6553715685199399E-4"/>
    <s v="€ "/>
    <n v="7.97"/>
    <n v="3.8744556239675619E-2"/>
    <n v="56.19201506971531"/>
    <n v="1362.87"/>
    <s v="https://images-eu.ssl-images-amazon.com/images/I/71vE85OsuDL._AC_UL300_SR300,200_.jpg"/>
    <s v="https://www.amazon.nl/Fuzzy-Hygge-Coloring-Featuring-Characters/dp/B0D55MQN2R/ref=zg_bs_g_books_d_sccl_2/259-3248444-4361259?psc=1"/>
    <s v="2024-08-20"/>
  </r>
  <r>
    <x v="23"/>
    <s v="#1"/>
    <s v="B0D55MQN2R"/>
    <x v="1328"/>
    <s v="Fuzzy Hygge: Cute and Cozy Coloring Book for Adults &amp; Teens Featuring Adorable Animals Characters for Stress Relief"/>
    <n v="4.5999999999999996"/>
    <n v="0.89999999999999991"/>
    <n v="183"/>
    <n v="3.9133977968860533E-4"/>
    <s v="€ "/>
    <n v="7.97"/>
    <n v="3.8744556239675619E-2"/>
    <n v="54.96007690570093"/>
    <n v="1458.51"/>
    <s v="https://images-eu.ssl-images-amazon.com/images/I/71vE85OsuDL._AC_UL300_SR300,200_.jpg"/>
    <s v="https://www.amazon.nl/Fuzzy-Hygge-Coloring-Featuring-Characters/dp/B0D55MQN2R/ref=zg_bs_g_books_d_sccl_1/260-7053395-9951235?psc=1"/>
    <s v="2024-08-24"/>
  </r>
  <r>
    <x v="23"/>
    <s v="#1"/>
    <s v="B0D55MQN2R"/>
    <x v="1328"/>
    <s v="Fuzzy Hygge: Cute and Cozy Coloring Book for Adults &amp; Teens Featuring Adorable Animals Characters for Stress Relief"/>
    <n v="4.5999999999999996"/>
    <n v="0.89999999999999991"/>
    <n v="179"/>
    <n v="3.827389054097349E-4"/>
    <s v="€ "/>
    <n v="7.97"/>
    <n v="3.8744556239675619E-2"/>
    <n v="54.954056293705719"/>
    <n v="1426.6299999999999"/>
    <s v="https://images-eu.ssl-images-amazon.com/images/I/71vE85OsuDL._AC_UL300_SR300,200_.jpg"/>
    <s v="https://www.amazon.nl/Fuzzy-Hygge-Coloring-Featuring-Characters/dp/B0D55MQN2R/ref=zg_bs_g_books_d_sccl_1/262-2392836-2484119?psc=1"/>
    <s v="2024-08-23"/>
  </r>
  <r>
    <x v="23"/>
    <n v="4"/>
    <s v="B0D55MQN2R"/>
    <x v="1328"/>
    <s v="Fuzzy Hygge: Cute and Cozy Coloring Book for Adults &amp; Teens Featuring Adorable Animals Characters for Stress Relief"/>
    <n v="4.5999999999999996"/>
    <n v="0.89999999999999991"/>
    <n v="135"/>
    <n v="2.8812928834215997E-4"/>
    <s v="€ "/>
    <n v="7.97"/>
    <n v="3.8744556239675619E-2"/>
    <n v="54.887829561758416"/>
    <n v="1075.95"/>
    <s v="https://images-eu.ssl-images-amazon.com/images/I/71vE85OsuDL._AC_UL300_SR300,200_.jpg"/>
    <s v="https://www.amazon.nl/Fuzzy-Hygge-Coloring-Featuring-Characters/dp/B0D55MQN2R/ref=zg_bs_g_books_d_sccl_4/259-3701948-9798738?psc=1"/>
    <s v="2024-08-13"/>
  </r>
  <r>
    <x v="11"/>
    <s v="#24"/>
    <s v="B09M8PFRWP"/>
    <x v="1329"/>
    <s v="Newaner Digitale schuifmaat, 150 mm, koolstofvezel, digitaal met heldere lcd en back-up batterij, professionele schuifmaat voor buiten, binnen, diepte en stappenteller"/>
    <n v="4.3"/>
    <n v="0.82499999999999996"/>
    <n v="4592"/>
    <n v="9.8716534535735565E-3"/>
    <s v="€ "/>
    <n v="7.95"/>
    <n v="3.8644441107273358E-2"/>
    <n v="57.821267694319836"/>
    <n v="36506.400000000001"/>
    <s v="https://images-eu.ssl-images-amazon.com/images/I/513uSl8ofsL._AC_UL300_SR300,200_.jpg"/>
    <s v="https://www.amazon.nl/Newaner-schuifmaat-koolstofvezel-professionele-stappenteller/dp/B09M8PFRWP/ref=zg_bs_g_industrial_d_sccl_24/259-5715736-5644436?psc=1"/>
    <s v="2024-08-24"/>
  </r>
  <r>
    <x v="11"/>
    <s v="#18"/>
    <s v="B09M8PFRWP"/>
    <x v="1329"/>
    <s v="Newaner Digitale schuifmaat, 150 mm, koolstofvezel, digitaal met heldere lcd en back-up batterij, professionele schuifmaat voor buiten, binnen, diepte en stappenteller"/>
    <n v="4.3"/>
    <n v="0.82499999999999996"/>
    <n v="4587"/>
    <n v="9.8609023607249685E-3"/>
    <s v="€ "/>
    <n v="7.95"/>
    <n v="3.8644441107273358E-2"/>
    <n v="57.813741929325822"/>
    <n v="36466.65"/>
    <s v="https://images-eu.ssl-images-amazon.com/images/I/513uSl8ofsL._AC_UL300_SR300,200_.jpg"/>
    <s v="https://www.amazon.nl/Newaner-schuifmaat-koolstofvezel-professionele-stappenteller/dp/B09M8PFRWP/ref=zg_bs_g_industrial_d_sccl_18/262-7069242-6040528?psc=1"/>
    <s v="2024-08-23"/>
  </r>
  <r>
    <x v="11"/>
    <s v="#10"/>
    <s v="B09M8PFRWP"/>
    <x v="1329"/>
    <s v="Newaner Digitale schuifmaat, 150 mm, koolstofvezel, digitaal met heldere lcd en back-up batterij, professionele schuifmaat voor buiten, binnen, diepte en stappenteller"/>
    <n v="4.3"/>
    <n v="0.82499999999999996"/>
    <n v="4570"/>
    <n v="9.8243486450397682E-3"/>
    <s v="€ "/>
    <n v="7.95"/>
    <n v="3.8644441107273358E-2"/>
    <n v="57.788154328346181"/>
    <n v="36331.5"/>
    <s v="https://images-eu.ssl-images-amazon.com/images/I/513uSl8ofsL._AC_UL300_SR300,200_.jpg"/>
    <s v="https://www.amazon.nl/Newaner-schuifmaat-koolstofvezel-professionele-stappenteller/dp/B09M8PFRWP/ref=zg_bs_g_industrial_d_sccl_10/260-7928361-5870536?psc=1"/>
    <s v="2024-08-20"/>
  </r>
  <r>
    <x v="11"/>
    <n v="15"/>
    <s v="B09M8PFRWP"/>
    <x v="1329"/>
    <s v="Newaner Digitale schuifmaat, 150 mm, koolstofvezel, digitaal met heldere lcd en back-up batterij, professionele schuifmaat voor buiten, binnen, diepte en stappenteller"/>
    <n v="4.3"/>
    <n v="0.82499999999999996"/>
    <n v="4535"/>
    <n v="9.7490909950996522E-3"/>
    <s v="€ "/>
    <n v="7.95"/>
    <n v="3.8644441107273358E-2"/>
    <n v="57.735473973388096"/>
    <n v="36053.25"/>
    <s v="https://images-eu.ssl-images-amazon.com/images/I/513uSl8ofsL._AC_UL300_SR300,200_.jpg"/>
    <s v="https://www.amazon.nl/Newaner-schuifmaat-koolstofvezel-professionele-stappenteller/dp/B09M8PFRWP/ref=zg_bs_g_industrial_d_sccl_15/260-3008445-5393520?psc=1"/>
    <s v="2024-08-13"/>
  </r>
  <r>
    <x v="3"/>
    <n v="28"/>
    <s v="B07QRFCXT6"/>
    <x v="1330"/>
    <s v="Various Artist - Rocketman"/>
    <n v="4.7"/>
    <n v="0.92500000000000004"/>
    <n v="2229"/>
    <n v="4.7906869733308393E-3"/>
    <s v="€ "/>
    <n v="7.93"/>
    <n v="3.8544325974871098E-2"/>
    <n v="59.239562375049367"/>
    <n v="17675.97"/>
    <s v="https://images-eu.ssl-images-amazon.com/images/I/81CjpJE-F9L._AC_UL300_SR300,200_.jpg"/>
    <s v="https://www.amazon.nl/Various-Artist-Rocketman/dp/B07QRFCXT6/ref=zg_bs_g_music_d_sccl_28/262-3130189-5545746?psc=1"/>
    <s v="2024-08-13"/>
  </r>
  <r>
    <x v="2"/>
    <s v="#24"/>
    <s v="B07PLSDPYN"/>
    <x v="1331"/>
    <s v="UGREEN USB C naar USB C kabel 60W PD 3.0, PPS USB-C oplaadkabel compatibel met iPhone 15 Pro Max Galaxy S24 S23 S22 A55 A25 A15 MacBook Air M2 iPad Pro 12.9 iPad Air 5/Mini 6, Pixel 8a enz. (1M)"/>
    <n v="4.7"/>
    <n v="0.92500000000000004"/>
    <n v="32368"/>
    <n v="6.9596124446049942E-2"/>
    <s v="€ "/>
    <n v="7.9"/>
    <n v="3.8394153276267703E-2"/>
    <n v="104.56582543130189"/>
    <n v="255707.2"/>
    <s v="https://images-eu.ssl-images-amazon.com/images/I/71mL4Z4SH7L._AC_UL300_SR300,200_.jpg"/>
    <s v="https://www.amazon.nl/UGREEN-oplaadkabel-compatibel-iPhone-MacBook/dp/B07PLSDPYN/ref=zg_bs_g_electronics_d_sccl_24/261-2067267-6649312?psc=1"/>
    <s v="2024-08-24"/>
  </r>
  <r>
    <x v="2"/>
    <s v="#13"/>
    <s v="B07PLSDPYN"/>
    <x v="1331"/>
    <s v="UGREEN USB C naar USB C kabel 60W PD 3.0, PPS USB-C oplaadkabel compatibel met iPhone 15 Pro Max Galaxy S24 S23 S22 A55 A25 A15 MacBook Air M2 iPad Pro 12.9 iPad Air 5/Mini 6, Pixel 8a enz. (1M)"/>
    <n v="4.7"/>
    <n v="0.92500000000000004"/>
    <n v="32265"/>
    <n v="6.937465193336903E-2"/>
    <s v="€ "/>
    <n v="7.9"/>
    <n v="3.8394153276267703E-2"/>
    <n v="104.41079467242525"/>
    <n v="254893.5"/>
    <s v="https://images-eu.ssl-images-amazon.com/images/I/71mL4Z4SH7L._AC_UL300_SR300,200_.jpg"/>
    <s v="https://www.amazon.nl/UGREEN-oplaadkabel-compatibel-iPhone-MacBook/dp/B07PLSDPYN/ref=zg_bs_g_electronics_d_sccl_13/261-9354037-6664658?psc=1"/>
    <s v="2024-08-20"/>
  </r>
  <r>
    <x v="9"/>
    <s v="#9"/>
    <s v="B00MJOP5IC"/>
    <x v="1332"/>
    <s v="The Wanderers - Digitally Remastered/Uncut"/>
    <n v="4.7"/>
    <n v="0.92500000000000004"/>
    <n v="3466"/>
    <n v="7.4505073440715251E-3"/>
    <s v="€ "/>
    <n v="7.9"/>
    <n v="3.8394153276267703E-2"/>
    <n v="61.063893459917004"/>
    <n v="27381.4"/>
    <s v="https://images-eu.ssl-images-amazon.com/images/I/810bY6IVPyL._AC_UL300_SR300,200_.jpg"/>
    <s v="https://www.amazon.nl/Wanderers-Digitally-Remastered-Uncut/dp/B00MJOP5IC/ref=zg_bs_g_dvd_d_sccl_9/261-6086847-7284912?psc=1"/>
    <s v="2024-08-20"/>
  </r>
  <r>
    <x v="12"/>
    <n v="26"/>
    <s v="B08NT9TCWC"/>
    <x v="1333"/>
    <s v="ECENCE Neodymiummagneten 12 stuks - rrechthoekige zelfklevende magneten - 30x10x1mm - hoogwaardige NiCuNi-coating"/>
    <n v="4.0999999999999996"/>
    <n v="0.77499999999999991"/>
    <n v="195"/>
    <n v="4.1714240252521668E-4"/>
    <s v="€ "/>
    <n v="7.9"/>
    <n v="3.8394153276267703E-2"/>
    <n v="48.640538000834582"/>
    <n v="1540.5"/>
    <s v="https://images-eu.ssl-images-amazon.com/images/I/81fSwnjRMPL._AC_UL300_SR300,200_.jpg"/>
    <s v="https://www.amazon.nl/ECENCE-Neodymiummagneten-stuks-rrechthoekige-NiCuNi-coating/dp/B08NT9TCWC/ref=zg_bs_g_office-products_d_sccl_26/261-0256962-7416967?psc=1"/>
    <s v="2024-08-13"/>
  </r>
  <r>
    <x v="17"/>
    <s v="#24"/>
    <s v="B002ZRQ4B0"/>
    <x v="1334"/>
    <s v="Bosch Automotive H300 Ruitenwisser achteraan, lengte: 300 mm, ruitenwisser voor de achterruit"/>
    <n v="4.5999999999999996"/>
    <n v="0.89999999999999991"/>
    <n v="3878"/>
    <n v="8.3363973947951815E-3"/>
    <s v="€ "/>
    <n v="7.81"/>
    <n v="3.794363518045752E-2"/>
    <n v="60.321386971471007"/>
    <n v="30287.18"/>
    <s v="https://images-eu.ssl-images-amazon.com/images/I/71rhSB20QsL._AC_UL300_SR300,200_.jpg"/>
    <s v="https://www.amazon.nl/Bosch-Automotive-H300-Ruitenwisser-achteraan/dp/B002ZRQ4B0/ref=zg_bs_g_automotive_d_sccl_24/259-1095227-3716842?psc=1"/>
    <s v="2024-08-24"/>
  </r>
  <r>
    <x v="13"/>
    <s v="#23"/>
    <s v="B0054Q9TMA"/>
    <x v="1335"/>
    <s v="TRIXIE Intelligentiespeelgoed voor honden „Dog Activity strategiespel flipboard, ø 23 cm” - 32026"/>
    <n v="4.4000000000000004"/>
    <n v="0.85000000000000009"/>
    <n v="43843"/>
    <n v="9.4269882533559543E-2"/>
    <s v="€ "/>
    <n v="7.79"/>
    <n v="3.784352004805526E-2"/>
    <n v="117.94979778550551"/>
    <n v="341536.97000000003"/>
    <s v="https://images-eu.ssl-images-amazon.com/images/I/613cp35wyiL._AC_UL300_SR300,200_.jpg"/>
    <s v="https://www.amazon.nl/TRIXIE-Intelligentiespeelgoed-Activity-strategiespel-flipboard/dp/B0054Q9TMA/ref=zg_bs_g_pet-supplies_d_sccl_23/261-9328959-2837037?psc=1"/>
    <s v="2024-08-20"/>
  </r>
  <r>
    <x v="12"/>
    <s v="#27"/>
    <s v="B08RG1C1TT"/>
    <x v="1336"/>
    <s v="Sharpie S-Gel | Gelpennen | Medium punt (0,7 mm) | Zwarte inkt | 3 stuks"/>
    <n v="4.4000000000000004"/>
    <n v="0.85000000000000009"/>
    <n v="3517"/>
    <n v="7.5601684911271233E-3"/>
    <s v="€ "/>
    <n v="7.77"/>
    <n v="3.7743404915652992E-2"/>
    <n v="57.227969172702245"/>
    <n v="27327.09"/>
    <s v="https://images-eu.ssl-images-amazon.com/images/I/81xpylDuU6L._AC_UL300_SR300,200_.jpg"/>
    <s v="https://www.amazon.nl/Sharpie-S-Gel-Gelpennen-Medium-Zwarte/dp/B08RG1C1TT/ref=zg_bs_g_office-products_d_sccl_27/262-7788062-8980449?psc=1"/>
    <s v="2024-08-20"/>
  </r>
  <r>
    <x v="12"/>
    <s v="#8"/>
    <s v="B00KKEMCUM"/>
    <x v="1337"/>
    <s v="Double A Premium Printerpapier Kopieerpapier 80 g, A4, 500 vel"/>
    <n v="4.5999999999999996"/>
    <n v="0.89999999999999991"/>
    <n v="10689"/>
    <n v="2.2981536073141833E-2"/>
    <s v="€ "/>
    <n v="7.75"/>
    <n v="3.7643289783250732E-2"/>
    <n v="70.497897697011965"/>
    <n v="82839.75"/>
    <s v="https://images-eu.ssl-images-amazon.com/images/I/71sZrBuSI8L._AC_UL300_SR300,200_.jpg"/>
    <s v="https://www.amazon.nl/Double-Premium-Printerpapier-Kopieerpapier-500/dp/B00KKEMCUM/ref=zg_bs_g_office-products_d_sccl_8/260-3058647-6614909?psc=1"/>
    <s v="2024-08-23"/>
  </r>
  <r>
    <x v="0"/>
    <s v="#3"/>
    <s v="B002YUAK54"/>
    <x v="1338"/>
    <s v="Stagg SMC3 3 m hoge kwaliteit XLR naar XLR plug microfoonkabel, zwart"/>
    <n v="4.7"/>
    <n v="0.92500000000000004"/>
    <n v="16035"/>
    <n v="3.447660454685219E-2"/>
    <s v="€ "/>
    <n v="7.73"/>
    <n v="3.7543174650848471E-2"/>
    <n v="79.769416845508644"/>
    <n v="123950.55"/>
    <s v="https://images-eu.ssl-images-amazon.com/images/I/51oYliw0OVL._AC_UL300_SR300,200_.jpg"/>
    <s v="https://www.amazon.nl/Stagg-SMC3-kwaliteit-microfoonkabel-zwart/dp/B002YUAK54/ref=zg_bs_g_musical-instruments_d_sccl_3/258-2551158-3051103?psc=1"/>
    <s v="2024-08-23"/>
  </r>
  <r>
    <x v="9"/>
    <n v="27"/>
    <s v="B008YVDED2"/>
    <x v="1339"/>
    <s v="(500) Days Of Summer"/>
    <n v="4.5999999999999996"/>
    <n v="0.89999999999999991"/>
    <n v="1126"/>
    <n v="2.4189958909323133E-3"/>
    <s v="€ "/>
    <n v="7.7"/>
    <n v="3.7393001952245077E-2"/>
    <n v="56.041547611713888"/>
    <n v="8670.2000000000007"/>
    <s v="https://images-eu.ssl-images-amazon.com/images/I/71NgnOcfF3L._AC_UL300_SR300,200_.jpg"/>
    <s v="https://www.amazon.nl/500-Days-Summer-Joseph-Gordon-Levitt/dp/B008YVDED2/ref=zg_bs_g_dvd_d_sccl_27/257-4182183-3777808?psc=1"/>
    <s v="2024-08-13"/>
  </r>
  <r>
    <x v="11"/>
    <s v="#30"/>
    <s v="B09J3LGJ2X"/>
    <x v="1340"/>
    <s v="10 stuks steriele scalpelmesjes nr. 10 met scalpelhandvat geschikt voor het snijden van huidschilfers, pedicure, handwerk, boetseren, medische/chirurgische instrumenten/apparatuur"/>
    <n v="4.0999999999999996"/>
    <n v="0.77499999999999991"/>
    <n v="53"/>
    <n v="1.1181136562531581E-4"/>
    <s v="€ "/>
    <n v="7.7"/>
    <n v="3.7393001952245077E-2"/>
    <n v="48.176518443998987"/>
    <n v="408.1"/>
    <s v="https://images-eu.ssl-images-amazon.com/images/I/61JhmjfL9oL._AC_UL300_SR300,200_.jpg"/>
    <s v="https://www.amazon.nl/scalpelmesjes-scalpelhandvat-huidschilfers-chirurgische-instrumenten/dp/B09J3LGJ2X/ref=zg_bs_g_industrial_d_sccl_30/259-5715736-5644436?psc=1"/>
    <s v="2024-08-24"/>
  </r>
  <r>
    <x v="0"/>
    <s v="#19"/>
    <s v="B002YUAK54"/>
    <x v="1338"/>
    <s v="Stagg SMC3 3 m hoge kwaliteit XLR naar XLR plug microfoonkabel, zwart"/>
    <n v="4.7"/>
    <n v="0.92500000000000004"/>
    <n v="16021"/>
    <n v="3.4446501486876141E-2"/>
    <s v="€ "/>
    <n v="7.69"/>
    <n v="3.734294438604395E-2"/>
    <n v="79.6982871373243"/>
    <n v="123201.49"/>
    <s v="https://images-eu.ssl-images-amazon.com/images/I/51oYliw0OVL._AC_UL300_SR300,200_.jpg"/>
    <s v="https://www.amazon.nl/Stagg-SMC3-kwaliteit-microfoonkabel-zwart/dp/B002YUAK54/ref=zg_bs_g_musical-instruments_d_sccl_19/260-9066384-8693141?psc=1"/>
    <s v="2024-08-20"/>
  </r>
  <r>
    <x v="0"/>
    <n v="22"/>
    <s v="B002YUAK54"/>
    <x v="1338"/>
    <s v="Stagg SMC3 3 m hoge kwaliteit XLR naar XLR plug microfoonkabel, zwart"/>
    <n v="4.7"/>
    <n v="0.92500000000000004"/>
    <n v="15996"/>
    <n v="3.4392746022633203E-2"/>
    <s v="€ "/>
    <n v="7.66"/>
    <n v="3.7192771687440555E-2"/>
    <n v="79.62311513770338"/>
    <n v="122529.36"/>
    <s v="https://images-eu.ssl-images-amazon.com/images/I/51oYliw0OVL._AC_UL300_SR300,200_.jpg"/>
    <s v="https://www.amazon.nl/Stagg-SMC3-kwaliteit-microfoonkabel-zwart/dp/B002YUAK54/ref=zg_bs_g_musical-instruments_d_sccl_22/259-0005616-8157279?psc=1"/>
    <s v="2024-08-13"/>
  </r>
  <r>
    <x v="20"/>
    <n v="23"/>
    <s v="B00CP3EA5G"/>
    <x v="1341"/>
    <s v="Candure Kappersschaar 6&quot;, Haarschaar voor professionele kappers en salons, roestvrij staal"/>
    <n v="4.5999999999999996"/>
    <n v="0.89999999999999991"/>
    <n v="16079"/>
    <n v="3.4571214163919763E-2"/>
    <s v="€ "/>
    <n v="7.64"/>
    <n v="3.7092656555038288E-2"/>
    <n v="78.473014053503405"/>
    <n v="122843.56"/>
    <s v="https://images-eu.ssl-images-amazon.com/images/I/81Y5UPzcJYL._AC_UL300_SR300,200_.jpg"/>
    <s v="https://www.amazon.nl/Candure-Kappersschaar-Haarschaar-professionele-roestvrij/dp/B00CP3EA5G/ref=zg_bs_g_beauty_d_sccl_23/262-4595555-1638557?psc=1"/>
    <s v="2024-08-13"/>
  </r>
  <r>
    <x v="20"/>
    <n v="20"/>
    <s v="B0CCNRVJZ3"/>
    <x v="1256"/>
    <s v="EMEDA Wimper clusters 12mm cluster lashes Individuele Clusterwimpers DIY Wimper Extensions (M02 12mm)"/>
    <n v="4.2"/>
    <n v="0.8"/>
    <n v="244"/>
    <n v="5.2250311244137967E-4"/>
    <s v="€ "/>
    <n v="7.64"/>
    <n v="3.7092656555038288E-2"/>
    <n v="49.638916317468549"/>
    <n v="1864.1599999999999"/>
    <s v="https://images-eu.ssl-images-amazon.com/images/I/71Ecs71GPIL._AC_UL300_SR300,200_.jpg"/>
    <s v="https://www.amazon.nl/EMEDA-clusters-Individuele-Clusterwimpers-Extensions/dp/B0CCNRVJZ3/ref=zg_bs_g_beauty_d_sccl_20/262-4595555-1638557?psc=1"/>
    <s v="2024-08-13"/>
  </r>
  <r>
    <x v="19"/>
    <s v="#26"/>
    <s v="B0B1X3GFK1"/>
    <x v="1342"/>
    <s v="2 stuks handtrainer, onderarmtrainer, 5-60 kg, verstelbaar, gripkrachttrainer, vingertrainer, handtrainingsapparaat, voor fitness, klimmen, krachttraining, stressvermindering"/>
    <n v="4.4000000000000004"/>
    <n v="0.85000000000000009"/>
    <n v="207"/>
    <n v="4.4294502536182802E-4"/>
    <s v="€ "/>
    <n v="7.59"/>
    <n v="3.6842368724032633E-2"/>
    <n v="52.020653698761443"/>
    <n v="1571.1299999999999"/>
    <s v="https://images-eu.ssl-images-amazon.com/images/I/61JXWzjN21L._AC_UL300_SR300,200_.jpg"/>
    <s v="https://www.amazon.nl/onderarmtrainer-gripkrachttrainer-handtrainingsapparaat-krachttraining-stressvermindering/dp/B0B1X3GFK1/ref=zg_bs_g_sports_d_sccl_26/258-6479390-8631633?psc=1"/>
    <s v="2024-08-20"/>
  </r>
  <r>
    <x v="19"/>
    <n v="29"/>
    <s v="B0B1X3GFK1"/>
    <x v="1342"/>
    <s v="2 stuks handtrainer, onderarmtrainer, 5-60 kg, verstelbaar, gripkrachttrainer, vingertrainer, handtrainingsapparaat, voor fitness, klimmen, krachttraining, stressvermindering"/>
    <n v="4.3"/>
    <n v="0.82499999999999996"/>
    <n v="207"/>
    <n v="4.4294502536182802E-4"/>
    <s v="€ "/>
    <n v="7.59"/>
    <n v="3.6842368724032633E-2"/>
    <n v="50.770653698761436"/>
    <n v="1571.1299999999999"/>
    <s v="https://images-eu.ssl-images-amazon.com/images/I/61JXWzjN21L._AC_UL300_SR300,200_.jpg"/>
    <s v="https://www.amazon.nl/onderarmtrainer-gripkrachttrainer-handtrainingsapparaat-krachttraining-stressvermindering/dp/B0B1X3GFK1/ref=zg_bs_g_sports_d_sccl_29/259-7131235-4558823?psc=1"/>
    <s v="2024-08-13"/>
  </r>
  <r>
    <x v="0"/>
    <n v="19"/>
    <s v="B08D3PTBBR"/>
    <x v="1343"/>
    <s v="LUTER 6-delige Platenspeler Naald Platenspeler - Platenspeler Naald Platenspeler Naald Vervangende Accessoires voor Vinyl Platenspeler, LP Record Player - Rood"/>
    <n v="4.5"/>
    <n v="0.875"/>
    <n v="995"/>
    <n v="2.1373172582993061E-3"/>
    <s v="€ "/>
    <n v="7.54"/>
    <n v="3.6592080893026978E-2"/>
    <n v="54.394142304066264"/>
    <n v="7502.3"/>
    <s v="https://images-eu.ssl-images-amazon.com/images/I/615VBJIq1eL._AC_UL300_SR300,200_.jpg"/>
    <s v="https://www.amazon.nl/LUTER-6-delige-Platenspeler-Naald-Vervangende/dp/B08D3PTBBR/ref=zg_bs_g_musical-instruments_d_sccl_19/259-0005616-8157279?psc=1"/>
    <s v="2024-08-13"/>
  </r>
  <r>
    <x v="13"/>
    <n v="6"/>
    <s v="B000F4AVPA"/>
    <x v="1344"/>
    <s v="Chuckit! Ultra Ball Medium 2-pack, Single, Medium, oranje/blauw."/>
    <n v="4.8"/>
    <n v="0.95"/>
    <n v="92640"/>
    <n v="0.19919409808006983"/>
    <s v="€ "/>
    <n v="7.49"/>
    <n v="3.6341793062021323E-2"/>
    <n v="196.02131692155422"/>
    <n v="693873.6"/>
    <s v="https://images-eu.ssl-images-amazon.com/images/I/61qO2eqsJoL._AC_UL300_SR300,200_.jpg"/>
    <s v="https://www.amazon.nl/Chuckit-Medium-2-pack-Single-oranje/dp/B000F4AVPA/ref=zg_bs_g_pet-supplies_d_sccl_6/261-7997847-2431911?psc=1"/>
    <s v="2024-08-13"/>
  </r>
  <r>
    <x v="8"/>
    <s v="#24"/>
    <s v="B005I5M2F8"/>
    <x v="1345"/>
    <s v="Nu 4 keer meer keuze bij UNO! W2087"/>
    <n v="4.7"/>
    <n v="0.92500000000000004"/>
    <n v="77071"/>
    <n v="0.16571734516813635"/>
    <s v="€ "/>
    <n v="7.49"/>
    <n v="3.6341793062021323E-2"/>
    <n v="171.33758988320076"/>
    <n v="577261.79"/>
    <s v="https://images-eu.ssl-images-amazon.com/images/I/71IC1KLr+uL._AC_UL300_SR300,200_.jpg"/>
    <s v="https://www.amazon.nl/keer-meer-keuze-bij-W2087/dp/B005I5M2F8/ref=zg_bs_g_toys_d_sccl_24/258-2113335-2289643?psc=1"/>
    <s v="2024-08-23"/>
  </r>
  <r>
    <x v="8"/>
    <n v="16"/>
    <s v="B005I5M2F8"/>
    <x v="1345"/>
    <s v="Nu 4 keer meer keuze bij UNO! W2087"/>
    <n v="4.7"/>
    <n v="0.92500000000000004"/>
    <n v="76836"/>
    <n v="0.1652120438042527"/>
    <s v="€ "/>
    <n v="7.49"/>
    <n v="3.6341793062021323E-2"/>
    <n v="170.98387892848223"/>
    <n v="575501.64"/>
    <s v="https://images-eu.ssl-images-amazon.com/images/I/71IC1KLr+uL._AC_UL300_SR300,200_.jpg"/>
    <s v="https://www.amazon.nl/keer-meer-keuze-bij-W2087/dp/B005I5M2F8/ref=zg_bs_g_toys_d_sccl_16/259-6407152-4798233?psc=1"/>
    <s v="2024-08-13"/>
  </r>
  <r>
    <x v="16"/>
    <s v="#16"/>
    <s v="B07RCH59ML"/>
    <x v="1346"/>
    <s v="MAM speen maat 0 in een set van 2, zacht speentje geschikt voor alle MAM-flessen en MAM-Trainer, babyspeen met langzame doorstroming voor gelijkmatig drinken, 0+ maanden"/>
    <n v="4.8"/>
    <n v="0.95"/>
    <n v="11123"/>
    <n v="2.3914730932399278E-2"/>
    <s v="€ "/>
    <n v="7.49"/>
    <n v="3.6341793062021323E-2"/>
    <n v="73.325759918184829"/>
    <n v="83311.27"/>
    <s v="https://images-eu.ssl-images-amazon.com/images/I/61wNZfSl2CL._AC_UL300_SR300,200_.jpg"/>
    <s v="https://www.amazon.nl/MAM-MAM-flessen-MAM-Trainer-doorstroming-gelijkmatig/dp/B07RCH59ML/ref=zg_bs_g_baby-products_d_sccl_16/261-0994946-0650857?psc=1"/>
    <s v="2024-08-20"/>
  </r>
  <r>
    <x v="16"/>
    <n v="29"/>
    <s v="B07RCH59ML"/>
    <x v="1346"/>
    <s v="MAM speen maat 0 in een set van 2, zacht speentje geschikt voor alle MAM-flessen en MAM-Trainer, babyspeen met langzame doorstroming voor gelijkmatig drinken, 0+ maanden"/>
    <n v="4.8"/>
    <n v="0.95"/>
    <n v="11108"/>
    <n v="2.3882477653853516E-2"/>
    <s v="€ "/>
    <n v="7.49"/>
    <n v="3.6341793062021323E-2"/>
    <n v="73.303182623202787"/>
    <n v="83198.92"/>
    <s v="https://images-eu.ssl-images-amazon.com/images/I/61wNZfSl2CL._AC_UL300_SR300,200_.jpg"/>
    <s v="https://www.amazon.nl/MAM-MAM-flessen-MAM-Trainer-doorstroming-gelijkmatig/dp/B07RCH59ML/ref=zg_bs_g_baby-products_d_sccl_29/260-6077962-3445865?psc=1"/>
    <s v="2024-08-13"/>
  </r>
  <r>
    <x v="12"/>
    <s v="#27"/>
    <s v="B0BFQTGZ5R"/>
    <x v="1347"/>
    <s v="Zennyth 5 STKS Gel Pennen Sneldrogende Inkt Pennen Zwarte Refill met 10 Extra Vullingen 0.5mm Fijn Punt Premium Intrekbare Roller Ball Gel Pennen"/>
    <n v="4.5999999999999996"/>
    <n v="0.89999999999999991"/>
    <n v="765"/>
    <n v="1.6427669872642553E-3"/>
    <s v="€ "/>
    <n v="7.49"/>
    <n v="3.6341793062021323E-2"/>
    <n v="55.235385156590311"/>
    <n v="5729.85"/>
    <s v="https://images-eu.ssl-images-amazon.com/images/I/51g72-00Q5L._AC_UL300_SR300,200_.jpg"/>
    <s v="https://www.amazon.nl/Zennyth-Sneldrogende-Vullingen-Premium-Intrekbare/dp/B0BFQTGZ5R/ref=zg_bs_g_office-products_d_sccl_27/260-3058647-6614909?psc=1"/>
    <s v="2024-08-23"/>
  </r>
  <r>
    <x v="17"/>
    <s v="#20"/>
    <s v="B09X9ZTD1C"/>
    <x v="1348"/>
    <s v="100 stuks auto bevestigingsclips, 6 soorten auto plastic montageset, bumper montage clips kit, portierbekleding en carrosserie klinknagels montage kit, nylon bumper uitbreiding klinknagels"/>
    <n v="4.5"/>
    <n v="0.875"/>
    <n v="1835"/>
    <n v="3.9435008568621003E-3"/>
    <s v="€ "/>
    <n v="7.49"/>
    <n v="3.6341793062021323E-2"/>
    <n v="55.595898865308804"/>
    <n v="13744.15"/>
    <s v="https://images-eu.ssl-images-amazon.com/images/I/61qiKKEROVL._AC_UL300_SR300,200_.jpg"/>
    <s v="https://www.amazon.nl/bevestigingsclips-portierbekleding-carrosserie-klinknagels-uitbreiding/dp/B09X9ZTD1C/ref=zg_bs_g_automotive_d_sccl_20/261-8624658-7933257?psc=1"/>
    <s v="2024-08-23"/>
  </r>
  <r>
    <x v="17"/>
    <n v="15"/>
    <s v="B09X9ZTD1C"/>
    <x v="1348"/>
    <s v="100 stuks auto bevestigingsclips, 6 soorten auto plastic montageset, bumper montage clips kit, portierbekleding en carrosserie klinknagels montage kit, nylon bumper uitbreiding klinknagels"/>
    <n v="4.5"/>
    <n v="0.875"/>
    <n v="1811"/>
    <n v="3.8918956111888775E-3"/>
    <s v="€ "/>
    <n v="7.49"/>
    <n v="3.6341793062021323E-2"/>
    <n v="55.559775193337543"/>
    <n v="13564.390000000001"/>
    <s v="https://images-eu.ssl-images-amazon.com/images/I/61qiKKEROVL._AC_UL300_SR300,200_.jpg"/>
    <s v="https://www.amazon.nl/bevestigingsclips-portierbekleding-carrosserie-klinknagels-uitbreiding/dp/B09X9ZTD1C/ref=zg_bs_g_automotive_d_sccl_15/258-5822495-2383767?psc=1"/>
    <s v="2024-08-13"/>
  </r>
  <r>
    <x v="1"/>
    <s v="#1"/>
    <s v="B07QQDT8VG"/>
    <x v="1297"/>
    <s v="SanDisk Ultra 64 GB micro SD SDXC geheugenkaart UHS-I klasse 10 (verlengd)"/>
    <n v="4.3"/>
    <n v="0.82499999999999996"/>
    <n v="383"/>
    <n v="8.2138349363212765E-4"/>
    <s v="€ "/>
    <n v="7.49"/>
    <n v="3.6341793062021323E-2"/>
    <n v="50.910416711047816"/>
    <n v="2868.67"/>
    <s v="https://images-eu.ssl-images-amazon.com/images/I/61sAVQSEn3L._AC_UL300_SR300,200_.jpg"/>
    <s v="https://www.amazon.nl/SanDisk-Ultra-geheugenkaart-klasse-verlengd/dp/B07QQDT8VG/ref=zg_bs_g_amazon-renewed_d_sccl_1/262-7248658-9211427?psc=1"/>
    <s v="2024-08-24"/>
  </r>
  <r>
    <x v="1"/>
    <s v="#20"/>
    <s v="B07QQDT8VG"/>
    <x v="1297"/>
    <s v="SanDisk Ultra 64 GB micro SD SDXC geheugenkaart UHS-I klasse 10 (verlengd)"/>
    <n v="4.3"/>
    <n v="0.82499999999999996"/>
    <n v="382"/>
    <n v="8.1923327506241007E-4"/>
    <s v="€ "/>
    <n v="7.49"/>
    <n v="3.6341793062021323E-2"/>
    <n v="50.90891155804902"/>
    <n v="2861.1800000000003"/>
    <s v="https://images-eu.ssl-images-amazon.com/images/I/61sAVQSEn3L._AC_UL300_SR300,200_.jpg"/>
    <s v="https://www.amazon.nl/SanDisk-Ultra-geheugenkaart-klasse-verlengd/dp/B07QQDT8VG/ref=zg_bs_g_amazon-renewed_d_sccl_20/258-8968264-0154149?psc=1"/>
    <s v="2024-08-20"/>
  </r>
  <r>
    <x v="12"/>
    <s v="#25"/>
    <s v="B07J3BR84T"/>
    <x v="1349"/>
    <s v="SAKURA Gelly Roll 3 gelpennen div diktes - wit, POXPGBWH3C Mix 05, 08, 10, wit"/>
    <n v="4.3"/>
    <n v="0.82499999999999996"/>
    <n v="11101"/>
    <n v="2.3867426123865491E-2"/>
    <s v="€ "/>
    <n v="7.47"/>
    <n v="3.6241677929619055E-2"/>
    <n v="67.017617769110615"/>
    <n v="82924.47"/>
    <s v="https://images-eu.ssl-images-amazon.com/images/I/61pYCVLegLL._AC_UL300_SR300,200_.jpg"/>
    <s v="https://www.amazon.nl/SAKURA-Gelly-Roll-gelpennen-diktes/dp/B07J3BR84T/ref=zg_bs_g_office-products_d_sccl_25/262-7788062-8980449?psc=1"/>
    <s v="2024-08-20"/>
  </r>
  <r>
    <x v="9"/>
    <s v="#12"/>
    <s v="B07GNX5F7H"/>
    <x v="1350"/>
    <s v="The Spy Who Dumped Me [DVD] [2018]"/>
    <n v="4.4000000000000004"/>
    <n v="0.85000000000000009"/>
    <n v="282"/>
    <n v="6.0421141809064891E-4"/>
    <s v="€ "/>
    <n v="7.37"/>
    <n v="3.5741102267607745E-2"/>
    <n v="51.858223559565396"/>
    <n v="2078.34"/>
    <s v="https://images-eu.ssl-images-amazon.com/images/I/71vP7augqdL._AC_UL300_SR300,200_.jpg"/>
    <s v="https://www.amazon.nl/Spy-Who-Dumped-Me-DVD/dp/B07GNX5F7H/ref=zg_bs_g_dvd_d_sccl_12/261-9844612-7896047?psc=1"/>
    <s v="2024-08-23"/>
  </r>
  <r>
    <x v="0"/>
    <s v="#12"/>
    <s v="B0002M6CW6"/>
    <x v="743"/>
    <s v="Ernie Ball Super Slinky Elektrische Gitaarsnaren, Dikte 9-42"/>
    <n v="4.8"/>
    <n v="0.95"/>
    <n v="28082"/>
    <n v="6.0380287656240254E-2"/>
    <s v="€ "/>
    <n v="7.32"/>
    <n v="3.549081443660209E-2"/>
    <n v="98.638904968518702"/>
    <n v="205560.24000000002"/>
    <s v="https://images-eu.ssl-images-amazon.com/images/I/81g5NnyVweL._AC_UL300_SR300,200_.jpg"/>
    <s v="https://www.amazon.nl/Ernie-Ball-Slinky-Elektrische-Gitaarsnaren/dp/B0002M6CW6/ref=zg_bs_g_musical-instruments_d_sccl_12/260-9066384-8693141?psc=1"/>
    <s v="2024-08-20"/>
  </r>
  <r>
    <x v="8"/>
    <s v="#18"/>
    <s v="B09DS8B5M5"/>
    <x v="1351"/>
    <s v="Vicloon Tummy Time Mirror, Baby Mirror Zwart en Wit Sensory Toys Tummy Time Activity Mirror, Baby Mirror Toy Veilig Opvouwbaar met hoog contrast patronen Play en Pat Activity Mat voor pasgeboren baby's"/>
    <n v="4.2"/>
    <n v="0.8"/>
    <n v="860"/>
    <n v="1.8470377513874286E-3"/>
    <s v="€ "/>
    <n v="7.3"/>
    <n v="3.5390699304199823E-2"/>
    <n v="50.14060125202117"/>
    <n v="6278"/>
    <s v="https://images-eu.ssl-images-amazon.com/images/I/715Wd9HyfNL._AC_UL300_SR300,200_.jpg"/>
    <s v="https://www.amazon.nl/Vicloon-Activity-Opvouwbaar-contrast-pasgeboren/dp/B09DS8B5M5/ref=zg_bs_g_toys_d_sccl_18/258-2113335-2289643?psc=1"/>
    <s v="2024-08-23"/>
  </r>
  <r>
    <x v="8"/>
    <s v="#20"/>
    <s v="B09DS8B5M5"/>
    <x v="1351"/>
    <s v="Vicloon Tummy Time Mirror, Baby Mirror Zwart en Wit Sensory Toys Tummy Time Activity Mirror, Baby Mirror Toy Veilig Opvouwbaar met hoog contrast patronen Play en Pat Activity Mat voor pasgeboren baby's"/>
    <n v="4.2"/>
    <n v="0.8"/>
    <n v="860"/>
    <n v="1.8470377513874286E-3"/>
    <s v="€ "/>
    <n v="7.3"/>
    <n v="3.5390699304199823E-2"/>
    <n v="50.14060125202117"/>
    <n v="6278"/>
    <s v="https://images-eu.ssl-images-amazon.com/images/I/715Wd9HyfNL._AC_UL300_SR300,200_.jpg"/>
    <s v="https://www.amazon.nl/Vicloon-Activity-Opvouwbaar-contrast-pasgeboren/dp/B09DS8B5M5/ref=zg_bs_g_toys_d_sccl_20/260-0981126-0066039?psc=1"/>
    <s v="2024-08-24"/>
  </r>
  <r>
    <x v="14"/>
    <s v="#26"/>
    <s v="B09L1FTMNC"/>
    <x v="1352"/>
    <s v="Vicloon zelfklevende viltkussens, 3 rollen zelfklevend vilt met 3M-lijm, sterke viltstrips voor stoelen en meubelpoten, in elke gewenste vorm gesneden, zwarte meubelkussens"/>
    <n v="4.4000000000000004"/>
    <n v="0.85000000000000009"/>
    <n v="4081"/>
    <n v="8.7728917644478554E-3"/>
    <s v="€ "/>
    <n v="7.29"/>
    <n v="3.5340641737998696E-2"/>
    <n v="57.476184669613183"/>
    <n v="29750.49"/>
    <s v="https://images-eu.ssl-images-amazon.com/images/I/71WKnl2qAJL._AC_UL300_SR300,200_.jpg"/>
    <s v="https://www.amazon.nl/Vicloon-zelfklevende-viltkussens-zelfklevend-meubelkussens/dp/B09L1FTMNC/ref=zg_bs_g_hi_d_sccl_26/258-1493429-7337810?psc=1"/>
    <s v="2024-08-24"/>
  </r>
  <r>
    <x v="16"/>
    <n v="13"/>
    <s v="B0788CC2Y1"/>
    <x v="1313"/>
    <s v="Philips Avent Borstkompressen - 60 stuks - Extra dun en absorberend - Lekvrij - Ademende buitenlaag - Honingraatbovenlaag - 2 Plakstrips - Afzonderlijk verpakt - SCF254/61"/>
    <n v="4.5999999999999996"/>
    <n v="0.89999999999999991"/>
    <n v="15271"/>
    <n v="3.2833837559587929E-2"/>
    <s v="€ "/>
    <n v="7.24"/>
    <n v="3.5090353906993041E-2"/>
    <n v="76.756274768459804"/>
    <n v="110562.04000000001"/>
    <s v="https://images-eu.ssl-images-amazon.com/images/I/61C-zRZgeQL._AC_UL300_SR300,200_.jpg"/>
    <s v="https://www.amazon.nl/Philips-Avent-Borstkompressen-Honingraatbovenlaag-Afzonderlijk/dp/B0788CC2Y1/ref=zg_bs_g_baby-products_d_sccl_13/260-6077962-3445865?psc=1"/>
    <s v="2024-08-13"/>
  </r>
  <r>
    <x v="22"/>
    <n v="1"/>
    <s v="B09JS56L1T"/>
    <x v="1281"/>
    <s v="2024 Innovatief Slaapmasker voor Mannen en Vrouwen, 100% Lichtblokkerend Ontwerp Oogmasker om te Slapen, een Dutje te Doen, Mediteren, Reizen (Zwart)"/>
    <n v="4.4000000000000004"/>
    <n v="0.85000000000000009"/>
    <n v="7297"/>
    <n v="1.5687994684659697E-2"/>
    <s v="€ "/>
    <n v="7.22"/>
    <n v="3.4990238774590773E-2"/>
    <n v="62.229155972909496"/>
    <n v="52684.34"/>
    <s v="https://images-eu.ssl-images-amazon.com/images/I/81PrmxvfL-L._AC_UL300_SR300,200_.jpg"/>
    <s v="https://www.amazon.nl/Innovatief-Slaapmasker-Lichtblokkerend-Oogmasker-Mediteren/dp/B09JS56L1T/ref=zg_bs_g_hpc_d_sccl_1/261-1322288-7549102?psc=1"/>
    <s v="2024-08-13"/>
  </r>
  <r>
    <x v="0"/>
    <s v="#26"/>
    <s v="B076PPC9W6"/>
    <x v="1353"/>
    <s v="NGS SINGER FIRE - Dynamische Vocale Microfoon met een Kabel van 3 meter, 6,3 mm Jack-Aansluiting en een Aan/Uit-Knop"/>
    <n v="4.0999999999999996"/>
    <n v="0.77499999999999991"/>
    <n v="2453"/>
    <n v="5.2723359329475842E-3"/>
    <s v="€ "/>
    <n v="7.2"/>
    <n v="3.4890123642188513E-2"/>
    <n v="51.16316606361044"/>
    <n v="17661.600000000002"/>
    <s v="https://images-eu.ssl-images-amazon.com/images/I/61dJC09FgaL._AC_UL300_SR300,200_.jpg"/>
    <s v="https://www.amazon.nl/NGS-SINGER-FIRE-Dynamische-Jack-Aansluiting/dp/B076PPC9W6/ref=zg_bs_g_musical-instruments_d_sccl_26/260-9066384-8693141?psc=1"/>
    <s v="2024-08-20"/>
  </r>
  <r>
    <x v="13"/>
    <s v="#7"/>
    <s v="B000F4AVPA"/>
    <x v="1344"/>
    <s v="Chuckit! Ultra Ball Medium 2-pack, Single, Medium, oranje/blauw."/>
    <n v="4.8"/>
    <n v="0.95"/>
    <n v="92962"/>
    <n v="0.19988646845951891"/>
    <s v="€ "/>
    <n v="7.19"/>
    <n v="3.4840066075987386E-2"/>
    <n v="196.13054444066009"/>
    <n v="668396.78"/>
    <s v="https://images-eu.ssl-images-amazon.com/images/I/61qO2eqsJoL._AC_UL300_SR300,200_.jpg"/>
    <s v="https://www.amazon.nl/Chuckit-Medium-2-pack-Single-oranje/dp/B000F4AVPA/ref=zg_bs_g_pet-supplies_d_sccl_7/260-3928731-7655355?psc=1"/>
    <s v="2024-08-24"/>
  </r>
  <r>
    <x v="13"/>
    <s v="#4"/>
    <s v="B000F4AVPA"/>
    <x v="1344"/>
    <s v="Chuckit! Ultra Ball Medium 2-pack, Single, Medium, oranje/blauw."/>
    <n v="4.8"/>
    <n v="0.95"/>
    <n v="92932"/>
    <n v="0.19982196190242738"/>
    <s v="€ "/>
    <n v="7.19"/>
    <n v="3.4840066075987386E-2"/>
    <n v="196.085389850696"/>
    <n v="668181.08000000007"/>
    <s v="https://images-eu.ssl-images-amazon.com/images/I/61qO2eqsJoL._AC_UL300_SR300,200_.jpg"/>
    <s v="https://www.amazon.nl/Chuckit-Medium-2-pack-Single-oranje/dp/B000F4AVPA/ref=zg_bs_g_pet-supplies_d_sccl_4/259-9557610-0863512?psc=1"/>
    <s v="2024-08-23"/>
  </r>
  <r>
    <x v="13"/>
    <s v="#10"/>
    <s v="B000F4AVPA"/>
    <x v="1344"/>
    <s v="Chuckit! Ultra Ball Medium 2-pack, Single, Medium, oranje/blauw."/>
    <n v="4.8"/>
    <n v="0.95"/>
    <n v="92852"/>
    <n v="0.19964994441684997"/>
    <s v="€ "/>
    <n v="7.19"/>
    <n v="3.4840066075987386E-2"/>
    <n v="195.96497761079178"/>
    <n v="667605.88"/>
    <s v="https://images-eu.ssl-images-amazon.com/images/I/61qO2eqsJoL._AC_UL300_SR300,200_.jpg"/>
    <s v="https://www.amazon.nl/Chuckit-Medium-2-pack-Single-oranje/dp/B000F4AVPA/ref=zg_bs_g_pet-supplies_d_sccl_10/261-9328959-2837037?psc=1"/>
    <s v="2024-08-20"/>
  </r>
  <r>
    <x v="18"/>
    <s v="#27"/>
    <s v="B073XJYH9L"/>
    <x v="1354"/>
    <s v="CANSON XL Aquarel C400082843: DIN A5 - aquarel schilderblok in wit - tekenblok voor aquarel - 300g - hoogwaardig Canson waterverfpapier met spiraalbinding"/>
    <n v="4.7"/>
    <n v="0.92500000000000004"/>
    <n v="15684"/>
    <n v="3.3721877828881308E-2"/>
    <s v="€ "/>
    <n v="7.18"/>
    <n v="3.4790008509786252E-2"/>
    <n v="78.552816607663488"/>
    <n v="112611.12"/>
    <s v="https://images-eu.ssl-images-amazon.com/images/I/91zBjRIA31L._AC_UL300_SR300,200_.jpg"/>
    <s v="https://www.amazon.nl/CANSON-Aquarel-C400082843-waterverfpapier-spiraalbinding/dp/B073XJYH9L/ref=zg_bs_g_arts-crafts_d_sccl_27/259-4643637-1691527?psc=1"/>
    <s v="2024-08-20"/>
  </r>
  <r>
    <x v="0"/>
    <n v="13"/>
    <s v="B0002M6CW6"/>
    <x v="743"/>
    <s v="Ernie Ball Super Slinky Elektrische Gitaarsnaren, Dikte 9-42"/>
    <n v="4.8"/>
    <n v="0.95"/>
    <n v="28080"/>
    <n v="6.037598721910082E-2"/>
    <s v="€ "/>
    <n v="7.15"/>
    <n v="3.4639835811182858E-2"/>
    <n v="98.423150006166296"/>
    <n v="200772"/>
    <s v="https://images-eu.ssl-images-amazon.com/images/I/81g5NnyVweL._AC_UL300_SR300,200_.jpg"/>
    <s v="https://www.amazon.nl/Ernie-Ball-Slinky-Elektrische-Gitaarsnaren/dp/B0002M6CW6/ref=zg_bs_g_musical-instruments_d_sccl_13/259-0005616-8157279?psc=1"/>
    <s v="2024-08-13"/>
  </r>
  <r>
    <x v="0"/>
    <n v="15"/>
    <s v="B000N5HU5A"/>
    <x v="1355"/>
    <s v="Konig &amp; Meyer 16280-000-55 Gitaar Muurbeugel om gitaar op te hangen, 9,4 x 6,6 x 13,8 cm, zwart"/>
    <n v="4.7"/>
    <n v="0.92500000000000004"/>
    <n v="3092"/>
    <n v="6.6463255989971382E-3"/>
    <s v="€ "/>
    <n v="7.15"/>
    <n v="3.4639835811182858E-2"/>
    <n v="59.562386872093711"/>
    <n v="22107.800000000003"/>
    <s v="https://images-eu.ssl-images-amazon.com/images/I/51mPaUwLCTL._AC_UL300_SR300,200_.jpg"/>
    <s v="https://www.amazon.nl/16280-000-55-Gitaar-Muurbeugel-gitaar-hangen/dp/B000N5HU5A/ref=zg_bs_g_musical-instruments_d_sccl_15/259-0005616-8157279?psc=1"/>
    <s v="2024-08-13"/>
  </r>
  <r>
    <x v="14"/>
    <s v="#12"/>
    <s v="B084SCFTCG"/>
    <x v="1356"/>
    <s v="tesa Powerstrips Verstelbare kleefspijker voor behang en pleisterwerk, zelfklevende nagel 1 kg - 4 Nägel wit"/>
    <n v="4.5"/>
    <n v="0.875"/>
    <n v="13999"/>
    <n v="3.009875953890713E-2"/>
    <s v="€ "/>
    <n v="7.03"/>
    <n v="3.403914501676928E-2"/>
    <n v="73.328917931427313"/>
    <n v="98412.97"/>
    <s v="https://images-eu.ssl-images-amazon.com/images/I/71K4NWG70mL._AC_UL300_SR300,200_.jpg"/>
    <s v="https://www.amazon.nl/tesa-Powerstrips-kleefspijker-pleisterwerk-zelfklevende/dp/B084SCFTCG/ref=zg_bs_g_hi_d_sccl_12/258-1493429-7337810?psc=1"/>
    <s v="2024-08-24"/>
  </r>
  <r>
    <x v="14"/>
    <s v="#17"/>
    <s v="B084SCFTCG"/>
    <x v="1356"/>
    <s v="tesa Powerstrips Verstelbare kleefspijker voor behang en pleisterwerk, zelfklevende nagel 1 kg - 4 Nägel wit"/>
    <n v="4.5"/>
    <n v="0.875"/>
    <n v="13980"/>
    <n v="3.0057905386082495E-2"/>
    <s v="€ "/>
    <n v="7.03"/>
    <n v="3.403914501676928E-2"/>
    <n v="73.300320024450087"/>
    <n v="98279.400000000009"/>
    <s v="https://images-eu.ssl-images-amazon.com/images/I/71K4NWG70mL._AC_UL300_SR300,200_.jpg"/>
    <s v="https://www.amazon.nl/tesa-Powerstrips-kleefspijker-pleisterwerk-zelfklevende/dp/B084SCFTCG/ref=zg_bs_g_hi_d_sccl_17/261-9362115-4150166?psc=1"/>
    <s v="2024-08-20"/>
  </r>
  <r>
    <x v="14"/>
    <n v="21"/>
    <s v="B084SCFTCG"/>
    <x v="1356"/>
    <s v="tesa Powerstrips Verstelbare kleefspijker voor behang en pleisterwerk, zelfklevende nagel 1 kg - 4 Nägel wit"/>
    <n v="4.5"/>
    <n v="0.875"/>
    <n v="13957"/>
    <n v="3.0008450358978991E-2"/>
    <s v="€ "/>
    <n v="7.03"/>
    <n v="3.403914501676928E-2"/>
    <n v="73.265701505477622"/>
    <n v="98117.71"/>
    <s v="https://images-eu.ssl-images-amazon.com/images/I/71K4NWG70mL._AC_UL300_SR300,200_.jpg"/>
    <s v="https://www.amazon.nl/tesa-Powerstrips-kleefspijker-pleisterwerk-zelfklevende/dp/B084SCFTCG/ref=zg_bs_g_hi_d_sccl_21/259-6632061-0903552?psc=1"/>
    <s v="2024-08-13"/>
  </r>
  <r>
    <x v="6"/>
    <s v="#26"/>
    <s v="B0B42FGZGB"/>
    <x v="1357"/>
    <s v="adidas Milano 23 Socks uniseks-volwassene kniesokken (1-Pack)"/>
    <n v="4.5999999999999996"/>
    <n v="0.89999999999999991"/>
    <n v="781"/>
    <n v="1.6771704843797372E-3"/>
    <s v="€ "/>
    <n v="7"/>
    <n v="3.3888972318165886E-2"/>
    <n v="54.646262418607286"/>
    <n v="5467"/>
    <s v="https://images-eu.ssl-images-amazon.com/images/I/41VNVCg2OHL._AC_UL300_SR300,200_.jpg"/>
    <s v="https://www.amazon.nl/adidas-uniseks-volwassene-kniesokken-Milano-Socks/dp/B0B42FGZGB/ref=zg_bs_g_fashion_d_sccl_26/261-7171866-9764612?psc=1"/>
    <s v="2024-08-23"/>
  </r>
  <r>
    <x v="14"/>
    <s v="#30"/>
    <s v="B00569J8CQ"/>
    <x v="1358"/>
    <s v="tesa Insect Stop Standard Vliegenhor voor Ramen - Insectenhor, raamhor - Met klittenband - Snij uw eigen horraam op maat - Muggenhor, antraciet, 130 cm x 150 cm || Velcro length 5.60m"/>
    <n v="4.3"/>
    <n v="0.82499999999999996"/>
    <n v="24764"/>
    <n v="5.3245862441917223E-2"/>
    <s v="€ "/>
    <n v="6.99"/>
    <n v="3.3838914751964759E-2"/>
    <n v="86.98183239733325"/>
    <n v="173100.36000000002"/>
    <s v="https://images-eu.ssl-images-amazon.com/images/I/71Ebgn-hsRL._AC_UL300_SR300,200_.jpg"/>
    <s v="https://www.amazon.nl/tesa-Insect-Standard-Vliegenhor-Ramen/dp/B00569J8CQ/ref=zg_bs_g_hi_d_sccl_30/258-1493429-7337810?psc=1"/>
    <s v="2024-08-24"/>
  </r>
  <r>
    <x v="11"/>
    <s v="#14"/>
    <s v="B01EV70C78"/>
    <x v="1359"/>
    <s v="Elegoo 120 Stuks Multi Kleuren Dupont Draad 40pin Male naar Female, 40pin Male naar Male, 40pin Female naar Female Breadboard Jumper Draden Lintkabels Kit voor Arduino"/>
    <n v="4.7"/>
    <n v="0.92500000000000004"/>
    <n v="12234"/>
    <n v="2.6303623763355544E-2"/>
    <s v="€ "/>
    <n v="6.99"/>
    <n v="3.3838914751964759E-2"/>
    <n v="73.122265322340084"/>
    <n v="85515.66"/>
    <s v="https://images-eu.ssl-images-amazon.com/images/I/81ffhH-vuOL._AC_UL300_SR300,200_.jpg"/>
    <s v="https://www.amazon.nl/Elegoo-Kleuren-Breadboard-Lintkabels-Arduino/dp/B01EV70C78/ref=zg_bs_g_industrial_d_sccl_14/259-5715736-5644436?psc=1"/>
    <s v="2024-08-24"/>
  </r>
  <r>
    <x v="11"/>
    <s v="#5"/>
    <s v="B01EV70C78"/>
    <x v="1359"/>
    <s v="Elegoo 120 Stuks Multi Kleuren Dupont Draad 40pin Male naar Female, 40pin Male naar Male, 40pin Female naar Female Breadboard Jumper Draden Lintkabels Kit voor Arduino"/>
    <n v="4.7"/>
    <n v="0.92500000000000004"/>
    <n v="12227"/>
    <n v="2.6288572233367523E-2"/>
    <s v="€ "/>
    <n v="6.99"/>
    <n v="3.3838914751964759E-2"/>
    <n v="73.11172925134845"/>
    <n v="85466.73"/>
    <s v="https://images-eu.ssl-images-amazon.com/images/I/81ffhH-vuOL._AC_UL300_SR300,200_.jpg"/>
    <s v="https://www.amazon.nl/Elegoo-Kleuren-Breadboard-Lintkabels-Arduino/dp/B01EV70C78/ref=zg_bs_g_industrial_d_sccl_5/262-7069242-6040528?psc=1"/>
    <s v="2024-08-23"/>
  </r>
  <r>
    <x v="11"/>
    <s v="#6"/>
    <s v="B01EV70C78"/>
    <x v="1359"/>
    <s v="Elegoo 120 Stuks Multi Kleuren Dupont Draad 40pin Male naar Female, 40pin Male naar Male, 40pin Female naar Female Breadboard Jumper Draden Lintkabels Kit voor Arduino"/>
    <n v="4.7"/>
    <n v="0.92500000000000004"/>
    <n v="12223"/>
    <n v="2.627997135908865E-2"/>
    <s v="€ "/>
    <n v="6.99"/>
    <n v="3.3838914751964759E-2"/>
    <n v="73.105708639353253"/>
    <n v="85438.77"/>
    <s v="https://images-eu.ssl-images-amazon.com/images/I/81ffhH-vuOL._AC_UL300_SR300,200_.jpg"/>
    <s v="https://www.amazon.nl/Elegoo-Kleuren-Breadboard-Lintkabels-Arduino/dp/B01EV70C78/ref=zg_bs_g_industrial_d_sccl_6/260-7928361-5870536?psc=1"/>
    <s v="2024-08-20"/>
  </r>
  <r>
    <x v="11"/>
    <n v="13"/>
    <s v="B01EV70C78"/>
    <x v="1359"/>
    <s v="Elegoo 120 Stuks Multi Kleuren Dupont Draad 40pin Male naar Female, 40pin Male naar Male, 40pin Female naar Female Breadboard Jumper Draden Lintkabels Kit voor Arduino"/>
    <n v="4.7"/>
    <n v="0.92500000000000004"/>
    <n v="12201"/>
    <n v="2.6232666550554864E-2"/>
    <s v="€ "/>
    <n v="6.99"/>
    <n v="3.3838914751964759E-2"/>
    <n v="73.072595273379605"/>
    <n v="85284.99"/>
    <s v="https://images-eu.ssl-images-amazon.com/images/I/81ffhH-vuOL._AC_UL300_SR300,200_.jpg"/>
    <s v="https://www.amazon.nl/Elegoo-Kleuren-Breadboard-Lintkabels-Arduino/dp/B01EV70C78/ref=zg_bs_g_industrial_d_sccl_13/260-3008445-5393520?psc=1"/>
    <s v="2024-08-13"/>
  </r>
  <r>
    <x v="10"/>
    <n v="17"/>
    <s v="B09PV8Z575"/>
    <x v="1360"/>
    <s v="Blooven Vliegenvangers, 30 Stuks Kleverige Vliegenvallen, Gele sticker, Gele Tabletten Zeer Effectieve voor Vliegende Insecten, Rouwmuggen, Kleine Vliegen (30 Pack)"/>
    <n v="4.4000000000000004"/>
    <n v="0.85000000000000009"/>
    <n v="11853"/>
    <n v="2.5484390488293134E-2"/>
    <s v="€ "/>
    <n v="6.99"/>
    <n v="3.3838914751964759E-2"/>
    <n v="68.798802029796391"/>
    <n v="82852.47"/>
    <s v="https://images-eu.ssl-images-amazon.com/images/I/61rYOQhYCAL._AC_UL300_SR300,200_.jpg"/>
    <s v="https://www.amazon.nl/Blooven-Vliegenvangers-Vliegenvallen-Effectieve-Rouwmuggen/dp/B09PV8Z575/ref=zg_bs_g_lawn-and-garden_d_sccl_17/262-2457170-4432007?psc=1"/>
    <s v="2024-08-13"/>
  </r>
  <r>
    <x v="10"/>
    <s v="#30"/>
    <s v="B07CWSP9LT"/>
    <x v="1361"/>
    <s v="Blooven Tafelkleedklemmen 8 Stuks, Tafelklemmen Roestvrij Staal Tafelklem Tafelkleed Klemmen Zilverkleurig"/>
    <n v="4.2"/>
    <n v="0.8"/>
    <n v="14293"/>
    <n v="3.0730923798404107E-2"/>
    <s v="€ "/>
    <n v="6.99"/>
    <n v="3.3838914751964759E-2"/>
    <n v="69.971375346874069"/>
    <n v="99908.07"/>
    <s v="https://images-eu.ssl-images-amazon.com/images/I/61ewHI0gTrL._AC_UL300_SR300,200_.jpg"/>
    <s v="https://www.amazon.nl/Blooven-Tafelkleedklemmen-Tafelklemmen-Tafelkleed-Zilverkleurig/dp/B07CWSP9LT/ref=zg_bs_g_lawn-and-garden_d_sccl_30/261-8373874-2674244?psc=1"/>
    <s v="2024-08-24"/>
  </r>
  <r>
    <x v="18"/>
    <n v="8"/>
    <s v="B00UKZ1NBK"/>
    <x v="1362"/>
    <s v="Pritt 1259587 11 g Lijmstok (Pak van 4)"/>
    <n v="4.7"/>
    <n v="0.92500000000000004"/>
    <n v="1541"/>
    <n v="3.311336597365122E-3"/>
    <s v="€ "/>
    <n v="6.99"/>
    <n v="3.3838914751964759E-2"/>
    <n v="57.027664306146782"/>
    <n v="10771.59"/>
    <s v="https://images-eu.ssl-images-amazon.com/images/I/81XsGZq+d5S._AC_UL300_SR300,200_.jpg"/>
    <s v="https://www.amazon.nl/Pritt-1259587-Lijmstok-Pak-van/dp/B00UKZ1NBK/ref=zg_bs_g_arts-crafts_d_sccl_8/260-8969796-5034915?psc=1"/>
    <s v="2024-08-13"/>
  </r>
  <r>
    <x v="19"/>
    <s v="#27"/>
    <s v="B07X4FJSWL"/>
    <x v="1363"/>
    <s v="HOMPER Karabijnhaak 304 roestvrij staal voor zonnezeil, accessoires roestvrij staal, karabijnhaak, zonwering, bevestiging voor zonnezeil, bokshangmat, camping, vissen,"/>
    <n v="4.5999999999999996"/>
    <n v="0.89999999999999991"/>
    <n v="2714"/>
    <n v="5.8335429796438805E-3"/>
    <s v="€ "/>
    <n v="6.99"/>
    <n v="3.3838914751964759E-2"/>
    <n v="57.543208773741902"/>
    <n v="18970.86"/>
    <s v="https://images-eu.ssl-images-amazon.com/images/I/51X4PAuSmXL._AC_UL300_SR300,200_.jpg"/>
    <s v="https://www.amazon.nl/HOMPER-Karabijnhaak-Sleutelhanger-M6-Accessoires/dp/B07X4FJSWL/ref=zg_bs_g_sports_d_sccl_27/258-6479390-8631633?psc=1"/>
    <s v="2024-08-20"/>
  </r>
  <r>
    <x v="19"/>
    <n v="23"/>
    <s v="B07X4FJSWL"/>
    <x v="1363"/>
    <s v="HOMPER Karabijnhaak 304 roestvrij staal voor zonnezeil, accessoires roestvrij staal, karabijnhaak, zonwering, bevestiging voor zonnezeil, bokshangmat, camping, vissen,"/>
    <n v="4.5999999999999996"/>
    <n v="0.89999999999999991"/>
    <n v="2701"/>
    <n v="5.8055901382375518E-3"/>
    <s v="€ "/>
    <n v="6.99"/>
    <n v="3.3838914751964759E-2"/>
    <n v="57.523641784757473"/>
    <n v="18879.990000000002"/>
    <s v="https://images-eu.ssl-images-amazon.com/images/I/51X4PAuSmXL._AC_UL300_SR300,200_.jpg"/>
    <s v="https://www.amazon.nl/HOMPER-Karabijnhaak-Sleutelhanger-M6-Accessoires/dp/B07X4FJSWL/ref=zg_bs_g_sports_d_sccl_23/259-7131235-4558823?psc=1"/>
    <s v="2024-08-13"/>
  </r>
  <r>
    <x v="18"/>
    <s v="#21"/>
    <s v="B097TBCCK1"/>
    <x v="1364"/>
    <s v="PartyWoo Goud, 1/5&quot;x 500 Yard Curling Crafts, iriserend gekrompen, glanzende cadeauverpakking, lint voor ballonnen touw, haar, bloemist bloem (1 rol)"/>
    <n v="4.7"/>
    <n v="0.92500000000000004"/>
    <n v="326"/>
    <n v="6.9882103515822385E-4"/>
    <s v="€ "/>
    <n v="6.99"/>
    <n v="3.3838914751964759E-2"/>
    <n v="55.19890341260195"/>
    <n v="2278.7400000000002"/>
    <s v="https://images-eu.ssl-images-amazon.com/images/I/81FRdphrVUL._AC_UL300_SR300,200_.jpg"/>
    <s v="https://www.amazon.nl/PartyWoo-iriserend-gekrompen-glanzende-cadeauverpakking/dp/B097TBCCK1/ref=zg_bs_g_arts-crafts_d_sccl_21/262-7994615-8496353?psc=1"/>
    <s v="2024-08-24"/>
  </r>
  <r>
    <x v="12"/>
    <n v="20"/>
    <s v="B00PFW4K7C"/>
    <x v="1365"/>
    <s v="PPD A4 x 10 vellen Inkjet PREMIUM Stickerfolie Wit Glanzend Zelfklevend, Microporeuze Coating voor Full Colour Prints in Fotokwaliteit, Waterdicht PPD-36-10"/>
    <n v="4.4000000000000004"/>
    <n v="0.85000000000000009"/>
    <n v="5350"/>
    <n v="1.1501519129419506E-2"/>
    <s v="€ "/>
    <n v="6.99"/>
    <n v="3.3838914751964759E-2"/>
    <n v="59.010792078584856"/>
    <n v="37396.5"/>
    <s v="https://images-eu.ssl-images-amazon.com/images/I/71JjIW6yZrL._AC_UL300_SR300,200_.jpg"/>
    <s v="https://www.amazon.nl/PPD-Stickerfolie-Zelfklevend-Microporeuze-Fotokwaliteit/dp/B00PFW4K7C/ref=zg_bs_g_office-products_d_sccl_20/261-0256962-7416967?psc=1"/>
    <s v="2024-08-13"/>
  </r>
  <r>
    <x v="16"/>
    <s v="#22"/>
    <s v="B0BDL41CYQ"/>
    <x v="1366"/>
    <s v="Vicloon Baby stoffen boek, Zintuiglijke boeken, baby soft fotoboek, badboek, doekboek, knuffelboek, speelboek, stof met ritselpapier, babyspeelgoed, Pasgeboren Baby Cadeau (zwart-wit dieren stijl)"/>
    <n v="4.5"/>
    <n v="0.875"/>
    <n v="3036"/>
    <n v="6.5259133590929519E-3"/>
    <s v="€ "/>
    <n v="6.99"/>
    <n v="3.3838914751964759E-2"/>
    <n v="56.777868039356264"/>
    <n v="21221.64"/>
    <s v="https://images-eu.ssl-images-amazon.com/images/I/71zFFQmivnL._AC_UL300_SR300,200_.jpg"/>
    <s v="https://www.amazon.nl/Vicloon-Zintuiglijke-knuffelboek-ritselpapier-babyspeelgoed/dp/B0BDL41CYQ/ref=zg_bs_g_baby-products_d_sccl_22/259-3811823-5769644?psc=1"/>
    <s v="2024-08-24"/>
  </r>
  <r>
    <x v="16"/>
    <s v="#13"/>
    <s v="B0BDL41CYQ"/>
    <x v="1366"/>
    <s v="Vicloon Baby stoffen boek, Zintuiglijke boeken, baby soft fotoboek, badboek, doekboek, knuffelboek, speelboek, stof met ritselpapier, babyspeelgoed, Pasgeboren Baby Cadeau (zwart-wit dieren stijl)"/>
    <n v="4.5"/>
    <n v="0.875"/>
    <n v="3030"/>
    <n v="6.5130120476746458E-3"/>
    <s v="€ "/>
    <n v="6.99"/>
    <n v="3.3838914751964759E-2"/>
    <n v="56.768837121363447"/>
    <n v="21179.7"/>
    <s v="https://images-eu.ssl-images-amazon.com/images/I/71zFFQmivnL._AC_UL300_SR300,200_.jpg"/>
    <s v="https://www.amazon.nl/Vicloon-Zintuiglijke-knuffelboek-ritselpapier-babyspeelgoed/dp/B0BDL41CYQ/ref=zg_bs_g_baby-products_d_sccl_13/261-1323213-2047524?psc=1"/>
    <s v="2024-08-23"/>
  </r>
  <r>
    <x v="16"/>
    <s v="#9"/>
    <s v="B0BDL41CYQ"/>
    <x v="1366"/>
    <s v="Vicloon Baby stoffen boek, Zintuiglijke boeken, baby soft fotoboek, badboek, doekboek, knuffelboek, speelboek, stof met ritselpapier, babyspeelgoed, Pasgeboren Baby Cadeau (zwart-wit dieren stijl)"/>
    <n v="4.5"/>
    <n v="0.875"/>
    <n v="3020"/>
    <n v="6.4915098619774698E-3"/>
    <s v="€ "/>
    <n v="6.99"/>
    <n v="3.3838914751964759E-2"/>
    <n v="56.753785591375419"/>
    <n v="21109.8"/>
    <s v="https://images-eu.ssl-images-amazon.com/images/I/71zFFQmivnL._AC_UL300_SR300,200_.jpg"/>
    <s v="https://www.amazon.nl/Vicloon-Zintuiglijke-knuffelboek-ritselpapier-babyspeelgoed/dp/B0BDL41CYQ/ref=zg_bs_g_baby-products_d_sccl_9/261-0994946-0650857?psc=1"/>
    <s v="2024-08-20"/>
  </r>
  <r>
    <x v="16"/>
    <n v="12"/>
    <s v="B0BDL41CYQ"/>
    <x v="1366"/>
    <s v="Vicloon Baby stoffen boek, Zintuiglijke boeken, baby soft fotoboek, badboek, doekboek, knuffelboek, speelboek, stof met ritselpapier, babyspeelgoed, Pasgeboren Baby Cadeau (zwart-wit dieren stijl)"/>
    <n v="4.5"/>
    <n v="0.875"/>
    <n v="2985"/>
    <n v="6.4162522120373537E-3"/>
    <s v="€ "/>
    <n v="6.99"/>
    <n v="3.3838914751964759E-2"/>
    <n v="56.701105236417348"/>
    <n v="20865.150000000001"/>
    <s v="https://images-eu.ssl-images-amazon.com/images/I/71zFFQmivnL._AC_UL300_SR300,200_.jpg"/>
    <s v="https://www.amazon.nl/Vicloon-Zintuiglijke-knuffelboek-ritselpapier-babyspeelgoed/dp/B0BDL41CYQ/ref=zg_bs_g_baby-products_d_sccl_12/260-6077962-3445865?psc=1"/>
    <s v="2024-08-13"/>
  </r>
  <r>
    <x v="17"/>
    <s v="#14"/>
    <s v="B00295G91S"/>
    <x v="1367"/>
    <s v="LIQUI MOLY Kleppenreiniger | 150 ml | Benodigdheden | SKU: 1014"/>
    <n v="4.5"/>
    <n v="0.875"/>
    <n v="2795"/>
    <n v="6.0077106837910076E-3"/>
    <s v="€ "/>
    <n v="6.99"/>
    <n v="3.3838914751964759E-2"/>
    <n v="56.415126166644903"/>
    <n v="19537.05"/>
    <s v="https://images-eu.ssl-images-amazon.com/images/I/81EkN6dc3VL._AC_UL300_SR300,200_.jpg"/>
    <s v="https://www.amazon.nl/LIQUI-MOLY-Kleppenreiniger-150-Benodigdheden/dp/B00295G91S/ref=zg_bs_g_automotive_d_sccl_14/261-8624658-7933257?psc=1"/>
    <s v="2024-08-23"/>
  </r>
  <r>
    <x v="17"/>
    <s v="#25"/>
    <s v="B00295G91S"/>
    <x v="1367"/>
    <s v="LIQUI MOLY Kleppenreiniger | 150 ml | Benodigdheden | SKU: 1014"/>
    <n v="4.5"/>
    <n v="0.875"/>
    <n v="2792"/>
    <n v="6.0012600280818541E-3"/>
    <s v="€ "/>
    <n v="6.99"/>
    <n v="3.3838914751964759E-2"/>
    <n v="56.410610707648495"/>
    <n v="19516.080000000002"/>
    <s v="https://images-eu.ssl-images-amazon.com/images/I/81EkN6dc3VL._AC_UL300_SR300,200_.jpg"/>
    <s v="https://www.amazon.nl/LIQUI-MOLY-Kleppenreiniger-150-Benodigdheden/dp/B00295G91S/ref=zg_bs_g_automotive_d_sccl_25/258-2348173-8568520?psc=1"/>
    <s v="2024-08-20"/>
  </r>
  <r>
    <x v="20"/>
    <n v="7"/>
    <s v="B09YV5NLGL"/>
    <x v="1243"/>
    <s v="Individuele Cluster wimpers Extensions 40D 0.07 D Krul 8-16mm Gemengde Trays 200Pcs Individuele Cluster wimpers DIY Wimper extensies thuis"/>
    <n v="4.5"/>
    <n v="0.875"/>
    <n v="2786"/>
    <n v="5.9883587166635489E-3"/>
    <s v="€ "/>
    <n v="6.99"/>
    <n v="3.3838914751964759E-2"/>
    <n v="56.401579789655685"/>
    <n v="19474.14"/>
    <s v="https://images-eu.ssl-images-amazon.com/images/I/910sLP4AQ0L._AC_UL300_SR300,200_.jpg"/>
    <s v="https://www.amazon.nl/Individuele-Cluster-Extensions-Gemengde-extensies/dp/B09YV5NLGL/ref=zg_bs_g_beauty_d_sccl_7/262-4595555-1638557?psc=1"/>
    <s v="2024-08-13"/>
  </r>
  <r>
    <x v="12"/>
    <s v="#28"/>
    <s v="B0BFQTGZ5R"/>
    <x v="1347"/>
    <s v="Zennyth 5 STKS Gel Pennen Sneldrogende Inkt Pennen Zwarte Refill met 10 Extra Vullingen 0.5mm Fijn Punt Premium Intrekbare Roller Ball Gel Pennen"/>
    <n v="4.5999999999999996"/>
    <n v="0.89999999999999991"/>
    <n v="760"/>
    <n v="1.6320158944156673E-3"/>
    <s v="€ "/>
    <n v="6.99"/>
    <n v="3.3838914751964759E-2"/>
    <n v="54.602139814082157"/>
    <n v="5312.4000000000005"/>
    <s v="https://images-eu.ssl-images-amazon.com/images/I/51g72-00Q5L._AC_UL300_SR300,200_.jpg"/>
    <s v="https://www.amazon.nl/Zennyth-Sneldrogende-Vullingen-Premium-Intrekbare/dp/B0BFQTGZ5R/ref=zg_bs_g_office-products_d_sccl_28/262-7788062-8980449?psc=1"/>
    <s v="2024-08-20"/>
  </r>
  <r>
    <x v="3"/>
    <s v="#26"/>
    <s v="B0001M0KFW"/>
    <x v="1368"/>
    <s v="Bob Dylan - Planet Waves"/>
    <n v="4.5999999999999996"/>
    <n v="0.89999999999999991"/>
    <n v="531"/>
    <n v="1.1396158419503342E-3"/>
    <s v="€ "/>
    <n v="6.99"/>
    <n v="3.3838914751964759E-2"/>
    <n v="54.257459777356424"/>
    <n v="3711.69"/>
    <s v="https://images-eu.ssl-images-amazon.com/images/I/81aKeLZPK8L._AC_UL300_SR300,200_.jpg"/>
    <s v="https://www.amazon.nl/Bob-Dylan-Planet-Waves/dp/B0001M0KFW/ref=zg_bs_g_music_d_sccl_26/259-6576177-4102460?psc=1"/>
    <s v="2024-08-20"/>
  </r>
  <r>
    <x v="18"/>
    <s v="#28"/>
    <s v="B0158M19UO"/>
    <x v="1369"/>
    <s v="GLOREX 6 8073 005 - Pottenbakkersklei, niet gevlamd, 5 kg in terracotta, glad en gemakkelijk te bewerken, zonder vuurvaste klei, luchthardend en brandbaar, geschikt voor pottenbakkersschijf"/>
    <n v="4.5"/>
    <n v="0.875"/>
    <n v="1569"/>
    <n v="3.3715427173172151E-3"/>
    <s v="€ "/>
    <n v="6.99"/>
    <n v="3.3838914751964759E-2"/>
    <n v="54.569808590113247"/>
    <n v="10967.31"/>
    <s v="https://images-eu.ssl-images-amazon.com/images/I/81W0JqB3HwL._AC_UL300_SR300,200_.jpg"/>
    <s v="https://www.amazon.nl/GLOREX-8073-005-Pottenbakkersklei-pottenbakkersschijf/dp/B0158M19UO/ref=zg_bs_g_arts-crafts_d_sccl_28/262-7994615-8496353?psc=1"/>
    <s v="2024-08-24"/>
  </r>
  <r>
    <x v="11"/>
    <s v="#18"/>
    <s v="B0CKHMW1BL"/>
    <x v="1319"/>
    <s v="VMUTGA Krimpkousenset, 900 stuks, 12 maten, zwart, krimpkousen, 2:1, krimpverhouding, waterdichte kabelslang, kabelkousassortiment voor elektrische isolatie, kabelreparaties"/>
    <n v="4.5"/>
    <n v="0.875"/>
    <n v="51"/>
    <n v="1.0751092848588059E-4"/>
    <s v="€ "/>
    <n v="6.99"/>
    <n v="3.3838914751964759E-2"/>
    <n v="52.284986337931315"/>
    <n v="356.49"/>
    <s v="https://images-eu.ssl-images-amazon.com/images/I/71qHQlSOXOL._AC_UL300_SR300,200_.jpg"/>
    <s v="https://www.amazon.nl/VMUTGA-Krimpkousenset-stuks-maten-krimpkousen/dp/B0CKHMW1BL/ref=zg_bs_g_industrial_d_sccl_18/259-5715736-5644436?psc=1"/>
    <s v="2024-08-24"/>
  </r>
  <r>
    <x v="18"/>
    <s v="#15"/>
    <s v="B0158M19UO"/>
    <x v="1369"/>
    <s v="GLOREX 6 8073 005 - Pottenbakkersklei, niet gevlamd, 5 kg in terracotta, glad en gemakkelijk te bewerken, zonder vuurvaste klei, luchthardend en brandbaar, geschikt voor pottenbakkersschijf"/>
    <n v="4.4000000000000004"/>
    <n v="0.85000000000000009"/>
    <n v="1567"/>
    <n v="3.3672422801777802E-3"/>
    <s v="€ "/>
    <n v="6.99"/>
    <n v="3.3838914751964759E-2"/>
    <n v="53.316798284115649"/>
    <n v="10953.33"/>
    <s v="https://images-eu.ssl-images-amazon.com/images/I/81W0JqB3HwL._AC_UL300_SR300,200_.jpg"/>
    <s v="https://www.amazon.nl/GLOREX-8073-005-Pottenbakkersklei-pottenbakkersschijf/dp/B0158M19UO/ref=zg_bs_g_arts-crafts_d_sccl_15/261-2431783-7862535?psc=1"/>
    <s v="2024-08-23"/>
  </r>
  <r>
    <x v="11"/>
    <n v="24"/>
    <s v="B08JPS6DDP"/>
    <x v="1370"/>
    <s v="Gebildet 2stuks PWM Laagspanning Motorsnelheidsregelaar DC 1.8V 3V 5V 6V 12V 2A 1803BK 1803B Verstelbare Driver Schakelaar met Snelheidsregelknop"/>
    <n v="4.3"/>
    <n v="0.82499999999999996"/>
    <n v="1379"/>
    <n v="2.963001189070869E-3"/>
    <s v="€ "/>
    <n v="6.99"/>
    <n v="3.3838914751964759E-2"/>
    <n v="51.783829520340802"/>
    <n v="9639.2100000000009"/>
    <s v="https://images-eu.ssl-images-amazon.com/images/I/61RNwL6rw0L._AC_UL300_SR300,200_.jpg"/>
    <s v="https://www.amazon.nl/Gebildet-Laagspanning-Motorsnelheidsregelaar-Verstelbare-Snelheidsregelknop/dp/B08JPS6DDP/ref=zg_bs_g_industrial_d_sccl_24/260-3008445-5393520?psc=1"/>
    <s v="2024-08-13"/>
  </r>
  <r>
    <x v="19"/>
    <n v="22"/>
    <s v="B000W8G4JG"/>
    <x v="1371"/>
    <s v="HEAD Championship voor volwassenen, uniseks"/>
    <n v="4.4000000000000004"/>
    <n v="0.85000000000000009"/>
    <n v="11399"/>
    <n v="2.4508191257641341E-2"/>
    <s v="€ "/>
    <n v="6.95"/>
    <n v="3.3638684487160231E-2"/>
    <n v="68.065405002139002"/>
    <n v="79223.05"/>
    <s v="https://images-eu.ssl-images-amazon.com/images/I/71E-lzJ8cQL._AC_UL300_SR300,200_.jpg"/>
    <s v="https://www.amazon.nl/Head-Championship-voor-volwassenen-uniseks/dp/B000W8G4JG/ref=zg_bs_g_sports_d_sccl_22/259-7131235-4558823?psc=1"/>
    <s v="2024-08-13"/>
  </r>
  <r>
    <x v="14"/>
    <s v="#29"/>
    <s v="B0BN6B1Y84"/>
    <x v="1372"/>
    <s v="INBUS® 79560 Schroefborging middelvast, 20g — Made in Germany"/>
    <n v="4.7"/>
    <n v="0.92500000000000004"/>
    <n v="2152"/>
    <n v="4.6251201434625829E-3"/>
    <s v="€ "/>
    <n v="6.95"/>
    <n v="3.3638684487160231E-2"/>
    <n v="57.897255222213872"/>
    <n v="14956.4"/>
    <s v="https://images-eu.ssl-images-amazon.com/images/I/71w5rl-vh7L._AC_UL300_SR300,200_.jpg"/>
    <s v="https://www.amazon.nl/INBUS%C2%AE-79560-Schroefborging-middelvast-20g/dp/B0BN6B1Y84/ref=zg_bs_g_hi_d_sccl_29/258-7276995-4990612?psc=1"/>
    <s v="2024-08-23"/>
  </r>
  <r>
    <x v="19"/>
    <s v="#26"/>
    <s v="B07WHKRBC9"/>
    <x v="1373"/>
    <s v="Katoenen sporttas 1 stuk 38 x 42 cm sporttas - rugzak stoffen tas tas, tas, katoenen tas, jute tas OEKO-TEX® geteste stoffen tas dames &amp; heren, kinder gymtas voor schilderen in mei groen"/>
    <n v="4.3"/>
    <n v="0.82499999999999996"/>
    <n v="1612"/>
    <n v="3.4640021158150727E-3"/>
    <s v="€ "/>
    <n v="6.95"/>
    <n v="3.3638684487160231E-2"/>
    <n v="52.084472602860608"/>
    <n v="11203.4"/>
    <s v="https://images-eu.ssl-images-amazon.com/images/I/61XfeaU7fIL._AC_UL300_SR300,200_.jpg"/>
    <s v="https://www.amazon.nl/Katoenen-sporttas-stuk-OEKO-TEX%C2%AE-schilderen/dp/B07WHKRBC9/ref=zg_bs_g_sports_d_sccl_26/258-7665800-7787141?psc=1"/>
    <s v="2024-08-23"/>
  </r>
  <r>
    <x v="3"/>
    <s v="#30"/>
    <s v="B0C6MN8FZM"/>
    <x v="1374"/>
    <s v="Battlelines"/>
    <n v="4.3"/>
    <n v="0.82499999999999996"/>
    <n v="34"/>
    <n v="7.0957212800681189E-5"/>
    <s v="€ "/>
    <n v="6.94"/>
    <n v="3.3588626920959104E-2"/>
    <n v="49.696826779200251"/>
    <n v="235.96"/>
    <s v="https://images-eu.ssl-images-amazon.com/images/I/71rb9ru64VL._AC_UL300_SR300,200_.jpg"/>
    <s v="https://www.amazon.nl/Battlelines-Vega/dp/B0C6MN8FZM/ref=zg_bs_g_music_d_sccl_30/260-6654250-4288803?psc=1"/>
    <s v="2024-08-23"/>
  </r>
  <r>
    <x v="20"/>
    <s v="#7"/>
    <s v="B0B8N6P647"/>
    <x v="1253"/>
    <s v="Fadlash Wimperlijm Bond &amp; Seal Voor Cluster Diy Wimpers Enkele Wimper Bond En Seal Super Sterke Hold 48-72 Uren Waterdicht 5ml"/>
    <n v="4.0999999999999996"/>
    <n v="0.77499999999999991"/>
    <n v="6375"/>
    <n v="1.3705493163380057E-2"/>
    <s v="€ "/>
    <n v="6.83"/>
    <n v="3.3037993692746653E-2"/>
    <n v="56.603343637552697"/>
    <n v="43541.25"/>
    <s v="https://images-eu.ssl-images-amazon.com/images/I/61F0O22SuoL._AC_UL300_SR300,200_.jpg"/>
    <s v="https://www.amazon.nl/Fadlash-Wimperlijm-Bond-Seal-Waterdicht/dp/B0B8N6P647/ref=zg_bs_g_beauty_d_sccl_7/259-4385836-3099736?psc=1"/>
    <s v="2024-08-24"/>
  </r>
  <r>
    <x v="20"/>
    <s v="#8"/>
    <s v="B0B8N6P647"/>
    <x v="1253"/>
    <s v="Fadlash Wimperlijm Bond &amp; Seal Voor Cluster Diy Wimpers Enkele Wimper Bond En Seal Super Sterke Hold 48-72 Uren Waterdicht 5ml"/>
    <n v="4.0999999999999996"/>
    <n v="0.77499999999999991"/>
    <n v="6371"/>
    <n v="1.3696892289101188E-2"/>
    <s v="€ "/>
    <n v="6.83"/>
    <n v="3.3037993692746653E-2"/>
    <n v="56.597323025557493"/>
    <n v="43513.93"/>
    <s v="https://images-eu.ssl-images-amazon.com/images/I/61F0O22SuoL._AC_UL300_SR300,200_.jpg"/>
    <s v="https://www.amazon.nl/Fadlash-Wimperlijm-Bond-Seal-Waterdicht/dp/B0B8N6P647/ref=zg_bs_g_beauty_d_sccl_8/262-5602407-7512934?psc=1"/>
    <s v="2024-08-23"/>
  </r>
  <r>
    <x v="20"/>
    <s v="#13"/>
    <s v="B0B8N6P647"/>
    <x v="1253"/>
    <s v="Fadlash Wimperlijm Bond &amp; Seal Voor Cluster Diy Wimpers Enkele Wimper Bond En Seal Super Sterke Hold 48-72 Uren Waterdicht 5ml"/>
    <n v="4.0999999999999996"/>
    <n v="0.77499999999999991"/>
    <n v="6350"/>
    <n v="1.3651737699137117E-2"/>
    <s v="€ "/>
    <n v="6.83"/>
    <n v="3.3037993692746653E-2"/>
    <n v="56.565714812582641"/>
    <n v="43370.5"/>
    <s v="https://images-eu.ssl-images-amazon.com/images/I/61F0O22SuoL._AC_UL300_SR300,200_.jpg"/>
    <s v="https://www.amazon.nl/Fadlash-Wimperlijm-Bond-Seal-Waterdicht/dp/B0B8N6P647/ref=zg_bs_g_beauty_d_sccl_13/262-1482117-9677809?psc=1"/>
    <s v="2024-08-20"/>
  </r>
  <r>
    <x v="12"/>
    <n v="25"/>
    <s v="B086V4DZZ4"/>
    <x v="1375"/>
    <s v="Parker QUINKflow Inktvullingen voor Balpen, Medium Tip, Blauw, 3 Stuks"/>
    <n v="4.7"/>
    <n v="0.92500000000000004"/>
    <n v="20721"/>
    <n v="4.4552528764548918E-2"/>
    <s v="€ "/>
    <n v="6.79"/>
    <n v="3.2837763427942132E-2"/>
    <n v="85.64621099216977"/>
    <n v="140695.59"/>
    <s v="https://images-eu.ssl-images-amazon.com/images/I/71Xnauma8sL._AC_UL300_SR300,200_.jpg"/>
    <s v="https://www.amazon.nl/Parker-QUINKflow-Inktvullingen-Balpen-Medium/dp/B086V4DZZ4/ref=zg_bs_g_office-products_d_sccl_25/261-0256962-7416967?psc=1"/>
    <s v="2024-08-13"/>
  </r>
  <r>
    <x v="18"/>
    <s v="#10"/>
    <s v="B007CINAKU"/>
    <x v="1315"/>
    <s v="Pritt lijmstift, veilige en kindvriendelijke lijm voor knutselen, sterke lijm voor school en kantoor, 4x 22 g Pritt stick"/>
    <n v="5"/>
    <n v="1"/>
    <n v="3"/>
    <n v="4.3004371394352238E-6"/>
    <s v="€ "/>
    <n v="6.79"/>
    <n v="3.2837763427942132E-2"/>
    <n v="58.212451162983136"/>
    <n v="20.37"/>
    <s v="https://images-eu.ssl-images-amazon.com/images/I/81Dt2dRUfTS._AC_UL300_SR300,200_.jpg"/>
    <s v="https://www.amazon.nl/Pritt-lijmstift-veilige-kindvriendelijke-knutselen/dp/B007CINAKU/ref=zg_bs_g_arts-crafts_d_sccl_10/262-7994615-8496353?psc=1"/>
    <s v="2024-08-24"/>
  </r>
  <r>
    <x v="14"/>
    <s v="#13"/>
    <s v="B0CNG2R6GJ"/>
    <x v="1376"/>
    <s v="Dubbelzijdige Zelfklevende Pads, HOMMAND 60 Stuks Extra Sterke 3M Zelfklevende Schuimkussens, Dubbelzijdig Plakband Extra Sterk, Zelfklevende Montage Pads, Rechthoek &amp; Vierkant &amp; Rond"/>
    <n v="4.3"/>
    <n v="0.82499999999999996"/>
    <n v="1130"/>
    <n v="2.4275967652111837E-3"/>
    <s v="€ "/>
    <n v="6.79"/>
    <n v="3.2837763427942132E-2"/>
    <n v="51.158758592633355"/>
    <n v="7672.7"/>
    <s v="https://images-eu.ssl-images-amazon.com/images/I/41uu16jHB9L._AC_UL300_SR300,200_.jpg"/>
    <s v="https://www.amazon.nl/Dubbelzijdige-Zelfklevende-HOMMAND-Schuimkussens-Dubbelzijdig/dp/B0CNG2R6GJ/ref=zg_bs_g_hi_d_sccl_13/258-1493429-7337810?psc=1"/>
    <s v="2024-08-24"/>
  </r>
  <r>
    <x v="10"/>
    <s v="#1"/>
    <s v="B00IMGY9T2"/>
    <x v="1377"/>
    <s v="HG elektrische muggen, vliegen en wespen verdelger elektrische verdelger, Wit, 1 stuk"/>
    <n v="4.3"/>
    <n v="0.82499999999999996"/>
    <n v="878"/>
    <n v="1.8857416856423454E-3"/>
    <s v="€ "/>
    <n v="6.79"/>
    <n v="3.2837763427942132E-2"/>
    <n v="50.779460036935177"/>
    <n v="5961.62"/>
    <s v="https://images-eu.ssl-images-amazon.com/images/I/61HbJiveQYL._AC_UL300_SR300,200_.jpg"/>
    <s v="https://www.amazon.nl/HG-elektrische-muggen-vliegen-verdelger/dp/B00IMGY9T2/ref=zg_bs_g_lawn-and-garden_d_sccl_1/261-8373874-2674244?psc=1"/>
    <s v="2024-08-24"/>
  </r>
  <r>
    <x v="10"/>
    <s v="#1"/>
    <s v="B00IMGY9T2"/>
    <x v="1377"/>
    <s v="HG elektrische muggen, vliegen en wespen verdelger elektrische verdelger, Wit, 1 stuk"/>
    <n v="4.3"/>
    <n v="0.82499999999999996"/>
    <n v="877"/>
    <n v="1.883591467072628E-3"/>
    <s v="€ "/>
    <n v="6.79"/>
    <n v="3.2837763427942132E-2"/>
    <n v="50.777954883936367"/>
    <n v="5954.83"/>
    <s v="https://images-eu.ssl-images-amazon.com/images/I/61HbJiveQYL._AC_UL300_SR300,200_.jpg"/>
    <s v="https://www.amazon.nl/HG-elektrische-muggen-vliegen-verdelger/dp/B00IMGY9T2/ref=zg_bs_g_lawn-and-garden_d_sccl_1/262-0024823-9919844?psc=1"/>
    <s v="2024-08-23"/>
  </r>
  <r>
    <x v="22"/>
    <n v="26"/>
    <s v="B075JP6K1M"/>
    <x v="1378"/>
    <s v="Moskinto 24 muggenpleisters, muggenbet, alternatief voor hittestift, voor kinderen en volwassenen, steekmuggen, steekgenezer, jeuk, schuifdoos (1 stuk)"/>
    <n v="4.3"/>
    <n v="0.82499999999999996"/>
    <n v="5437"/>
    <n v="1.1688588144984937E-2"/>
    <s v="€ "/>
    <n v="6.75"/>
    <n v="3.2637533163137604E-2"/>
    <n v="57.591394992273862"/>
    <n v="36699.75"/>
    <s v="https://images-eu.ssl-images-amazon.com/images/I/71jp+0nMfHL._AC_UL300_SR300,200_.jpg"/>
    <s v="https://www.amazon.nl/muggenpleisters-alternatief-volwassenen-steekmuggen-steekgenezer/dp/B075JP6K1M/ref=zg_bs_g_hpc_d_sccl_26/261-1322288-7549102?psc=1"/>
    <s v="2024-08-13"/>
  </r>
  <r>
    <x v="0"/>
    <n v="3"/>
    <s v="B0002M6CVC"/>
    <x v="735"/>
    <s v="Ernie Ball Regular Slinky Elektrische Gitaarsnaren, Dikte 10-46"/>
    <n v="4.8"/>
    <n v="0.95"/>
    <n v="50625"/>
    <n v="0.10885266487338438"/>
    <s v="€ "/>
    <n v="6.74"/>
    <n v="3.2587475596936477E-2"/>
    <n v="131.8437343106032"/>
    <n v="341212.5"/>
    <s v="https://images-eu.ssl-images-amazon.com/images/I/81wMsbKBB9L._AC_UL300_SR300,200_.jpg"/>
    <s v="https://www.amazon.nl/Ernie-Ball-Regular-Elektrische-Gitaarsnaren/dp/B0002M6CVC/ref=zg_bs_g_musical-instruments_d_sccl_3/259-0005616-8157279?psc=1"/>
    <s v="2024-08-13"/>
  </r>
  <r>
    <x v="16"/>
    <s v="#20"/>
    <s v="B09P1TFNSM"/>
    <x v="1379"/>
    <s v="Philips Avent ultra air-fopspeen, 2 stuks - BPA-vrije speen voor baby's van 0-6 maanden (model SCF085/15)"/>
    <n v="4.8"/>
    <n v="0.95"/>
    <n v="2331"/>
    <n v="5.0100092674420357E-3"/>
    <s v="€ "/>
    <n v="6.74"/>
    <n v="3.2587475596936477E-2"/>
    <n v="59.153875386443545"/>
    <n v="15710.94"/>
    <s v="https://images-eu.ssl-images-amazon.com/images/I/71X9IXX5jqL._AC_UL300_SR300,200_.jpg"/>
    <s v="https://www.amazon.nl/Philips-Avent-ultra-air-fopspeen-stuks/dp/B09P1TFNSM/ref=zg_bs_g_baby-products_d_sccl_20/261-0994946-0650857?psc=1"/>
    <s v="2024-08-20"/>
  </r>
  <r>
    <x v="22"/>
    <s v="#25"/>
    <s v="B0CBR71WV4"/>
    <x v="1213"/>
    <s v="REDTRON Vervanging borstelhoofden voor Oral B (16 tellen), Elektrische Tandenborstel Vervanging Heads voor Precision Clean, Tandenborstel hoofden compatibel met Pro1000 Pro3000 Pro5000 Pro7000"/>
    <n v="4.4000000000000004"/>
    <n v="0.85000000000000009"/>
    <n v="6010"/>
    <n v="1.2920663385433129E-2"/>
    <s v="€ "/>
    <n v="6.74"/>
    <n v="3.2587475596936477E-2"/>
    <n v="59.691333269037322"/>
    <n v="40507.4"/>
    <s v="https://images-eu.ssl-images-amazon.com/images/I/81u0T5SnnSL._AC_UL300_SR300,200_.jpg"/>
    <s v="https://www.amazon.nl/REDTRON-Vervanging-borstelhoofden-Elektrische-Tandenborstel/dp/B0CBR71WV4/ref=zg_bs_g_hpc_d_sccl_25/259-8896481-5499748?psc=1"/>
    <s v="2024-08-24"/>
  </r>
  <r>
    <x v="22"/>
    <s v="#23"/>
    <s v="B0CBR71WV4"/>
    <x v="1213"/>
    <s v="REDTRON Vervanging borstelhoofden voor Oral B (16 tellen), Elektrische Tandenborstel Vervanging Heads voor Precision Clean, Tandenborstel hoofden compatibel met Pro1000 Pro3000 Pro5000 Pro7000"/>
    <n v="4.4000000000000004"/>
    <n v="0.85000000000000009"/>
    <n v="6006"/>
    <n v="1.2912062511154258E-2"/>
    <s v="€ "/>
    <n v="6.74"/>
    <n v="3.2587475596936477E-2"/>
    <n v="59.685312657042104"/>
    <n v="40480.44"/>
    <s v="https://images-eu.ssl-images-amazon.com/images/I/81u0T5SnnSL._AC_UL300_SR300,200_.jpg"/>
    <s v="https://www.amazon.nl/REDTRON-Vervanging-borstelhoofden-Elektrische-Tandenborstel/dp/B0CBR71WV4/ref=zg_bs_g_hpc_d_sccl_23/258-3038489-8000359?psc=1"/>
    <s v="2024-08-23"/>
  </r>
  <r>
    <x v="12"/>
    <s v="#5"/>
    <s v="B00KKEMCUM"/>
    <x v="1337"/>
    <s v="Double A Premium Printerpapier Kopieerpapier 80 g, A4, 500 vel"/>
    <n v="4.5999999999999996"/>
    <n v="0.89999999999999991"/>
    <n v="10695"/>
    <n v="2.299443738456014E-2"/>
    <s v="€ "/>
    <n v="6.64"/>
    <n v="3.208689993492516E-2"/>
    <n v="69.117831152923387"/>
    <n v="71014.8"/>
    <s v="https://images-eu.ssl-images-amazon.com/images/I/71sZrBuSI8L._AC_UL300_SR300,200_.jpg"/>
    <s v="https://www.amazon.nl/Double-Premium-Printerpapier-Kopieerpapier-500/dp/B00KKEMCUM/ref=zg_bs_g_office-products_d_sccl_5/257-8502977-7427010?psc=1"/>
    <s v="2024-08-24"/>
  </r>
  <r>
    <x v="12"/>
    <s v="#14"/>
    <s v="B00KKEMCUM"/>
    <x v="1337"/>
    <s v="Double A Premium Printerpapier Kopieerpapier 80 g, A4, 500 vel"/>
    <n v="4.5999999999999996"/>
    <n v="0.89999999999999991"/>
    <n v="10675"/>
    <n v="2.2951433013165788E-2"/>
    <s v="€ "/>
    <n v="6.64"/>
    <n v="3.208689993492516E-2"/>
    <n v="69.08772809294733"/>
    <n v="70882"/>
    <s v="https://images-eu.ssl-images-amazon.com/images/I/71sZrBuSI8L._AC_UL300_SR300,200_.jpg"/>
    <s v="https://www.amazon.nl/Double-Premium-Printerpapier-Kopieerpapier-500/dp/B00KKEMCUM/ref=zg_bs_g_office-products_d_sccl_14/262-7788062-8980449?psc=1"/>
    <s v="2024-08-20"/>
  </r>
  <r>
    <x v="12"/>
    <n v="4"/>
    <s v="B00KKEMCUM"/>
    <x v="1337"/>
    <s v="Double A Premium Printerpapier Kopieerpapier 80 g, A4, 500 vel"/>
    <n v="4.5999999999999996"/>
    <n v="0.89999999999999991"/>
    <n v="10628"/>
    <n v="2.285037274038906E-2"/>
    <s v="€ "/>
    <n v="6.64"/>
    <n v="3.208689993492516E-2"/>
    <n v="69.016985902003626"/>
    <n v="70569.919999999998"/>
    <s v="https://images-eu.ssl-images-amazon.com/images/I/71sZrBuSI8L._AC_UL300_SR300,200_.jpg"/>
    <s v="https://www.amazon.nl/Double-Premium-Printerpapier-Kopieerpapier-500/dp/B00KKEMCUM/ref=zg_bs_g_office-products_d_sccl_4/261-0256962-7416967?psc=1"/>
    <s v="2024-08-13"/>
  </r>
  <r>
    <x v="18"/>
    <n v="29"/>
    <s v="B005IUSC4S"/>
    <x v="1380"/>
    <s v="Westcott N-90027 00 Easy Grip Scharenset, 3 Stuks, 13 Cm + 21 Cm + 25 Cm, Zwart-Blauw"/>
    <n v="4.7"/>
    <n v="0.92500000000000004"/>
    <n v="18008"/>
    <n v="3.8718985784905034E-2"/>
    <s v="€ "/>
    <n v="6.59"/>
    <n v="3.1836612103919505E-2"/>
    <n v="81.312443075413412"/>
    <n v="118672.72"/>
    <s v="https://images-eu.ssl-images-amazon.com/images/I/71QYfYFrsKL._AC_UL300_SR300,200_.jpg"/>
    <s v="https://www.amazon.nl/Westcott-N-90027-Scharenset-Stuks-Zwart-Blauw/dp/B005IUSC4S/ref=zg_bs_g_arts-crafts_d_sccl_29/260-8969796-5034915?psc=1"/>
    <s v="2024-08-13"/>
  </r>
  <r>
    <x v="14"/>
    <s v="#27"/>
    <s v="B07Q43HJVW"/>
    <x v="1381"/>
    <s v="URAQT Kabelclips, multifunctionele kabelhouder voor bureau, netsnoer, USB-laadkabel, oplader, audiokabel, zwart, 20 stuks"/>
    <n v="4.4000000000000004"/>
    <n v="0.85000000000000009"/>
    <n v="6122"/>
    <n v="1.3161487865241501E-2"/>
    <s v="€ "/>
    <n v="6.59"/>
    <n v="3.1836612103919505E-2"/>
    <n v="59.672194531648941"/>
    <n v="40343.979999999996"/>
    <s v="https://images-eu.ssl-images-amazon.com/images/I/61qgOe4i4XL._AC_UL300_SR300,200_.jpg"/>
    <s v="https://www.amazon.nl/URAQT-Kabelclips-multifunctionele-kabelhouder-USB-laadkabel/dp/B07Q43HJVW/ref=zg_bs_g_hi_d_sccl_27/261-9362115-4150166?psc=1"/>
    <s v="2024-08-20"/>
  </r>
  <r>
    <x v="17"/>
    <s v="#22"/>
    <s v="B00F3XV1AC"/>
    <x v="1382"/>
    <s v="Bosch Ruitenwisser Rear H309, Lengte: 300 mm, Ruitenwisser voor Achterruit"/>
    <n v="4.5999999999999996"/>
    <n v="0.89999999999999991"/>
    <n v="6575"/>
    <n v="1.4135536877323581E-2"/>
    <s v="€ "/>
    <n v="6.58"/>
    <n v="3.1786554537718371E-2"/>
    <n v="62.841514448556097"/>
    <n v="43263.5"/>
    <s v="https://images-eu.ssl-images-amazon.com/images/I/71HMlaCPXBL._AC_UL300_SR300,200_.jpg"/>
    <s v="https://www.amazon.nl/Bosch-Ruitenwisser-Rear-H309-Lengte/dp/B00F3XV1AC/ref=zg_bs_g_automotive_d_sccl_22/258-2348173-8568520?psc=1"/>
    <s v="2024-08-20"/>
  </r>
  <r>
    <x v="12"/>
    <n v="7"/>
    <s v="B000KJNZ7Q"/>
    <x v="1383"/>
    <s v="DYMO authentieke plastic LT-labels | 12 mm x 4 m op rol | Zwart afdrukken op witte labels | Voor LetraTag-labelmakers"/>
    <n v="4.7"/>
    <n v="0.92500000000000004"/>
    <n v="9384"/>
    <n v="2.0175500839660351E-2"/>
    <s v="€ "/>
    <n v="6.5"/>
    <n v="3.1386094008109322E-2"/>
    <n v="68.219374089789582"/>
    <n v="60996"/>
    <s v="https://images-eu.ssl-images-amazon.com/images/I/71S0z+ZdDxL._AC_UL300_SR300,200_.jpg"/>
    <s v="https://www.amazon.nl/DYMO-authentieke-LT-labels-afdrukken-LetraTag-labelmakers/dp/B000KJNZ7Q/ref=zg_bs_g_office-products_d_sccl_7/261-0256962-7416967?psc=1"/>
    <s v="2024-08-13"/>
  </r>
  <r>
    <x v="18"/>
    <s v="#26"/>
    <s v="B00A8WPHYE"/>
    <x v="1384"/>
    <s v="Lefranc Bourgois 188526 Acrylverf, kinderverf, gebruiksklaar, droogt watervast op, geschikt voor alle ondergronden zoals hout, papier, karton, steen, gips, metaal, plastic, 500ml fles - Primary Yellow"/>
    <n v="4.3"/>
    <n v="0.82499999999999996"/>
    <n v="224"/>
    <n v="4.7949874104702742E-4"/>
    <s v="€ "/>
    <n v="6.5"/>
    <n v="3.1386094008109322E-2"/>
    <n v="49.432172620760255"/>
    <n v="1456"/>
    <s v="https://images-eu.ssl-images-amazon.com/images/I/71r18DrhkGL._AC_UL300_SR300,200_.jpg"/>
    <s v="https://www.amazon.nl/Lefranc-188526-kinderverf-gebruiksklaar-ondergronden/dp/B00A8WPHYE/ref=zg_bs_g_arts-crafts_d_sccl_26/259-4643637-1691527?psc=1"/>
    <s v="2024-08-20"/>
  </r>
  <r>
    <x v="10"/>
    <s v="#12"/>
    <s v="B00PNUC99C"/>
    <x v="1385"/>
    <s v="GARDENA waterstop 13 mm (1/2&quot;) en 15 mm (5/8&quot;): Steekaansluiting met aquastop, Power Grip, hoge slangklemkracht, eenvoudig te verwisselen (18213-20)"/>
    <n v="4.7"/>
    <n v="0.92500000000000004"/>
    <n v="21068"/>
    <n v="4.5298654608240931E-2"/>
    <s v="€ "/>
    <n v="6.49"/>
    <n v="3.1336036441908195E-2"/>
    <n v="85.793067336245699"/>
    <n v="136731.32"/>
    <s v="https://images-eu.ssl-images-amazon.com/images/I/815-Htp5AfL._AC_UL300_SR300,200_.jpg"/>
    <s v="https://www.amazon.nl/GARDENA-waterstop-Steekaansluiting-slangklemkracht-verwisselen/dp/B00PNUC99C/ref=zg_bs_g_lawn-and-garden_d_sccl_12/261-0081632-3690757?psc=1"/>
    <s v="2024-08-20"/>
  </r>
  <r>
    <x v="17"/>
    <n v="14"/>
    <s v="B0042ETBEQ"/>
    <x v="1386"/>
    <s v="Bosch Ruitenwisser Rear A282H, lengte: 280 mm – ruitenwisser voor achterruit, 1 stuk"/>
    <n v="4.7"/>
    <n v="0.92500000000000004"/>
    <n v="18855"/>
    <n v="4.0540220913455854E-2"/>
    <s v="€ "/>
    <n v="6.49"/>
    <n v="3.1336036441908195E-2"/>
    <n v="82.462163749896149"/>
    <n v="122368.95"/>
    <s v="https://images-eu.ssl-images-amazon.com/images/I/61q1M6OgU3L._AC_UL300_SR300,200_.jpg"/>
    <s v="https://www.amazon.nl/Bosch-Ruitenwisser-Rear-A282H-lengte/dp/B0042ETBEQ/ref=zg_bs_g_automotive_d_sccl_14/258-5822495-2383767?psc=1"/>
    <s v="2024-08-13"/>
  </r>
  <r>
    <x v="17"/>
    <s v="#9"/>
    <s v="B002MT72YE"/>
    <x v="1387"/>
    <s v="CTEK Comfort connect M6 - Aansluitadapter, ideaal voor moeilijk bereikbare batterijen, 40 cm kabellengte"/>
    <n v="4.7"/>
    <n v="0.92500000000000004"/>
    <n v="18228"/>
    <n v="3.9192033870242914E-2"/>
    <s v="€ "/>
    <n v="6.49"/>
    <n v="3.1336036441908195E-2"/>
    <n v="81.518432819647089"/>
    <n v="118299.72"/>
    <s v="https://images-eu.ssl-images-amazon.com/images/I/51XszI2W-sL._AC_UL300_SR300,200_.jpg"/>
    <s v="https://www.amazon.nl/CTEK-Comfort-connect-Aansluitadapter-kabellengte/dp/B002MT72YE/ref=zg_bs_g_automotive_d_sccl_9/258-2348173-8568520?psc=1"/>
    <s v="2024-08-20"/>
  </r>
  <r>
    <x v="0"/>
    <n v="6"/>
    <s v="B0002PBS6S"/>
    <x v="1388"/>
    <s v="Ernie Ball Hybrid Slinky Elektrische Gitaarsnaren, Dikte 9-46"/>
    <n v="4.8"/>
    <n v="0.95"/>
    <n v="32257"/>
    <n v="6.9357450184811292E-2"/>
    <s v="€ "/>
    <n v="6.45"/>
    <n v="3.1135806177103667E-2"/>
    <n v="103.83416667364381"/>
    <n v="208057.65"/>
    <s v="https://images-eu.ssl-images-amazon.com/images/I/81zANEN4r3L._AC_UL300_SR300,200_.jpg"/>
    <s v="https://www.amazon.nl/Ernie-Ball-Hybrid-Elektrische-Gitaarsnaren/dp/B0002PBS6S/ref=zg_bs_g_musical-instruments_d_sccl_6/259-0005616-8157279?psc=1"/>
    <s v="2024-08-13"/>
  </r>
  <r>
    <x v="14"/>
    <s v="#23"/>
    <s v="B0BYW8X5LN"/>
    <x v="1389"/>
    <s v="SET VAN 100 herbruikbare kabelbinders met klittenband, zwart, zelfklevend en extra sterk voor optimaal kabelbeheer, verstelbaar en hersluitbaar klittenband"/>
    <n v="4.8"/>
    <n v="0.95"/>
    <n v="204"/>
    <n v="4.3649436965267517E-4"/>
    <s v="€ "/>
    <n v="6.45"/>
    <n v="3.1135806177103667E-2"/>
    <n v="55.58949760303279"/>
    <n v="1315.8"/>
    <s v="https://images-eu.ssl-images-amazon.com/images/I/71JUtSDNAXL._AC_UL300_SR300,200_.jpg"/>
    <s v="https://www.amazon.nl/herbruikbare-kabelbinders-klittenband-zelfklevend-hersluitbaar/dp/B0BYW8X5LN/ref=zg_bs_g_hi_d_sccl_23/261-9362115-4150166?psc=1"/>
    <s v="2024-08-20"/>
  </r>
  <r>
    <x v="17"/>
    <s v="#21"/>
    <s v="B001B4S3BM"/>
    <x v="1390"/>
    <s v="Philips Vision Halogeenlamp - H7 Autolamp - 12V"/>
    <n v="4.7"/>
    <n v="0.92500000000000004"/>
    <n v="8398"/>
    <n v="1.8055385329918787E-2"/>
    <s v="€ "/>
    <n v="6.39"/>
    <n v="3.0835460779896875E-2"/>
    <n v="66.597634925917376"/>
    <n v="53663.219999999994"/>
    <s v="https://images-eu.ssl-images-amazon.com/images/I/71kdBH-isTL._AC_UL300_SR300,200_.jpg"/>
    <s v="https://www.amazon.nl/Philips-Vision-Halogeenlamp-Autolamp-12V/dp/B001B4S3BM/ref=zg_bs_g_automotive_d_sccl_21/261-8624658-7933257?psc=1"/>
    <s v="2024-08-23"/>
  </r>
  <r>
    <x v="14"/>
    <n v="29"/>
    <s v="B00C2U6794"/>
    <x v="1391"/>
    <s v="tesa 55791-00001-00 Powerbond Ultra Strong, wit, 1,5 m x 19 mm"/>
    <n v="4.0999999999999996"/>
    <n v="0.77499999999999991"/>
    <n v="11709"/>
    <n v="2.5174759014253797E-2"/>
    <s v="€ "/>
    <n v="6.39"/>
    <n v="3.0835460779896875E-2"/>
    <n v="64.081196504951862"/>
    <n v="74820.509999999995"/>
    <s v="https://images-eu.ssl-images-amazon.com/images/I/71RS05Z+SzL._AC_UL300_SR300,200_.jpg"/>
    <s v="https://www.amazon.nl/tesa-55791-00001-00-Powerbond-Ultra-Strong/dp/B00C2U6794/ref=zg_bs_g_hi_d_sccl_29/259-6632061-0903552?psc=1"/>
    <s v="2024-08-13"/>
  </r>
  <r>
    <x v="14"/>
    <s v="#11"/>
    <s v="B09NVFF1R6"/>
    <x v="1292"/>
    <s v="Borstelafdichting, deurafdichting, zelfklevend, 9 mm (B) x 15 mm (D) x 6 m (L), deurafdichting, insectenbescherming, afdichtingsborstel voor deur, raam, kledingkast, tochtstopper voor deuren"/>
    <n v="4.3"/>
    <n v="0.82499999999999996"/>
    <n v="2014"/>
    <n v="4.3283899808415523E-3"/>
    <s v="€ "/>
    <n v="6.39"/>
    <n v="3.0835460779896875E-2"/>
    <n v="51.988738181563306"/>
    <n v="12869.46"/>
    <s v="https://images-eu.ssl-images-amazon.com/images/I/81LueDi9T4L._AC_UL300_SR300,200_.jpg"/>
    <s v="https://www.amazon.nl/Borstelafdichting-deurafdichting-insectenbescherming-afdichtingsborstel-tochtstopper/dp/B09NVFF1R6/ref=zg_bs_g_hi_d_sccl_11/258-7276995-4990612?psc=1"/>
    <s v="2024-08-23"/>
  </r>
  <r>
    <x v="8"/>
    <s v="#11"/>
    <s v="B00YSWUDGM"/>
    <x v="1392"/>
    <s v="100 verschillende Pokemon ruilkaarten met 7 bonusvrije holo-folies"/>
    <n v="4.3"/>
    <n v="0.82499999999999996"/>
    <n v="16838"/>
    <n v="3.620323005833543E-2"/>
    <s v="€ "/>
    <n v="6.35"/>
    <n v="3.063523051509235E-2"/>
    <n v="74.251068669607889"/>
    <n v="106921.29999999999"/>
    <s v="https://images-eu.ssl-images-amazon.com/images/I/81HhQhMMNmL._AC_UL300_SR300,200_.jpg"/>
    <s v="https://www.amazon.nl/verschillende-Pokemon-ruilkaarten-bonusvrije-holo-folies/dp/B00YSWUDGM/ref=zg_bs_g_toys_d_sccl_11/260-0981126-0066039?psc=1"/>
    <s v="2024-08-24"/>
  </r>
  <r>
    <x v="2"/>
    <n v="11"/>
    <s v="B07PLSDPYN"/>
    <x v="1331"/>
    <s v="UGREEN USB C naar USB C kabel 60W PD 3.0, PPS USB-C oplaadkabel compatibel met iPhone 15 Pro Max Galaxy S24 S23 S22 A55 A25 A15 MacBook Air M2 iPad Pro 12.9 iPad Air 5/Mini 6, Pixel 8a enz. (1M)"/>
    <n v="4.7"/>
    <n v="0.92500000000000004"/>
    <n v="32097"/>
    <n v="6.9013415213656462E-2"/>
    <s v="€ "/>
    <n v="6.32"/>
    <n v="3.0485057816488959E-2"/>
    <n v="102.18065510368177"/>
    <n v="202853.04"/>
    <s v="https://images-eu.ssl-images-amazon.com/images/I/71mL4Z4SH7L._AC_UL300_SR300,200_.jpg"/>
    <s v="https://www.amazon.nl/UGREEN-oplaadkabel-compatibel-iPhone-MacBook/dp/B07PLSDPYN/ref=zg_bs_g_electronics_d_sccl_11/259-3881098-9995119?psc=1"/>
    <s v="2024-08-13"/>
  </r>
  <r>
    <x v="16"/>
    <s v="#19"/>
    <s v="B000O9NUYA"/>
    <x v="1346"/>
    <s v="MAM speen maat 3 in een set van 2, zacht speentje geschikt voor alle MAM-flessen en MAM-Trainer, babyspeen met snelle doorstroming voor gelijkmatig drinken, 6+ maanden"/>
    <n v="4.8"/>
    <n v="0.95"/>
    <n v="11245"/>
    <n v="2.4177057597904828E-2"/>
    <s v="€ "/>
    <n v="6.29"/>
    <n v="3.0334885117885565E-2"/>
    <n v="72.007661598004773"/>
    <n v="70731.05"/>
    <s v="https://images-eu.ssl-images-amazon.com/images/I/51WVqEfiW3L._AC_UL300_SR300,200_.jpg"/>
    <s v="https://www.amazon.nl/MAM-MAM-flessen-MAM-Trainer-doorstroming-gelijkmatig/dp/B000O9NUYA/ref=zg_bs_g_baby-products_d_sccl_19/259-3811823-5769644?psc=1"/>
    <s v="2024-08-24"/>
  </r>
  <r>
    <x v="16"/>
    <s v="#19"/>
    <s v="B000O9NUYA"/>
    <x v="1346"/>
    <s v="MAM speen maat 3 in een set van 2, zacht speentje geschikt voor alle MAM-flessen en MAM-Trainer, babyspeen met snelle doorstroming voor gelijkmatig drinken, 6+ maanden"/>
    <n v="4.8"/>
    <n v="0.95"/>
    <n v="11244"/>
    <n v="2.4174907379335111E-2"/>
    <s v="€ "/>
    <n v="6.29"/>
    <n v="3.0334885117885565E-2"/>
    <n v="72.006156445005971"/>
    <n v="70724.759999999995"/>
    <s v="https://images-eu.ssl-images-amazon.com/images/I/51WVqEfiW3L._AC_UL300_SR300,200_.jpg"/>
    <s v="https://www.amazon.nl/MAM-MAM-flessen-MAM-Trainer-doorstroming-gelijkmatig/dp/B000O9NUYA/ref=zg_bs_g_baby-products_d_sccl_19/261-1323213-2047524?psc=1"/>
    <s v="2024-08-23"/>
  </r>
  <r>
    <x v="0"/>
    <s v="#15"/>
    <s v="B0002PBS6I"/>
    <x v="743"/>
    <s v="Ernie Ball Power Slinky Elektrische Gitaarsnaren, Dikte 11-48"/>
    <n v="4.8"/>
    <n v="0.95"/>
    <n v="32296"/>
    <n v="6.9441308709030272E-2"/>
    <s v="€ "/>
    <n v="6.27"/>
    <n v="3.0234769985483301E-2"/>
    <n v="103.66760859269202"/>
    <n v="202495.91999999998"/>
    <s v="https://images-eu.ssl-images-amazon.com/images/I/81k16IQ41PL._AC_UL300_SR300,200_.jpg"/>
    <s v="https://www.amazon.nl/Ernie-Ball-Slinky-Elektrische-Gitaarsnaren/dp/B0002PBS6I/ref=zg_bs_g_musical-instruments_d_sccl_15/258-2551158-3051103?psc=1"/>
    <s v="2024-08-23"/>
  </r>
  <r>
    <x v="12"/>
    <n v="19"/>
    <s v="B0026MGOKA"/>
    <x v="1393"/>
    <s v="Viltstift - STABILO Trio A-Z - 30 stuks - met 30 verschillende kleuren"/>
    <n v="4.5999999999999996"/>
    <n v="0.89999999999999991"/>
    <n v="1169"/>
    <n v="2.5114552894301705E-3"/>
    <s v="€ "/>
    <n v="6.21"/>
    <n v="2.9934424588276515E-2"/>
    <n v="54.241624849670245"/>
    <n v="7259.49"/>
    <s v="https://images-eu.ssl-images-amazon.com/images/I/81ZConYPoKL._AC_UL300_SR300,200_.jpg"/>
    <s v="https://www.amazon.nl/Viltstift-STABILO-Z-verschillende-kleuren/dp/B0026MGOKA/ref=zg_bs_g_office-products_d_sccl_19/261-0256962-7416967?psc=1"/>
    <s v="2024-08-13"/>
  </r>
  <r>
    <x v="10"/>
    <s v="#1"/>
    <s v="B00IMGY9T2"/>
    <x v="1377"/>
    <s v="HG elektrische muggen, vliegen en wespen verdelger elektrische verdelger, Wit, 1 stuk"/>
    <n v="4.3"/>
    <n v="0.82499999999999996"/>
    <n v="874"/>
    <n v="1.8771408113634751E-3"/>
    <s v="€ "/>
    <n v="6.2"/>
    <n v="2.9884367022075385E-2"/>
    <n v="50.035090323473277"/>
    <n v="5418.8"/>
    <s v="https://images-eu.ssl-images-amazon.com/images/I/61HbJiveQYL._AC_UL300_SR300,200_.jpg"/>
    <s v="https://www.amazon.nl/HG-elektrische-muggen-vliegen-verdelger/dp/B00IMGY9T2/ref=zg_bs_g_lawn-and-garden_d_sccl_1/261-0081632-3690757?psc=1"/>
    <s v="2024-08-20"/>
  </r>
  <r>
    <x v="10"/>
    <n v="1"/>
    <s v="B00IMGY9T2"/>
    <x v="1377"/>
    <s v="HG elektrische muggen, vliegen en wespen verdelger elektrische verdelger, Wit, 1 stuk"/>
    <n v="4.3"/>
    <n v="0.82499999999999996"/>
    <n v="862"/>
    <n v="1.8513381885268637E-3"/>
    <s v="€ "/>
    <n v="6.2"/>
    <n v="2.9884367022075385E-2"/>
    <n v="50.01702848748765"/>
    <n v="5344.4000000000005"/>
    <s v="https://images-eu.ssl-images-amazon.com/images/I/61HbJiveQYL._AC_UL300_SR300,200_.jpg"/>
    <s v="https://www.amazon.nl/HG-elektrische-muggen-vliegen-verdelger/dp/B00IMGY9T2/ref=zg_bs_g_lawn-and-garden_d_sccl_1/262-2457170-4432007?psc=1"/>
    <s v="2024-08-13"/>
  </r>
  <r>
    <x v="20"/>
    <s v="#26"/>
    <s v="B097T1Q69P"/>
    <x v="1394"/>
    <s v="URAQT Lege Spray Fles, Continue Spray Flessen 200ml voor Salon Kappers, Professional Hairdressing Plastic Ultra Fine Mist Spray Bottle, Multifunctionele Spuitfles voor Haar, Planten, Poetsen, Oliesproeier, Voor Tuin Reiniging Kappers Schoonheid, Zwart/Black"/>
    <n v="3.8"/>
    <n v="0.7"/>
    <n v="2939"/>
    <n v="6.3173421578303435E-3"/>
    <s v="€ "/>
    <n v="6.15"/>
    <n v="2.9634079191069727E-2"/>
    <n v="46.830659308248663"/>
    <n v="18074.850000000002"/>
    <s v="https://images-eu.ssl-images-amazon.com/images/I/51QzaP73sUS._AC_UL300_SR300,200_.jpg"/>
    <s v="https://www.amazon.nl/URAQT-Professional-Hairdressing-Multifunctionele-Oliesproeier/dp/B097T1Q69P/ref=zg_bs_g_beauty_d_sccl_26/259-4385836-3099736?psc=1"/>
    <s v="2024-08-24"/>
  </r>
  <r>
    <x v="20"/>
    <s v="#19"/>
    <s v="B097T1Q69P"/>
    <x v="1394"/>
    <s v="URAQT Lege Spray Fles, Continue Spray Flessen 200ml voor Salon Kappers, Professional Hairdressing Plastic Ultra Fine Mist Spray Bottle, Multifunctionele Spuitfles voor Haar, Planten, Poetsen, Oliesproeier, Voor Tuin Reiniging Kappers Schoonheid, Zwart/Black"/>
    <n v="3.8"/>
    <n v="0.7"/>
    <n v="2935"/>
    <n v="6.3087412835514728E-3"/>
    <s v="€ "/>
    <n v="6.15"/>
    <n v="2.9634079191069727E-2"/>
    <n v="46.824638696253459"/>
    <n v="18050.25"/>
    <s v="https://images-eu.ssl-images-amazon.com/images/I/51QzaP73sUS._AC_UL300_SR300,200_.jpg"/>
    <s v="https://www.amazon.nl/URAQT-Professional-Hairdressing-Multifunctionele-Oliesproeier/dp/B097T1Q69P/ref=zg_bs_g_beauty_d_sccl_19/262-5602407-7512934?psc=1"/>
    <s v="2024-08-23"/>
  </r>
  <r>
    <x v="17"/>
    <n v="22"/>
    <s v="B001B4S3BM"/>
    <x v="1390"/>
    <s v="Philips Vision Halogeenlamp - H7 Autolamp - 12V"/>
    <n v="4.5999999999999996"/>
    <n v="0.89999999999999991"/>
    <n v="8351"/>
    <n v="1.7954325057142059E-2"/>
    <s v="€ "/>
    <n v="6.14"/>
    <n v="2.9584021624868593E-2"/>
    <n v="64.964032946216591"/>
    <n v="51275.14"/>
    <s v="https://images-eu.ssl-images-amazon.com/images/I/71kdBH-isTL._AC_UL300_SR300,200_.jpg"/>
    <s v="https://www.amazon.nl/Philips-Vision-Halogeenlamp-Autolamp-12V/dp/B001B4S3BM/ref=zg_bs_g_automotive_d_sccl_22/258-5822495-2383767?psc=1"/>
    <s v="2024-08-13"/>
  </r>
  <r>
    <x v="12"/>
    <s v="#20"/>
    <s v="B0026MGOKA"/>
    <x v="1393"/>
    <s v="Viltstift - STABILO Trio A-Z - 30 stuks - met 30 verschillende kleuren"/>
    <n v="4.5999999999999996"/>
    <n v="0.89999999999999991"/>
    <n v="1169"/>
    <n v="2.5114552894301705E-3"/>
    <s v="€ "/>
    <n v="6.13"/>
    <n v="2.9533964058667463E-2"/>
    <n v="54.141509717267979"/>
    <n v="7165.97"/>
    <s v="https://images-eu.ssl-images-amazon.com/images/I/81ZConYPoKL._AC_UL300_SR300,200_.jpg"/>
    <s v="https://www.amazon.nl/Viltstift-STABILO-Z-verschillende-kleuren/dp/B0026MGOKA/ref=zg_bs_g_office-products_d_sccl_20/260-3058647-6614909?psc=1"/>
    <s v="2024-08-23"/>
  </r>
  <r>
    <x v="12"/>
    <s v="#19"/>
    <s v="B0026MGOKA"/>
    <x v="1393"/>
    <s v="Viltstift - STABILO Trio A-Z - 30 stuks - met 30 verschillende kleuren"/>
    <n v="4.5999999999999996"/>
    <n v="0.89999999999999991"/>
    <n v="1169"/>
    <n v="2.5114552894301705E-3"/>
    <s v="€ "/>
    <n v="6.13"/>
    <n v="2.9533964058667463E-2"/>
    <n v="54.141509717267979"/>
    <n v="7165.97"/>
    <s v="https://images-eu.ssl-images-amazon.com/images/I/81ZConYPoKL._AC_UL300_SR300,200_.jpg"/>
    <s v="https://www.amazon.nl/Viltstift-STABILO-Z-verschillende-kleuren/dp/B0026MGOKA/ref=zg_bs_g_office-products_d_sccl_19/257-8502977-7427010?psc=1"/>
    <s v="2024-08-24"/>
  </r>
  <r>
    <x v="20"/>
    <n v="17"/>
    <s v="B01MDTVZTZ"/>
    <x v="1395"/>
    <s v="THE ORDINARY Niacinamide 10% + zink 1%, 30 ml"/>
    <n v="4.5"/>
    <n v="0.875"/>
    <n v="29193"/>
    <n v="6.2769180487196527E-2"/>
    <s v="€ "/>
    <n v="6"/>
    <n v="2.8883215698052758E-2"/>
    <n v="94.909230265550761"/>
    <n v="175158"/>
    <s v="https://images-eu.ssl-images-amazon.com/images/I/41yj--nj8-L._AC_UL300_SR300,200_.jpg"/>
    <s v="https://www.amazon.nl/ORDINARY-Niacinamide-10-zink-1/dp/B01MDTVZTZ/ref=zg_bs_g_beauty_d_sccl_17/262-4595555-1638557?psc=1"/>
    <s v="2024-08-13"/>
  </r>
  <r>
    <x v="23"/>
    <s v="#11"/>
    <s v="1398518174"/>
    <x v="1396"/>
    <s v="It Starts with Us: the highly anticipated sequel to IT ENDS WITH US"/>
    <n v="4.5"/>
    <n v="0.875"/>
    <n v="177542"/>
    <n v="0.3817519550862345"/>
    <s v="€ "/>
    <n v="5.99"/>
    <n v="2.8833158131851628E-2"/>
    <n v="318.18465809332707"/>
    <n v="1063476.58"/>
    <s v="https://images-eu.ssl-images-amazon.com/images/I/81FummIc2eL._AC_UL300_SR300,200_.jpg"/>
    <s v="https://www.amazon.nl/Starts-Us-highly-anticipated-sequel/dp/1398518174/ref=zg_bs_g_books_d_sccl_11/260-7053395-9951235?psc=1"/>
    <s v="2024-08-24"/>
  </r>
  <r>
    <x v="23"/>
    <s v="#21"/>
    <s v="1398518174"/>
    <x v="1396"/>
    <s v="It Starts with Us: the highly anticipated sequel to IT ENDS WITH US"/>
    <n v="4.5"/>
    <n v="0.875"/>
    <n v="177079"/>
    <n v="0.38075640388845527"/>
    <s v="€ "/>
    <n v="5.99"/>
    <n v="2.8833158131851628E-2"/>
    <n v="317.48777225488163"/>
    <n v="1060703.21"/>
    <s v="https://images-eu.ssl-images-amazon.com/images/I/81FummIc2eL._AC_UL300_SR300,200_.jpg"/>
    <s v="https://www.amazon.nl/Starts-Us-highly-anticipated-sequel/dp/1398518174/ref=zg_bs_g_books_d_sccl_21/262-2392836-2484119?psc=1"/>
    <s v="2024-08-23"/>
  </r>
  <r>
    <x v="23"/>
    <s v="#14"/>
    <s v="1398518174"/>
    <x v="1396"/>
    <s v="It Starts with Us: the highly anticipated sequel to IT ENDS WITH US"/>
    <n v="4.5"/>
    <n v="0.875"/>
    <n v="175597"/>
    <n v="0.37756977996813373"/>
    <s v="€ "/>
    <n v="5.99"/>
    <n v="2.8833158131851628E-2"/>
    <n v="315.25713551065655"/>
    <n v="1051826.03"/>
    <s v="https://images-eu.ssl-images-amazon.com/images/I/81FummIc2eL._AC_UL300_SR300,200_.jpg"/>
    <s v="https://www.amazon.nl/Starts-Us-highly-anticipated-sequel/dp/1398518174/ref=zg_bs_g_books_d_sccl_14/259-3248444-4361259?psc=1"/>
    <s v="2024-08-20"/>
  </r>
  <r>
    <x v="23"/>
    <n v="8"/>
    <s v="1398518174"/>
    <x v="1397"/>
    <s v="It Starts with Us: the highly anticipated sequel to IT ENDS WITH US"/>
    <n v="4.5"/>
    <n v="0.875"/>
    <n v="171477"/>
    <n v="0.3687108794608972"/>
    <s v="€ "/>
    <n v="5.99"/>
    <n v="2.8833158131851628E-2"/>
    <n v="309.05590515559095"/>
    <n v="1027147.23"/>
    <s v="https://images-eu.ssl-images-amazon.com/images/I/81FummIc2eL._AC_UL300_SR300,200_.jpg"/>
    <s v="https://www.amazon.nl/starts-us-Colleen-Hoover/dp/1398518174/ref=zg_bs_g_books_d_sccl_8/259-3701948-9798738?psc=1"/>
    <s v="2024-08-13"/>
  </r>
  <r>
    <x v="17"/>
    <n v="17"/>
    <s v="B086Z2WR6Y"/>
    <x v="1398"/>
    <s v="Fuinloth Bivakmuts Gezichtsmasker, Zomer Koel Nek Gaiter, UV Beschermende de Skisjaal van de Motorfiets van de Beschermer voor Mannen/Vrouwen"/>
    <n v="4.3"/>
    <n v="0.82499999999999996"/>
    <n v="34061"/>
    <n v="7.3236444484581859E-2"/>
    <s v="€ "/>
    <n v="5.99"/>
    <n v="2.8833158131851628E-2"/>
    <n v="99.723800672170213"/>
    <n v="204025.39"/>
    <s v="https://images-eu.ssl-images-amazon.com/images/I/71EX4WAj4rL._AC_UL300_SR300,200_.jpg"/>
    <s v="https://www.amazon.nl/Fuinloth-Gezichtsmasker-Beschermende-Motorfiets-Beschermer/dp/B086Z2WR6Y/ref=zg_bs_g_automotive_d_sccl_17/258-5822495-2383767?psc=1"/>
    <s v="2024-08-13"/>
  </r>
  <r>
    <x v="2"/>
    <s v="#20"/>
    <s v="B09P8KM9Z6"/>
    <x v="1399"/>
    <s v="INIU USB C Kabel, [2M] Snel Opladen USB C to USB A, Charger Kabel Zinklegering Gevlochten Datakabel Telefoonoplader voor iPhone 15 Pro Max Galaxy S23 S22 S21"/>
    <n v="4.5"/>
    <n v="0.875"/>
    <n v="19857"/>
    <n v="4.2694739920312898E-2"/>
    <s v="€ "/>
    <n v="5.99"/>
    <n v="2.8833158131851628E-2"/>
    <n v="80.844607477181938"/>
    <n v="118943.43000000001"/>
    <s v="https://images-eu.ssl-images-amazon.com/images/I/71JH6M0jN-L._AC_UL300_SR300,200_.jpg"/>
    <s v="https://www.amazon.nl/INIU-Zinklegering-Gevlochten-Datakabel-Telefoonoplader/dp/B09P8KM9Z6/ref=zg_bs_g_electronics_d_sccl_20/261-9354037-6664658?psc=1"/>
    <s v="2024-08-20"/>
  </r>
  <r>
    <x v="17"/>
    <s v="#23"/>
    <s v="B00295CR0U"/>
    <x v="1400"/>
    <s v="LIQUI MOLY LM 47 duurzaam vet + MoS2 | 100 g | Lithiumvet | SKU: 3510"/>
    <n v="4.7"/>
    <n v="0.92500000000000004"/>
    <n v="8777"/>
    <n v="1.8870318167841762E-2"/>
    <s v="€ "/>
    <n v="5.99"/>
    <n v="2.8833158131851628E-2"/>
    <n v="66.667512250452148"/>
    <n v="52574.23"/>
    <s v="https://images-eu.ssl-images-amazon.com/images/I/61VA0goIabS._AC_UL300_SR300,200_.jpg"/>
    <s v="https://www.amazon.nl/LIQUI-MOLY-duurzaam-MoS2-Lithiumvet/dp/B00295CR0U/ref=zg_bs_g_automotive_d_sccl_23/259-1095227-3716842?psc=1"/>
    <s v="2024-08-24"/>
  </r>
  <r>
    <x v="17"/>
    <s v="#5"/>
    <s v="B00295CR0U"/>
    <x v="1400"/>
    <s v="LIQUI MOLY LM 47 duurzaam vet + MoS2 | 100 g | Lithiumvet | SKU: 3510"/>
    <n v="4.7"/>
    <n v="0.92500000000000004"/>
    <n v="8774"/>
    <n v="1.8863867512132607E-2"/>
    <s v="€ "/>
    <n v="5.99"/>
    <n v="2.8833158131851628E-2"/>
    <n v="66.66299679145574"/>
    <n v="52556.26"/>
    <s v="https://images-eu.ssl-images-amazon.com/images/I/61VA0goIabS._AC_UL300_SR300,200_.jpg"/>
    <s v="https://www.amazon.nl/LIQUI-MOLY-duurzaam-MoS2-Lithiumvet/dp/B00295CR0U/ref=zg_bs_g_automotive_d_sccl_5/261-8624658-7933257?psc=1"/>
    <s v="2024-08-23"/>
  </r>
  <r>
    <x v="17"/>
    <s v="#11"/>
    <s v="B00295CR0U"/>
    <x v="1400"/>
    <s v="LIQUI MOLY LM 47 duurzaam vet + MoS2 | 100 g | Lithiumvet | SKU: 3510"/>
    <n v="4.7"/>
    <n v="0.92500000000000004"/>
    <n v="6767"/>
    <n v="1.4548378842709361E-2"/>
    <s v="€ "/>
    <n v="5.99"/>
    <n v="2.8833158131851628E-2"/>
    <n v="63.642154722859459"/>
    <n v="40534.33"/>
    <s v="https://images-eu.ssl-images-amazon.com/images/I/61VA0goIabS._AC_UL300_SR300,200_.jpg"/>
    <s v="https://www.amazon.nl/LIQUI-MOLY-duurzaam-MoS2-Lithiumvet/dp/B00295CR0U/ref=zg_bs_g_automotive_d_sccl_11/258-2348173-8568520?psc=1"/>
    <s v="2024-08-20"/>
  </r>
  <r>
    <x v="23"/>
    <s v="#21"/>
    <s v="1526648547"/>
    <x v="1401"/>
    <s v="As Long As the Lemon Trees Grow"/>
    <n v="4.5999999999999996"/>
    <n v="0.89999999999999991"/>
    <n v="3207"/>
    <n v="6.8936007345146632E-3"/>
    <s v="€ "/>
    <n v="5.99"/>
    <n v="2.8833158131851628E-2"/>
    <n v="57.033810047123168"/>
    <n v="19209.93"/>
    <s v="https://images-eu.ssl-images-amazon.com/images/I/91YowFGeWiL._AC_UL300_SR300,200_.jpg"/>
    <s v="https://www.amazon.nl/As-Long-Lemon-Trees-Grow/dp/1526648547/ref=zg_bs_g_books_d_sccl_21/260-7053395-9951235?psc=1"/>
    <s v="2024-08-24"/>
  </r>
  <r>
    <x v="10"/>
    <s v="#29"/>
    <s v="B08KGKH3KF"/>
    <x v="1402"/>
    <s v="Gardena plant- en bodemhandschoen 9/L: Handschoenen voor tuin- en bodemwerkzaamheden, vochtigheidsbescherming dankzij nitril-coating, mobile touch voor smartphonegebruik (11512-20)"/>
    <n v="4.5999999999999996"/>
    <n v="0.89999999999999991"/>
    <n v="320"/>
    <n v="6.8591972373991815E-4"/>
    <s v="€ "/>
    <n v="5.99"/>
    <n v="2.8833158131851628E-2"/>
    <n v="52.688433339580847"/>
    <n v="1916.8000000000002"/>
    <s v="https://images-eu.ssl-images-amazon.com/images/I/91rxzjxuP9L._AC_UL300_SR300,200_.jpg"/>
    <s v="https://www.amazon.nl/Gardena-plant-bodemhandschoen-bodemwerkzaamheden-vochtigheidsbescherming/dp/B08KGKH3KF/ref=zg_bs_g_lawn-and-garden_d_sccl_29/261-8373874-2674244?psc=1"/>
    <s v="2024-08-24"/>
  </r>
  <r>
    <x v="0"/>
    <n v="23"/>
    <s v="B0B294DQQF"/>
    <x v="1403"/>
    <s v="Abeillo Slide Whistle Instrument, 2 stuks kunststof glijpijpen met roestvrijstalen geleiders voor jongens en meisjes voor het oefenen van muziek, professioneel muziekinstrument voor beginners"/>
    <n v="4.5"/>
    <n v="0.875"/>
    <n v="142"/>
    <n v="3.0318081833018325E-4"/>
    <s v="€ "/>
    <n v="5.99"/>
    <n v="2.8833158131851628E-2"/>
    <n v="51.170516105794036"/>
    <n v="850.58"/>
    <s v="https://images-eu.ssl-images-amazon.com/images/I/51YxYJ+AorL._AC_UL300_SR300,200_.jpg"/>
    <s v="https://www.amazon.nl/Abeillo-Instrument-roestvrijstalen-professioneel-muziekinstrument/dp/B0B294DQQF/ref=zg_bs_g_musical-instruments_d_sccl_23/259-0005616-8157279?psc=1"/>
    <s v="2024-08-13"/>
  </r>
  <r>
    <x v="8"/>
    <n v="12"/>
    <s v="B00ZRD99C0"/>
    <x v="1310"/>
    <s v="Bright Starts Oball 4&quot; Classic, Flexibel En Gemakkelijk Vast Te Pakken Ontwerp, Meerkleurig"/>
    <n v="4.8"/>
    <n v="0.95"/>
    <n v="35838"/>
    <n v="7.7057382882970052E-2"/>
    <s v="€ "/>
    <n v="5.98"/>
    <n v="2.8783100565650498E-2"/>
    <n v="108.63594315949166"/>
    <n v="214311.24000000002"/>
    <s v="https://images-eu.ssl-images-amazon.com/images/I/71BFqKPjRBL._AC_UL300_SR300,200_.jpg"/>
    <s v="https://www.amazon.nl/Bright-Starts-Flexibel-Gemakkelijk-Meerkleurig/dp/B00ZRD99C0/ref=zg_bs_g_toys_d_sccl_12/259-6407152-4798233?psc=1"/>
    <s v="2024-08-13"/>
  </r>
  <r>
    <x v="12"/>
    <n v="30"/>
    <s v="B0993B86Z4"/>
    <x v="1404"/>
    <s v="Flimflim Cellofaan Zakjes, Klein Plastic Zakjes Geschenkzakjes met Plakstrip voor Traktaties Geschenken, 10x11.8cm Cellofaanzakjes Transparant voor Koekjes, Zeep, Chocolaatjes, OPP zakjes 100 stuks"/>
    <n v="4.5999999999999996"/>
    <n v="0.89999999999999991"/>
    <n v="1174"/>
    <n v="2.5222063822787585E-3"/>
    <s v="€ "/>
    <n v="5.96"/>
    <n v="2.868298543324823E-2"/>
    <n v="53.936290825907186"/>
    <n v="6997.04"/>
    <s v="https://images-eu.ssl-images-amazon.com/images/I/61-AdfH0ifL._AC_UL300_SR300,200_.jpg"/>
    <s v="https://www.amazon.nl/Flimflim-Geschenkzakjes-Cellofaanzakjes-Transparant-Chocolaatjes/dp/B0993B86Z4/ref=zg_bs_g_office-products_d_sccl_30/261-0256962-7416967?psc=1"/>
    <s v="2024-08-13"/>
  </r>
  <r>
    <x v="14"/>
    <n v="17"/>
    <s v="B000XJ02LU"/>
    <x v="1405"/>
    <s v="Stanley 0-30-697 Tylon Meetlint, 5M"/>
    <n v="4.7"/>
    <n v="0.92500000000000004"/>
    <n v="10366"/>
    <n v="2.2287015475123045E-2"/>
    <s v="€ "/>
    <n v="5.95"/>
    <n v="2.86329278670471E-2"/>
    <n v="69.009142799347899"/>
    <n v="61677.700000000004"/>
    <s v="https://images-eu.ssl-images-amazon.com/images/I/71GfLbae41L._AC_UL300_SR300,200_.jpg"/>
    <s v="https://www.amazon.nl/Stanley-0-30-697-Tylon-Meetlint-5M/dp/B000XJ02LU/ref=zg_bs_g_hi_d_sccl_17/259-6632061-0903552?psc=1"/>
    <s v="2024-08-13"/>
  </r>
  <r>
    <x v="14"/>
    <s v="#21"/>
    <s v="B000XJ02LU"/>
    <x v="1405"/>
    <s v="Stanley 0-30-697 Tylon Meetlint, 5M"/>
    <n v="4.5999999999999996"/>
    <n v="0.89999999999999991"/>
    <n v="10403"/>
    <n v="2.2366573562202598E-2"/>
    <s v="€ "/>
    <n v="5.95"/>
    <n v="2.86329278670471E-2"/>
    <n v="67.814833460303589"/>
    <n v="61897.85"/>
    <s v="https://images-eu.ssl-images-amazon.com/images/I/71GfLbae41L._AC_UL300_SR300,200_.jpg"/>
    <s v="https://www.amazon.nl/Stanley-0-30-697-Tylon-Meetlint-5M/dp/B000XJ02LU/ref=zg_bs_g_hi_d_sccl_21/258-1493429-7337810?psc=1"/>
    <s v="2024-08-24"/>
  </r>
  <r>
    <x v="14"/>
    <s v="#23"/>
    <s v="B000XJ02LU"/>
    <x v="1405"/>
    <s v="Stanley 0-30-697 Tylon Meetlint, 5M"/>
    <n v="4.5999999999999996"/>
    <n v="0.89999999999999991"/>
    <n v="10397"/>
    <n v="2.2353672250784291E-2"/>
    <s v="€ "/>
    <n v="5.95"/>
    <n v="2.86329278670471E-2"/>
    <n v="67.805802542310772"/>
    <n v="61862.15"/>
    <s v="https://images-eu.ssl-images-amazon.com/images/I/71GfLbae41L._AC_UL300_SR300,200_.jpg"/>
    <s v="https://www.amazon.nl/Stanley-0-30-697-Tylon-Meetlint-5M/dp/B000XJ02LU/ref=zg_bs_g_hi_d_sccl_23/258-7276995-4990612?psc=1"/>
    <s v="2024-08-23"/>
  </r>
  <r>
    <x v="14"/>
    <s v="#9"/>
    <s v="B000XJ02LU"/>
    <x v="1405"/>
    <s v="Stanley 0-30-697 Tylon Meetlint, 5M"/>
    <n v="4.5999999999999996"/>
    <n v="0.89999999999999991"/>
    <n v="10386"/>
    <n v="2.2330019846517397E-2"/>
    <s v="€ "/>
    <n v="5.95"/>
    <n v="2.86329278670471E-2"/>
    <n v="67.789245859323941"/>
    <n v="61796.700000000004"/>
    <s v="https://images-eu.ssl-images-amazon.com/images/I/71GfLbae41L._AC_UL300_SR300,200_.jpg"/>
    <s v="https://www.amazon.nl/Stanley-0-30-697-Tylon-Meetlint-5M/dp/B000XJ02LU/ref=zg_bs_g_hi_d_sccl_9/261-9362115-4150166?psc=1"/>
    <s v="2024-08-20"/>
  </r>
  <r>
    <x v="0"/>
    <s v="#12"/>
    <s v="B0030LVCDK"/>
    <x v="1406"/>
    <s v="Stagg SAC3PS DL 3 m / 10 ft Deluxe Jack to Jack instrumentkabel, Zwart"/>
    <n v="4.5"/>
    <n v="0.875"/>
    <n v="8278"/>
    <n v="1.7797359101552671E-2"/>
    <s v="€ "/>
    <n v="5.95"/>
    <n v="2.86329278670471E-2"/>
    <n v="63.366383337848653"/>
    <n v="49254.1"/>
    <s v="https://images-eu.ssl-images-amazon.com/images/I/616EioOnCRL._AC_UL300_SR300,200_.jpg"/>
    <s v="https://www.amazon.nl/Stagg-SAC3PS-DL-Deluxe-instrumentkabel/dp/B0030LVCDK/ref=zg_bs_g_musical-instruments_d_sccl_12/261-4868335-6511020?psc=1"/>
    <s v="2024-08-24"/>
  </r>
  <r>
    <x v="0"/>
    <s v="#4"/>
    <s v="B0030LVCDK"/>
    <x v="1406"/>
    <s v="Stagg SAC3PS DL 3 m / 10 ft Deluxe Jack to Jack instrumentkabel, Zwart"/>
    <n v="4.5"/>
    <n v="0.875"/>
    <n v="8268"/>
    <n v="1.7775856915855495E-2"/>
    <s v="€ "/>
    <n v="5.95"/>
    <n v="2.86329278670471E-2"/>
    <n v="63.351331807860625"/>
    <n v="49194.6"/>
    <s v="https://images-eu.ssl-images-amazon.com/images/I/616EioOnCRL._AC_UL300_SR300,200_.jpg"/>
    <s v="https://www.amazon.nl/Stagg-SAC3PS-DL-Deluxe-instrumentkabel/dp/B0030LVCDK/ref=zg_bs_g_musical-instruments_d_sccl_4/260-9066384-8693141?psc=1"/>
    <s v="2024-08-20"/>
  </r>
  <r>
    <x v="19"/>
    <s v="#13"/>
    <s v="B07WGG9JPD"/>
    <x v="1407"/>
    <s v="Katoenen sporttas 1 stuk 38 x 42 cm sporttas - rugzak stoffen tas tas, tas, katoenen tas, jute tas OEKO-TEX® geteste stoffen tas dames &amp; heren, kinder gymtas voor het schilderen van donkerblauw"/>
    <n v="4.3"/>
    <n v="0.82499999999999996"/>
    <n v="1613"/>
    <n v="3.4661523343847904E-3"/>
    <s v="€ "/>
    <n v="5.95"/>
    <n v="2.86329278670471E-2"/>
    <n v="50.834538600831131"/>
    <n v="9597.35"/>
    <s v="https://images-eu.ssl-images-amazon.com/images/I/61cvTzj9pQL._AC_UL300_SR300,200_.jpg"/>
    <s v="https://www.amazon.nl/Katoenen-sporttas-stuk-schilderen-donkerblauw/dp/B07WGG9JPD/ref=zg_bs_g_sports_d_sccl_13/258-8726305-9904738?psc=1"/>
    <s v="2024-08-24"/>
  </r>
  <r>
    <x v="10"/>
    <s v="#3"/>
    <s v="B09PV8Z575"/>
    <x v="1360"/>
    <s v="Blooven Vliegenvangers, 30 Stuks Kleverige Vliegenvallen, Gele sticker, Gele Tabletten Zeer Effectieve voor Vliegende Insecten, Rouwmuggen, Kleine Vliegen (30 Pack)"/>
    <n v="4.4000000000000004"/>
    <n v="0.85000000000000009"/>
    <n v="12012"/>
    <n v="2.5826275240878237E-2"/>
    <s v="€ "/>
    <n v="5.92"/>
    <n v="2.8482755168443705E-2"/>
    <n v="67.699081460725708"/>
    <n v="71111.039999999994"/>
    <s v="https://images-eu.ssl-images-amazon.com/images/I/61rYOQhYCAL._AC_UL300_SR300,200_.jpg"/>
    <s v="https://www.amazon.nl/Blooven-Vliegenvangers-Vliegenvallen-Effectieve-Rouwmuggen/dp/B09PV8Z575/ref=zg_bs_g_lawn-and-garden_d_sccl_3/261-8373874-2674244?psc=1"/>
    <s v="2024-08-24"/>
  </r>
  <r>
    <x v="10"/>
    <s v="#6"/>
    <s v="B09PV8Z575"/>
    <x v="1360"/>
    <s v="Blooven Vliegenvangers, 30 Stuks Kleverige Vliegenvallen, Gele sticker, Gele Tabletten Zeer Effectieve voor Vliegende Insecten, Rouwmuggen, Kleine Vliegen (30 Pack)"/>
    <n v="4.4000000000000004"/>
    <n v="0.85000000000000009"/>
    <n v="12000"/>
    <n v="2.5800472618041623E-2"/>
    <s v="€ "/>
    <n v="5.92"/>
    <n v="2.8482755168443705E-2"/>
    <n v="67.681019624740074"/>
    <n v="71040"/>
    <s v="https://images-eu.ssl-images-amazon.com/images/I/61rYOQhYCAL._AC_UL300_SR300,200_.jpg"/>
    <s v="https://www.amazon.nl/Blooven-Vliegenvangers-Vliegenvallen-Effectieve-Rouwmuggen/dp/B09PV8Z575/ref=zg_bs_g_lawn-and-garden_d_sccl_6/262-0024823-9919844?psc=1"/>
    <s v="2024-08-23"/>
  </r>
  <r>
    <x v="10"/>
    <s v="#7"/>
    <s v="B09PV8Z575"/>
    <x v="1360"/>
    <s v="Blooven Vliegenvangers, 30 Stuks Kleverige Vliegenvallen, Gele sticker, Gele Tabletten Zeer Effectieve voor Vliegende Insecten, Rouwmuggen, Kleine Vliegen (30 Pack)"/>
    <n v="4.4000000000000004"/>
    <n v="0.85000000000000009"/>
    <n v="11963"/>
    <n v="2.5720914530962074E-2"/>
    <s v="€ "/>
    <n v="5.92"/>
    <n v="2.8482755168443705E-2"/>
    <n v="67.625328963784398"/>
    <n v="70820.960000000006"/>
    <s v="https://images-eu.ssl-images-amazon.com/images/I/61rYOQhYCAL._AC_UL300_SR300,200_.jpg"/>
    <s v="https://www.amazon.nl/Blooven-Vliegenvangers-Vliegenvallen-Effectieve-Rouwmuggen/dp/B09PV8Z575/ref=zg_bs_g_lawn-and-garden_d_sccl_7/261-0081632-3690757?psc=1"/>
    <s v="2024-08-20"/>
  </r>
  <r>
    <x v="18"/>
    <s v="#26"/>
    <s v="B0060KWCP0"/>
    <x v="1408"/>
    <s v="Winsor &amp; Newton 2120415 Galeria acrylverf, hoge pigmentatie, lichtecht en verouderingsbestendig, romige vloeiende consistentie - 60ml Tube, Mixing White"/>
    <n v="4.7"/>
    <n v="0.92500000000000004"/>
    <n v="14862"/>
    <n v="3.1954398164573426E-2"/>
    <s v="€ "/>
    <n v="5.9"/>
    <n v="2.8382640036041445E-2"/>
    <n v="75.713738724211765"/>
    <n v="87685.8"/>
    <s v="https://images-eu.ssl-images-amazon.com/images/I/61fWYwG74WL._AC_UL300_SR300,200_.jpg"/>
    <s v="https://www.amazon.nl/Winsor-Newton-2120415-verouderingsbestendig-consistentie/dp/B0060KWCP0/ref=zg_bs_g_arts-crafts_d_sccl_26/262-7994615-8496353?psc=1"/>
    <s v="2024-08-24"/>
  </r>
  <r>
    <x v="12"/>
    <s v="#25"/>
    <s v="B07XZ9R86R"/>
    <x v="1409"/>
    <s v="uni-ball Mitsubishi Pencil Signo Broad Gel rollerbalpen, wit, punt 1 mm, breed schrijven, creatieve roller voor kaarten en creatieve vrije tijd"/>
    <n v="4.7"/>
    <n v="0.92500000000000004"/>
    <n v="843"/>
    <n v="1.8104840357022292E-3"/>
    <s v="€ "/>
    <n v="5.9"/>
    <n v="2.8382640036041445E-2"/>
    <n v="54.612998834001928"/>
    <n v="4973.7000000000007"/>
    <s v="https://images-eu.ssl-images-amazon.com/images/I/61eGegyuxhL._AC_UL300_SR300,200_.jpg"/>
    <s v="https://www.amazon.nl/uni-ball-Mitsubishi-rollerbalpen-schrijven-creatieve/dp/B07XZ9R86R/ref=zg_bs_g_office-products_d_sccl_25/260-3058647-6614909?psc=1"/>
    <s v="2024-08-23"/>
  </r>
  <r>
    <x v="12"/>
    <s v="#29"/>
    <s v="B07XZ9R86R"/>
    <x v="1409"/>
    <s v="uni-ball Mitsubishi Pencil Signo Broad Gel rollerbalpen, wit, punt 1 mm, breed schrijven, creatieve roller voor kaarten en creatieve vrije tijd"/>
    <n v="4.7"/>
    <n v="0.92500000000000004"/>
    <n v="837"/>
    <n v="1.7975827242839235E-3"/>
    <s v="€ "/>
    <n v="5.9"/>
    <n v="2.8382640036041445E-2"/>
    <n v="54.603967916009111"/>
    <n v="4938.3"/>
    <s v="https://images-eu.ssl-images-amazon.com/images/I/61eGegyuxhL._AC_UL300_SR300,200_.jpg"/>
    <s v="https://www.amazon.nl/uni-ball-Mitsubishi-rollerbalpen-schrijven-creatieve/dp/B07XZ9R86R/ref=zg_bs_g_office-products_d_sccl_29/262-7788062-8980449?psc=1"/>
    <s v="2024-08-20"/>
  </r>
  <r>
    <x v="18"/>
    <n v="27"/>
    <s v="B0BG1252V4"/>
    <x v="1410"/>
    <s v="CoKeeSun Elastisch sieradendraad, rubberdraad, 6 rollen armbandelastiek, 0,5 mm-1,0 mm, nylon koord voor kralensieraden, armbanden, knutselen, met 4 kralennaalden en 1 schaar"/>
    <n v="4.3"/>
    <n v="0.82499999999999996"/>
    <n v="240"/>
    <n v="5.1390223816250925E-4"/>
    <s v="€ "/>
    <n v="5.89"/>
    <n v="2.8332582469840311E-2"/>
    <n v="48.692877184173831"/>
    <n v="1413.6"/>
    <s v="https://images-eu.ssl-images-amazon.com/images/I/71Xc2y4fL+L._AC_UL300_SR300,200_.jpg"/>
    <s v="https://www.amazon.nl/CoKeeSun-sieradendraad-armbandelastiek-kralensieraden-kralennaalden/dp/B0BG1252V4/ref=zg_bs_g_arts-crafts_d_sccl_27/260-8969796-5034915?psc=1"/>
    <s v="2024-08-13"/>
  </r>
  <r>
    <x v="12"/>
    <n v="9"/>
    <s v="B01DN8TCEU"/>
    <x v="1411"/>
    <s v="Amazon Basics Notitieboek, klassiek design, grootte, gelinieerd, zwart"/>
    <n v="4.5999999999999996"/>
    <n v="0.89999999999999991"/>
    <n v="58410"/>
    <n v="0.12559211643863599"/>
    <s v="€ "/>
    <n v="5.8"/>
    <n v="2.7882064374030131E-2"/>
    <n v="139.88499760055274"/>
    <n v="338778"/>
    <s v="https://images-eu.ssl-images-amazon.com/images/I/81+Zb-xFWpL._AC_UL300_SR300,200_.jpg"/>
    <s v="https://www.amazon.nl/Amazon-Basics-Notitieboek-klassiek-gelinieerd/dp/B01DN8TCEU/ref=zg_bs_g_office-products_d_sccl_9/261-0256962-7416967?psc=1"/>
    <s v="2024-08-13"/>
  </r>
  <r>
    <x v="10"/>
    <n v="21"/>
    <s v="B00PNUC9K6"/>
    <x v="1412"/>
    <s v="GARDENA slangaansluiting 13 mm (1/2&quot;) en 15 mm (5/8&quot;): Steekaansluiting voor begin van de slang, greepuitsparingen, eenvoudige montage, verpakt (18215-20)"/>
    <n v="4.7"/>
    <n v="0.92500000000000004"/>
    <n v="20992"/>
    <n v="4.5135237996942391E-2"/>
    <s v="€ "/>
    <n v="5.75"/>
    <n v="2.7631776543024476E-2"/>
    <n v="84.752610733615796"/>
    <n v="120704"/>
    <s v="https://images-eu.ssl-images-amazon.com/images/I/617wqf8HaZL._AC_UL300_SR300,200_.jpg"/>
    <s v="https://www.amazon.nl/GARDENA-slangaansluiting-Steekaansluiting-greepuitsparingen-eenvoudige/dp/B00PNUC9K6/ref=zg_bs_g_lawn-and-garden_d_sccl_21/262-2457170-4432007?psc=1"/>
    <s v="2024-08-13"/>
  </r>
  <r>
    <x v="13"/>
    <s v="#30"/>
    <s v="B012H5THFO"/>
    <x v="1413"/>
    <s v="Animonda Milgrind multipack, kattenmelk geportioneerd, selectie, 20 kopjes x 15 g"/>
    <n v="4.5999999999999996"/>
    <n v="0.89999999999999991"/>
    <n v="3545"/>
    <n v="7.6203746110792159E-3"/>
    <s v="€ "/>
    <n v="5.69"/>
    <n v="2.7331431145817688E-2"/>
    <n v="57.167120014209871"/>
    <n v="20171.050000000003"/>
    <s v="https://images-eu.ssl-images-amazon.com/images/I/81o6GiQ4V7L._AC_UL300_SR300,200_.jpg"/>
    <s v="https://www.amazon.nl/Animonda-Milgrind-multipack-kattenmelk-geportioneerd/dp/B012H5THFO/ref=zg_bs_g_pet-supplies_d_sccl_30/259-9557610-0863512?psc=1"/>
    <s v="2024-08-23"/>
  </r>
  <r>
    <x v="9"/>
    <n v="25"/>
    <s v="B00028493E"/>
    <x v="1414"/>
    <s v="Fight Club"/>
    <n v="4.7"/>
    <n v="0.92500000000000004"/>
    <n v="4195"/>
    <n v="9.0180166813956641E-3"/>
    <s v="€ "/>
    <n v="5.66"/>
    <n v="2.7181258447214293E-2"/>
    <n v="59.357926288780547"/>
    <n v="23743.7"/>
    <s v="https://images-eu.ssl-images-amazon.com/images/I/817Ro5xspbL._AC_UL300_SR300,200_.jpg"/>
    <s v="https://www.amazon.nl/Fight-Club-Brad-Pitt/dp/B00028493E/ref=zg_bs_g_dvd_d_sccl_25/257-4182183-3777808?psc=1"/>
    <s v="2024-08-13"/>
  </r>
  <r>
    <x v="14"/>
    <s v="#25"/>
    <s v="B0C33TWM63"/>
    <x v="1376"/>
    <s v="Dubbelzijdige Zelfklevende Pads, HOMMAND 40 Stuks Extra Sterke 3M Zelfklevende Schuimkussens, Dubbelzijdig Plakband Extra Sterk, Zelfklevende Montage Pads, Vierkant &amp; Rond"/>
    <n v="4.3"/>
    <n v="0.82499999999999996"/>
    <n v="1127"/>
    <n v="2.421146109502031E-3"/>
    <s v="€ "/>
    <n v="5.59"/>
    <n v="2.6830855483806374E-2"/>
    <n v="49.652516147603016"/>
    <n v="6299.93"/>
    <s v="https://images-eu.ssl-images-amazon.com/images/I/514cU8J8PxL._AC_UL300_SR300,200_.jpg"/>
    <s v="https://www.amazon.nl/Dubbelzijdige-Zelfklevende-HOMMAND-Schuimkussens-Dubbelzijdig/dp/B0C33TWM63/ref=zg_bs_g_hi_d_sccl_25/258-7276995-4990612?psc=1"/>
    <s v="2024-08-23"/>
  </r>
  <r>
    <x v="12"/>
    <s v="#17"/>
    <s v="B09H32XFWB"/>
    <x v="1415"/>
    <s v="Wukong 100 stuks magneten, 5 x 1 mm, neodymium-magneten, extra sterke mini-magneten, kleine ronde magneten, voor koelkast, magneetbord, whiteboard, glasboard, zilver"/>
    <n v="4.2"/>
    <n v="0.8"/>
    <n v="578"/>
    <n v="1.2406761147270621E-3"/>
    <s v="€ "/>
    <n v="5.59"/>
    <n v="2.6830855483806374E-2"/>
    <n v="47.576187151260548"/>
    <n v="3231.02"/>
    <s v="https://images-eu.ssl-images-amazon.com/images/I/61ipC5WjRzL._AC_UL300_SR300,200_.jpg"/>
    <s v="https://www.amazon.nl/Wukong-neodymium-magneten-mini-magneten-magneetbord-whiteboard/dp/B09H32XFWB/ref=zg_bs_g_office-products_d_sccl_17/257-8502977-7427010?psc=1"/>
    <s v="2024-08-24"/>
  </r>
  <r>
    <x v="12"/>
    <s v="#21"/>
    <s v="B09H32XFWB"/>
    <x v="1415"/>
    <s v="Wukong 100 stuks magneten, 5 x 1 mm, neodymium-magneten, extra sterke mini-magneten, kleine ronde magneten, voor koelkast, magneetbord, whiteboard, glasboard, zilver"/>
    <n v="4.2"/>
    <n v="0.8"/>
    <n v="577"/>
    <n v="1.2385258961573444E-3"/>
    <s v="€ "/>
    <n v="5.59"/>
    <n v="2.6830855483806374E-2"/>
    <n v="47.574681998261745"/>
    <n v="3225.43"/>
    <s v="https://images-eu.ssl-images-amazon.com/images/I/61ipC5WjRzL._AC_UL300_SR300,200_.jpg"/>
    <s v="https://www.amazon.nl/Wukong-neodymium-magneten-mini-magneten-magneetbord-whiteboard/dp/B09H32XFWB/ref=zg_bs_g_office-products_d_sccl_21/260-3058647-6614909?psc=1"/>
    <s v="2024-08-23"/>
  </r>
  <r>
    <x v="7"/>
    <s v="#28"/>
    <s v="B003D8ZT0C"/>
    <x v="1416"/>
    <s v="Logitech M90 USB Muis, 1000 DPI Optische Tracking, Links-en Rechtshandig, PC/Mac/Laptop - Grijs"/>
    <n v="4.5"/>
    <n v="0.875"/>
    <n v="30308"/>
    <n v="6.5166674192431662E-2"/>
    <s v="€ "/>
    <n v="5.49"/>
    <n v="2.6330279821795061E-2"/>
    <n v="95.949241890150915"/>
    <n v="166390.92000000001"/>
    <s v="https://images-eu.ssl-images-amazon.com/images/I/61jL4VmvvrL._AC_UL300_SR300,200_.jpg"/>
    <s v="https://www.amazon.nl/Logitech-Optische-Tracking-Links-en-Rechtshandig/dp/B003D8ZT0C/ref=zg_bs_g_videogames_d_sccl_28/259-9482331-2292552?psc=1"/>
    <s v="2024-08-24"/>
  </r>
  <r>
    <x v="18"/>
    <s v="#22"/>
    <s v="B0C3VKQ5KX"/>
    <x v="1417"/>
    <s v="7 Artists Textielverf Zwart 20 ml Fabric Paint | Permanente Stofkleuren | Stoffenkleuren | Kleur voor Stoffen | Verf voor Stoffen | Stoffen Verf | Acryl Textielverf Pack"/>
    <n v="4.2"/>
    <n v="0.8"/>
    <n v="229"/>
    <n v="4.9024983389561554E-4"/>
    <s v="€ "/>
    <n v="5.49"/>
    <n v="2.6330279821795061E-2"/>
    <n v="46.925744839175707"/>
    <n v="1257.21"/>
    <s v="https://images-eu.ssl-images-amazon.com/images/I/61ZfPL4p1kL._AC_UL300_SR300,200_.jpg"/>
    <s v="https://www.amazon.nl/Artists-Textielverf-Permanente-Stofkleuren-Stoffenkleuren/dp/B0C3VKQ5KX/ref=zg_bs_g_arts-crafts_d_sccl_22/259-4643637-1691527?psc=1"/>
    <s v="2024-08-20"/>
  </r>
  <r>
    <x v="20"/>
    <s v="#3"/>
    <s v="B00QPNVC0I"/>
    <x v="1418"/>
    <s v="Real Techniques make-up spons, 1 stuks (1 x 2 stuks)"/>
    <n v="4.7"/>
    <n v="0.92500000000000004"/>
    <n v="25626"/>
    <n v="5.5099350849013802E-2"/>
    <s v="€ "/>
    <n v="5.45"/>
    <n v="2.6130049556990536E-2"/>
    <n v="91.352057983557302"/>
    <n v="139661.70000000001"/>
    <s v="https://images-eu.ssl-images-amazon.com/images/I/81wIdLYdy8L._AC_UL300_SR300,200_.jpg"/>
    <s v="https://www.amazon.nl/Real-Techniques-make-up-spons-stuks/dp/B00QPNVC0I/ref=zg_bs_g_beauty_d_sccl_3/259-4385836-3099736?psc=1"/>
    <s v="2024-08-24"/>
  </r>
  <r>
    <x v="20"/>
    <s v="#3"/>
    <s v="B00QPNVC0I"/>
    <x v="1418"/>
    <s v="Real Techniques make-up spons, 1 stuks (1 x 2 stuks)"/>
    <n v="4.7"/>
    <n v="0.92500000000000004"/>
    <n v="25614"/>
    <n v="5.5073548226177188E-2"/>
    <s v="€ "/>
    <n v="5.45"/>
    <n v="2.6130049556990536E-2"/>
    <n v="91.333996147571668"/>
    <n v="139596.30000000002"/>
    <s v="https://images-eu.ssl-images-amazon.com/images/I/81wIdLYdy8L._AC_UL300_SR300,200_.jpg"/>
    <s v="https://www.amazon.nl/Real-Techniques-make-up-spons-stuks/dp/B00QPNVC0I/ref=zg_bs_g_beauty_d_sccl_3/262-5602407-7512934?psc=1"/>
    <s v="2024-08-23"/>
  </r>
  <r>
    <x v="10"/>
    <s v="#27"/>
    <s v="B01M361GRY"/>
    <x v="1419"/>
    <s v="GARDENA Classic plantenschop: Handzame schop van kwaliteitsstaal voor kleine tuinwerkzaamheden, corrosiebestendig, ergonomische en slipvaste handgreep, werkbreedte 6 cm (8951-20)"/>
    <n v="4.7"/>
    <n v="0.92500000000000004"/>
    <n v="12339"/>
    <n v="2.6529396713175894E-2"/>
    <s v="€ "/>
    <n v="5.45"/>
    <n v="2.6130049556990536E-2"/>
    <n v="71.353090088470765"/>
    <n v="67247.55"/>
    <s v="https://images-eu.ssl-images-amazon.com/images/I/61woYDUGNrL._AC_UL300_SR300,200_.jpg"/>
    <s v="https://www.amazon.nl/GARDENA-Classic-plantenschop-tuinwerkzaamheden-corrosiebestendig/dp/B01M361GRY/ref=zg_bs_g_lawn-and-garden_d_sccl_27/262-0024823-9919844?psc=1"/>
    <s v="2024-08-23"/>
  </r>
  <r>
    <x v="12"/>
    <s v="#26"/>
    <s v="B07JLRJWJF"/>
    <x v="1420"/>
    <s v="Parker Pen - pen, verschillende kleuren"/>
    <n v="4.7"/>
    <n v="0.92500000000000004"/>
    <n v="6539"/>
    <n v="1.4058129008813746E-2"/>
    <s v="€ "/>
    <n v="5.39"/>
    <n v="2.5829704159783747E-2"/>
    <n v="62.54811634611557"/>
    <n v="35245.21"/>
    <s v="https://images-eu.ssl-images-amazon.com/images/I/410UP3enHmL._AC_UL300_SR300,200_.jpg"/>
    <s v="https://www.amazon.nl/Parker-Pen-pen-verschillende-kleuren/dp/B07JLRJWJF/ref=zg_bs_g_office-products_d_sccl_26/262-7788062-8980449?psc=1"/>
    <s v="2024-08-20"/>
  </r>
  <r>
    <x v="8"/>
    <s v="#30"/>
    <s v="B001GAP4YA"/>
    <x v="1421"/>
    <s v="Das Klei Wit 1 Kilo"/>
    <n v="4.5999999999999996"/>
    <n v="0.89999999999999991"/>
    <n v="37147"/>
    <n v="7.9872018990730403E-2"/>
    <s v="€ "/>
    <n v="5.24"/>
    <n v="2.5078840666766779E-2"/>
    <n v="107.18012346020298"/>
    <n v="194650.28"/>
    <s v="https://images-eu.ssl-images-amazon.com/images/I/71Zfb4HTlIL._AC_UL300_SR300,200_.jpg"/>
    <s v="https://www.amazon.nl/Das-Klei-Wit-1-Kilo/dp/B001GAP4YA/ref=zg_bs_g_toys_d_sccl_30/258-2113335-2289643?psc=1"/>
    <s v="2024-08-23"/>
  </r>
  <r>
    <x v="12"/>
    <s v="#3"/>
    <s v="B0CVQQXGYC"/>
    <x v="1422"/>
    <s v="Scooli Jurassic World broodtrommel met uitneembaar inzetstuk, kleuterschool, sandwichbox van kunststof, BPA-vrij"/>
    <n v="4.4000000000000004"/>
    <n v="0.85000000000000009"/>
    <n v="6"/>
    <n v="1.0751092848588058E-5"/>
    <s v="€ "/>
    <n v="5.0999999999999996"/>
    <n v="2.4378034739950937E-2"/>
    <n v="48.602034449981758"/>
    <n v="30.599999999999998"/>
    <s v="https://images-eu.ssl-images-amazon.com/images/I/81JOwWsuesL._AC_UL300_SR300,200_.jpg"/>
    <s v="https://www.amazon.nl/Scooli-broodtrommel-uitneembaar-kleuterschool-sandwichbox/dp/B0CVQQXGYC/ref=zg_bs_g_office-products_d_sccl_3/262-7788062-8980449?psc=1"/>
    <s v="2024-08-20"/>
  </r>
  <r>
    <x v="2"/>
    <n v="29"/>
    <s v="B09P8KM9Z6"/>
    <x v="1399"/>
    <s v="INIU USB C Kabel, [2M] Snel Opladen USB C to USB A, Charger Kabel Zinklegering Gevlochten Datakabel Telefoonoplader voor iPhone 15 Pro Max Galaxy S23 S22 S21"/>
    <n v="4.5"/>
    <n v="0.875"/>
    <n v="19562"/>
    <n v="4.2060425442246203E-2"/>
    <s v="€ "/>
    <n v="5.09"/>
    <n v="2.4327977173749807E-2"/>
    <n v="79.274292103009785"/>
    <n v="99570.58"/>
    <s v="https://images-eu.ssl-images-amazon.com/images/I/71JH6M0jN-L._AC_UL300_SR300,200_.jpg"/>
    <s v="https://www.amazon.nl/INIU-Zinklegering-Gevlochten-Datakabel-Telefoonoplader/dp/B09P8KM9Z6/ref=zg_bs_g_electronics_d_sccl_29/259-3881098-9995119?psc=1"/>
    <s v="2024-08-13"/>
  </r>
  <r>
    <x v="13"/>
    <s v="#22"/>
    <s v="B0BZZ7BQWT"/>
    <x v="1423"/>
    <s v="AiTodos® 300PCS Hondenpoepzak, 5 Kleuren, Poepzakjes Ponden - 31 * 22 CM, Polyethyleen Materiaal, Draagbaar - Zwart, Blauw, Groen, Grijs, Roze (20 Rollen, 15 per Rol) - Kakzak, Poop Bags"/>
    <n v="4.5"/>
    <n v="0.875"/>
    <n v="987"/>
    <n v="2.120115509741565E-3"/>
    <s v="€ "/>
    <n v="5.09"/>
    <n v="2.4327977173749807E-2"/>
    <n v="51.316075150256545"/>
    <n v="5023.83"/>
    <s v="https://images-eu.ssl-images-amazon.com/images/I/61boXwJYcgL._AC_UL300_SR300,200_.jpg"/>
    <s v="https://www.amazon.nl/AiTodos%C2%AE-300PCS-Hondenpoepzak-Kleuren-Poepzakjes/dp/B0BZZ7BQWT/ref=zg_bs_g_pet-supplies_d_sccl_22/260-3928731-7655355?psc=1"/>
    <s v="2024-08-24"/>
  </r>
  <r>
    <x v="10"/>
    <s v="#22"/>
    <s v="B01MQDFP2X"/>
    <x v="1424"/>
    <s v="GARDENA Classic bloemenschop: Universele schop voor planten en verplanten in de tuin en op het balkon, kwaliteitsstaal, corrosiebestendig, met ergonomische handgreep, werkbreedte 8 cm (8950-20)"/>
    <n v="4.7"/>
    <n v="0.92500000000000004"/>
    <n v="12345"/>
    <n v="2.6542298024594201E-2"/>
    <s v="€ "/>
    <n v="5.03"/>
    <n v="2.4027631776543022E-2"/>
    <n v="70.836516561351701"/>
    <n v="62095.350000000006"/>
    <s v="https://images-eu.ssl-images-amazon.com/images/I/61UfJNkiBHL._AC_UL300_SR300,200_.jpg"/>
    <s v="https://www.amazon.nl/GARDENA-Classic-bloemenschop-kwaliteitsstaal-corrosiebestendig/dp/B01MQDFP2X/ref=zg_bs_g_lawn-and-garden_d_sccl_22/261-8373874-2674244?psc=1"/>
    <s v="2024-08-24"/>
  </r>
  <r>
    <x v="3"/>
    <s v="#10"/>
    <s v="B09HVRTMFX"/>
    <x v="1425"/>
    <s v="30"/>
    <n v="4.5999999999999996"/>
    <n v="0.89999999999999991"/>
    <n v="38726"/>
    <n v="8.3267214112314511E-2"/>
    <s v="€ "/>
    <n v="5"/>
    <n v="2.3877459077939627E-2"/>
    <n v="109.25641464810506"/>
    <n v="193630"/>
    <s v="https://images-eu.ssl-images-amazon.com/images/I/71-llhQmneL._AC_UL300_SR300,200_.jpg"/>
    <s v="https://www.amazon.nl/30-Adele/dp/B09HVRTMFX/ref=zg_bs_g_music_d_sccl_10/259-6576177-4102460?psc=1"/>
    <s v="2024-08-20"/>
  </r>
  <r>
    <x v="3"/>
    <s v="#6"/>
    <s v="B09DYT6SGJ"/>
    <x v="1426"/>
    <s v="Voyage"/>
    <n v="4.5999999999999996"/>
    <n v="0.89999999999999991"/>
    <n v="12028"/>
    <n v="2.5860678737993716E-2"/>
    <s v="€ "/>
    <n v="5"/>
    <n v="2.3877459077939627E-2"/>
    <n v="69.071839886080511"/>
    <n v="60140"/>
    <s v="https://images-eu.ssl-images-amazon.com/images/I/61vm9F-DyaL._AC_UL300_SR300,200_.jpg"/>
    <s v="https://www.amazon.nl/Voyage-Abba/dp/B09DYT6SGJ/ref=zg_bs_g_music_d_sccl_6/259-6419296-1960723?psc=1"/>
    <s v="2024-08-24"/>
  </r>
  <r>
    <x v="3"/>
    <s v="#24"/>
    <s v="B09DN1FJ5T"/>
    <x v="1427"/>
    <s v="Servant of the Mind"/>
    <n v="4.8"/>
    <n v="0.95"/>
    <n v="2918"/>
    <n v="6.2721875678662733E-3"/>
    <s v="€ "/>
    <n v="5"/>
    <n v="2.3877459077939627E-2"/>
    <n v="57.859896066991297"/>
    <n v="14590"/>
    <s v="https://images-eu.ssl-images-amazon.com/images/I/81ERkcN3rLL._AC_UL300_SR300,200_.jpg"/>
    <s v="https://www.amazon.nl/Servant-Mind-Volbeat/dp/B09DN1FJ5T/ref=zg_bs_g_music_d_sccl_24/260-6654250-4288803?psc=1"/>
    <s v="2024-08-23"/>
  </r>
  <r>
    <x v="3"/>
    <n v="10"/>
    <s v="B000W4KSVA"/>
    <x v="1428"/>
    <s v="John Coltrane Quartet - Ballads"/>
    <n v="4.7"/>
    <n v="0.92500000000000004"/>
    <n v="575"/>
    <n v="1.2342254590179092E-3"/>
    <s v="€ "/>
    <n v="5"/>
    <n v="2.3877459077939627E-2"/>
    <n v="53.083322590797451"/>
    <n v="2875"/>
    <s v="https://images-eu.ssl-images-amazon.com/images/I/71+ZhpWip5L._AC_UL300_SR300,200_.jpg"/>
    <s v="https://www.amazon.nl/John-Coltrane-Quartet-Ballads/dp/B000W4KSVA/ref=zg_bs_g_music_d_sccl_10/262-3130189-5545746?psc=1"/>
    <s v="2024-08-13"/>
  </r>
  <r>
    <x v="3"/>
    <n v="29"/>
    <s v="B00TFOKJ62"/>
    <x v="1429"/>
    <s v="Hollywood Undead - Day Of The Dead"/>
    <n v="4.7"/>
    <n v="0.92500000000000004"/>
    <n v="464"/>
    <n v="9.9555119777925425E-4"/>
    <s v="€ "/>
    <n v="5"/>
    <n v="2.3877459077939627E-2"/>
    <n v="52.916250607930394"/>
    <n v="2320"/>
    <s v="https://images-eu.ssl-images-amazon.com/images/I/8117Jmm3OQL._AC_UL300_SR300,200_.jpg"/>
    <s v="https://www.amazon.nl/Hollywood-Undead-Day-Dead/dp/B00TFOKJ62/ref=zg_bs_g_music_d_sccl_29/262-3130189-5545746?psc=1"/>
    <s v="2024-08-13"/>
  </r>
  <r>
    <x v="3"/>
    <n v="25"/>
    <s v="B08MSLXG51"/>
    <x v="1430"/>
    <s v="Detroit Stories"/>
    <n v="4.5999999999999996"/>
    <n v="0.89999999999999991"/>
    <n v="1089"/>
    <n v="2.3394378038527615E-3"/>
    <s v="€ "/>
    <n v="5"/>
    <n v="2.3877459077939627E-2"/>
    <n v="52.606971232181841"/>
    <n v="5445"/>
    <s v="https://images-eu.ssl-images-amazon.com/images/I/81kmVRl9TjL._AC_UL300_SR300,200_.jpg"/>
    <s v="https://www.amazon.nl/Detroit-Stories-Alice-Cooper/dp/B08MSLXG51/ref=zg_bs_g_music_d_sccl_25/262-3130189-5545746?psc=1"/>
    <s v="2024-08-13"/>
  </r>
  <r>
    <x v="3"/>
    <n v="1"/>
    <s v="B076L9JLFT"/>
    <x v="1431"/>
    <s v="Kid Rock - Sweet Southern Sugar"/>
    <n v="4.5999999999999996"/>
    <n v="0.89999999999999991"/>
    <n v="983"/>
    <n v="2.1115146354626947E-3"/>
    <s v="€ "/>
    <n v="5"/>
    <n v="2.3877459077939627E-2"/>
    <n v="52.447425014308791"/>
    <n v="4915"/>
    <s v="https://images-eu.ssl-images-amazon.com/images/I/81dS8FKakaS._AC_UL300_SR300,200_.jpg"/>
    <s v="https://www.amazon.nl/Kid-Rock-Sweet-Southern-Sugar/dp/B076L9JLFT/ref=zg_bs_g_music_d_sccl_1/262-3130189-5545746?psc=1"/>
    <s v="2024-08-13"/>
  </r>
  <r>
    <x v="3"/>
    <s v="#12"/>
    <s v="B075M7B297"/>
    <x v="1432"/>
    <s v="Noel Gallaghers High Flying Birds - Who Built The Moon"/>
    <n v="4.5999999999999996"/>
    <n v="0.89999999999999991"/>
    <n v="322"/>
    <n v="6.9022016087935342E-4"/>
    <s v="€ "/>
    <n v="5"/>
    <n v="2.3877459077939627E-2"/>
    <n v="51.452518882100449"/>
    <n v="1610"/>
    <s v="https://images-eu.ssl-images-amazon.com/images/I/81DQVGNHDKL._AC_UL300_SR300,200_.jpg"/>
    <s v="https://www.amazon.nl/Noel-Gallaghers-High-Flying-Birds/dp/B075M7B297/ref=zg_bs_g_music_d_sccl_12/259-6576177-4102460?psc=1"/>
    <s v="2024-08-20"/>
  </r>
  <r>
    <x v="21"/>
    <s v="#4"/>
    <s v="B08XXCFWFC"/>
    <x v="1433"/>
    <s v="Google Play-cadeaucode (geleverd per e-mail, alleen in Nederland)"/>
    <n v="3.8"/>
    <n v="0.7"/>
    <n v="47"/>
    <n v="9.8910054207010137E-5"/>
    <s v="€ "/>
    <n v="5"/>
    <n v="2.3877459077939627E-2"/>
    <n v="41.038601807429806"/>
    <n v="235"/>
    <s v="https://images-eu.ssl-images-amazon.com/images/I/31riDCEx9IL._AC_UL300_SR300,200_.jpg"/>
    <s v="https://www.amazon.nl/Google-Play-cadeaucode-geleverd-alleen-Nederland/dp/B08XXCFWFC/ref=zg_bs_g_gift-cards_d_sccl_4/261-2764958-5175163?psc=1"/>
    <s v="2024-08-24"/>
  </r>
  <r>
    <x v="21"/>
    <s v="#4"/>
    <s v="B08XXCFWFC"/>
    <x v="1433"/>
    <s v="Google Play-cadeaucode (geleverd per e-mail, alleen in Nederland)"/>
    <n v="3.7"/>
    <n v="0.67500000000000004"/>
    <n v="46"/>
    <n v="9.675983563729253E-5"/>
    <s v="€ "/>
    <n v="5"/>
    <n v="2.3877459077939627E-2"/>
    <n v="39.787096654431011"/>
    <n v="230"/>
    <s v="https://images-eu.ssl-images-amazon.com/images/I/31riDCEx9IL._AC_UL300_SR300,200_.jpg"/>
    <s v="https://www.amazon.nl/Google-Play-cadeaucode-geleverd-alleen-Nederland/dp/B08XXCFWFC/ref=zg_bs_g_gift-cards_d_sccl_4/259-9935938-2094262?psc=1"/>
    <s v="2024-08-20"/>
  </r>
  <r>
    <x v="21"/>
    <s v="#4"/>
    <s v="B08XXCFWFC"/>
    <x v="1433"/>
    <s v="Google Play-cadeaucode (geleverd per e-mail, alleen in Nederland)"/>
    <n v="3.7"/>
    <n v="0.67500000000000004"/>
    <n v="46"/>
    <n v="9.675983563729253E-5"/>
    <s v="€ "/>
    <n v="5"/>
    <n v="2.3877459077939627E-2"/>
    <n v="39.787096654431011"/>
    <n v="230"/>
    <s v="https://images-eu.ssl-images-amazon.com/images/I/31riDCEx9IL._AC_UL300_SR300,200_.jpg"/>
    <s v="https://www.amazon.nl/Google-Play-cadeaucode-geleverd-alleen-Nederland/dp/B08XXCFWFC/ref=zg_bs_g_gift-cards_d_sccl_4/261-2045020-0912043?psc=1"/>
    <s v="2024-08-23"/>
  </r>
  <r>
    <x v="21"/>
    <n v="2"/>
    <s v="B08XXCFWFC"/>
    <x v="1433"/>
    <s v="Google Play-cadeaucode (geleverd per e-mail, alleen in Nederland)"/>
    <n v="3.7"/>
    <n v="0.67500000000000004"/>
    <n v="45"/>
    <n v="9.4609617067574923E-5"/>
    <s v="€ "/>
    <n v="5"/>
    <n v="2.3877459077939627E-2"/>
    <n v="39.785591501432208"/>
    <n v="225"/>
    <s v="https://images-eu.ssl-images-amazon.com/images/I/31riDCEx9IL._AC_UL300_SR300,200_.jpg"/>
    <s v="https://www.amazon.nl/Google-Play-cadeaucode-geleverd-alleen-Nederland/dp/B08XXCFWFC/ref=zg_bs_g_gift-cards_d_sccl_2/259-0101200-5059442?psc=1"/>
    <s v="2024-08-13"/>
  </r>
  <r>
    <x v="2"/>
    <s v="#30"/>
    <s v="B01CG0TO76"/>
    <x v="1434"/>
    <s v="Duracell CR2032 Lithium-knoopcelbatterijen 3V (4 stuks) – Gaan tot 70% Langer Mee – Babyveilige Technologie – Aanbevolen voor Gebruik in Apple AirTag – Babyveilige Verpakking"/>
    <n v="4.7"/>
    <n v="0.92500000000000004"/>
    <n v="225944"/>
    <n v="0.48582683429770634"/>
    <s v="€ "/>
    <n v="4.99"/>
    <n v="2.3827401511738497E-2"/>
    <n v="392.28563438632909"/>
    <n v="1127460.56"/>
    <s v="https://images-eu.ssl-images-amazon.com/images/I/71x2XteCgvL._AC_UL300_SR300,200_.jpg"/>
    <s v="https://www.amazon.nl/Duracell-CR2032-Lithium-knoopcelbatterijen-stuks-Babyveilige/dp/B01CG0TO76/ref=zg_bs_g_electronics_d_sccl_30/261-2067267-6649312?psc=1"/>
    <s v="2024-08-24"/>
  </r>
  <r>
    <x v="2"/>
    <s v="#18"/>
    <s v="B01CG0TO76"/>
    <x v="1434"/>
    <s v="Duracell CR2032 Lithium-knoopcelbatterijen 3V (4 stuks) – Gaan tot 70% Langer Mee – Babyveilige Technologie – Aanbevolen voor Gebruik in Apple AirTag – Babyveilige Verpakking"/>
    <n v="4.7"/>
    <n v="0.92500000000000004"/>
    <n v="225849"/>
    <n v="0.48562256353358318"/>
    <s v="€ "/>
    <n v="4.99"/>
    <n v="2.3827401511738497E-2"/>
    <n v="392.14264485144287"/>
    <n v="1126986.51"/>
    <s v="https://images-eu.ssl-images-amazon.com/images/I/71x2XteCgvL._AC_UL300_SR300,200_.jpg"/>
    <s v="https://www.amazon.nl/Duracell-CR2032-Lithium-knoopcelbatterijen-stuks-Babyveilige/dp/B01CG0TO76/ref=zg_bs_g_electronics_d_sccl_18/258-6704429-3525666?psc=1"/>
    <s v="2024-08-23"/>
  </r>
  <r>
    <x v="2"/>
    <s v="#19"/>
    <s v="B01CG0TO76"/>
    <x v="1434"/>
    <s v="Duracell CR2032 Lithium-knoopcelbatterijen 3V (4 stuks) – Gaan tot 70% Langer Mee – Babyveilige Technologie – Aanbevolen voor Gebruik in Apple AirTag – Babyveilige Verpakking"/>
    <n v="4.7"/>
    <n v="0.92500000000000004"/>
    <n v="225572"/>
    <n v="0.48502695298977139"/>
    <s v="€ "/>
    <n v="4.99"/>
    <n v="2.3827401511738497E-2"/>
    <n v="391.72571747077461"/>
    <n v="1125604.28"/>
    <s v="https://images-eu.ssl-images-amazon.com/images/I/71x2XteCgvL._AC_UL300_SR300,200_.jpg"/>
    <s v="https://www.amazon.nl/Duracell-CR2032-Lithium-knoopcelbatterijen-stuks-Babyveilige/dp/B01CG0TO76/ref=zg_bs_g_electronics_d_sccl_19/261-9354037-6664658?psc=1"/>
    <s v="2024-08-20"/>
  </r>
  <r>
    <x v="2"/>
    <n v="16"/>
    <s v="B01CG0TO76"/>
    <x v="1434"/>
    <s v="Duracell CR2032 Lithium-knoopcelbatterijen 3V (4 stuks) – Gaan tot 70% Langer Mee – Babyveilige Technologie – Aanbevolen voor Gebruik in Apple AirTag – Babyveilige Verpakking"/>
    <n v="4.7"/>
    <n v="0.92500000000000004"/>
    <n v="224222"/>
    <n v="0.48212415792065261"/>
    <s v="€ "/>
    <n v="4.99"/>
    <n v="2.3827401511738497E-2"/>
    <n v="389.69376092239145"/>
    <n v="1118867.78"/>
    <s v="https://images-eu.ssl-images-amazon.com/images/I/71x2XteCgvL._AC_UL300_SR300,200_.jpg"/>
    <s v="https://www.amazon.nl/Duracell-CR2032-Lithium-knoopcelbatterijen-stuks-Babyveilige/dp/B01CG0TO76/ref=zg_bs_g_electronics_d_sccl_16/259-3881098-9995119?psc=1"/>
    <s v="2024-08-13"/>
  </r>
  <r>
    <x v="20"/>
    <s v="#20"/>
    <s v="B083DMY56L"/>
    <x v="1435"/>
    <s v="URAQT 16 STKS Nagelvijlen, 100/180 grit Dubbelzijdige Emery Board, Professionele Nagelvijlset Gebogen Vingernagelvijlen voor Nagelverzorging en Styling (Grijs)"/>
    <n v="4.5"/>
    <n v="0.875"/>
    <n v="13027"/>
    <n v="2.8008747089141611E-2"/>
    <s v="€ "/>
    <n v="4.99"/>
    <n v="2.3827401511738497E-2"/>
    <n v="69.312973340333755"/>
    <n v="65004.73"/>
    <s v="https://images-eu.ssl-images-amazon.com/images/I/71Se+sxWFUL._AC_UL300_SR300,200_.jpg"/>
    <s v="https://www.amazon.nl/URAQT-Dubbelzijdige-Professionele-Vingernagelvijlen-Nagelverzorging/dp/B083DMY56L/ref=zg_bs_g_beauty_d_sccl_20/259-4385836-3099736?psc=1"/>
    <s v="2024-08-24"/>
  </r>
  <r>
    <x v="20"/>
    <s v="#16"/>
    <s v="B083DMY56L"/>
    <x v="1435"/>
    <s v="URAQT 16 STKS Nagelvijlen, 100/180 grit Dubbelzijdige Emery Board, Professionele Nagelvijlset Gebogen Vingernagelvijlen voor Nagelverzorging en Styling (Grijs)"/>
    <n v="4.5"/>
    <n v="0.875"/>
    <n v="12997"/>
    <n v="2.7944240532050083E-2"/>
    <s v="€ "/>
    <n v="4.99"/>
    <n v="2.3827401511738497E-2"/>
    <n v="69.267818750369685"/>
    <n v="64855.030000000006"/>
    <s v="https://images-eu.ssl-images-amazon.com/images/I/71Se+sxWFUL._AC_UL300_SR300,200_.jpg"/>
    <s v="https://www.amazon.nl/URAQT-Dubbelzijdige-Professionele-Vingernagelvijlen-Nagelverzorging/dp/B083DMY56L/ref=zg_bs_g_beauty_d_sccl_16/262-1482117-9677809?psc=1"/>
    <s v="2024-08-20"/>
  </r>
  <r>
    <x v="20"/>
    <n v="8"/>
    <s v="B083DMY56L"/>
    <x v="1435"/>
    <s v="URAQT 16 STKS Nagelvijlen, 100/180 grit Dubbelzijdige Emery Board, Professionele Nagelvijlset Gebogen Vingernagelvijlen voor Nagelverzorging en Styling (Grijs)"/>
    <n v="4.5"/>
    <n v="0.875"/>
    <n v="12939"/>
    <n v="2.7819527855006462E-2"/>
    <s v="€ "/>
    <n v="4.99"/>
    <n v="2.3827401511738497E-2"/>
    <n v="69.180519876439149"/>
    <n v="64565.61"/>
    <s v="https://images-eu.ssl-images-amazon.com/images/I/71Se+sxWFUL._AC_UL300_SR300,200_.jpg"/>
    <s v="https://www.amazon.nl/URAQT-Dubbelzijdige-Professionele-Vingernagelvijlen-Nagelverzorging/dp/B083DMY56L/ref=zg_bs_g_beauty_d_sccl_8/262-4595555-1638557?psc=1"/>
    <s v="2024-08-13"/>
  </r>
  <r>
    <x v="10"/>
    <s v="#8"/>
    <s v="B0B9H7WVBJ"/>
    <x v="1436"/>
    <s v="Runesol Walk des Trots, vlag, 91 x 152 cm, 3 ft x 5 m, LGBTQ+, 4 oogjes, messing oog in elke hoek, paradefeest, carnaval, vlaggen van hoge kwaliteit, waterdicht, binnen, buiten"/>
    <n v="4.5999999999999996"/>
    <n v="0.89999999999999991"/>
    <n v="3227"/>
    <n v="6.9366051059090153E-3"/>
    <s v="€ "/>
    <n v="4.99"/>
    <n v="2.3827401511738497E-2"/>
    <n v="55.812473952070938"/>
    <n v="16102.730000000001"/>
    <s v="https://images-eu.ssl-images-amazon.com/images/I/61tel8kk2QL._AC_UL300_SR300,200_.jpg"/>
    <s v="https://www.amazon.nl/Runesol-paradefeest-carnaval-kwaliteit-waterdicht/dp/B0B9H7WVBJ/ref=zg_bs_g_lawn-and-garden_d_sccl_8/262-0024823-9919844?psc=1"/>
    <s v="2024-08-23"/>
  </r>
  <r>
    <x v="17"/>
    <s v="#17"/>
    <s v="B07W7GLL71"/>
    <x v="1437"/>
    <s v="Mikrofasertücher Auto 3 Stück 500 GSM Poliertuch Lackpflege - extreem saugstark en schoonnd weich für die Pflege von Auto en Motorrad Trocknen, Polieren - 30 x 30 cm (3PCS) Blauw"/>
    <n v="4.5999999999999996"/>
    <n v="0.89999999999999991"/>
    <n v="2626"/>
    <n v="5.6443237455087308E-3"/>
    <s v="€ "/>
    <n v="4.99"/>
    <n v="2.3827401511738497E-2"/>
    <n v="54.90787699979073"/>
    <n v="13103.74"/>
    <s v="https://images-eu.ssl-images-amazon.com/images/I/9198Hvvi5aL._AC_UL300_SR300,200_.jpg"/>
    <s v="https://www.amazon.nl/Mikrofasert%C3%BCcher-Auto-St%C3%BCck-Poliertuch-Lackpflege/dp/B07W7GLL71/ref=zg_bs_g_automotive_d_sccl_17/259-1095227-3716842?psc=1"/>
    <s v="2024-08-24"/>
  </r>
  <r>
    <x v="17"/>
    <s v="#10"/>
    <s v="B07W7GLL71"/>
    <x v="1437"/>
    <s v="Mikrofasertücher Auto 3 Stück 500 GSM Poliertuch Lackpflege - extreem saugstark en schoonnd weich für die Pflege von Auto en Motorrad Trocknen, Polieren - 30 x 30 cm (3PCS) Blauw"/>
    <n v="4.5999999999999996"/>
    <n v="0.89999999999999991"/>
    <n v="2623"/>
    <n v="5.6378730897995782E-3"/>
    <s v="€ "/>
    <n v="4.99"/>
    <n v="2.3827401511738497E-2"/>
    <n v="54.903361540794322"/>
    <n v="13088.77"/>
    <s v="https://images-eu.ssl-images-amazon.com/images/I/9198Hvvi5aL._AC_UL300_SR300,200_.jpg"/>
    <s v="https://www.amazon.nl/Mikrofasert%C3%BCcher-Auto-St%C3%BCck-Poliertuch-Lackpflege/dp/B07W7GLL71/ref=zg_bs_g_automotive_d_sccl_10/261-8624658-7933257?psc=1"/>
    <s v="2024-08-23"/>
  </r>
  <r>
    <x v="17"/>
    <s v="#13"/>
    <s v="B07W7GLL71"/>
    <x v="1437"/>
    <s v="Mikrofasertücher Auto 3 Stück 500 GSM Poliertuch Lackpflege - extreem saugstark en schoonnd weich für die Pflege von Auto en Motorrad Trocknen, Polieren - 30 x 30 cm (3PCS) Blauw"/>
    <n v="4.5999999999999996"/>
    <n v="0.89999999999999991"/>
    <n v="2614"/>
    <n v="5.6185211226721194E-3"/>
    <s v="€ "/>
    <n v="4.99"/>
    <n v="2.3827401511738497E-2"/>
    <n v="54.889815163805103"/>
    <n v="13043.86"/>
    <s v="https://images-eu.ssl-images-amazon.com/images/I/9198Hvvi5aL._AC_UL300_SR300,200_.jpg"/>
    <s v="https://www.amazon.nl/Mikrofasert%C3%BCcher-Auto-St%C3%BCck-Poliertuch-Lackpflege/dp/B07W7GLL71/ref=zg_bs_g_automotive_d_sccl_13/258-2348173-8568520?psc=1"/>
    <s v="2024-08-20"/>
  </r>
  <r>
    <x v="0"/>
    <s v="#3"/>
    <s v="B0BWWJ3LS5"/>
    <x v="1438"/>
    <s v="Picko Capo, Gitaar Capo, Ukulele Capo, Trigger Capo Capotastos voor akoestische elektrische gitaren en ukelele"/>
    <n v="4.5999999999999996"/>
    <n v="0.89999999999999991"/>
    <n v="202"/>
    <n v="4.3219393251323995E-4"/>
    <s v="€ "/>
    <n v="4.99"/>
    <n v="2.3827401511738497E-2"/>
    <n v="51.25938613069389"/>
    <n v="1007.98"/>
    <s v="https://images-eu.ssl-images-amazon.com/images/I/716N5hgEUjL._AC_UL300_SR300,200_.jpg"/>
    <s v="https://www.amazon.nl/Picko-Ukulele-Capotastos-akoestische-elektrische/dp/B0BWWJ3LS5/ref=zg_bs_g_musical-instruments_d_sccl_3/261-4868335-6511020?psc=1"/>
    <s v="2024-08-24"/>
  </r>
  <r>
    <x v="0"/>
    <s v="#24"/>
    <s v="B0BWWJ3LS5"/>
    <x v="1438"/>
    <s v="Picko Capo, Gitaar Capo, Ukulele Capo, Trigger Capo Capotastos voor akoestische elektrische gitaren en ukelele"/>
    <n v="4.5999999999999996"/>
    <n v="0.89999999999999991"/>
    <n v="200"/>
    <n v="4.2789349537380474E-4"/>
    <s v="€ "/>
    <n v="4.99"/>
    <n v="2.3827401511738497E-2"/>
    <n v="51.256375824696292"/>
    <n v="998"/>
    <s v="https://images-eu.ssl-images-amazon.com/images/I/716N5hgEUjL._AC_UL300_SR300,200_.jpg"/>
    <s v="https://www.amazon.nl/Picko-Ukulele-Capotastos-akoestische-elektrische/dp/B0BWWJ3LS5/ref=zg_bs_g_musical-instruments_d_sccl_24/260-9066384-8693141?psc=1"/>
    <s v="2024-08-20"/>
  </r>
  <r>
    <x v="18"/>
    <s v="#16"/>
    <s v="B088WYFTJS"/>
    <x v="1439"/>
    <s v="Vicloon Penselen, 10 Stuks Nylon Penselen, Kunstenaarspenselen Set van Acryl Waterverf en Olieverf voor Beginners, Volwassenen, Kinderen, Kunstenaars en Schilderliefhebbers (Zwart (9st))"/>
    <n v="4.3"/>
    <n v="0.82499999999999996"/>
    <n v="4988"/>
    <n v="1.072314000718173E-2"/>
    <s v="€ "/>
    <n v="4.99"/>
    <n v="2.3827401511738497E-2"/>
    <n v="54.713048382961844"/>
    <n v="24890.120000000003"/>
    <s v="https://images-eu.ssl-images-amazon.com/images/I/61Z4gRR+LRL._AC_UL300_SR300,200_.jpg"/>
    <s v="https://www.amazon.nl/Vicloon-Kunstenaarspenselen-Volwassenen-Kunstenaars-Schilderliefhebbers/dp/B088WYFTJS/ref=zg_bs_g_arts-crafts_d_sccl_16/259-4643637-1691527?psc=1"/>
    <s v="2024-08-20"/>
  </r>
  <r>
    <x v="18"/>
    <s v="#30"/>
    <s v="B0C28GJMRG"/>
    <x v="1440"/>
    <s v="Pritt 9H PGS5B Lijmstiften van 11 g en 6 Paw Patrol tatoeages, veilige en kindvriendelijke lijm voor kunst en knutselwerk, sterke lijm voor school"/>
    <n v="4.5"/>
    <n v="0.875"/>
    <n v="8"/>
    <n v="1.5051529988023283E-5"/>
    <s v="€ "/>
    <n v="4.99"/>
    <n v="2.3827401511738497E-2"/>
    <n v="49.717386448926248"/>
    <n v="39.92"/>
    <s v="https://images-eu.ssl-images-amazon.com/images/I/81DFaWsXkUL._AC_UL300_SR300,200_.jpg"/>
    <s v="https://www.amazon.nl/Pritt-PGS5B-Lijmstiften-kindvriendelijke-knutselwerk/dp/B0C28GJMRG/ref=zg_bs_g_arts-crafts_d_sccl_30/259-4643637-1691527?psc=1"/>
    <s v="2024-08-20"/>
  </r>
  <r>
    <x v="17"/>
    <s v="#25"/>
    <s v="B01N647D01"/>
    <x v="1441"/>
    <s v="ProPlus 360029 Accuschroevendraaieropzetstuk, verlenging met 19 mm moer voor kruksteunen, lengte 44 cm, voor camper en caravan"/>
    <n v="4.3"/>
    <n v="0.82499999999999996"/>
    <n v="3775"/>
    <n v="8.1149248821142661E-3"/>
    <s v="€ "/>
    <n v="4.99"/>
    <n v="2.3827401511738497E-2"/>
    <n v="52.887297795414611"/>
    <n v="18837.25"/>
    <s v="https://images-eu.ssl-images-amazon.com/images/I/71FuM3bUnqL._AC_UL300_SR300,200_.jpg"/>
    <s v="https://www.amazon.nl/ProPlus-360029-Accuschroevendraaieropzetstuk-verlenging-kruksteunen/dp/B01N647D01/ref=zg_bs_g_automotive_d_sccl_25/261-8624658-7933257?psc=1"/>
    <s v="2024-08-23"/>
  </r>
  <r>
    <x v="11"/>
    <s v="#21"/>
    <s v="B0BW3QC3XD"/>
    <x v="1442"/>
    <s v="OFFCUP Plastic Spuit, Pak van 8 Wegwerpspuiten 10 ml Voedingsspuit Plastic Buis Voor het Voeren Van Kleine Huisdieren Motorolie of Remvloeistof [Niet-Medisch Gebruik]"/>
    <n v="4.4000000000000004"/>
    <n v="0.85000000000000009"/>
    <n v="718"/>
    <n v="1.5417067144875276E-3"/>
    <s v="€ "/>
    <n v="4.99"/>
    <n v="2.3827401511738497E-2"/>
    <n v="49.536045078075908"/>
    <n v="3582.82"/>
    <s v="https://images-eu.ssl-images-amazon.com/images/I/616C-jNhSnL._AC_UL300_SR300,200_.jpg"/>
    <s v="https://www.amazon.nl/OFFCUP-Wegwerpspuiten-Voedingsspuit-Remvloeistof-Niet-Medisch/dp/B0BW3QC3XD/ref=zg_bs_g_industrial_d_sccl_21/260-7928361-5870536?psc=1"/>
    <s v="2024-08-20"/>
  </r>
  <r>
    <x v="18"/>
    <s v="#25"/>
    <s v="B0B82BVTH3"/>
    <x v="1443"/>
    <s v="Zoomband om op te strijken, strijkband, 60 meter, breedte 20 mm, wasbestendig, naadband voor het splitsen van stoffen, broeken, gordijnen, kleding"/>
    <n v="4.3"/>
    <n v="0.82499999999999996"/>
    <n v="1995"/>
    <n v="4.2875358280169175E-3"/>
    <s v="€ "/>
    <n v="4.99"/>
    <n v="2.3827401511738497E-2"/>
    <n v="50.208125457546465"/>
    <n v="9955.0500000000011"/>
    <s v="https://images-eu.ssl-images-amazon.com/images/I/61-wiuDkE2L._AC_UL300_SR300,200_.jpg"/>
    <s v="https://www.amazon.nl/Zoomband-strijken-strijkband-wasbestendig-gordijnen/dp/B0B82BVTH3/ref=zg_bs_g_arts-crafts_d_sccl_25/262-7994615-8496353?psc=1"/>
    <s v="2024-08-24"/>
  </r>
  <r>
    <x v="18"/>
    <s v="#23"/>
    <s v="B0B82BVTH3"/>
    <x v="1443"/>
    <s v="Zoomband om op te strijken, strijkband, 60 meter, breedte 20 mm, wasbestendig, naadband voor het splitsen van stoffen, broeken, gordijnen, kleding"/>
    <n v="4.3"/>
    <n v="0.82499999999999996"/>
    <n v="1990"/>
    <n v="4.2767847351683295E-3"/>
    <s v="€ "/>
    <n v="4.99"/>
    <n v="2.3827401511738497E-2"/>
    <n v="50.200599692552458"/>
    <n v="9930.1"/>
    <s v="https://images-eu.ssl-images-amazon.com/images/I/61-wiuDkE2L._AC_UL300_SR300,200_.jpg"/>
    <s v="https://www.amazon.nl/Zoomband-strijken-strijkband-wasbestendig-gordijnen/dp/B0B82BVTH3/ref=zg_bs_g_arts-crafts_d_sccl_23/261-2431783-7862535?psc=1"/>
    <s v="2024-08-23"/>
  </r>
  <r>
    <x v="18"/>
    <s v="#9"/>
    <s v="B0B82BVTH3"/>
    <x v="1443"/>
    <s v="Zoomband om op te strijken, strijkband, 60 meter, breedte 20 mm, wasbestendig, naadband voor het splitsen van stoffen, broeken, gordijnen, kleding"/>
    <n v="4.3"/>
    <n v="0.82499999999999996"/>
    <n v="1975"/>
    <n v="4.2445314566225655E-3"/>
    <s v="€ "/>
    <n v="4.99"/>
    <n v="2.3827401511738497E-2"/>
    <n v="50.178022397570423"/>
    <n v="9855.25"/>
    <s v="https://images-eu.ssl-images-amazon.com/images/I/61-wiuDkE2L._AC_UL300_SR300,200_.jpg"/>
    <s v="https://www.amazon.nl/Zoomband-strijken-strijkband-wasbestendig-gordijnen/dp/B0B82BVTH3/ref=zg_bs_g_arts-crafts_d_sccl_9/259-4643637-1691527?psc=1"/>
    <s v="2024-08-20"/>
  </r>
  <r>
    <x v="13"/>
    <s v="#28"/>
    <s v="B0CSW7J84C"/>
    <x v="1444"/>
    <s v="GPS-trackerapparaat, Draagbare Abs Mini-gps-tracker, Realtime Tracking-sleutelzoeker-locator, Waterdichte Hondentracker, Kattenhalsband-tracker Voor Huisdieren, Telefoons, Portemonnee, Kinderen, Sleut"/>
    <n v="4"/>
    <n v="0.75"/>
    <n v="1"/>
    <n v="0"/>
    <s v="€ "/>
    <n v="4.9800000000000004"/>
    <n v="2.3777343945537367E-2"/>
    <n v="43.444335986384353"/>
    <n v="4.9800000000000004"/>
    <s v="https://images-eu.ssl-images-amazon.com/images/I/610yMDDTH6L._AC_UL300_SR300,200_.jpg"/>
    <s v="https://www.amazon.nl/GPS-trackerapparaat-Mini-gps-tracker-Tracking-sleutelzoeker-locator-Hondentracker-Kattenhalsband-tracker/dp/B0CSW7J84C/ref=zg_bs_g_pet-supplies_d_sccl_28/259-9557610-0863512?psc=1"/>
    <s v="2024-08-23"/>
  </r>
  <r>
    <x v="11"/>
    <s v="#7"/>
    <s v="B00B2T9C8Y"/>
    <x v="1445"/>
    <s v="iFixit Antistatische Polsriem, beschermingsapparatuur tegen statische ontlading voor gevoelige elektronica, voor alle ESD veilige elektronische reparatieprojecten"/>
    <n v="4.5999999999999996"/>
    <n v="0.89999999999999991"/>
    <n v="1733"/>
    <n v="3.7241785627509035E-3"/>
    <s v="€ "/>
    <n v="4.95"/>
    <n v="2.3627171246933972E-2"/>
    <n v="53.513717805659127"/>
    <n v="8578.35"/>
    <s v="https://images-eu.ssl-images-amazon.com/images/I/718pBKIZbEL._AC_UL300_SR300,200_.jpg"/>
    <s v="https://www.amazon.nl/iFixit-Antistatische-beschermingsapparatuur-elektronische-reparatieprojecten/dp/B00B2T9C8Y/ref=zg_bs_g_industrial_d_sccl_7/262-7069242-6040528?psc=1"/>
    <s v="2024-08-23"/>
  </r>
  <r>
    <x v="12"/>
    <s v="#15"/>
    <s v="B01NB167O2"/>
    <x v="1446"/>
    <s v="Sharpie metallic permanente marker 3 Stuk Gold, Silber &amp; Bronze (neu)"/>
    <n v="4.5"/>
    <n v="0.875"/>
    <n v="10665"/>
    <n v="2.2929930827468612E-2"/>
    <s v="€ "/>
    <n v="4.8899999999999997"/>
    <n v="2.332682584972718E-2"/>
    <n v="65.632658041659823"/>
    <n v="52151.85"/>
    <s v="https://images-eu.ssl-images-amazon.com/images/I/818NR0vFOLL._AC_UL300_SR300,200_.jpg"/>
    <s v="https://www.amazon.nl/Sharpie-metallic-permanente-marker-Silber/dp/B01NB167O2/ref=zg_bs_g_office-products_d_sccl_15/262-7788062-8980449?psc=1"/>
    <s v="2024-08-20"/>
  </r>
  <r>
    <x v="12"/>
    <n v="21"/>
    <s v="B01NB167O2"/>
    <x v="1446"/>
    <s v="Sharpie metallic permanente marker 3 Stuk Gold, Silber &amp; Bronze (neu)"/>
    <n v="4.5"/>
    <n v="0.875"/>
    <n v="10629"/>
    <n v="2.2852522958958777E-2"/>
    <s v="€ "/>
    <n v="4.8899999999999997"/>
    <n v="2.332682584972718E-2"/>
    <n v="65.578472533702936"/>
    <n v="51975.81"/>
    <s v="https://images-eu.ssl-images-amazon.com/images/I/818NR0vFOLL._AC_UL300_SR300,200_.jpg"/>
    <s v="https://www.amazon.nl/Sharpie-metallic-permanente-marker-Silber/dp/B01NB167O2/ref=zg_bs_g_office-products_d_sccl_21/261-0256962-7416967?psc=1"/>
    <s v="2024-08-13"/>
  </r>
  <r>
    <x v="12"/>
    <s v="#20"/>
    <s v="B00S52NZ52"/>
    <x v="1447"/>
    <s v="Staedtler 122-2 BK10ST Noris Potlood, HB, Zeskant, Met Gum, Onbreekbare Potloden, 10 Stuks"/>
    <n v="4.7"/>
    <n v="0.92500000000000004"/>
    <n v="28980"/>
    <n v="6.2311183931846675E-2"/>
    <s v="€ "/>
    <n v="4.78"/>
    <n v="2.277619262151474E-2"/>
    <n v="95.561876907671376"/>
    <n v="138524.4"/>
    <s v="https://images-eu.ssl-images-amazon.com/images/I/61XSFbdn86L._AC_UL300_SR300,200_.jpg"/>
    <s v="https://www.amazon.nl/Staedtler-122-2-BK10ST-Onbreekbare-Potloden/dp/B00S52NZ52/ref=zg_bs_g_office-products_d_sccl_20/262-7788062-8980449?psc=1"/>
    <s v="2024-08-20"/>
  </r>
  <r>
    <x v="2"/>
    <s v="#14"/>
    <s v="B07L9BDY3T"/>
    <x v="1448"/>
    <s v="ARCTIC MX-4 (4 g) - Hoogwaardige thermal paste voor alle processoren (CPU,GPU-PC,PS4,XBOX), Koelpasta, zeer hoge thermische geleidbaarheid, lange levensduur, veilige applicatie, niet-geleidend"/>
    <n v="4.7"/>
    <n v="0.92500000000000004"/>
    <n v="117701"/>
    <n v="0.25308072565576289"/>
    <s v="€ "/>
    <n v="4.7300000000000004"/>
    <n v="2.2525904790509085E-2"/>
    <n v="229.03798415666128"/>
    <n v="556725.7300000001"/>
    <s v="https://images-eu.ssl-images-amazon.com/images/I/51fVtU+cDIL._AC_UL300_SR300,200_.jpg"/>
    <s v="https://www.amazon.nl/ARCTIC-MX-4-Hoogwaardige-geleidbaarheid-niet-geleidend/dp/B07L9BDY3T/ref=zg_bs_g_electronics_d_sccl_14/261-2067267-6649312?psc=1"/>
    <s v="2024-08-24"/>
  </r>
  <r>
    <x v="2"/>
    <s v="#15"/>
    <s v="B07L9BDY3T"/>
    <x v="1448"/>
    <s v="ARCTIC MX-4 (4 g) - Hoogwaardige thermal paste voor alle processoren (CPU,GPU-PC,PS4,XBOX), Koelpasta, zeer hoge thermische geleidbaarheid, lange levensduur, veilige applicatie, niet-geleidend"/>
    <n v="4.7"/>
    <n v="0.92500000000000004"/>
    <n v="117658"/>
    <n v="0.25298826625726506"/>
    <s v="€ "/>
    <n v="4.7300000000000004"/>
    <n v="2.2525904790509085E-2"/>
    <n v="228.9732625777128"/>
    <n v="556522.34000000008"/>
    <s v="https://images-eu.ssl-images-amazon.com/images/I/51fVtU+cDIL._AC_UL300_SR300,200_.jpg"/>
    <s v="https://www.amazon.nl/ARCTIC-MX-4-Hoogwaardige-geleidbaarheid-niet-geleidend/dp/B07L9BDY3T/ref=zg_bs_g_electronics_d_sccl_15/258-6704429-3525666?psc=1"/>
    <s v="2024-08-23"/>
  </r>
  <r>
    <x v="2"/>
    <n v="15"/>
    <s v="B07L9BDY3T"/>
    <x v="1448"/>
    <s v="ARCTIC MX-4 (4 g) - Hoogwaardige thermal paste voor alle processoren (CPU,GPU-PC,PS4,XBOX), Koelpasta, zeer hoge thermische geleidbaarheid, lange levensduur, veilige applicatie, niet-geleidend"/>
    <n v="4.7"/>
    <n v="0.92500000000000004"/>
    <n v="117264"/>
    <n v="0.25214108014079634"/>
    <s v="€ "/>
    <n v="4.7300000000000004"/>
    <n v="2.2525904790509085E-2"/>
    <n v="228.38023229618472"/>
    <n v="554658.72000000009"/>
    <s v="https://images-eu.ssl-images-amazon.com/images/I/51fVtU+cDIL._AC_UL300_SR300,200_.jpg"/>
    <s v="https://www.amazon.nl/ARCTIC-MX-4-Hoogwaardige-geleidbaarheid-niet-geleidend/dp/B07L9BDY3T/ref=zg_bs_g_electronics_d_sccl_15/259-3881098-9995119?psc=1"/>
    <s v="2024-08-13"/>
  </r>
  <r>
    <x v="15"/>
    <s v="#17"/>
    <s v="B0BZPWR9TN"/>
    <x v="1449"/>
    <s v="Lay's Chips Party Mix, Zak 1 stuk x 412.5 g (15 zakjes / 3 smaken)"/>
    <n v="4.2"/>
    <n v="0.8"/>
    <n v="91"/>
    <n v="1.9351967127458506E-4"/>
    <s v="€ "/>
    <n v="4.6900000000000004"/>
    <n v="2.232567452570456E-2"/>
    <n v="45.716882401318351"/>
    <n v="426.79"/>
    <s v="https://images-eu.ssl-images-amazon.com/images/I/81yjjXKE3VL._AC_UL300_SR300,200_.jpg"/>
    <s v="https://www.amazon.nl/Lays-Chips-Party-zakjes-smaken/dp/B0BZPWR9TN/ref=zg_bs_g_grocery_d_sccl_17/261-5054072-9375847?psc=1"/>
    <s v="2024-08-23"/>
  </r>
  <r>
    <x v="18"/>
    <s v="#23"/>
    <s v="B000KNP96C"/>
    <x v="1450"/>
    <s v="Winsor &amp; Newton 1005030 Drawink Ink - tekeninkt voor kalligrafen, illustratoren, grafici, kunstenaars - waterbestendige kleuren, uitstekende transparantie - 14ml fles,zwarte indiaan"/>
    <n v="4.7"/>
    <n v="0.92500000000000004"/>
    <n v="3277"/>
    <n v="7.0441160343948962E-3"/>
    <s v="€ "/>
    <n v="4.68"/>
    <n v="2.2275616959503423E-2"/>
    <n v="56.749785463952293"/>
    <n v="15336.359999999999"/>
    <s v="https://images-eu.ssl-images-amazon.com/images/I/71UbEsRmIVL._AC_UL300_SR300,200_.jpg"/>
    <s v="https://www.amazon.nl/Winsor-Newton-1005030-Drawink-waterbestendige/dp/B000KNP96C/ref=zg_bs_g_arts-crafts_d_sccl_23/259-4643637-1691527?psc=1"/>
    <s v="2024-08-20"/>
  </r>
  <r>
    <x v="18"/>
    <n v="18"/>
    <s v="B000KNP96C"/>
    <x v="1450"/>
    <s v="Winsor &amp; Newton 1005030 Drawink Ink - tekeninkt voor kalligrafen, illustratoren, grafici, kunstenaars - waterbestendige kleuren, uitstekende transparantie - 14ml fles,zwarte indiaan"/>
    <n v="4.7"/>
    <n v="0.92500000000000004"/>
    <n v="3263"/>
    <n v="7.0140129744188495E-3"/>
    <s v="€ "/>
    <n v="4.68"/>
    <n v="2.2275616959503423E-2"/>
    <n v="56.728713321969053"/>
    <n v="15270.839999999998"/>
    <s v="https://images-eu.ssl-images-amazon.com/images/I/71UbEsRmIVL._AC_UL300_SR300,200_.jpg"/>
    <s v="https://www.amazon.nl/Winsor-Newton-1005030-Drawink-waterbestendige/dp/B000KNP96C/ref=zg_bs_g_arts-crafts_d_sccl_18/260-8969796-5034915?psc=1"/>
    <s v="2024-08-13"/>
  </r>
  <r>
    <x v="17"/>
    <n v="2"/>
    <s v="B01LNDLHRW"/>
    <x v="1451"/>
    <s v="Tubeless reparatie / proppen set 'BASIC' 9 delig. Geschikt voor oa auto, motor en scooterbanden. Inhoud: 5x proppen, 1x boor, 1x treknaald en 2x lijm (proppen los art 5852) hangverpakking"/>
    <n v="4.5"/>
    <n v="0.875"/>
    <n v="2764"/>
    <n v="5.9410539081297615E-3"/>
    <s v="€ "/>
    <n v="4.67"/>
    <n v="2.2225559393302292E-2"/>
    <n v="53.465127584016408"/>
    <n v="12907.88"/>
    <s v="https://images-eu.ssl-images-amazon.com/images/I/812YnjwR9sS._AC_UL300_SR300,200_.jpg"/>
    <s v="https://www.amazon.nl/Tubeless-reparatie-proppen-Geschikt-scooterbanden/dp/B01LNDLHRW/ref=zg_bs_g_automotive_d_sccl_2/258-5822495-2383767?psc=1"/>
    <s v="2024-08-13"/>
  </r>
  <r>
    <x v="17"/>
    <s v="#2"/>
    <s v="B01LNDLHRW"/>
    <x v="1451"/>
    <s v="Tubeless reparatie / proppen set 'BASIC' 9 delig. Geschikt voor oa auto, motor en scooterbanden. Inhoud: 5x proppen, 1x boor, 1x treknaald en 2x lijm (proppen los art 5852) hangverpakking"/>
    <n v="4.5"/>
    <n v="0.875"/>
    <n v="2810"/>
    <n v="6.0399639623367717E-3"/>
    <s v="€ "/>
    <n v="4.59"/>
    <n v="2.1825098863693243E-2"/>
    <n v="53.434249489559058"/>
    <n v="12897.9"/>
    <s v="https://images-eu.ssl-images-amazon.com/images/I/812YnjwR9sS._AC_UL300_SR300,200_.jpg"/>
    <s v="https://www.amazon.nl/Tubeless-reparatie-proppen-Geschikt-scooterbanden/dp/B01LNDLHRW/ref=zg_bs_g_automotive_d_sccl_2/261-8624658-7933257?psc=1"/>
    <s v="2024-08-23"/>
  </r>
  <r>
    <x v="18"/>
    <s v="#16"/>
    <s v="B0013AIAI0"/>
    <x v="1452"/>
    <s v="Clover Zacht aanvoelende stalen haaknaald: 1,00 mm, 1 mm"/>
    <n v="4.7"/>
    <n v="0.92500000000000004"/>
    <n v="2526"/>
    <n v="5.4293018885369698E-3"/>
    <s v="€ "/>
    <n v="4.5599999999999996"/>
    <n v="2.1674926165089849E-2"/>
    <n v="55.46924286324834"/>
    <n v="11518.56"/>
    <s v="https://images-eu.ssl-images-amazon.com/images/I/512cu9H9weL._AC_UL300_SR300,200_.jpg"/>
    <s v="https://www.amazon.nl/Clover-Zacht-aanvoelende-stalen-haaknaald/dp/B0013AIAI0/ref=zg_bs_g_arts-crafts_d_sccl_16/262-7994615-8496353?psc=1"/>
    <s v="2024-08-24"/>
  </r>
  <r>
    <x v="17"/>
    <s v="#3"/>
    <s v="B01LNDLHRW"/>
    <x v="1451"/>
    <s v="Tubeless reparatie / proppen set 'BASIC' 9 delig. Geschikt voor oa auto, motor en scooterbanden. Inhoud: 5x proppen, 1x boor, 1x treknaald en 2x lijm (proppen los art 5852) hangverpakking"/>
    <n v="4.5"/>
    <n v="0.875"/>
    <n v="2816"/>
    <n v="6.0528652737550769E-3"/>
    <s v="€ "/>
    <n v="4.5599999999999996"/>
    <n v="2.1674926165089849E-2"/>
    <n v="53.405737232901018"/>
    <n v="12840.96"/>
    <s v="https://images-eu.ssl-images-amazon.com/images/I/812YnjwR9sS._AC_UL300_SR300,200_.jpg"/>
    <s v="https://www.amazon.nl/Tubeless-reparatie-proppen-Geschikt-scooterbanden/dp/B01LNDLHRW/ref=zg_bs_g_automotive_d_sccl_3/259-1095227-3716842?psc=1"/>
    <s v="2024-08-24"/>
  </r>
  <r>
    <x v="17"/>
    <s v="#3"/>
    <s v="B01LNDLHRW"/>
    <x v="1451"/>
    <s v="Tubeless reparatie / proppen set 'BASIC' 9 delig. Geschikt voor oa auto, motor en scooterbanden. Inhoud: 5x proppen, 1x boor, 1x treknaald en 2x lijm (proppen los art 5852) hangverpakking"/>
    <n v="4.5"/>
    <n v="0.875"/>
    <n v="2797"/>
    <n v="6.012011120930443E-3"/>
    <s v="€ "/>
    <n v="4.5599999999999996"/>
    <n v="2.1674926165089849E-2"/>
    <n v="53.377139325923771"/>
    <n v="12754.32"/>
    <s v="https://images-eu.ssl-images-amazon.com/images/I/812YnjwR9sS._AC_UL300_SR300,200_.jpg"/>
    <s v="https://www.amazon.nl/Tubeless-reparatie-proppen-Geschikt-scooterbanden/dp/B01LNDLHRW/ref=zg_bs_g_automotive_d_sccl_3/258-2348173-8568520?psc=1"/>
    <s v="2024-08-20"/>
  </r>
  <r>
    <x v="18"/>
    <s v="#20"/>
    <s v="B09PH9WFNX"/>
    <x v="1453"/>
    <s v="2 stuks cutter voor doe-het-zelf kunst werk snijden, scalpel met 20 reservemesjes, knutselmes, cuttermes, hobbymes, snijmes, caving, sculptuur, raamfolie, lakbeschermingsfolie (zilver)"/>
    <n v="4.5"/>
    <n v="0.875"/>
    <n v="1437"/>
    <n v="3.0877138661144906E-3"/>
    <s v="€ "/>
    <n v="4.49"/>
    <n v="2.1324523201681933E-2"/>
    <n v="51.242530506700632"/>
    <n v="6452.13"/>
    <s v="https://images-eu.ssl-images-amazon.com/images/I/616MITcmLxL._AC_UL300_SR300,200_.jpg"/>
    <s v="https://www.amazon.nl/doe-het-zelf-reservemesjes-knutselmes-cuttermes-lakbeschermingsfolie/dp/B09PH9WFNX/ref=zg_bs_g_arts-crafts_d_sccl_20/262-7994615-8496353?psc=1"/>
    <s v="2024-08-24"/>
  </r>
  <r>
    <x v="18"/>
    <s v="#19"/>
    <s v="B09PH9WFNX"/>
    <x v="1453"/>
    <s v="2 stuks cutter voor doe-het-zelf kunst werk snijden, scalpel met 20 reservemesjes, knutselmes, cuttermes, hobbymes, snijmes, caving, sculptuur, raamfolie, lakbeschermingsfolie (zilver)"/>
    <n v="4.4000000000000004"/>
    <n v="0.85000000000000009"/>
    <n v="605"/>
    <n v="1.2987320161094375E-3"/>
    <s v="€ "/>
    <n v="4.49"/>
    <n v="2.1324523201681933E-2"/>
    <n v="48.740243211697099"/>
    <n v="2716.4500000000003"/>
    <s v="https://images-eu.ssl-images-amazon.com/images/I/616MITcmLxL._AC_UL300_SR300,200_.jpg"/>
    <s v="https://www.amazon.nl/doe-het-zelf-reservemesjes-knutselmes-cuttermes-lakbeschermingsfolie/dp/B09PH9WFNX/ref=zg_bs_g_arts-crafts_d_sccl_19/259-4643637-1691527?psc=1"/>
    <s v="2024-08-20"/>
  </r>
  <r>
    <x v="18"/>
    <n v="13"/>
    <s v="B09PH9WFNX"/>
    <x v="1453"/>
    <s v="2 stuks cutter voor doe-het-zelf kunst werk snijden, scalpel met 20 reservemesjes, knutselmes, cuttermes, hobbymes, snijmes, caving, sculptuur, raamfolie, lakbeschermingsfolie (zilver)"/>
    <n v="4.4000000000000004"/>
    <n v="0.85000000000000009"/>
    <n v="592"/>
    <n v="1.2707791747031086E-3"/>
    <s v="€ "/>
    <n v="4.49"/>
    <n v="2.1324523201681933E-2"/>
    <n v="48.720676222712669"/>
    <n v="2658.08"/>
    <s v="https://images-eu.ssl-images-amazon.com/images/I/616MITcmLxL._AC_UL300_SR300,200_.jpg"/>
    <s v="https://www.amazon.nl/doe-het-zelf-reservemesjes-knutselmes-cuttermes-lakbeschermingsfolie/dp/B09PH9WFNX/ref=zg_bs_g_arts-crafts_d_sccl_13/260-8969796-5034915?psc=1"/>
    <s v="2024-08-13"/>
  </r>
  <r>
    <x v="0"/>
    <s v="#14"/>
    <s v="B07WHXG6R1"/>
    <x v="979"/>
    <s v="deleyCON 0,5m CAT8.1 LAN Kabel Patchkabel Netwerkkabel - RJ45 LAN DSL Kabel Koper S/FTP Afscherming 2000 MHz 40 Gbit - CAT.8 Ethernet Kabel RJ45-Stekker Verguld - Zwart"/>
    <n v="4.7"/>
    <n v="0.92500000000000004"/>
    <n v="2247"/>
    <n v="4.8293909075857559E-3"/>
    <s v="€ "/>
    <n v="4.38"/>
    <n v="2.0773889973469486E-2"/>
    <n v="54.824046128677409"/>
    <n v="9841.86"/>
    <s v="https://images-eu.ssl-images-amazon.com/images/I/61wDRMYHqIL._AC_UL300_SR300,200_.jpg"/>
    <s v="https://www.amazon.nl/deleyCON-CAT8-1-Kabel-Patchkabel-Netwerkkabel/dp/B07WHXG6R1/ref=zg_bs_g_musical-instruments_d_sccl_14/260-9066384-8693141?psc=1"/>
    <s v="2024-08-20"/>
  </r>
  <r>
    <x v="12"/>
    <s v="#29"/>
    <s v="B004DBHR2Q"/>
    <x v="1454"/>
    <s v="BIC Cristal Original Balpen Medium Punt (1.0mm) - Zwart, Pak van 10 Stuks"/>
    <n v="4.7"/>
    <n v="0.92500000000000004"/>
    <n v="31484"/>
    <n v="6.769533123041957E-2"/>
    <s v="€ "/>
    <n v="4.33"/>
    <n v="2.0523602142463831E-2"/>
    <n v="98.767632396909661"/>
    <n v="136325.72"/>
    <s v="https://images-eu.ssl-images-amazon.com/images/I/71VUiG4SSvL._AC_UL300_SR300,200_.jpg"/>
    <s v="https://www.amazon.nl/BIC-Cristal-Original-Balpen-Medium/dp/B004DBHR2Q/ref=zg_bs_g_office-products_d_sccl_29/257-8502977-7427010?psc=1"/>
    <s v="2024-08-24"/>
  </r>
  <r>
    <x v="17"/>
    <n v="24"/>
    <s v="B07L4THYKX"/>
    <x v="1455"/>
    <s v="LIQUI MOLY Remvloeistof DOT 4 | 250 ml | Remvloeistof | SKU: 21155"/>
    <n v="4.8"/>
    <n v="0.95"/>
    <n v="776"/>
    <n v="1.6664193915311492E-3"/>
    <s v="€ "/>
    <n v="4.26"/>
    <n v="2.0173199179055912E-2"/>
    <n v="53.709793368835783"/>
    <n v="3305.7599999999998"/>
    <s v="https://images-eu.ssl-images-amazon.com/images/I/61m4ctnq83L._AC_UL300_SR300,200_.jpg"/>
    <s v="https://www.amazon.nl/LIQUI-MOLY-Remvloeistof-DOT-250/dp/B07L4THYKX/ref=zg_bs_g_automotive_d_sccl_24/258-5822495-2383767?psc=1"/>
    <s v="2024-08-13"/>
  </r>
  <r>
    <x v="17"/>
    <s v="#21"/>
    <s v="B001BAYDH4"/>
    <x v="1456"/>
    <s v="Philips Vision Koplamp H4-12V"/>
    <n v="4.7"/>
    <n v="0.92500000000000004"/>
    <n v="8402"/>
    <n v="1.8063986204197656E-2"/>
    <s v="€ "/>
    <n v="4.24"/>
    <n v="2.0073084046653651E-2"/>
    <n v="63.913061354601773"/>
    <n v="35624.480000000003"/>
    <s v="https://images-eu.ssl-images-amazon.com/images/I/71BKlepRonL._AC_UL300_SR300,200_.jpg"/>
    <s v="https://www.amazon.nl/PHILIPS-0730010-Philips-Vision-Koplamp/dp/B001BAYDH4/ref=zg_bs_g_automotive_d_sccl_21/259-1095227-3716842?psc=1"/>
    <s v="2024-08-24"/>
  </r>
  <r>
    <x v="17"/>
    <s v="#16"/>
    <s v="B001BAYDH4"/>
    <x v="1456"/>
    <s v="Philips Vision Koplamp H4-12V"/>
    <n v="4.7"/>
    <n v="0.92500000000000004"/>
    <n v="8384"/>
    <n v="1.8025282269942738E-2"/>
    <s v="€ "/>
    <n v="4.07"/>
    <n v="1.9222105421234419E-2"/>
    <n v="63.673223944268528"/>
    <n v="34122.880000000005"/>
    <s v="https://images-eu.ssl-images-amazon.com/images/I/71BKlepRonL._AC_UL300_SR300,200_.jpg"/>
    <s v="https://www.amazon.nl/PHILIPS-0730010-Philips-Vision-Koplamp/dp/B001BAYDH4/ref=zg_bs_g_automotive_d_sccl_16/258-2348173-8568520?psc=1"/>
    <s v="2024-08-20"/>
  </r>
  <r>
    <x v="12"/>
    <s v="#21"/>
    <s v="B002K9631O"/>
    <x v="1457"/>
    <s v="Staedtler 61 SET6 ST Noris Kleurpotloden, Hoge Breukvastheid, Zeskant, Met Gum En Potlood, 12-Delig"/>
    <n v="4.7"/>
    <n v="0.92500000000000004"/>
    <n v="4938"/>
    <n v="1.061562907869585E-2"/>
    <s v="€ "/>
    <n v="4"/>
    <n v="1.88717024578265E-2"/>
    <n v="58.398865969543728"/>
    <n v="19752"/>
    <s v="https://images-eu.ssl-images-amazon.com/images/I/71zFLqu6z9L._AC_UL300_SR300,200_.jpg"/>
    <s v="https://www.amazon.nl/Staedtler-61-SET6-Kleurpotloden-Breukvastheid/dp/B002K9631O/ref=zg_bs_g_office-products_d_sccl_21/257-8502977-7427010?psc=1"/>
    <s v="2024-08-24"/>
  </r>
  <r>
    <x v="17"/>
    <s v="#13"/>
    <s v="B000UXA6AQ"/>
    <x v="1458"/>
    <s v="OSRAM 64210 Original Line 12V, H7, halogeen koplamp, kartonnen vouwdoos (1 lamp), oranje"/>
    <n v="4.5999999999999996"/>
    <n v="0.89999999999999991"/>
    <n v="21319"/>
    <n v="4.5838359469240045E-2"/>
    <s v="€ "/>
    <n v="3.99"/>
    <n v="1.8821644891625369E-2"/>
    <n v="81.79226285137436"/>
    <n v="85062.81"/>
    <s v="https://images-eu.ssl-images-amazon.com/images/I/71+Udt1sJYL._AC_UL300_SR300,200_.jpg"/>
    <s v="https://www.amazon.nl/OSRAM-64210-Original-halogeen-kartonnen/dp/B000UXA6AQ/ref=zg_bs_g_automotive_d_sccl_13/259-1095227-3716842?psc=1"/>
    <s v="2024-08-24"/>
  </r>
  <r>
    <x v="17"/>
    <s v="#22"/>
    <s v="B000UXA6AQ"/>
    <x v="1458"/>
    <s v="OSRAM 64210 Original Line 12V, H7, halogeen koplamp, kartonnen vouwdoos (1 lamp), oranje"/>
    <n v="4.5999999999999996"/>
    <n v="0.89999999999999991"/>
    <n v="21307"/>
    <n v="4.5812556846403438E-2"/>
    <s v="€ "/>
    <n v="3.99"/>
    <n v="1.8821644891625369E-2"/>
    <n v="81.774201015388755"/>
    <n v="85014.930000000008"/>
    <s v="https://images-eu.ssl-images-amazon.com/images/I/71+Udt1sJYL._AC_UL300_SR300,200_.jpg"/>
    <s v="https://www.amazon.nl/OSRAM-64210-Original-halogeen-kartonnen/dp/B000UXA6AQ/ref=zg_bs_g_automotive_d_sccl_22/261-8624658-7933257?psc=1"/>
    <s v="2024-08-23"/>
  </r>
  <r>
    <x v="17"/>
    <n v="21"/>
    <s v="B000UXA6AQ"/>
    <x v="1458"/>
    <s v="OSRAM 64210 Original Line 12V, H7, halogeen koplamp, kartonnen vouwdoos (1 lamp), oranje"/>
    <n v="4.5999999999999996"/>
    <n v="0.89999999999999991"/>
    <n v="21208"/>
    <n v="4.5599685208001395E-2"/>
    <s v="€ "/>
    <n v="3.99"/>
    <n v="1.8821644891625369E-2"/>
    <n v="81.625190868507318"/>
    <n v="84619.92"/>
    <s v="https://images-eu.ssl-images-amazon.com/images/I/71+Udt1sJYL._AC_UL300_SR300,200_.jpg"/>
    <s v="https://www.amazon.nl/OSRAM-64210-Original-halogeen-kartonnen/dp/B000UXA6AQ/ref=zg_bs_g_automotive_d_sccl_21/258-5822495-2383767?psc=1"/>
    <s v="2024-08-13"/>
  </r>
  <r>
    <x v="4"/>
    <n v="21"/>
    <s v="B079DDJ5ZW"/>
    <x v="1459"/>
    <s v="6 extra grote microvezeldoeken - multifunctionele schoonmaakdoekjes - streeploos, superabsorberend en wasbaar, geschikt voor het schoonmaken van auto’s, huis, keuken, ramen - Sorbo"/>
    <n v="4.5999999999999996"/>
    <n v="0.89999999999999991"/>
    <n v="5690"/>
    <n v="1.2232593443123493E-2"/>
    <s v="€ "/>
    <n v="3.99"/>
    <n v="1.8821644891625369E-2"/>
    <n v="58.26822663309278"/>
    <n v="22703.100000000002"/>
    <s v="https://images-eu.ssl-images-amazon.com/images/I/71EbU+aZRSL._AC_UL300_SR300,200_.jpg"/>
    <s v="https://www.amazon.nl/extra-grote-microvezeldoeken-multifunctionele-schoonmaakdoekjes/dp/B079DDJ5ZW/ref=zg_bs_g_home_d_sccl_21/262-4562718-6089802?psc=1"/>
    <s v="2024-08-13"/>
  </r>
  <r>
    <x v="22"/>
    <s v="#25"/>
    <s v="B0BRKWDSPX"/>
    <x v="1460"/>
    <s v="Tongschraper voor volwassenen van HOKIN (1 stuk mondverzorgingspakket) Roestvrijstalen tongreinigers Verminderen slechte adem 100% metalen stevige schrapers Hygiëneproduct voor mannen en vrouwen"/>
    <n v="4.5"/>
    <n v="0.875"/>
    <n v="5456"/>
    <n v="1.1729442297809572E-2"/>
    <s v="€ "/>
    <n v="3.99"/>
    <n v="1.8821644891625369E-2"/>
    <n v="56.666020831373054"/>
    <n v="21769.440000000002"/>
    <s v="https://images-eu.ssl-images-amazon.com/images/I/61eWaD5-KPL._AC_UL300_SR300,200_.jpg"/>
    <s v="https://www.amazon.nl/HOKIN-mondverzorgingspakket-Roestvrijstalen-tongreinigers-Hygi%C3%ABneproduct/dp/B0BRKWDSPX/ref=zg_bs_g_hpc_d_sccl_25/258-3038489-8000359?psc=1"/>
    <s v="2024-08-23"/>
  </r>
  <r>
    <x v="22"/>
    <s v="#29"/>
    <s v="B0BRKWDSPX"/>
    <x v="1460"/>
    <s v="Tongschraper voor volwassenen van HOKIN (1 stuk mondverzorgingspakket) Roestvrijstalen tongreinigers Verminderen slechte adem 100% metalen stevige schrapers Hygiëneproduct voor mannen en vrouwen"/>
    <n v="4.5"/>
    <n v="0.875"/>
    <n v="5443"/>
    <n v="1.1701489456403244E-2"/>
    <s v="€ "/>
    <n v="3.99"/>
    <n v="1.8821644891625369E-2"/>
    <n v="56.646453842388617"/>
    <n v="21717.57"/>
    <s v="https://images-eu.ssl-images-amazon.com/images/I/61eWaD5-KPL._AC_UL300_SR300,200_.jpg"/>
    <s v="https://www.amazon.nl/HOKIN-mondverzorgingspakket-Roestvrijstalen-tongreinigers-Hygi%C3%ABneproduct/dp/B0BRKWDSPX/ref=zg_bs_g_hpc_d_sccl_29/259-2180916-4907848?psc=1"/>
    <s v="2024-08-20"/>
  </r>
  <r>
    <x v="22"/>
    <n v="17"/>
    <s v="B0BRKWDSPX"/>
    <x v="1460"/>
    <s v="Tongschraper voor volwassenen van HOKIN (1 stuk mondverzorgingspakket) Roestvrijstalen tongreinigers Verminderen slechte adem 100% metalen stevige schrapers Hygiëneproduct voor mannen en vrouwen"/>
    <n v="4.5"/>
    <n v="0.875"/>
    <n v="5385"/>
    <n v="1.1576776779359622E-2"/>
    <s v="€ "/>
    <n v="3.99"/>
    <n v="1.8821644891625369E-2"/>
    <n v="56.559154968458081"/>
    <n v="21486.15"/>
    <s v="https://images-eu.ssl-images-amazon.com/images/I/61eWaD5-KPL._AC_UL300_SR300,200_.jpg"/>
    <s v="https://www.amazon.nl/HOKIN-mondverzorgingspakket-Roestvrijstalen-tongreinigers-Hygi%C3%ABneproduct/dp/B0BRKWDSPX/ref=zg_bs_g_hpc_d_sccl_17/261-1322288-7549102?psc=1"/>
    <s v="2024-08-13"/>
  </r>
  <r>
    <x v="14"/>
    <s v="#24"/>
    <s v="B00141BLP2"/>
    <x v="1461"/>
    <s v="Bosch Professional schuurrol voor zacht hout (93 mm, 5 m, korrel 40, C410) Korrelgrootte 180"/>
    <n v="4.5999999999999996"/>
    <n v="0.89999999999999991"/>
    <n v="950"/>
    <n v="2.0405574226620136E-3"/>
    <s v="€ "/>
    <n v="3.99"/>
    <n v="1.8821644891625369E-2"/>
    <n v="51.13380141876975"/>
    <n v="3790.5"/>
    <s v="https://images-eu.ssl-images-amazon.com/images/I/81XQ+U3hLAL._AC_UL300_SR300,200_.jpg"/>
    <s v="https://www.amazon.nl/Bosch-Professional-schuurrol-korrel-Korrelgrootte/dp/B00141BLP2/ref=zg_bs_g_hi_d_sccl_24/261-9362115-4150166?psc=1"/>
    <s v="2024-08-20"/>
  </r>
  <r>
    <x v="16"/>
    <s v="#15"/>
    <s v="B09C2GQH9Q"/>
    <x v="1462"/>
    <s v="Zwitsal Baby Shampoo, voor schone babyharen - 700 ml"/>
    <n v="4.5999999999999996"/>
    <n v="0.89999999999999991"/>
    <n v="24"/>
    <n v="4.9455027103505069E-5"/>
    <s v="€ "/>
    <n v="3.99"/>
    <n v="1.8821644891625369E-2"/>
    <n v="49.7400297418788"/>
    <n v="95.76"/>
    <s v="https://images-eu.ssl-images-amazon.com/images/I/71rej7Ot3RL._AC_UL300_SR300,200_.jpg"/>
    <s v="https://www.amazon.nl/Zwitsal-Baby-Shampoo-schone-babyharen/dp/B09C2GQH9Q/ref=zg_bs_g_baby-products_d_sccl_15/259-3811823-5769644?psc=1"/>
    <s v="2024-08-24"/>
  </r>
  <r>
    <x v="18"/>
    <s v="#25"/>
    <s v="B0C4GGF2SJ"/>
    <x v="1463"/>
    <s v="Furuising 4 Rolls Transparant Elastiek voor Armbandjes, 0.8mm Elastisch Draad, Rekbaar Nylon Crystal String met 1pc Schaar voor Ketting Armband Kralen DIY Sieraden Maken"/>
    <n v="4.5999999999999996"/>
    <n v="0.89999999999999991"/>
    <n v="10"/>
    <n v="1.9351967127458506E-5"/>
    <s v="€ "/>
    <n v="3.99"/>
    <n v="1.8821644891625369E-2"/>
    <n v="49.71895759989556"/>
    <n v="39.900000000000006"/>
    <s v="https://images-eu.ssl-images-amazon.com/images/I/71rxydpIYrL._AC_UL300_SR300,200_.jpg"/>
    <s v="https://www.amazon.nl/Furuising-Transparant-Elastiek-Armbandjes-Elastisch/dp/B0C4GGF2SJ/ref=zg_bs_g_arts-crafts_d_sccl_25/259-4643637-1691527?psc=1"/>
    <s v="2024-08-20"/>
  </r>
  <r>
    <x v="18"/>
    <n v="25"/>
    <s v="B0C4GGF2SJ"/>
    <x v="1463"/>
    <s v="Furuising 4 Rolls Transparant Elastiek voor Armbandjes, 0.8mm Elastisch Draad, Rekbaar Nylon Crystal String met 1pc Schaar voor Ketting Armband Kralen DIY Sieraden Maken"/>
    <n v="4.5999999999999996"/>
    <n v="0.89999999999999991"/>
    <n v="9"/>
    <n v="1.7201748557740895E-5"/>
    <s v="€ "/>
    <n v="3.99"/>
    <n v="1.8821644891625369E-2"/>
    <n v="49.717452446896765"/>
    <n v="35.910000000000004"/>
    <s v="https://images-eu.ssl-images-amazon.com/images/I/71rxydpIYrL._AC_UL300_SR300,200_.jpg"/>
    <s v="https://www.amazon.nl/Furuising-Transparant-Elastiek-Armbandjes-Elastisch/dp/B0C4GGF2SJ/ref=zg_bs_g_arts-crafts_d_sccl_25/260-8969796-5034915?psc=1"/>
    <s v="2024-08-13"/>
  </r>
  <r>
    <x v="18"/>
    <s v="#15"/>
    <s v="B0C4GGF2SJ"/>
    <x v="1463"/>
    <s v="Furuising 4 Rolls Transparant Elastiek voor Armbandjes, 0.8mm Elastisch Draad, Rekbaar Nylon Crystal String met 1pc Schaar voor Ketting Armband Kralen DIY Sieraden Maken"/>
    <n v="4.5"/>
    <n v="0.875"/>
    <n v="42"/>
    <n v="8.8158961358422087E-5"/>
    <s v="€ "/>
    <n v="3.99"/>
    <n v="1.8821644891625369E-2"/>
    <n v="48.517122495857237"/>
    <n v="167.58"/>
    <s v="https://images-eu.ssl-images-amazon.com/images/I/71rxydpIYrL._AC_UL300_SR300,200_.jpg"/>
    <s v="https://www.amazon.nl/Furuising-Transparant-Elastiek-Armbandjes-Elastisch/dp/B0C4GGF2SJ/ref=zg_bs_g_arts-crafts_d_sccl_15/262-7994615-8496353?psc=1"/>
    <s v="2024-08-24"/>
  </r>
  <r>
    <x v="8"/>
    <s v="#29"/>
    <s v="B0C4GGF2SJ"/>
    <x v="1463"/>
    <s v="Furuising 4 Rolls Transparant Elastiek voor Armbandjes, 0.8mm Elastisch Draad, Rekbaar Nylon Crystal String met 1pc Schaar voor Ketting Armband Kralen DIY Sieraden Maken"/>
    <n v="4.5"/>
    <n v="0.875"/>
    <n v="42"/>
    <n v="8.8158961358422087E-5"/>
    <s v="€ "/>
    <n v="3.99"/>
    <n v="1.8821644891625369E-2"/>
    <n v="48.517122495857237"/>
    <n v="167.58"/>
    <s v="https://images-eu.ssl-images-amazon.com/images/I/71rxydpIYrL._AC_UL300_SR300,200_.jpg"/>
    <s v="https://www.amazon.nl/Furuising-Transparant-Elastiek-Armbandjes-Elastisch/dp/B0C4GGF2SJ/ref=zg_bs_g_toys_d_sccl_29/260-0981126-0066039?psc=1"/>
    <s v="2024-08-24"/>
  </r>
  <r>
    <x v="13"/>
    <n v="27"/>
    <s v="B0BGL5Q57T"/>
    <x v="1464"/>
    <s v="Wellness CORE Puppy Trainers, traktaties puppy, perfect voor training, zacht, graanvrij, vleesrijk, kip en wortelen, 170 g"/>
    <n v="4.4000000000000004"/>
    <n v="0.85000000000000009"/>
    <n v="1280"/>
    <n v="2.7501295506688257E-3"/>
    <s v="€ "/>
    <n v="3.99"/>
    <n v="1.8821644891625369E-2"/>
    <n v="49.130501908374534"/>
    <n v="5107.2000000000007"/>
    <s v="https://images-eu.ssl-images-amazon.com/images/I/717TYtVLeML._AC_UL300_SR300,200_.jpg"/>
    <s v="https://www.amazon.nl/Wellness-CORE-traktaties-graanvrij-vleesrijk/dp/B0BGL5Q57T/ref=zg_bs_g_pet-supplies_d_sccl_27/261-7997847-2431911?psc=1"/>
    <s v="2024-08-13"/>
  </r>
  <r>
    <x v="12"/>
    <s v="#10"/>
    <s v="B08RG5Z8L6"/>
    <x v="1465"/>
    <s v="Sharpie S-Gel | Gelpennen | medium punt (0,7 mm) | blauwe inkt | 3 stuks"/>
    <n v="4.4000000000000004"/>
    <n v="0.85000000000000009"/>
    <n v="379"/>
    <n v="8.1278261935325722E-4"/>
    <s v="€ "/>
    <n v="3.99"/>
    <n v="1.8821644891625369E-2"/>
    <n v="47.774359056453633"/>
    <n v="1512.21"/>
    <s v="https://images-eu.ssl-images-amazon.com/images/I/81ZoXR6DT-L._AC_UL300_SR300,200_.jpg"/>
    <s v="https://www.amazon.nl/Sharpie-S-Gel-Gelpennen-medium-blauwe/dp/B08RG5Z8L6/ref=zg_bs_g_office-products_d_sccl_10/262-7788062-8980449?psc=1"/>
    <s v="2024-08-20"/>
  </r>
  <r>
    <x v="18"/>
    <s v="#11"/>
    <s v="B09PRLMG2C"/>
    <x v="1466"/>
    <s v="Kraalnaald, 5 Stuks Kralen Naalden, Roestvrij Staal Kraalnaalden, Kralennaaldenset, Grote Oog Kralen Naald, voor Ambacht en Sieraden Maken"/>
    <n v="4.2"/>
    <n v="0.8"/>
    <n v="2349"/>
    <n v="5.0487132016969524E-3"/>
    <s v="€ "/>
    <n v="3.99"/>
    <n v="1.8821644891625369E-2"/>
    <n v="48.239510464094224"/>
    <n v="9372.51"/>
    <s v="https://images-eu.ssl-images-amazon.com/images/I/41ol8ryLVaL._AC_UL300_SR300,200_.jpg"/>
    <s v="https://www.amazon.nl/Kraalnaald-Roestvrij-Kraalnaalden-Kralennaaldenset-Sieraden/dp/B09PRLMG2C/ref=zg_bs_g_arts-crafts_d_sccl_11/262-7994615-8496353?psc=1"/>
    <s v="2024-08-24"/>
  </r>
  <r>
    <x v="18"/>
    <s v="#18"/>
    <s v="B09PRLMG2C"/>
    <x v="1466"/>
    <s v="Kraalnaald, 5 Stuks Kralen Naalden, Roestvrij Staal Kraalnaalden, Kralennaaldenset, Grote Oog Kralen Naald, voor Ambacht en Sieraden Maken"/>
    <n v="4.2"/>
    <n v="0.8"/>
    <n v="2348"/>
    <n v="5.0465629831272351E-3"/>
    <s v="€ "/>
    <n v="3.99"/>
    <n v="1.8821644891625369E-2"/>
    <n v="48.238005311095414"/>
    <n v="9368.52"/>
    <s v="https://images-eu.ssl-images-amazon.com/images/I/41ol8ryLVaL._AC_UL300_SR300,200_.jpg"/>
    <s v="https://www.amazon.nl/Kraalnaald-Roestvrij-Kraalnaalden-Kralennaaldenset-Sieraden/dp/B09PRLMG2C/ref=zg_bs_g_arts-crafts_d_sccl_18/261-2431783-7862535?psc=1"/>
    <s v="2024-08-23"/>
  </r>
  <r>
    <x v="18"/>
    <s v="#13"/>
    <s v="B09PRLMG2C"/>
    <x v="1466"/>
    <s v="Kraalnaald, 5 Stuks Kralen Naalden, Roestvrij Staal Kraalnaalden, Kralennaaldenset, Grote Oog Kralen Naald, voor Ambacht en Sieraden Maken"/>
    <n v="4.2"/>
    <n v="0.8"/>
    <n v="2339"/>
    <n v="5.0272110159997763E-3"/>
    <s v="€ "/>
    <n v="3.99"/>
    <n v="1.8821644891625369E-2"/>
    <n v="48.224458934106195"/>
    <n v="9332.61"/>
    <s v="https://images-eu.ssl-images-amazon.com/images/I/41ol8ryLVaL._AC_UL300_SR300,200_.jpg"/>
    <s v="https://www.amazon.nl/Kraalnaald-Roestvrij-Kraalnaalden-Kralennaaldenset-Sieraden/dp/B09PRLMG2C/ref=zg_bs_g_arts-crafts_d_sccl_13/259-4643637-1691527?psc=1"/>
    <s v="2024-08-20"/>
  </r>
  <r>
    <x v="18"/>
    <n v="24"/>
    <s v="B09PRLMG2C"/>
    <x v="1466"/>
    <s v="Kraalnaald, 5 Stuks Kralen Naalden, Roestvrij Staal Kraalnaalden, Kralennaaldenset, Grote Oog Kralen Naald, voor Ambacht en Sieraden Maken"/>
    <n v="4.2"/>
    <n v="0.8"/>
    <n v="2308"/>
    <n v="4.9605542403385302E-3"/>
    <s v="€ "/>
    <n v="3.99"/>
    <n v="1.8821644891625369E-2"/>
    <n v="48.177799191143315"/>
    <n v="9208.92"/>
    <s v="https://images-eu.ssl-images-amazon.com/images/I/41ol8ryLVaL._AC_UL300_SR300,200_.jpg"/>
    <s v="https://www.amazon.nl/Kraalnaald-Roestvrij-Kraalnaalden-Kralennaaldenset-Sieraden/dp/B09PRLMG2C/ref=zg_bs_g_arts-crafts_d_sccl_24/260-8969796-5034915?psc=1"/>
    <s v="2024-08-13"/>
  </r>
  <r>
    <x v="8"/>
    <s v="#22"/>
    <s v="B09S5MWM67"/>
    <x v="1467"/>
    <s v="Gabby's Poppenhuis - Tuin Speelset met Gabby &amp; Kitty Fee"/>
    <n v="4.3"/>
    <n v="0.82499999999999996"/>
    <n v="4"/>
    <n v="6.4506557091528353E-6"/>
    <s v="€ "/>
    <n v="3.99"/>
    <n v="1.8821644891625369E-2"/>
    <n v="45.959926681902758"/>
    <n v="15.96"/>
    <s v="https://images-eu.ssl-images-amazon.com/images/I/81t4FjLD5CL._AC_UL300_SR300,200_.jpg"/>
    <s v="https://www.amazon.nl/Gabbys-Poppenhuis-Speelset-Gabby-Kitty/dp/B09S5MWM67/ref=zg_bs_g_toys_d_sccl_22/262-9459416-9885805?psc=1"/>
    <s v="2024-08-20"/>
  </r>
  <r>
    <x v="11"/>
    <s v="#20"/>
    <s v="B07NCYZDHG"/>
    <x v="1468"/>
    <s v="100 x Hersluitbare plastic zakjes, 6 x 8 cm, met druksluiting, verzendzakjes (40 maten naar keuze)"/>
    <n v="4.0999999999999996"/>
    <n v="0.77499999999999991"/>
    <n v="5"/>
    <n v="8.6008742788704477E-6"/>
    <s v="€ "/>
    <n v="3.99"/>
    <n v="1.8821644891625369E-2"/>
    <n v="43.461431834901546"/>
    <n v="19.950000000000003"/>
    <s v="https://images-eu.ssl-images-amazon.com/images/I/6175mm6x0dL._AC_UL300_SR300,200_.jpg"/>
    <s v="https://www.amazon.nl/Hersluitbare-plastic-zakjes-druksluiting-verzendzakjes/dp/B07NCYZDHG/ref=zg_bs_g_industrial_d_sccl_20/260-7928361-5870536?psc=1"/>
    <s v="2024-08-20"/>
  </r>
  <r>
    <x v="18"/>
    <s v="#18"/>
    <s v="B0BXJX5WDH"/>
    <x v="1469"/>
    <s v="Utopia Crafts Cuddle Super Chunky Chenille Soft Yarn for Knitting and Crochet, 100g - 60m (Milk Shake)"/>
    <n v="4.5999999999999996"/>
    <n v="0.89999999999999991"/>
    <n v="73"/>
    <n v="1.5481573701966805E-4"/>
    <s v="€ "/>
    <n v="3.95"/>
    <n v="1.8621414626820845E-2"/>
    <n v="49.763724672618977"/>
    <n v="288.35000000000002"/>
    <s v="https://images-eu.ssl-images-amazon.com/images/I/81oZMsY-fBL._AC_UL300_SR300,200_.jpg"/>
    <s v="https://www.amazon.nl/Utopia-Crafts-Chenille-Knitting-Crochet/dp/B0BXJX5WDH/ref=zg_bs_g_arts-crafts_d_sccl_18/262-7994615-8496353?psc=1"/>
    <s v="2024-08-24"/>
  </r>
  <r>
    <x v="18"/>
    <n v="15"/>
    <s v="B0BXMPX7LQ"/>
    <x v="1469"/>
    <s v="Utopia Crafts Cuddle Super Chunky Chenille Soft Yarn for Knitting and Crochet, 100g - 60m (Black)"/>
    <n v="4.4000000000000004"/>
    <n v="0.85000000000000009"/>
    <n v="100"/>
    <n v="2.1287163840204358E-4"/>
    <s v="€ "/>
    <n v="3.95"/>
    <n v="1.8621414626820845E-2"/>
    <n v="47.304363803586654"/>
    <n v="395"/>
    <s v="https://images-eu.ssl-images-amazon.com/images/I/71OdaJixxQL._AC_UL300_SR300,200_.jpg"/>
    <s v="https://www.amazon.nl/Utopia-Crafts-Chenille-Knitting-Crochet/dp/B0BXMPX7LQ/ref=zg_bs_g_arts-crafts_d_sccl_15/260-8969796-5034915?psc=1"/>
    <s v="2024-08-13"/>
  </r>
  <r>
    <x v="17"/>
    <s v="#18"/>
    <s v="B09ZXJP6Z3"/>
    <x v="1470"/>
    <s v="JatilEr autozekeringen, 10 stuks, 15 A standaard, platte zekeringen voor auto, steekzekeringen met 1 zekeringtrekker voor auto, camper, vrachtwagen, motorfiets, boot"/>
    <n v="4.5999999999999996"/>
    <n v="0.89999999999999991"/>
    <n v="1024"/>
    <n v="2.1996735968211169E-3"/>
    <s v="€ "/>
    <n v="3.94"/>
    <n v="1.8571357060619711E-2"/>
    <n v="51.182610782929707"/>
    <n v="4034.56"/>
    <s v="https://images-eu.ssl-images-amazon.com/images/I/71Y2-SR1m5L._AC_UL300_SR300,200_.jpg"/>
    <s v="https://www.amazon.nl/JatilEr-autozekeringen-zekeringtrekker-vrachtwagen-motorfiets/dp/B09ZXJP6Z3/ref=zg_bs_g_automotive_d_sccl_18/259-1095227-3716842?psc=1"/>
    <s v="2024-08-24"/>
  </r>
  <r>
    <x v="20"/>
    <s v="#23"/>
    <s v="B09HQWHN4K"/>
    <x v="1471"/>
    <s v="Marcel's Green Soap Handzeep Navul Stazak 500 ml - Sandalwood &amp; Cardamom - Plantaardig - Milieuvriendelijk - Navulverpakking - Vegan"/>
    <n v="4.5"/>
    <n v="0.875"/>
    <n v="942"/>
    <n v="2.0233556741042725E-3"/>
    <s v="€ "/>
    <n v="3.59"/>
    <n v="1.6819342243580115E-2"/>
    <n v="49.371184532768019"/>
    <n v="3381.7799999999997"/>
    <s v="https://images-eu.ssl-images-amazon.com/images/I/71zappMhRxL._AC_UL300_SR300,200_.jpg"/>
    <s v="https://www.amazon.nl/Marcels-Green-Handzeep-Navul-Stazak/dp/B09HQWHN4K/ref=zg_bs_g_beauty_d_sccl_23/262-1482117-9677809?psc=1"/>
    <s v="2024-08-20"/>
  </r>
  <r>
    <x v="20"/>
    <s v="#18"/>
    <s v="B09HQWHN4K"/>
    <x v="1471"/>
    <s v="Marcel's Green Soap Handzeep Navul Stazak 500 ml - Sandalwood &amp; Cardamom - Plantaardig - Milieuvriendelijk - Navulverpakking - Vegan"/>
    <n v="4.5"/>
    <n v="0.875"/>
    <n v="933"/>
    <n v="2.0040037069768142E-3"/>
    <s v="€ "/>
    <n v="3.59"/>
    <n v="1.6819342243580115E-2"/>
    <n v="49.357638155778801"/>
    <n v="3349.47"/>
    <s v="https://images-eu.ssl-images-amazon.com/images/I/71zappMhRxL._AC_UL300_SR300,200_.jpg"/>
    <s v="https://www.amazon.nl/Marcels-Green-Handzeep-Navul-Stazak/dp/B09HQWHN4K/ref=zg_bs_g_beauty_d_sccl_18/259-4385836-3099736?psc=1"/>
    <s v="2024-08-24"/>
  </r>
  <r>
    <x v="20"/>
    <n v="14"/>
    <s v="B09HQWHN4K"/>
    <x v="1471"/>
    <s v="Marcel's Green Soap Handzeep Navul Stazak 500 ml - Sandalwood &amp; Cardamom - Plantaardig - Milieuvriendelijk - Navulverpakking - Vegan"/>
    <n v="4.5"/>
    <n v="0.875"/>
    <n v="925"/>
    <n v="1.9868019584190731E-3"/>
    <s v="€ "/>
    <n v="3.59"/>
    <n v="1.6819342243580115E-2"/>
    <n v="49.345596931788378"/>
    <n v="3320.75"/>
    <s v="https://images-eu.ssl-images-amazon.com/images/I/71zappMhRxL._AC_UL300_SR300,200_.jpg"/>
    <s v="https://www.amazon.nl/Marcels-Green-Handzeep-Navul-Stazak/dp/B09HQWHN4K/ref=zg_bs_g_beauty_d_sccl_14/262-4595555-1638557?psc=1"/>
    <s v="2024-08-13"/>
  </r>
  <r>
    <x v="8"/>
    <s v="#7"/>
    <s v="B001CJVTLC"/>
    <x v="1472"/>
    <s v="Pokémon Geassorteerde Kaarten, 50 Stuks"/>
    <n v="4.3"/>
    <n v="0.82499999999999996"/>
    <n v="70563"/>
    <n v="0.15172372271641413"/>
    <s v="€ "/>
    <n v="3.49"/>
    <n v="1.6318766581568805E-2"/>
    <n v="151.53629754688208"/>
    <n v="246264.87000000002"/>
    <s v="https://images-eu.ssl-images-amazon.com/images/I/618Lig3bsML._AC_UL300_SR300,200_.jpg"/>
    <s v="https://www.amazon.nl/Pok%C3%A9mon-Geassorteerde-Kaarten-50-Stuks/dp/B001CJVTLC/ref=zg_bs_g_toys_d_sccl_7/262-9459416-9885805?psc=1"/>
    <s v="2024-08-20"/>
  </r>
  <r>
    <x v="18"/>
    <n v="28"/>
    <s v="B000MQAY7G"/>
    <x v="1473"/>
    <s v="Westcott E-30283 00 Easy Softgrip Schaar, Roestvrije Messen, Kunststof Handvat, Blauw-Zwart"/>
    <n v="4.7"/>
    <n v="0.92500000000000004"/>
    <n v="11158"/>
    <n v="2.3989988582339396E-2"/>
    <s v="€ "/>
    <n v="3.49"/>
    <n v="1.6318766581568805E-2"/>
    <n v="67.122683653029782"/>
    <n v="38941.420000000006"/>
    <s v="https://images-eu.ssl-images-amazon.com/images/I/51k+drqVQML._AC_UL300_SR300,200_.jpg"/>
    <s v="https://www.amazon.nl/Westcott-00-Roestvrije-Kunststof-Blauw-Zwart/dp/B000MQAY7G/ref=zg_bs_g_arts-crafts_d_sccl_28/260-8969796-5034915?psc=1"/>
    <s v="2024-08-13"/>
  </r>
  <r>
    <x v="8"/>
    <s v="#7"/>
    <s v="B001CJVTLC"/>
    <x v="1472"/>
    <s v="Pokémon Geassorteerde Kaarten, 50 Stuks"/>
    <n v="4.3"/>
    <n v="0.82499999999999996"/>
    <n v="70508"/>
    <n v="0.15160546069507966"/>
    <s v="€ "/>
    <n v="3.39"/>
    <n v="1.5818190919557492E-2"/>
    <n v="151.32837021644514"/>
    <n v="239022.12"/>
    <s v="https://images-eu.ssl-images-amazon.com/images/I/618Lig3bsML._AC_UL300_SR300,200_.jpg"/>
    <s v="https://www.amazon.nl/Pok%C3%A9mon-Geassorteerde-Kaarten-50-Stuks/dp/B001CJVTLC/ref=zg_bs_g_toys_d_sccl_7/258-2113335-2289643?psc=1"/>
    <s v="2024-08-23"/>
  </r>
  <r>
    <x v="12"/>
    <s v="#24"/>
    <s v="B000SIVVQQ"/>
    <x v="1474"/>
    <s v="Fineliner - STABILO point 88 - 3 stuks - zwart"/>
    <n v="4.7"/>
    <n v="0.92500000000000004"/>
    <n v="8683"/>
    <n v="1.8668197622288305E-2"/>
    <s v="€ "/>
    <n v="3.3"/>
    <n v="1.5367672823747307E-2"/>
    <n v="63.159656541538645"/>
    <n v="28653.899999999998"/>
    <s v="https://images-eu.ssl-images-amazon.com/images/I/71IFQGGho2L._AC_UL300_SR300,200_.jpg"/>
    <s v="https://www.amazon.nl/Fineliner-STABILO-point-stuks-zwart/dp/B000SIVVQQ/ref=zg_bs_g_office-products_d_sccl_24/260-3058647-6614909?psc=1"/>
    <s v="2024-08-23"/>
  </r>
  <r>
    <x v="10"/>
    <n v="12"/>
    <s v="B00I5IXMKY"/>
    <x v="1475"/>
    <s v="Intex 29050 Blad Schepnet"/>
    <n v="4.0999999999999996"/>
    <n v="0.77499999999999991"/>
    <n v="5867"/>
    <n v="1.2613182129963511E-2"/>
    <s v="€ "/>
    <n v="3.19"/>
    <n v="1.4817039595534863E-2"/>
    <n v="51.283487389858173"/>
    <n v="18715.73"/>
    <s v="https://images-eu.ssl-images-amazon.com/images/I/61RQxIXws7L._AC_UL300_SR300,200_.jpg"/>
    <s v="https://www.amazon.nl/INTEX-29050-Intex-Blad-Schepnet/dp/B00I5IXMKY/ref=zg_bs_g_lawn-and-garden_d_sccl_12/262-2457170-4432007?psc=1"/>
    <s v="2024-08-13"/>
  </r>
  <r>
    <x v="8"/>
    <s v="#4"/>
    <s v="B001CJVTLC"/>
    <x v="1472"/>
    <s v="Pokémon Geassorteerde Kaarten, 50 Stuks"/>
    <n v="4.3"/>
    <n v="0.82499999999999996"/>
    <n v="70530"/>
    <n v="0.15165276550361345"/>
    <s v="€ "/>
    <n v="2.99"/>
    <n v="1.381588827151224E-2"/>
    <n v="150.8609079204075"/>
    <n v="210884.7"/>
    <s v="https://images-eu.ssl-images-amazon.com/images/I/618Lig3bsML._AC_UL300_SR300,200_.jpg"/>
    <s v="https://www.amazon.nl/Pok%C3%A9mon-Geassorteerde-Kaarten-50-Stuks/dp/B001CJVTLC/ref=zg_bs_g_toys_d_sccl_4/260-0981126-0066039?psc=1"/>
    <s v="2024-08-24"/>
  </r>
  <r>
    <x v="8"/>
    <s v="#24"/>
    <s v="B0C717GQJG"/>
    <x v="1476"/>
    <s v="The Suicide Squad"/>
    <n v="4.5"/>
    <n v="0.875"/>
    <n v="2419"/>
    <n v="5.1992285015771854E-3"/>
    <s v="€ "/>
    <n v="2.99"/>
    <n v="1.381588827151224E-2"/>
    <n v="50.843432018982085"/>
    <n v="7232.81"/>
    <s v="https://images-eu.ssl-images-amazon.com/images/I/910+V7VOEBL._AC_UL300_SR300,200_.jpg"/>
    <s v="https://www.amazon.nl/gp/video/ssoredirect/?ru=https://app.primevideo.com/detail%3Fgti%3Damzn1.dv.gti.bea1a212-e906-4112-a920-00c2ff185c7f%26ref_%3Ddvm_src_ret_nl_xx_s&amp;page-type-id=B0C717GQJG/ref=zg_bs_g_toys_d_sccl_24/262-9459416-9885805?psc=1"/>
    <s v="2024-08-20"/>
  </r>
  <r>
    <x v="8"/>
    <n v="3"/>
    <s v="B0C717GQJG"/>
    <x v="1476"/>
    <s v="The Suicide Squad"/>
    <n v="4.5"/>
    <n v="0.875"/>
    <n v="2414"/>
    <n v="5.1884774087285973E-3"/>
    <s v="€ "/>
    <n v="2.99"/>
    <n v="1.381588827151224E-2"/>
    <n v="50.835906253988078"/>
    <n v="7217.8600000000006"/>
    <s v="https://images-eu.ssl-images-amazon.com/images/I/910+V7VOEBL._AC_UL300_SR300,200_.jpg"/>
    <s v="https://www.amazon.nl/gp/video/ssoredirect/?ru=https://app.primevideo.com/detail%3Fgti%3Damzn1.dv.gti.bea1a212-e906-4112-a920-00c2ff185c7f%26ref_%3Ddvm_src_ret_nl_xx_s&amp;page-type-id=B0C717GQJG/ref=zg_bs_g_toys_d_sccl_3/259-6407152-4798233?psc=1"/>
    <s v="2024-08-13"/>
  </r>
  <r>
    <x v="4"/>
    <s v="#25"/>
    <s v="B0CQ5KCPJL"/>
    <x v="1477"/>
    <s v="Ion8 Waterfles met Verwijderbaar Breed Rietje, 500ml, 600ml, 750ml, Gemakkelijk te Reinigen, Transparant"/>
    <n v="4.5999999999999996"/>
    <n v="0.89999999999999991"/>
    <n v="88"/>
    <n v="1.8706901556543224E-4"/>
    <s v="€ "/>
    <n v="2.99"/>
    <n v="1.381588827151224E-2"/>
    <n v="48.584920378773859"/>
    <n v="263.12"/>
    <s v="https://images-eu.ssl-images-amazon.com/images/I/41dTcJWJdFL._AC_UL300_SR300,200_.jpg"/>
    <s v="https://www.amazon.nl/Ion8-Waterfles-Verwijderbaar-Gemakkelijk-Transparant/dp/B0CQ5KCPJL/ref=zg_bs_g_home_d_sccl_25/259-4675495-8221808?psc=1"/>
    <s v="2024-08-24"/>
  </r>
  <r>
    <x v="8"/>
    <s v="#17"/>
    <s v="B0CFVXYLNS"/>
    <x v="1478"/>
    <s v="LEGO 71046 Minifigures Serie 26: Ruimte Speelgoed voor Kinderen, Bouwpakket met 1 Willekeurige Minifiguur van 12 Personages, waaronder Blacktron mutant, Cadeau voor Jongens en Meisjes 71046"/>
    <n v="4"/>
    <n v="0.75"/>
    <n v="232"/>
    <n v="4.9670048960476828E-4"/>
    <s v="€ "/>
    <n v="2.99"/>
    <n v="1.381588827151224E-2"/>
    <n v="41.301662410601402"/>
    <n v="693.68000000000006"/>
    <s v="https://images-eu.ssl-images-amazon.com/images/I/81SCgGAG11L._AC_UL300_SR300,200_.jpg"/>
    <s v="https://www.amazon.nl/LEGO-71046-Minifigures-Serie-Willekeurige/dp/B0CFVXYLNS/ref=zg_bs_g_toys_d_sccl_17/260-0981126-0066039?psc=1"/>
    <s v="2024-08-24"/>
  </r>
  <r>
    <x v="8"/>
    <s v="#4"/>
    <s v="B0CB1VC5WP"/>
    <x v="1476"/>
    <s v="Barbie"/>
    <n v="3.6"/>
    <n v="0.65"/>
    <n v="58"/>
    <n v="1.2256245847390388E-4"/>
    <s v="€ "/>
    <n v="2.99"/>
    <n v="1.381588827151224E-2"/>
    <n v="36.039765788809788"/>
    <n v="173.42000000000002"/>
    <s v="https://images-eu.ssl-images-amazon.com/images/I/81iscWDfJEL._AC_UL300_SR300,200_.jpg"/>
    <s v="https://www.amazon.nl/gp/video/ssoredirect/?ru=https://app.primevideo.com/detail%3Fgti%3Damzn1.dv.gti.17f2bd91-afd8-4ae8-8dbc-9c49066e771c%26ref_%3Ddvm_src_ret_nl_xx_s&amp;page-type-id=B0CB1VC5WP/ref=zg_bs_g_toys_d_sccl_4/262-9459416-9885805?psc=1"/>
    <s v="2024-08-20"/>
  </r>
  <r>
    <x v="8"/>
    <s v="#4"/>
    <s v="B0CB1VC5WP"/>
    <x v="1476"/>
    <s v="Barbie"/>
    <n v="3.6"/>
    <n v="0.65"/>
    <n v="58"/>
    <n v="1.2256245847390388E-4"/>
    <s v="€ "/>
    <n v="2.99"/>
    <n v="1.381588827151224E-2"/>
    <n v="36.039765788809788"/>
    <n v="173.42000000000002"/>
    <s v="https://images-eu.ssl-images-amazon.com/images/I/81iscWDfJEL._AC_UL300_SR300,200_.jpg"/>
    <s v="https://www.amazon.nl/gp/video/ssoredirect/?ru=https://app.primevideo.com/detail%3Fgti%3Damzn1.dv.gti.17f2bd91-afd8-4ae8-8dbc-9c49066e771c%26ref_%3Ddvm_src_ret_nl_xx_s&amp;page-type-id=B0CB1VC5WP/ref=zg_bs_g_toys_d_sccl_4/258-2113335-2289643?psc=1"/>
    <s v="2024-08-23"/>
  </r>
  <r>
    <x v="8"/>
    <s v="#6"/>
    <s v="B0CB1VC5WP"/>
    <x v="1476"/>
    <s v="Barbie"/>
    <n v="3.6"/>
    <n v="0.65"/>
    <n v="58"/>
    <n v="1.2256245847390388E-4"/>
    <s v="€ "/>
    <n v="2.99"/>
    <n v="1.381588827151224E-2"/>
    <n v="36.039765788809788"/>
    <n v="173.42000000000002"/>
    <s v="https://images-eu.ssl-images-amazon.com/images/I/81iscWDfJEL._AC_UL300_SR300,200_.jpg"/>
    <s v="https://www.amazon.nl/gp/video/ssoredirect/?ru=https://app.primevideo.com/detail%3Fgti%3Damzn1.dv.gti.17f2bd91-afd8-4ae8-8dbc-9c49066e771c%26ref_%3Ddvm_src_ret_nl_xx_s&amp;page-type-id=B0CB1VC5WP/ref=zg_bs_g_toys_d_sccl_6/260-0981126-0066039?psc=1"/>
    <s v="2024-08-24"/>
  </r>
  <r>
    <x v="8"/>
    <n v="6"/>
    <s v="B0CB1VC5WP"/>
    <x v="1476"/>
    <s v="Barbie"/>
    <n v="3.6"/>
    <n v="0.65"/>
    <n v="58"/>
    <n v="1.2256245847390388E-4"/>
    <s v="€ "/>
    <n v="2.99"/>
    <n v="1.381588827151224E-2"/>
    <n v="36.039765788809788"/>
    <n v="173.42000000000002"/>
    <s v="https://images-eu.ssl-images-amazon.com/images/I/81iscWDfJEL._AC_UL300_SR300,200_.jpg"/>
    <s v="https://www.amazon.nl/gp/video/ssoredirect/?ru=https://app.primevideo.com/detail%3Fgti%3Damzn1.dv.gti.17f2bd91-afd8-4ae8-8dbc-9c49066e771c%26ref_%3Ddvm_src_ret_nl_xx_s&amp;page-type-id=B0CB1VC5WP/ref=zg_bs_g_toys_d_sccl_6/259-6407152-4798233?psc=1"/>
    <s v="2024-08-13"/>
  </r>
  <r>
    <x v="17"/>
    <s v="#29"/>
    <s v="B08L8NJJL8"/>
    <x v="1479"/>
    <s v="HELLA VALUEFIT Relais, arbeidsstroom - 12V - 5-polig - Wisselaar - Aantal: 1 - 4RD 933 332-551"/>
    <n v="4.7"/>
    <n v="0.92500000000000004"/>
    <n v="200"/>
    <n v="4.2789349537380474E-4"/>
    <s v="€ "/>
    <n v="2.97"/>
    <n v="1.3715773139109978E-2"/>
    <n v="49.978468731539166"/>
    <n v="594"/>
    <s v="https://images-eu.ssl-images-amazon.com/images/I/41S7KUY7vLL._AC_UL300_SR300,200_.jpg"/>
    <s v="https://www.amazon.nl/HELLA-VALUEFIT-Relais-arbeidsstroom-Wisselaar/dp/B08L8NJJL8/ref=zg_bs_g_automotive_d_sccl_29/261-8624658-7933257?psc=1"/>
    <s v="2024-08-23"/>
  </r>
  <r>
    <x v="10"/>
    <s v="#13"/>
    <s v="B09J94GGYC"/>
    <x v="1480"/>
    <s v="Gardena kraanverbindingsstuk 21 mm (G 1/2 inch): Adapter voor het aansluiten van een waterslang, Anti-Splash technologie, vorstbestendig, Original Gardena System (18220-20)"/>
    <n v="4.5999999999999996"/>
    <n v="0.89999999999999991"/>
    <n v="12735"/>
    <n v="2.7380883266784069E-2"/>
    <s v="€ "/>
    <n v="2.95"/>
    <n v="1.3615658006707713E-2"/>
    <n v="67.570532788425766"/>
    <n v="37568.25"/>
    <s v="https://images-eu.ssl-images-amazon.com/images/I/61V0lA0FnHL._AC_UL300_SR300,200_.jpg"/>
    <s v="https://www.amazon.nl/Gardena-kraanverbindingsstuk-inch-Anti-Splash-vorstbestendig/dp/B09J94GGYC/ref=zg_bs_g_lawn-and-garden_d_sccl_13/261-0081632-3690757?psc=1"/>
    <s v="2024-08-20"/>
  </r>
  <r>
    <x v="10"/>
    <n v="8"/>
    <s v="B09J94GGYC"/>
    <x v="1480"/>
    <s v="Gardena kraanverbindingsstuk 21 mm (G 1/2 inch): Adapter voor het aansluiten van een waterslang, Anti-Splash technologie, vorstbestendig, Original Gardena System (18220-20)"/>
    <n v="4.5999999999999996"/>
    <n v="0.89999999999999991"/>
    <n v="12711"/>
    <n v="2.7329278021110844E-2"/>
    <s v="€ "/>
    <n v="2.95"/>
    <n v="1.3615658006707713E-2"/>
    <n v="67.534409116454512"/>
    <n v="37497.450000000004"/>
    <s v="https://images-eu.ssl-images-amazon.com/images/I/61V0lA0FnHL._AC_UL300_SR300,200_.jpg"/>
    <s v="https://www.amazon.nl/Gardena-kraanverbindingsstuk-inch-Anti-Splash-vorstbestendig/dp/B09J94GGYC/ref=zg_bs_g_lawn-and-garden_d_sccl_8/262-2457170-4432007?psc=1"/>
    <s v="2024-08-13"/>
  </r>
  <r>
    <x v="12"/>
    <s v="#18"/>
    <s v="B005HJQCJC"/>
    <x v="1481"/>
    <s v="STAEDTLER 52653ABK3DST 526 53 ABK3D gum Mars plastic mini ftalaat- en latexvrij, 3 stuks op blisterkaart, 2 stuks en 1 stuk gratis, wit"/>
    <n v="4.5999999999999996"/>
    <n v="0.89999999999999991"/>
    <n v="13879"/>
    <n v="2.9840733310541018E-2"/>
    <s v="€ "/>
    <n v="2.9"/>
    <n v="1.3365370175702057E-2"/>
    <n v="69.22985586130423"/>
    <n v="40249.1"/>
    <s v="https://images-eu.ssl-images-amazon.com/images/I/7123+7f0xPL._AC_UL300_SR300,200_.jpg"/>
    <s v="https://www.amazon.nl/STAEDTLER-52653ABK3DST-ftalaat-latexvrij-blisterkaart/dp/B005HJQCJC/ref=zg_bs_g_office-products_d_sccl_18/257-8502977-7427010?psc=1"/>
    <s v="2024-08-24"/>
  </r>
  <r>
    <x v="12"/>
    <s v="#15"/>
    <s v="B005HJQCJC"/>
    <x v="1481"/>
    <s v="STAEDTLER 52653ABK3DST 526 53 ABK3D gum Mars plastic mini ftalaat- en latexvrij, 3 stuks op blisterkaart, 2 stuks en 1 stuk gratis, wit"/>
    <n v="4.5999999999999996"/>
    <n v="0.89999999999999991"/>
    <n v="13875"/>
    <n v="2.9832132436262145E-2"/>
    <s v="€ "/>
    <n v="2.9"/>
    <n v="1.3365370175702057E-2"/>
    <n v="69.223835249309019"/>
    <n v="40237.5"/>
    <s v="https://images-eu.ssl-images-amazon.com/images/I/7123+7f0xPL._AC_UL300_SR300,200_.jpg"/>
    <s v="https://www.amazon.nl/STAEDTLER-52653ABK3DST-ftalaat-latexvrij-blisterkaart/dp/B005HJQCJC/ref=zg_bs_g_office-products_d_sccl_15/260-3058647-6614909?psc=1"/>
    <s v="2024-08-23"/>
  </r>
  <r>
    <x v="12"/>
    <n v="16"/>
    <s v="B005HJQCJC"/>
    <x v="1481"/>
    <s v="STAEDTLER 52653ABK3DST 526 53 ABK3D gum Mars plastic mini ftalaat- en latexvrij, 3 stuks op blisterkaart, 2 stuks en 1 stuk gratis, wit"/>
    <n v="4.5999999999999996"/>
    <n v="0.89999999999999991"/>
    <n v="13846"/>
    <n v="2.9769776097740334E-2"/>
    <s v="€ "/>
    <n v="2.9"/>
    <n v="1.3365370175702057E-2"/>
    <n v="69.180185812343737"/>
    <n v="40153.4"/>
    <s v="https://images-eu.ssl-images-amazon.com/images/I/7123+7f0xPL._AC_UL300_SR300,200_.jpg"/>
    <s v="https://www.amazon.nl/STAEDTLER-52653ABK3DST-ftalaat-latexvrij-blisterkaart/dp/B005HJQCJC/ref=zg_bs_g_office-products_d_sccl_16/261-0256962-7416967?psc=1"/>
    <s v="2024-08-13"/>
  </r>
  <r>
    <x v="8"/>
    <n v="7"/>
    <s v="B001CJVTLC"/>
    <x v="1472"/>
    <s v="Pokémon Geassorteerde Kaarten, 50 Stuks"/>
    <n v="4.3"/>
    <n v="0.82499999999999996"/>
    <n v="70385"/>
    <n v="0.15134098381100439"/>
    <s v="€ "/>
    <n v="2.79"/>
    <n v="1.2814736947489613E-2"/>
    <n v="150.39237290457547"/>
    <n v="196374.15"/>
    <s v="https://images-eu.ssl-images-amazon.com/images/I/618Lig3bsML._AC_UL300_SR300,200_.jpg"/>
    <s v="https://www.amazon.nl/Pok%C3%A9mon-Geassorteerde-Kaarten-50-Stuks/dp/B001CJVTLC/ref=zg_bs_g_toys_d_sccl_7/259-6407152-4798233?psc=1"/>
    <s v="2024-08-13"/>
  </r>
  <r>
    <x v="13"/>
    <n v="22"/>
    <s v="B0002AQJHQ"/>
    <x v="1482"/>
    <s v="Marina Fijn zacht gaas visnet met kunststof gecoat handvat, 12,5 cm/5 inch, blauw"/>
    <n v="4.5999999999999996"/>
    <n v="0.89999999999999991"/>
    <n v="10375"/>
    <n v="2.2306367442250504E-2"/>
    <s v="€ "/>
    <n v="2.79"/>
    <n v="1.2814736947489613E-2"/>
    <n v="63.818141446447761"/>
    <n v="28946.25"/>
    <s v="https://images-eu.ssl-images-amazon.com/images/I/712nw-1LJKL._AC_UL300_SR300,200_.jpg"/>
    <s v="https://www.amazon.nl/Marina-visnet-kunststof-gecoat-handvat/dp/B0002AQJHQ/ref=zg_bs_g_pet-supplies_d_sccl_22/261-7997847-2431911?psc=1"/>
    <s v="2024-08-13"/>
  </r>
  <r>
    <x v="13"/>
    <s v="#16"/>
    <s v="B005EFUKYM"/>
    <x v="1483"/>
    <s v="Vitakraft Liquid Snack zalm MSC &amp; Omega, 6 stuks"/>
    <n v="4.7"/>
    <n v="0.92500000000000004"/>
    <n v="7969"/>
    <n v="1.7132941563509932E-2"/>
    <s v="€ "/>
    <n v="2.79"/>
    <n v="1.2814736947489613E-2"/>
    <n v="61.446743331329358"/>
    <n v="22233.510000000002"/>
    <s v="https://images-eu.ssl-images-amazon.com/images/I/71EeI0811hL._AC_UL300_SR300,200_.jpg"/>
    <s v="https://www.amazon.nl/Vitakraft-Liquid-Snack-Omega-stuks/dp/B005EFUKYM/ref=zg_bs_g_pet-supplies_d_sccl_16/260-3928731-7655355?psc=1"/>
    <s v="2024-08-24"/>
  </r>
  <r>
    <x v="13"/>
    <s v="#16"/>
    <s v="B005EFUKYM"/>
    <x v="1483"/>
    <s v="Vitakraft Liquid Snack zalm MSC &amp; Omega, 6 stuks"/>
    <n v="4.7"/>
    <n v="0.92500000000000004"/>
    <n v="7962"/>
    <n v="1.7117890033521908E-2"/>
    <s v="€ "/>
    <n v="2.79"/>
    <n v="1.2814736947489613E-2"/>
    <n v="61.436207260337746"/>
    <n v="22213.98"/>
    <s v="https://images-eu.ssl-images-amazon.com/images/I/71EeI0811hL._AC_UL300_SR300,200_.jpg"/>
    <s v="https://www.amazon.nl/Vitakraft-Liquid-Snack-Omega-stuks/dp/B005EFUKYM/ref=zg_bs_g_pet-supplies_d_sccl_16/259-9557610-0863512?psc=1"/>
    <s v="2024-08-23"/>
  </r>
  <r>
    <x v="13"/>
    <s v="#5"/>
    <s v="B005EFUKYM"/>
    <x v="1483"/>
    <s v="Vitakraft Liquid Snack zalm MSC &amp; Omega, 6 stuks"/>
    <n v="4.7"/>
    <n v="0.92500000000000004"/>
    <n v="7929"/>
    <n v="1.7046932820721228E-2"/>
    <s v="€ "/>
    <n v="2.79"/>
    <n v="1.2814736947489613E-2"/>
    <n v="61.386537211377266"/>
    <n v="22121.91"/>
    <s v="https://images-eu.ssl-images-amazon.com/images/I/71EeI0811hL._AC_UL300_SR300,200_.jpg"/>
    <s v="https://www.amazon.nl/Vitakraft-Liquid-Snack-Omega-stuks/dp/B005EFUKYM/ref=zg_bs_g_pet-supplies_d_sccl_5/261-9328959-2837037?psc=1"/>
    <s v="2024-08-20"/>
  </r>
  <r>
    <x v="13"/>
    <n v="12"/>
    <s v="B005EFUKYM"/>
    <x v="1483"/>
    <s v="Vitakraft Liquid Snack zalm MSC &amp; Omega, 6 stuks"/>
    <n v="4.7"/>
    <n v="0.92500000000000004"/>
    <n v="7890"/>
    <n v="1.6963074296502241E-2"/>
    <s v="€ "/>
    <n v="2.79"/>
    <n v="1.2814736947489613E-2"/>
    <n v="61.327836244423978"/>
    <n v="22013.1"/>
    <s v="https://images-eu.ssl-images-amazon.com/images/I/71L7kL0gh1L._AC_UL300_SR300,200_.jpg"/>
    <s v="https://www.amazon.nl/Vitakraft-Liquid-Snack-Omega-stuks/dp/B005EFUKYM/ref=zg_bs_g_pet-supplies_d_sccl_12/261-7997847-2431911?psc=1"/>
    <s v="2024-08-13"/>
  </r>
  <r>
    <x v="17"/>
    <s v="#16"/>
    <s v="B004WD9PXY"/>
    <x v="1484"/>
    <s v="Bosch 1 987 302 041 gloeilamp, hoofdlamp"/>
    <n v="4.5999999999999996"/>
    <n v="0.89999999999999991"/>
    <n v="1484"/>
    <n v="3.1887741388912181E-3"/>
    <s v="€ "/>
    <n v="2.73"/>
    <n v="1.2514391550282824E-2"/>
    <n v="50.360739784794561"/>
    <n v="4051.32"/>
    <s v="https://images-eu.ssl-images-amazon.com/images/I/81LsWL9PSGL._AC_UL300_SR300,200_.jpg"/>
    <s v="https://www.amazon.nl/Bosch-987-302-041-gloeilamp/dp/B004WD9PXY/ref=zg_bs_g_automotive_d_sccl_16/259-1095227-3716842?psc=1"/>
    <s v="2024-08-24"/>
  </r>
  <r>
    <x v="17"/>
    <s v="#23"/>
    <s v="B004WD9PXY"/>
    <x v="1484"/>
    <s v="Bosch 1 987 302 041 gloeilamp, hoofdlamp"/>
    <n v="4.5999999999999996"/>
    <n v="0.89999999999999991"/>
    <n v="1479"/>
    <n v="3.1780230460426301E-3"/>
    <s v="€ "/>
    <n v="2.73"/>
    <n v="1.2514391550282824E-2"/>
    <n v="50.353214019800554"/>
    <n v="4037.67"/>
    <s v="https://images-eu.ssl-images-amazon.com/images/I/81LsWL9PSGL._AC_UL300_SR300,200_.jpg"/>
    <s v="https://www.amazon.nl/Bosch-987-302-041-gloeilamp/dp/B004WD9PXY/ref=zg_bs_g_automotive_d_sccl_23/258-2348173-8568520?psc=1"/>
    <s v="2024-08-20"/>
  </r>
  <r>
    <x v="4"/>
    <n v="11"/>
    <s v="B079P6FST4"/>
    <x v="1485"/>
    <s v="Brabantia Sink Side 2 Schoonmaakdoekjes Microvezel, Dark Grey"/>
    <n v="4.5"/>
    <n v="0.875"/>
    <n v="6268"/>
    <n v="1.3475419776420272E-2"/>
    <s v="€ "/>
    <n v="2.5"/>
    <n v="1.1363067527656805E-2"/>
    <n v="56.023560725408402"/>
    <n v="15670"/>
    <s v="https://images-eu.ssl-images-amazon.com/images/I/71Xr+AWF7zL._AC_UL300_SR300,200_.jpg"/>
    <s v="https://www.amazon.nl/Brabantia-Sink-Side-Schoonmaakdoekjes-Microvezel/dp/B079P6FST4/ref=zg_bs_g_home_d_sccl_11/262-4562718-6089802?psc=1"/>
    <s v="2024-08-13"/>
  </r>
  <r>
    <x v="18"/>
    <s v="#21"/>
    <s v="B09TKY2DFH"/>
    <x v="1486"/>
    <s v="STAEDTLER 965 40 BK Noris Junior veiligheidsschaar - rechtshandig voor leeftijd 3+, 10 cm (Pack van 1)"/>
    <n v="4.0999999999999996"/>
    <n v="0.77499999999999991"/>
    <n v="2168"/>
    <n v="4.659523640578065E-3"/>
    <s v="€ "/>
    <n v="2.1"/>
    <n v="9.3607648796115526E-3"/>
    <n v="44.351857768307532"/>
    <n v="4552.8"/>
    <s v="https://images-eu.ssl-images-amazon.com/images/I/81l7y7lX5hL._AC_UL300_SR300,200_.jpg"/>
    <s v="https://www.amazon.nl/STAEDTLER-965-40-BK-veiligheidsschaar/dp/B09TKY2DFH/ref=zg_bs_g_arts-crafts_d_sccl_21/259-4643637-1691527?psc=1"/>
    <s v="2024-08-20"/>
  </r>
  <r>
    <x v="18"/>
    <s v="#26"/>
    <s v="B09TKY2DFH"/>
    <x v="1486"/>
    <s v="STAEDTLER Noris Junior Veiligheidsschaar voor peuters, afgeronde hoeken, 10 cm lang, model rechtshandig, haren en stof kunnen niet worden geknipt, 965 40 BK"/>
    <n v="4"/>
    <n v="0.75"/>
    <n v="2174"/>
    <n v="4.6724249519963703E-3"/>
    <s v="€ "/>
    <n v="2.1"/>
    <n v="9.3607648796115526E-3"/>
    <n v="43.110888686300349"/>
    <n v="4565.4000000000005"/>
    <s v="https://images-eu.ssl-images-amazon.com/images/I/81l7y7lX5hL._AC_UL300_SR300,200_.jpg"/>
    <s v="https://www.amazon.nl/STAEDTLER-965-40-BK-veiligheidsschaar/dp/B09TKY2DFH/ref=zg_bs_g_arts-crafts_d_sccl_26/261-2431783-7862535?psc=1"/>
    <s v="2024-08-23"/>
  </r>
  <r>
    <x v="18"/>
    <n v="9"/>
    <s v="B09TKY2DFH"/>
    <x v="1486"/>
    <s v="STAEDTLER 965 40 BK Noris Junior veiligheidsschaar - rechtshandig voor leeftijd 3+, 10 cm (Pack van 1)"/>
    <n v="4"/>
    <n v="0.75"/>
    <n v="2147"/>
    <n v="4.6143690506139949E-3"/>
    <s v="€ "/>
    <n v="2.1"/>
    <n v="9.3607648796115526E-3"/>
    <n v="43.070249555332687"/>
    <n v="4508.7"/>
    <s v="https://images-eu.ssl-images-amazon.com/images/I/81l7y7lX5hL._AC_UL300_SR300,200_.jpg"/>
    <s v="https://www.amazon.nl/STAEDTLER-965-40-BK-veiligheidsschaar/dp/B09TKY2DFH/ref=zg_bs_g_arts-crafts_d_sccl_9/260-8969796-5034915?psc=1"/>
    <s v="2024-08-13"/>
  </r>
  <r>
    <x v="17"/>
    <s v="#5"/>
    <s v="B001B4S3NK"/>
    <x v="1487"/>
    <s v="Philips Vision Autolamp W5W - 12 Volt - 5 Watt - 2 Stuks - Warm wit"/>
    <n v="4.7"/>
    <n v="0.92500000000000004"/>
    <n v="33328"/>
    <n v="7.1660334272978854E-2"/>
    <s v="€ "/>
    <n v="1.99"/>
    <n v="8.8101316513991088E-3"/>
    <n v="98.614766903934978"/>
    <n v="66322.720000000001"/>
    <s v="https://images-eu.ssl-images-amazon.com/images/I/619rugj-w1L._AC_UL300_SR300,200_.jpg"/>
    <s v="https://www.amazon.nl/Philips-Vision-Autolamp-W5W-Stuks/dp/B001B4S3NK/ref=zg_bs_g_automotive_d_sccl_5/258-2348173-8568520?psc=1"/>
    <s v="2024-08-20"/>
  </r>
  <r>
    <x v="19"/>
    <n v="27"/>
    <s v="B004NCEIRC"/>
    <x v="1488"/>
    <s v="CARPOINT 0510250 koelelement, 200 G, 2 stuks"/>
    <n v="4.5"/>
    <n v="0.875"/>
    <n v="630"/>
    <n v="1.3524874803523778E-3"/>
    <s v="€ "/>
    <n v="1.99"/>
    <n v="8.8101316513991088E-3"/>
    <n v="46.899274149096442"/>
    <n v="1253.7"/>
    <s v="https://images-eu.ssl-images-amazon.com/images/I/618Pe3P+V8L._AC_UL300_SR300,200_.jpg"/>
    <s v="https://www.amazon.nl/CARPOINT-0510250-koelelement-200-stuks/dp/B004NCEIRC/ref=zg_bs_g_sports_d_sccl_27/259-7131235-4558823?psc=1"/>
    <s v="2024-08-13"/>
  </r>
  <r>
    <x v="12"/>
    <s v="#28"/>
    <s v="B00KO6GO8M"/>
    <x v="1489"/>
    <s v="BIC Cristal Soft Balpennen Medium Punt (1,2 mm) - Blauw, Pak van 4 Stuks"/>
    <n v="4.5999999999999996"/>
    <n v="0.89999999999999991"/>
    <n v="3537"/>
    <n v="7.6031728625214753E-3"/>
    <s v="€ "/>
    <n v="1.92"/>
    <n v="8.4597286879911898E-3"/>
    <n v="52.43715317576283"/>
    <n v="6791.04"/>
    <s v="https://images-eu.ssl-images-amazon.com/images/I/71XBKbFdssL._AC_UL300_SR300,200_.jpg"/>
    <s v="https://www.amazon.nl/BIC-Cristal-Soft-Balpennen-Medium/dp/B00KO6GO8M/ref=zg_bs_g_office-products_d_sccl_28/257-8502977-7427010?psc=1"/>
    <s v="2024-08-24"/>
  </r>
  <r>
    <x v="12"/>
    <s v="#18"/>
    <s v="B00Q485TGW"/>
    <x v="1490"/>
    <s v="APLI 12861 - Elastische banden 100 x 5 mm in zak van 100 g"/>
    <n v="4.5"/>
    <n v="0.875"/>
    <n v="193"/>
    <n v="4.1284196538578146E-4"/>
    <s v="€ "/>
    <n v="1.72"/>
    <n v="7.4585773639685637E-3"/>
    <n v="45.903633716762201"/>
    <n v="331.96"/>
    <s v="https://images-eu.ssl-images-amazon.com/images/I/81PyqPbjfyL._AC_UL300_SR300,200_.jpg"/>
    <s v="https://www.amazon.nl/APLI-12861-Elastische-banden-100/dp/B00Q485TGW/ref=zg_bs_g_office-products_d_sccl_18/260-3058647-6614909?psc=1"/>
    <s v="2024-08-23"/>
  </r>
  <r>
    <x v="12"/>
    <s v="#19"/>
    <s v="B07FG5DJ89"/>
    <x v="1491"/>
    <s v="Pelikan 807401 Leren schrijven potlood Jumbo, blauw, 12 stuks"/>
    <n v="4.5999999999999996"/>
    <n v="0.89999999999999991"/>
    <n v="30"/>
    <n v="6.2356338521810746E-5"/>
    <s v="€ "/>
    <n v="1.69"/>
    <n v="7.3084046653651693E-3"/>
    <n v="46.870750603306561"/>
    <n v="50.699999999999996"/>
    <s v="https://images-eu.ssl-images-amazon.com/images/I/918EbYIIk8L._AC_UL300_SR300,200_.jpg"/>
    <s v="https://www.amazon.nl/Pelikan-807401-Leren-schrijven-potlood/dp/B07FG5DJ89/ref=zg_bs_g_office-products_d_sccl_19/260-3058647-6614909?psc=1"/>
    <s v="2024-08-23"/>
  </r>
  <r>
    <x v="17"/>
    <s v="#2"/>
    <s v="B001B4VCU6"/>
    <x v="1492"/>
    <s v="Philips Vision P21W Kogellamp - 12v - 21W wit"/>
    <n v="4.7"/>
    <n v="0.92500000000000004"/>
    <n v="33194"/>
    <n v="7.1372204984636686E-2"/>
    <s v="€ "/>
    <n v="1.68"/>
    <n v="7.2583470991640382E-3"/>
    <n v="98.025130264036704"/>
    <n v="55765.919999999998"/>
    <s v="https://images-eu.ssl-images-amazon.com/images/I/61tHO45OtpL._AC_UL300_SR300,200_.jpg"/>
    <s v="https://www.amazon.nl/Philips-Vision-P21W-Kogellamp-12v/dp/B001B4VCU6/ref=zg_bs_g_automotive_d_sccl_2/259-1095227-3716842?psc=1"/>
    <s v="2024-08-24"/>
  </r>
  <r>
    <x v="13"/>
    <s v="#13"/>
    <s v="B01LSKKJNS"/>
    <x v="1493"/>
    <s v="Trixie 24499 Keramische Kom voor Katten, 0.25 Liter, Wit"/>
    <n v="4.5999999999999996"/>
    <n v="0.89999999999999991"/>
    <n v="6405"/>
    <n v="1.3769999720471587E-2"/>
    <s v="€ "/>
    <n v="1.59"/>
    <n v="6.8078290033538567E-3"/>
    <n v="56.340957055168573"/>
    <n v="10183.950000000001"/>
    <s v="https://images-eu.ssl-images-amazon.com/images/I/51p9iprbYUL._AC_UL300_SR300,200_.jpg"/>
    <s v="https://www.amazon.nl/Trixie-24499-Keramische-Katten-Liter/dp/B01LSKKJNS/ref=zg_bs_g_pet-supplies_d_sccl_13/261-9328959-2837037?psc=1"/>
    <s v="2024-08-20"/>
  </r>
  <r>
    <x v="13"/>
    <n v="30"/>
    <s v="B01LSKKJNS"/>
    <x v="1493"/>
    <s v="Trixie 24499 Keramische Kom voor Katten, 0.25 Liter, Wit"/>
    <n v="4.5999999999999996"/>
    <n v="0.89999999999999991"/>
    <n v="6374"/>
    <n v="1.370334294481034E-2"/>
    <s v="€ "/>
    <n v="1.59"/>
    <n v="6.8078290033538567E-3"/>
    <n v="56.2942973122057"/>
    <n v="10134.66"/>
    <s v="https://images-eu.ssl-images-amazon.com/images/I/51p9iprbYUL._AC_UL300_SR300,200_.jpg"/>
    <s v="https://www.amazon.nl/Trixie-24499-Keramische-Katten-Liter/dp/B01LSKKJNS/ref=zg_bs_g_pet-supplies_d_sccl_30/261-7997847-2431911?psc=1"/>
    <s v="2024-08-13"/>
  </r>
  <r>
    <x v="13"/>
    <s v="#25"/>
    <s v="B0932VNGNS"/>
    <x v="1494"/>
    <s v="GimCat Nutri Pockets kattenkruid - Knapperige kattensnack met crèmige vulling en functionele ingrediënten - 1 zak (1 x 60 g)"/>
    <n v="4.5"/>
    <n v="0.875"/>
    <n v="2267"/>
    <n v="4.872395278980108E-3"/>
    <s v="€ "/>
    <n v="1.59"/>
    <n v="6.8078290033538567E-3"/>
    <n v="48.862633946124539"/>
    <n v="3604.53"/>
    <s v="https://images-eu.ssl-images-amazon.com/images/I/61aAzVrVZ8L._AC_UL300_SR300,200_.jpg"/>
    <s v="https://www.amazon.nl/GimCat-Nutri-Pockets-kattenkruid-ingredi%C3%ABnten/dp/B0932VNGNS/ref=zg_bs_g_pet-supplies_d_sccl_25/260-3928731-7655355?psc=1"/>
    <s v="2024-08-24"/>
  </r>
  <r>
    <x v="17"/>
    <n v="5"/>
    <s v="B001B4VCU6"/>
    <x v="1492"/>
    <s v="Philips Vision P21W Kogellamp - 12v - 21W wit"/>
    <n v="4.7"/>
    <n v="0.92500000000000004"/>
    <n v="33203"/>
    <n v="7.1391556951764149E-2"/>
    <s v="€ "/>
    <n v="1.56"/>
    <n v="6.6576563047504632E-3"/>
    <n v="97.888503942422517"/>
    <n v="51796.68"/>
    <s v="https://images-eu.ssl-images-amazon.com/images/I/61tHO45OtpL._AC_UL300_SR300,200_.jpg"/>
    <s v="https://www.amazon.nl/Philips-Vision-P21W-Kogellamp-12v/dp/B001B4VCU6/ref=zg_bs_g_automotive_d_sccl_5/258-5822495-2383767?psc=1"/>
    <s v="2024-08-13"/>
  </r>
  <r>
    <x v="17"/>
    <s v="#4"/>
    <s v="B001HB3DNW"/>
    <x v="1495"/>
    <s v="OSRAM Originele 64210L H7-dieptelamp, 12 V/55 W, per stuk"/>
    <n v="4.5999999999999996"/>
    <n v="0.89999999999999991"/>
    <n v="21280"/>
    <n v="4.5754500945021058E-2"/>
    <s v="€ "/>
    <n v="1.54"/>
    <n v="6.5575411723482E-3"/>
    <n v="78.667535954601789"/>
    <n v="32771.200000000004"/>
    <s v="https://images-eu.ssl-images-amazon.com/images/I/81QjR-qvkbL._AC_UL300_SR300,200_.jpg"/>
    <s v="https://www.amazon.nl/OSRAM-Originele-64210L-H7-dieptelamp-stuk/dp/B001HB3DNW/ref=zg_bs_g_automotive_d_sccl_4/258-2348173-8568520?psc=1"/>
    <s v="2024-08-20"/>
  </r>
  <r>
    <x v="17"/>
    <s v="#6"/>
    <s v="B001B4Q828"/>
    <x v="1496"/>
    <s v="Philips Vision Conventionele binnenverlichting en signalering - R10W - wit"/>
    <n v="4.7"/>
    <n v="0.92500000000000004"/>
    <n v="33205"/>
    <n v="7.1395857388903583E-2"/>
    <s v="€ "/>
    <n v="1.53"/>
    <n v="6.5074836061470688E-3"/>
    <n v="97.853971073769287"/>
    <n v="50803.65"/>
    <s v="https://images-eu.ssl-images-amazon.com/images/I/81NNggfqJbL._AC_UL300_SR300,200_.jpg"/>
    <s v="https://www.amazon.nl/Philips-Vision-Conventionele-binnenverlichting-signalering/dp/B001B4Q828/ref=zg_bs_g_automotive_d_sccl_6/261-8624658-7933257?psc=1"/>
    <s v="2024-08-23"/>
  </r>
  <r>
    <x v="11"/>
    <s v="#11"/>
    <s v="B07D3YJHD5"/>
    <x v="1497"/>
    <s v="HENDI Squeeze fles, transparant, 0,35L, saus dispenser, saus fles, knijpfles, lekvrij, herbruikbaar, ketchup, mosterd, olijfolie, ø55x(H)205mm, polyethyleen"/>
    <n v="4.3"/>
    <n v="0.82499999999999996"/>
    <n v="851"/>
    <n v="1.82768578425997E-3"/>
    <s v="€ "/>
    <n v="1.51"/>
    <n v="6.4073684737448065E-3"/>
    <n v="44.131222167418187"/>
    <n v="1285.01"/>
    <s v="https://images-eu.ssl-images-amazon.com/images/I/31R4MtZ3XdL._AC_UL300_SR300,200_.jpg"/>
    <s v="https://www.amazon.nl/HENDI-transparant-dispenser-herbruikbaar-polyethyleen/dp/B07D3YJHD5/ref=zg_bs_g_industrial_d_sccl_11/259-5715736-5644436?psc=1"/>
    <s v="2024-08-24"/>
  </r>
  <r>
    <x v="11"/>
    <s v="#8"/>
    <s v="B07D3YJHD5"/>
    <x v="1497"/>
    <s v="HENDI Squeeze fles, transparant, 0,35L, saus dispenser, saus fles, knijpfles, lekvrij, herbruikbaar, ketchup, mosterd, olijfolie, ø55x(H)205mm, polyethyleen"/>
    <n v="4.3"/>
    <n v="0.82499999999999996"/>
    <n v="849"/>
    <n v="1.8233853471205349E-3"/>
    <s v="€ "/>
    <n v="1.51"/>
    <n v="6.4073684737448065E-3"/>
    <n v="44.128211861420581"/>
    <n v="1281.99"/>
    <s v="https://images-eu.ssl-images-amazon.com/images/I/31R4MtZ3XdL._AC_UL300_SR300,200_.jpg"/>
    <s v="https://www.amazon.nl/HENDI-transparant-dispenser-herbruikbaar-polyethyleen/dp/B07D3YJHD5/ref=zg_bs_g_industrial_d_sccl_8/262-7069242-6040528?psc=1"/>
    <s v="2024-08-23"/>
  </r>
  <r>
    <x v="11"/>
    <s v="#18"/>
    <s v="B07D3YJHD5"/>
    <x v="1497"/>
    <s v="HENDI Squeeze fles, transparant, 0,35L, saus dispenser, saus fles, knijpfles, lekvrij, herbruikbaar, ketchup, mosterd, olijfolie, ø55x(H)205mm, polyethyleen"/>
    <n v="4.3"/>
    <n v="0.82499999999999996"/>
    <n v="844"/>
    <n v="1.8126342542719468E-3"/>
    <s v="€ "/>
    <n v="1.51"/>
    <n v="6.4073684737448065E-3"/>
    <n v="44.120686096426567"/>
    <n v="1274.44"/>
    <s v="https://images-eu.ssl-images-amazon.com/images/I/31R4MtZ3XdL._AC_UL300_SR300,200_.jpg"/>
    <s v="https://www.amazon.nl/HENDI-transparant-dispenser-herbruikbaar-polyethyleen/dp/B07D3YJHD5/ref=zg_bs_g_industrial_d_sccl_18/260-7928361-5870536?psc=1"/>
    <s v="2024-08-20"/>
  </r>
  <r>
    <x v="11"/>
    <n v="8"/>
    <s v="B07D3YJHD5"/>
    <x v="1497"/>
    <s v="HENDI Squeeze fles, transparant, 0,35L, saus dispenser, saus fles, knijpfles, lekvrij, herbruikbaar, ketchup, mosterd, olijfolie, ø55x(H)205mm, polyethyleen"/>
    <n v="4.3"/>
    <n v="0.82499999999999996"/>
    <n v="830"/>
    <n v="1.7825311942959001E-3"/>
    <s v="€ "/>
    <n v="1.51"/>
    <n v="6.4073684737448065E-3"/>
    <n v="44.099613954443342"/>
    <n v="1253.3"/>
    <s v="https://images-eu.ssl-images-amazon.com/images/I/31R4MtZ3XdL._AC_UL300_SR300,200_.jpg"/>
    <s v="https://www.amazon.nl/HENDI-transparant-dispenser-herbruikbaar-polyethyleen/dp/B07D3YJHD5/ref=zg_bs_g_industrial_d_sccl_8/260-3008445-5393520?psc=1"/>
    <s v="2024-08-13"/>
  </r>
  <r>
    <x v="12"/>
    <s v="#17"/>
    <s v="B09LD1VZYZ"/>
    <x v="1498"/>
    <s v="Esselte Rapid Niettang, Bovenlaadmechanisme, Capaciteit van 15 Vellen, Heavy Duty Metalen Niettang, Voor Thuis, op Kantoor en op School, Nietjes Meegeleverd, Colour'Breeze Assortiment, Blauw, 5001542"/>
    <n v="4.9000000000000004"/>
    <n v="0.97500000000000009"/>
    <n v="10"/>
    <n v="1.9351967127458506E-5"/>
    <s v="€ "/>
    <n v="1.5"/>
    <n v="6.3573109075436753E-3"/>
    <n v="50.352874103875152"/>
    <n v="15"/>
    <s v="https://images-eu.ssl-images-amazon.com/images/I/71IZg3UgpjL._AC_UL300_SR300,200_.jpg"/>
    <s v="https://www.amazon.nl/Esselte-Bovenlaadmechanisme-Meegeleverd-ColourBreeze-Assortiment/dp/B09LD1VZYZ/ref=zg_bs_g_office-products_d_sccl_17/262-7788062-8980449?psc=1"/>
    <s v="2024-08-20"/>
  </r>
  <r>
    <x v="12"/>
    <s v="#8"/>
    <s v="B07YBD941C"/>
    <x v="1499"/>
    <s v="SPIRIT TTS 402629 liniaal 30 cm, transparant"/>
    <n v="4.5999999999999996"/>
    <n v="0.89999999999999991"/>
    <n v="2762"/>
    <n v="5.9367534709903261E-3"/>
    <s v="€ "/>
    <n v="0.4"/>
    <n v="8.5097862541923209E-4"/>
    <n v="49.368472086048037"/>
    <n v="1104.8"/>
    <s v="https://images-eu.ssl-images-amazon.com/images/I/61wwPjpDKcL._AC_UL300_SR300,200_.jpg"/>
    <s v="https://www.amazon.nl/SPIRIT-TTS-402629-liniaal-transparant/dp/B07YBD941C/ref=zg_bs_g_office-products_d_sccl_8/257-8502977-7427010?psc=1"/>
    <s v="2024-08-24"/>
  </r>
  <r>
    <x v="12"/>
    <s v="#9"/>
    <s v="B07YBD941C"/>
    <x v="1499"/>
    <s v="SPIRIT TTS 402629 liniaal 30 cm, transparant"/>
    <n v="4.5999999999999996"/>
    <n v="0.89999999999999991"/>
    <n v="2761"/>
    <n v="5.9346032524206088E-3"/>
    <s v="€ "/>
    <n v="0.4"/>
    <n v="8.5097862541923209E-4"/>
    <n v="49.366966933049227"/>
    <n v="1104.4000000000001"/>
    <s v="https://images-eu.ssl-images-amazon.com/images/I/61wwPjpDKcL._AC_UL300_SR300,200_.jpg"/>
    <s v="https://www.amazon.nl/SPIRIT-TTS-402629-liniaal-transparant/dp/B07YBD941C/ref=zg_bs_g_office-products_d_sccl_9/260-3058647-6614909?psc=1"/>
    <s v="2024-08-23"/>
  </r>
  <r>
    <x v="12"/>
    <s v="#21"/>
    <s v="B07YBD941C"/>
    <x v="1499"/>
    <s v="SPIRIT TTS 402629 liniaal 30 cm, transparant"/>
    <n v="4.5999999999999996"/>
    <n v="0.89999999999999991"/>
    <n v="2755"/>
    <n v="5.9217019410023027E-3"/>
    <s v="€ "/>
    <n v="0.4"/>
    <n v="8.5097862541923209E-4"/>
    <n v="49.35793601505641"/>
    <n v="1102"/>
    <s v="https://images-eu.ssl-images-amazon.com/images/I/61wwPjpDKcL._AC_UL300_SR300,200_.jpg"/>
    <s v="https://www.amazon.nl/SPIRIT-TTS-402629-liniaal-transparant/dp/B07YBD941C/ref=zg_bs_g_office-products_d_sccl_21/262-7788062-8980449?psc=1"/>
    <s v="2024-08-20"/>
  </r>
  <r>
    <x v="12"/>
    <s v="#19"/>
    <s v="B004FQTUNS"/>
    <x v="1500"/>
    <s v="Schneider balpen Zwart/kleur van de schacht: geel"/>
    <n v="4.3"/>
    <n v="0.82499999999999996"/>
    <n v="149"/>
    <n v="3.1823234831820652E-4"/>
    <s v="€ "/>
    <n v="0.23"/>
    <n v="0"/>
    <n v="41.472762643822747"/>
    <n v="34.270000000000003"/>
    <s v="https://images-eu.ssl-images-amazon.com/images/I/61-n2XQfjrL._AC_UL300_SR300,200_.jpg"/>
    <s v="https://www.amazon.nl/Schneider-balpen-Zwart-kleur-schacht/dp/B004FQTUNS/ref=zg_bs_g_office-products_d_sccl_19/262-7788062-8980449?psc=1"/>
    <s v="2024-08-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F0C840-14A7-44D4-B468-B1F1F2A3B5B9}" name="Tabela dinâmica1" cacheId="0"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location ref="A3:E20" firstHeaderRow="0" firstDataRow="1" firstDataCol="2"/>
  <pivotFields count="17">
    <pivotField axis="axisRow" compact="0" outline="0" subtotalTop="0" showAll="0" defaultSubtotal="0">
      <items count="26">
        <item sd="0" x="23"/>
        <item sd="0" x="2"/>
        <item sd="0" x="1"/>
        <item sd="0" m="1" x="25"/>
        <item sd="0" x="6"/>
        <item sd="0" x="22"/>
        <item sd="0" x="7"/>
        <item sd="0" x="5"/>
        <item sd="0" x="13"/>
        <item sd="0" x="0"/>
        <item sd="0" x="12"/>
        <item sd="0" x="10"/>
        <item sd="0" x="4"/>
        <item sd="0" x="9"/>
        <item sd="0" x="14"/>
        <item h="1" sd="0" x="16"/>
        <item h="1" sd="0" x="20"/>
        <item h="1" sd="0" x="21"/>
        <item sd="0" m="1" x="24"/>
        <item h="1" sd="0" x="18"/>
        <item h="1" sd="0" x="15"/>
        <item h="1" sd="0" x="3"/>
        <item sd="0" x="8"/>
        <item sd="0" x="19"/>
        <item h="1" sd="0" x="11"/>
        <item sd="0" x="17"/>
      </items>
    </pivotField>
    <pivotField compact="0" outline="0" subtotalTop="0" showAll="0" defaultSubtotal="0"/>
    <pivotField compact="0" outline="0" subtotalTop="0" showAll="0" defaultSubtotal="0"/>
    <pivotField axis="axisRow" compact="0" outline="0" subtotalTop="0" showAll="0" measureFilter="1" sortType="descending" defaultSubtotal="0">
      <items count="1580">
        <item x="710"/>
        <item x="1048"/>
        <item x="1355"/>
        <item x="700"/>
        <item x="405"/>
        <item x="1425"/>
        <item x="1040"/>
        <item x="1263"/>
        <item x="280"/>
        <item x="865"/>
        <item x="713"/>
        <item x="1339"/>
        <item x="259"/>
        <item x="1071"/>
        <item x="694"/>
        <item x="172"/>
        <item x="1142"/>
        <item x="1210"/>
        <item x="1403"/>
        <item x="338"/>
        <item x="685"/>
        <item x="494"/>
        <item x="1141"/>
        <item x="964"/>
        <item x="195"/>
        <item x="255"/>
        <item x="312"/>
        <item x="621"/>
        <item x="1021"/>
        <item x="1357"/>
        <item x="11"/>
        <item x="492"/>
        <item x="216"/>
        <item x="64"/>
        <item x="962"/>
        <item x="1423"/>
        <item x="66"/>
        <item x="972"/>
        <item x="1092"/>
        <item x="366"/>
        <item x="669"/>
        <item m="1" x="1560"/>
        <item m="1" x="1554"/>
        <item x="577"/>
        <item x="377"/>
        <item m="1" x="1567"/>
        <item x="662"/>
        <item x="957"/>
        <item x="500"/>
        <item x="908"/>
        <item x="554"/>
        <item x="161"/>
        <item x="155"/>
        <item x="151"/>
        <item x="141"/>
        <item x="142"/>
        <item x="140"/>
        <item x="168"/>
        <item x="163"/>
        <item x="146"/>
        <item x="166"/>
        <item x="152"/>
        <item x="165"/>
        <item x="147"/>
        <item x="149"/>
        <item x="156"/>
        <item x="157"/>
        <item x="143"/>
        <item x="153"/>
        <item x="150"/>
        <item x="144"/>
        <item x="158"/>
        <item x="160"/>
        <item x="154"/>
        <item x="1223"/>
        <item x="676"/>
        <item x="579"/>
        <item x="1411"/>
        <item x="469"/>
        <item x="861"/>
        <item x="381"/>
        <item x="164"/>
        <item x="145"/>
        <item x="167"/>
        <item x="159"/>
        <item x="162"/>
        <item m="1" x="1533"/>
        <item m="1" x="1536"/>
        <item x="1193"/>
        <item x="426"/>
        <item x="1148"/>
        <item x="560"/>
        <item x="1413"/>
        <item x="1102"/>
        <item x="331"/>
        <item x="650"/>
        <item x="646"/>
        <item x="508"/>
        <item x="1041"/>
        <item x="681"/>
        <item x="576"/>
        <item x="924"/>
        <item x="265"/>
        <item x="226"/>
        <item x="458"/>
        <item x="553"/>
        <item x="430"/>
        <item x="1490"/>
        <item x="24"/>
        <item x="16"/>
        <item x="42"/>
        <item x="6"/>
        <item x="1159"/>
        <item x="1157"/>
        <item x="1160"/>
        <item x="1158"/>
        <item x="2"/>
        <item x="21"/>
        <item x="8"/>
        <item x="14"/>
        <item x="731"/>
        <item x="300"/>
        <item x="51"/>
        <item x="474"/>
        <item x="498"/>
        <item x="70"/>
        <item x="1221"/>
        <item x="556"/>
        <item x="1448"/>
        <item x="737"/>
        <item x="607"/>
        <item x="986"/>
        <item x="1198"/>
        <item x="1199"/>
        <item x="1207"/>
        <item x="1417"/>
        <item x="950"/>
        <item m="1" x="1558"/>
        <item x="1401"/>
        <item x="242"/>
        <item x="1190"/>
        <item x="461"/>
        <item x="983"/>
        <item x="76"/>
        <item x="485"/>
        <item x="30"/>
        <item x="851"/>
        <item x="652"/>
        <item x="118"/>
        <item x="365"/>
        <item x="1067"/>
        <item x="368"/>
        <item x="1268"/>
        <item x="632"/>
        <item x="479"/>
        <item x="573"/>
        <item x="679"/>
        <item x="864"/>
        <item x="488"/>
        <item x="775"/>
        <item x="716"/>
        <item x="764"/>
        <item x="1374"/>
        <item x="1026"/>
        <item x="917"/>
        <item x="757"/>
        <item x="976"/>
        <item x="863"/>
        <item x="404"/>
        <item x="421"/>
        <item x="465"/>
        <item x="1321"/>
        <item x="827"/>
        <item x="1012"/>
        <item x="419"/>
        <item x="462"/>
        <item x="631"/>
        <item x="427"/>
        <item x="1348"/>
        <item x="766"/>
        <item x="18"/>
        <item x="541"/>
        <item x="1454"/>
        <item x="1489"/>
        <item x="699"/>
        <item x="596"/>
        <item x="584"/>
        <item m="1" x="1530"/>
        <item x="900"/>
        <item x="1099"/>
        <item x="1219"/>
        <item x="1110"/>
        <item x="1056"/>
        <item x="801"/>
        <item x="732"/>
        <item x="617"/>
        <item x="1172"/>
        <item x="1284"/>
        <item x="721"/>
        <item x="396"/>
        <item x="443"/>
        <item m="1" x="1550"/>
        <item m="1" x="1544"/>
        <item x="1165"/>
        <item x="1361"/>
        <item x="1360"/>
        <item x="1001"/>
        <item x="1153"/>
        <item x="720"/>
        <item x="784"/>
        <item x="1244"/>
        <item x="785"/>
        <item x="1368"/>
        <item x="43"/>
        <item x="807"/>
        <item x="1292"/>
        <item x="546"/>
        <item x="1484"/>
        <item x="1206"/>
        <item x="1334"/>
        <item x="122"/>
        <item x="495"/>
        <item x="121"/>
        <item x="1205"/>
        <item x="1461"/>
        <item x="1140"/>
        <item x="1386"/>
        <item x="1382"/>
        <item x="1039"/>
        <item x="612"/>
        <item x="507"/>
        <item x="1485"/>
        <item x="881"/>
        <item x="237"/>
        <item x="133"/>
        <item x="1310"/>
        <item x="892"/>
        <item x="89"/>
        <item x="517"/>
        <item x="1180"/>
        <item x="1267"/>
        <item x="385"/>
        <item x="321"/>
        <item x="697"/>
        <item x="176"/>
        <item x="120"/>
        <item x="434"/>
        <item x="417"/>
        <item x="1231"/>
        <item m="1" x="1568"/>
        <item m="1" x="1563"/>
        <item x="1341"/>
        <item x="391"/>
        <item x="1354"/>
        <item x="551"/>
        <item x="1195"/>
        <item x="1488"/>
        <item x="1000"/>
        <item x="988"/>
        <item x="55"/>
        <item x="138"/>
        <item x="774"/>
        <item x="455"/>
        <item x="733"/>
        <item x="1269"/>
        <item x="1169"/>
        <item x="1344"/>
        <item x="773"/>
        <item x="1049"/>
        <item x="692"/>
        <item x="606"/>
        <item x="306"/>
        <item x="324"/>
        <item x="624"/>
        <item x="1452"/>
        <item x="994"/>
        <item x="1410"/>
        <item x="747"/>
        <item x="765"/>
        <item x="824"/>
        <item x="905"/>
        <item x="903"/>
        <item x="904"/>
        <item x="911"/>
        <item x="901"/>
        <item x="902"/>
        <item x="906"/>
        <item x="316"/>
        <item x="32"/>
        <item x="1220"/>
        <item x="1300"/>
        <item x="254"/>
        <item x="580"/>
        <item x="887"/>
        <item x="956"/>
        <item x="74"/>
        <item m="1" x="1507"/>
        <item m="1" x="1506"/>
        <item m="1" x="1511"/>
        <item x="1305"/>
        <item x="1306"/>
        <item x="1299"/>
        <item x="702"/>
        <item x="41"/>
        <item x="808"/>
        <item x="540"/>
        <item x="872"/>
        <item x="330"/>
        <item x="511"/>
        <item x="408"/>
        <item x="288"/>
        <item x="407"/>
        <item x="744"/>
        <item x="486"/>
        <item m="1" x="1578"/>
        <item x="1387"/>
        <item x="798"/>
        <item m="1" x="1557"/>
        <item x="724"/>
        <item x="664"/>
        <item x="1137"/>
        <item x="1139"/>
        <item x="609"/>
        <item x="858"/>
        <item x="1076"/>
        <item x="939"/>
        <item x="258"/>
        <item x="552"/>
        <item x="466"/>
        <item x="341"/>
        <item x="364"/>
        <item x="275"/>
        <item x="313"/>
        <item x="793"/>
        <item x="605"/>
        <item x="973"/>
        <item x="742"/>
        <item x="820"/>
        <item x="783"/>
        <item x="1421"/>
        <item x="1188"/>
        <item x="1265"/>
        <item x="603"/>
        <item x="706"/>
        <item x="1018"/>
        <item m="1" x="1523"/>
        <item x="1023"/>
        <item x="979"/>
        <item m="1" x="1569"/>
        <item x="15"/>
        <item x="23"/>
        <item x="1266"/>
        <item x="518"/>
        <item x="616"/>
        <item x="1227"/>
        <item x="1430"/>
        <item x="730"/>
        <item x="642"/>
        <item x="94"/>
        <item x="1150"/>
        <item x="1133"/>
        <item x="1034"/>
        <item x="651"/>
        <item x="992"/>
        <item x="1236"/>
        <item x="359"/>
        <item x="1453"/>
        <item x="1196"/>
        <item x="769"/>
        <item x="529"/>
        <item x="1136"/>
        <item x="503"/>
        <item x="910"/>
        <item x="909"/>
        <item x="912"/>
        <item x="913"/>
        <item x="1061"/>
        <item x="1337"/>
        <item x="72"/>
        <item x="535"/>
        <item x="536"/>
        <item x="135"/>
        <item x="132"/>
        <item x="131"/>
        <item x="853"/>
        <item x="996"/>
        <item x="677"/>
        <item x="1309"/>
        <item x="528"/>
        <item x="597"/>
        <item x="1224"/>
        <item x="1055"/>
        <item x="998"/>
        <item x="1189"/>
        <item x="464"/>
        <item x="320"/>
        <item x="1204"/>
        <item x="272"/>
        <item x="715"/>
        <item x="915"/>
        <item x="77"/>
        <item x="83"/>
        <item x="212"/>
        <item x="1376"/>
        <item x="1216"/>
        <item x="719"/>
        <item x="337"/>
        <item x="1003"/>
        <item x="1434"/>
        <item x="985"/>
        <item x="929"/>
        <item x="1006"/>
        <item x="1383"/>
        <item x="293"/>
        <item x="100"/>
        <item x="505"/>
        <item x="304"/>
        <item x="871"/>
        <item x="1230"/>
        <item x="134"/>
        <item x="854"/>
        <item x="855"/>
        <item x="17"/>
        <item x="629"/>
        <item x="759"/>
        <item x="1333"/>
        <item x="1060"/>
        <item x="647"/>
        <item x="1013"/>
        <item x="935"/>
        <item x="941"/>
        <item x="415"/>
        <item x="1237"/>
        <item x="1359"/>
        <item x="283"/>
        <item x="342"/>
        <item x="182"/>
        <item x="1063"/>
        <item x="594"/>
        <item x="362"/>
        <item x="298"/>
        <item x="61"/>
        <item x="60"/>
        <item x="221"/>
        <item x="1256"/>
        <item x="1192"/>
        <item x="1144"/>
        <item m="1" x="1570"/>
        <item x="1143"/>
        <item m="1" x="1501"/>
        <item x="1388"/>
        <item x="735"/>
        <item x="743"/>
        <item x="930"/>
        <item x="1498"/>
        <item x="353"/>
        <item x="741"/>
        <item x="530"/>
        <item x="136"/>
        <item x="414"/>
        <item x="519"/>
        <item x="527"/>
        <item x="618"/>
        <item x="263"/>
        <item x="520"/>
        <item x="969"/>
        <item x="746"/>
        <item x="67"/>
        <item x="797"/>
        <item x="695"/>
        <item x="1098"/>
        <item x="725"/>
        <item x="1459"/>
        <item x="467"/>
        <item x="1253"/>
        <item x="795"/>
        <item x="58"/>
        <item x="693"/>
        <item m="1" x="1556"/>
        <item x="874"/>
        <item x="625"/>
        <item x="400"/>
        <item x="336"/>
        <item x="49"/>
        <item x="48"/>
        <item x="615"/>
        <item x="782"/>
        <item x="767"/>
        <item x="243"/>
        <item x="794"/>
        <item x="180"/>
        <item x="862"/>
        <item x="1218"/>
        <item x="1138"/>
        <item x="920"/>
        <item x="356"/>
        <item x="80"/>
        <item x="1414"/>
        <item x="286"/>
        <item x="1474"/>
        <item m="1" x="1525"/>
        <item x="1314"/>
        <item x="876"/>
        <item x="231"/>
        <item x="431"/>
        <item m="1" x="1565"/>
        <item m="1" x="1571"/>
        <item m="1" x="1527"/>
        <item x="1404"/>
        <item x="1032"/>
        <item x="655"/>
        <item x="376"/>
        <item x="116"/>
        <item m="1" x="1505"/>
        <item x="539"/>
        <item x="897"/>
        <item x="444"/>
        <item x="1171"/>
        <item x="570"/>
        <item x="1270"/>
        <item x="1398"/>
        <item x="323"/>
        <item x="1208"/>
        <item x="422"/>
        <item x="727"/>
        <item x="1463"/>
        <item x="1326"/>
        <item x="1328"/>
        <item x="1467"/>
        <item x="181"/>
        <item x="661"/>
        <item x="1424"/>
        <item x="1419"/>
        <item x="1019"/>
        <item x="790"/>
        <item x="335"/>
        <item x="1004"/>
        <item x="1083"/>
        <item x="1480"/>
        <item x="1402"/>
        <item x="392"/>
        <item x="1412"/>
        <item x="1127"/>
        <item x="787"/>
        <item x="673"/>
        <item x="958"/>
        <item x="62"/>
        <item x="1385"/>
        <item x="1051"/>
        <item x="654"/>
        <item x="749"/>
        <item x="758"/>
        <item x="559"/>
        <item x="622"/>
        <item x="525"/>
        <item x="524"/>
        <item x="800"/>
        <item x="1211"/>
        <item x="1370"/>
        <item x="944"/>
        <item x="821"/>
        <item x="1324"/>
        <item x="830"/>
        <item x="968"/>
        <item x="271"/>
        <item x="614"/>
        <item x="1147"/>
        <item x="402"/>
        <item x="922"/>
        <item x="1002"/>
        <item x="260"/>
        <item x="343"/>
        <item x="276"/>
        <item x="198"/>
        <item x="598"/>
        <item x="1494"/>
        <item x="352"/>
        <item x="351"/>
        <item x="1369"/>
        <item x="1124"/>
        <item x="1264"/>
        <item x="831"/>
        <item x="297"/>
        <item x="344"/>
        <item x="752"/>
        <item x="1433"/>
        <item x="667"/>
        <item x="340"/>
        <item x="1476"/>
        <item x="1444"/>
        <item x="745"/>
        <item x="389"/>
        <item x="247"/>
        <item x="1251"/>
        <item x="1129"/>
        <item x="868"/>
        <item x="987"/>
        <item x="350"/>
        <item x="357"/>
        <item x="932"/>
        <item x="1087"/>
        <item x="1156"/>
        <item x="819"/>
        <item x="836"/>
        <item x="333"/>
        <item x="193"/>
        <item x="1167"/>
        <item x="1233"/>
        <item x="1014"/>
        <item m="1" x="1520"/>
        <item x="708"/>
        <item x="709"/>
        <item x="549"/>
        <item x="658"/>
        <item x="786"/>
        <item x="663"/>
        <item m="1" x="1564"/>
        <item x="1371"/>
        <item x="394"/>
        <item x="704"/>
        <item x="557"/>
        <item x="1479"/>
        <item x="1229"/>
        <item x="1497"/>
        <item x="175"/>
        <item x="128"/>
        <item x="1389"/>
        <item x="791"/>
        <item x="1468"/>
        <item x="211"/>
        <item x="1377"/>
        <item x="1276"/>
        <item x="963"/>
        <item x="47"/>
        <item x="860"/>
        <item x="777"/>
        <item x="999"/>
        <item x="1132"/>
        <item x="1460"/>
        <item x="0"/>
        <item x="1429"/>
        <item x="1363"/>
        <item x="71"/>
        <item x="277"/>
        <item x="1070"/>
        <item x="493"/>
        <item x="477"/>
        <item x="178"/>
        <item x="1163"/>
        <item m="1" x="1502"/>
        <item m="1" x="1512"/>
        <item m="1" x="1521"/>
        <item x="1107"/>
        <item x="36"/>
        <item x="57"/>
        <item x="201"/>
        <item x="56"/>
        <item x="1117"/>
        <item x="1108"/>
        <item x="358"/>
        <item x="290"/>
        <item x="289"/>
        <item x="296"/>
        <item x="401"/>
        <item x="532"/>
        <item x="937"/>
        <item x="870"/>
        <item x="565"/>
        <item x="566"/>
        <item x="171"/>
        <item x="1327"/>
        <item x="54"/>
        <item x="928"/>
        <item x="250"/>
        <item x="657"/>
        <item x="844"/>
        <item x="1069"/>
        <item x="845"/>
        <item x="449"/>
        <item x="1183"/>
        <item x="1445"/>
        <item x="208"/>
        <item x="369"/>
        <item x="738"/>
        <item x="778"/>
        <item x="1372"/>
        <item x="1243"/>
        <item x="834"/>
        <item x="997"/>
        <item x="835"/>
        <item x="889"/>
        <item x="476"/>
        <item x="1079"/>
        <item x="349"/>
        <item x="1399"/>
        <item x="1281"/>
        <item x="1214"/>
        <item x="1058"/>
        <item x="696"/>
        <item x="803"/>
        <item x="53"/>
        <item x="347"/>
        <item x="1261"/>
        <item x="1475"/>
        <item x="1260"/>
        <item x="925"/>
        <item x="1074"/>
        <item x="1027"/>
        <item x="1101"/>
        <item x="931"/>
        <item x="1025"/>
        <item x="1477"/>
        <item x="13"/>
        <item m="1" x="1509"/>
        <item x="814"/>
        <item x="35"/>
        <item x="372"/>
        <item x="734"/>
        <item x="317"/>
        <item x="436"/>
        <item x="79"/>
        <item x="82"/>
        <item x="666"/>
        <item x="200"/>
        <item x="665"/>
        <item x="907"/>
        <item x="1470"/>
        <item m="1" x="1573"/>
        <item x="90"/>
        <item x="601"/>
        <item x="1428"/>
        <item x="1248"/>
        <item x="869"/>
        <item x="398"/>
        <item x="1240"/>
        <item x="886"/>
        <item x="1045"/>
        <item x="947"/>
        <item x="788"/>
        <item x="1215"/>
        <item x="608"/>
        <item x="210"/>
        <item m="1" x="1534"/>
        <item x="27"/>
        <item x="965"/>
        <item x="127"/>
        <item x="1197"/>
        <item x="1088"/>
        <item x="1250"/>
        <item x="1274"/>
        <item x="1077"/>
        <item x="1078"/>
        <item x="1209"/>
        <item x="1373"/>
        <item x="1407"/>
        <item x="1093"/>
        <item x="1345"/>
        <item x="837"/>
        <item x="249"/>
        <item x="1431"/>
        <item x="240"/>
        <item x="491"/>
        <item m="1" x="1518"/>
        <item x="4"/>
        <item x="445"/>
        <item x="739"/>
        <item x="395"/>
        <item x="600"/>
        <item x="403"/>
        <item x="640"/>
        <item x="234"/>
        <item x="1115"/>
        <item x="751"/>
        <item x="1073"/>
        <item x="1317"/>
        <item x="678"/>
        <item x="97"/>
        <item x="718"/>
        <item x="1466"/>
        <item x="1308"/>
        <item x="299"/>
        <item x="1301"/>
        <item x="88"/>
        <item x="279"/>
        <item x="46"/>
        <item x="627"/>
        <item x="1259"/>
        <item x="547"/>
        <item x="448"/>
        <item x="1010"/>
        <item x="754"/>
        <item x="806"/>
        <item x="361"/>
        <item x="1449"/>
        <item x="1170"/>
        <item x="230"/>
        <item x="1384"/>
        <item x="429"/>
        <item x="232"/>
        <item x="1478"/>
        <item x="109"/>
        <item x="1044"/>
        <item x="582"/>
        <item x="568"/>
        <item x="483"/>
        <item x="29"/>
        <item x="227"/>
        <item x="92"/>
        <item x="480"/>
        <item x="202"/>
        <item x="639"/>
        <item x="388"/>
        <item x="817"/>
        <item x="19"/>
        <item x="3"/>
        <item x="9"/>
        <item x="656"/>
        <item x="139"/>
        <item x="1017"/>
        <item x="894"/>
        <item x="1271"/>
        <item x="953"/>
        <item x="818"/>
        <item x="753"/>
        <item x="1400"/>
        <item x="1011"/>
        <item x="1367"/>
        <item x="971"/>
        <item x="1455"/>
        <item x="883"/>
        <item x="1272"/>
        <item x="1278"/>
        <item x="763"/>
        <item x="691"/>
        <item x="1304"/>
        <item x="859"/>
        <item x="481"/>
        <item x="26"/>
        <item x="220"/>
        <item x="1245"/>
        <item x="75"/>
        <item x="31"/>
        <item x="1416"/>
        <item x="1104"/>
        <item m="1" x="1559"/>
        <item x="373"/>
        <item x="504"/>
        <item x="1038"/>
        <item x="1222"/>
        <item x="538"/>
        <item x="537"/>
        <item x="379"/>
        <item x="1277"/>
        <item x="628"/>
        <item x="399"/>
        <item x="339"/>
        <item x="1062"/>
        <item x="1311"/>
        <item x="125"/>
        <item x="1178"/>
        <item x="1343"/>
        <item x="1323"/>
        <item x="1322"/>
        <item x="456"/>
        <item x="1105"/>
        <item x="137"/>
        <item x="683"/>
        <item x="893"/>
        <item x="750"/>
        <item x="173"/>
        <item x="103"/>
        <item x="884"/>
        <item x="620"/>
        <item x="728"/>
        <item x="943"/>
        <item x="1146"/>
        <item x="891"/>
        <item x="623"/>
        <item x="1346"/>
        <item x="1312"/>
        <item x="680"/>
        <item x="984"/>
        <item x="687"/>
        <item x="1471"/>
        <item x="1482"/>
        <item x="314"/>
        <item x="583"/>
        <item m="1" x="1577"/>
        <item x="1145"/>
        <item x="502"/>
        <item x="1114"/>
        <item x="1184"/>
        <item x="686"/>
        <item x="1200"/>
        <item x="1282"/>
        <item x="284"/>
        <item x="811"/>
        <item x="1009"/>
        <item m="1" x="1553"/>
        <item x="1226"/>
        <item x="1298"/>
        <item x="591"/>
        <item x="1252"/>
        <item x="526"/>
        <item x="59"/>
        <item x="1109"/>
        <item x="68"/>
        <item x="966"/>
        <item x="581"/>
        <item x="1437"/>
        <item m="1" x="1528"/>
        <item x="328"/>
        <item x="610"/>
        <item x="1179"/>
        <item x="1293"/>
        <item x="274"/>
        <item x="433"/>
        <item x="1016"/>
        <item x="1151"/>
        <item x="852"/>
        <item x="810"/>
        <item x="729"/>
        <item x="1075"/>
        <item x="484"/>
        <item x="1085"/>
        <item x="281"/>
        <item x="435"/>
        <item x="348"/>
        <item x="420"/>
        <item x="674"/>
        <item x="1378"/>
        <item x="1089"/>
        <item x="595"/>
        <item x="838"/>
        <item x="574"/>
        <item x="796"/>
        <item x="809"/>
        <item x="975"/>
        <item x="355"/>
        <item x="409"/>
        <item x="423"/>
        <item x="209"/>
        <item x="1285"/>
        <item x="726"/>
        <item x="1128"/>
        <item x="1037"/>
        <item x="959"/>
        <item x="302"/>
        <item x="215"/>
        <item x="440"/>
        <item x="441"/>
        <item x="473"/>
        <item x="1186"/>
        <item x="438"/>
        <item x="711"/>
        <item m="1" x="1514"/>
        <item x="1318"/>
        <item x="1177"/>
        <item x="1185"/>
        <item x="1329"/>
        <item x="1280"/>
        <item x="812"/>
        <item x="1353"/>
        <item x="102"/>
        <item x="270"/>
        <item x="10"/>
        <item m="1" x="1504"/>
        <item x="223"/>
        <item x="91"/>
        <item x="84"/>
        <item x="188"/>
        <item x="183"/>
        <item x="460"/>
        <item x="197"/>
        <item x="214"/>
        <item x="190"/>
        <item x="189"/>
        <item x="1203"/>
        <item x="1432"/>
        <item x="287"/>
        <item m="1" x="1555"/>
        <item x="228"/>
        <item x="245"/>
        <item x="244"/>
        <item x="974"/>
        <item m="1" x="1561"/>
        <item m="1" x="1562"/>
        <item x="124"/>
        <item x="1442"/>
        <item x="428"/>
        <item x="235"/>
        <item x="325"/>
        <item x="586"/>
        <item x="816"/>
        <item x="555"/>
        <item x="772"/>
        <item x="73"/>
        <item x="977"/>
        <item x="471"/>
        <item x="635"/>
        <item x="698"/>
        <item x="1342"/>
        <item x="432"/>
        <item x="857"/>
        <item x="967"/>
        <item x="890"/>
        <item x="1275"/>
        <item x="148"/>
        <item x="1246"/>
        <item x="329"/>
        <item x="191"/>
        <item x="253"/>
        <item x="382"/>
        <item x="446"/>
        <item x="225"/>
        <item x="1395"/>
        <item x="1182"/>
        <item x="670"/>
        <item x="1458"/>
        <item x="1495"/>
        <item x="690"/>
        <item x="842"/>
        <item x="418"/>
        <item x="454"/>
        <item x="849"/>
        <item x="1238"/>
        <item x="262"/>
        <item x="85"/>
        <item x="450"/>
        <item x="545"/>
        <item x="374"/>
        <item x="375"/>
        <item x="113"/>
        <item x="95"/>
        <item x="130"/>
        <item x="185"/>
        <item x="123"/>
        <item x="107"/>
        <item x="114"/>
        <item x="179"/>
        <item x="1166"/>
        <item x="1086"/>
        <item x="1420"/>
        <item x="1375"/>
        <item x="1364"/>
        <item x="1249"/>
        <item x="980"/>
        <item x="846"/>
        <item x="509"/>
        <item x="882"/>
        <item x="1491"/>
        <item x="1050"/>
        <item x="233"/>
        <item x="1283"/>
        <item x="592"/>
        <item x="294"/>
        <item x="934"/>
        <item x="637"/>
        <item x="982"/>
        <item x="1456"/>
        <item x="575"/>
        <item x="378"/>
        <item x="510"/>
        <item x="1313"/>
        <item x="921"/>
        <item x="569"/>
        <item x="717"/>
        <item x="1316"/>
        <item x="1379"/>
        <item x="452"/>
        <item x="383"/>
        <item x="45"/>
        <item x="789"/>
        <item x="1232"/>
        <item x="266"/>
        <item x="740"/>
        <item x="81"/>
        <item x="410"/>
        <item x="447"/>
        <item x="946"/>
        <item x="951"/>
        <item x="267"/>
        <item x="273"/>
        <item x="206"/>
        <item x="470"/>
        <item x="1487"/>
        <item x="1496"/>
        <item x="1390"/>
        <item x="1492"/>
        <item x="439"/>
        <item x="1258"/>
        <item x="1438"/>
        <item x="938"/>
        <item x="995"/>
        <item x="1154"/>
        <item m="1" x="1539"/>
        <item x="1131"/>
        <item x="370"/>
        <item x="671"/>
        <item x="1472"/>
        <item x="411"/>
        <item x="705"/>
        <item x="1307"/>
        <item x="257"/>
        <item x="489"/>
        <item x="1291"/>
        <item x="111"/>
        <item x="588"/>
        <item x="1187"/>
        <item x="1262"/>
        <item x="1084"/>
        <item m="1" x="1545"/>
        <item x="875"/>
        <item x="1365"/>
        <item x="672"/>
        <item x="1362"/>
        <item x="1315"/>
        <item x="1440"/>
        <item x="50"/>
        <item x="1225"/>
        <item x="363"/>
        <item x="126"/>
        <item x="1441"/>
        <item x="839"/>
        <item x="981"/>
        <item x="501"/>
        <item x="1255"/>
        <item x="644"/>
        <item x="380"/>
        <item m="1" x="1549"/>
        <item x="714"/>
        <item x="604"/>
        <item x="1286"/>
        <item x="919"/>
        <item x="989"/>
        <item x="1176"/>
        <item x="39"/>
        <item x="86"/>
        <item x="626"/>
        <item x="563"/>
        <item x="1273"/>
        <item x="1418"/>
        <item m="1" x="1531"/>
        <item m="1" x="1552"/>
        <item m="1" x="1548"/>
        <item x="954"/>
        <item x="771"/>
        <item x="722"/>
        <item x="326"/>
        <item x="942"/>
        <item x="334"/>
        <item x="781"/>
        <item x="949"/>
        <item x="1024"/>
        <item x="805"/>
        <item x="1213"/>
        <item x="878"/>
        <item x="823"/>
        <item x="804"/>
        <item x="1054"/>
        <item x="397"/>
        <item x="571"/>
        <item x="1164"/>
        <item x="246"/>
        <item x="1031"/>
        <item x="516"/>
        <item x="802"/>
        <item x="1279"/>
        <item x="1134"/>
        <item x="599"/>
        <item m="1" x="1517"/>
        <item x="282"/>
        <item m="1" x="1547"/>
        <item m="1" x="1529"/>
        <item m="1" x="1540"/>
        <item m="1" x="1526"/>
        <item m="1" x="1543"/>
        <item m="1" x="1516"/>
        <item m="1" x="1524"/>
        <item m="1" x="1515"/>
        <item x="170"/>
        <item m="1" x="1508"/>
        <item m="1" x="1535"/>
        <item m="1" x="1537"/>
        <item x="558"/>
        <item x="833"/>
        <item x="1015"/>
        <item x="322"/>
        <item x="1162"/>
        <item x="1161"/>
        <item x="1094"/>
        <item x="562"/>
        <item x="1033"/>
        <item x="918"/>
        <item x="877"/>
        <item x="1288"/>
        <item x="523"/>
        <item x="192"/>
        <item x="780"/>
        <item x="961"/>
        <item x="850"/>
        <item x="1113"/>
        <item x="1294"/>
        <item x="319"/>
        <item x="346"/>
        <item m="1" x="1572"/>
        <item x="1194"/>
        <item x="1103"/>
        <item x="1020"/>
        <item x="544"/>
        <item x="1174"/>
        <item x="1436"/>
        <item x="1181"/>
        <item x="186"/>
        <item x="1320"/>
        <item x="1349"/>
        <item x="22"/>
        <item x="25"/>
        <item x="38"/>
        <item x="1106"/>
        <item x="636"/>
        <item x="1081"/>
        <item x="497"/>
        <item x="169"/>
        <item x="550"/>
        <item x="1297"/>
        <item x="936"/>
        <item x="1340"/>
        <item x="1500"/>
        <item x="1217"/>
        <item m="1" x="1546"/>
        <item x="1422"/>
        <item x="65"/>
        <item x="424"/>
        <item x="34"/>
        <item x="1"/>
        <item x="12"/>
        <item x="78"/>
        <item x="28"/>
        <item x="37"/>
        <item x="684"/>
        <item x="567"/>
        <item x="534"/>
        <item x="1427"/>
        <item x="561"/>
        <item x="813"/>
        <item x="108"/>
        <item x="1446"/>
        <item x="1465"/>
        <item x="1336"/>
        <item x="1126"/>
        <item x="648"/>
        <item x="896"/>
        <item x="960"/>
        <item m="1" x="1503"/>
        <item x="990"/>
        <item x="416"/>
        <item x="1155"/>
        <item x="425"/>
        <item x="762"/>
        <item x="115"/>
        <item x="98"/>
        <item x="99"/>
        <item x="199"/>
        <item x="93"/>
        <item x="885"/>
        <item x="1241"/>
        <item x="1028"/>
        <item x="841"/>
        <item x="1212"/>
        <item x="755"/>
        <item x="521"/>
        <item x="1239"/>
        <item x="490"/>
        <item x="638"/>
        <item x="593"/>
        <item x="619"/>
        <item x="1295"/>
        <item x="587"/>
        <item x="993"/>
        <item x="991"/>
        <item x="261"/>
        <item x="1008"/>
        <item x="899"/>
        <item x="463"/>
        <item x="457"/>
        <item x="40"/>
        <item x="633"/>
        <item x="174"/>
        <item x="1080"/>
        <item x="1022"/>
        <item m="1" x="1579"/>
        <item x="866"/>
        <item x="643"/>
        <item x="761"/>
        <item x="482"/>
        <item x="533"/>
        <item x="224"/>
        <item x="1499"/>
        <item x="117"/>
        <item x="1303"/>
        <item x="7"/>
        <item x="776"/>
        <item x="822"/>
        <item x="1350"/>
        <item x="453"/>
        <item x="1447"/>
        <item x="1068"/>
        <item x="1481"/>
        <item x="1457"/>
        <item x="1486"/>
        <item x="1406"/>
        <item x="1338"/>
        <item x="1405"/>
        <item x="222"/>
        <item x="248"/>
        <item x="177"/>
        <item x="229"/>
        <item x="251"/>
        <item x="252"/>
        <item x="1397"/>
        <item m="1" x="1576"/>
        <item m="1" x="1513"/>
        <item x="1396"/>
        <item x="543"/>
        <item x="602"/>
        <item x="101"/>
        <item m="1" x="1542"/>
        <item x="978"/>
        <item x="205"/>
        <item m="1" x="1541"/>
        <item x="309"/>
        <item x="87"/>
        <item x="703"/>
        <item x="675"/>
        <item x="1302"/>
        <item x="1175"/>
        <item x="301"/>
        <item m="1" x="1575"/>
        <item x="590"/>
        <item x="478"/>
        <item x="867"/>
        <item x="589"/>
        <item x="826"/>
        <item x="659"/>
        <item x="736"/>
        <item x="660"/>
        <item x="1325"/>
        <item x="512"/>
        <item x="1257"/>
        <item x="1043"/>
        <item x="332"/>
        <item x="69"/>
        <item x="475"/>
        <item x="487"/>
        <item x="315"/>
        <item x="927"/>
        <item x="1135"/>
        <item x="442"/>
        <item x="1053"/>
        <item x="843"/>
        <item x="318"/>
        <item x="898"/>
        <item x="856"/>
        <item x="926"/>
        <item x="387"/>
        <item x="828"/>
        <item x="327"/>
        <item x="682"/>
        <item x="119"/>
        <item x="360"/>
        <item x="645"/>
        <item m="1" x="1551"/>
        <item x="1391"/>
        <item x="1007"/>
        <item x="888"/>
        <item x="1358"/>
        <item x="1290"/>
        <item x="1356"/>
        <item x="515"/>
        <item x="44"/>
        <item x="513"/>
        <item x="564"/>
        <item x="707"/>
        <item x="1072"/>
        <item x="194"/>
        <item x="241"/>
        <item x="1046"/>
        <item x="916"/>
        <item m="1" x="1510"/>
        <item x="1036"/>
        <item x="1112"/>
        <item m="1" x="1519"/>
        <item x="1149"/>
        <item x="768"/>
        <item x="770"/>
        <item x="940"/>
        <item x="1191"/>
        <item x="933"/>
        <item x="278"/>
        <item x="873"/>
        <item x="1228"/>
        <item x="105"/>
        <item x="437"/>
        <item x="291"/>
        <item x="187"/>
        <item x="269"/>
        <item x="256"/>
        <item x="238"/>
        <item x="668"/>
        <item x="542"/>
        <item x="63"/>
        <item x="1201"/>
        <item x="33"/>
        <item x="630"/>
        <item x="779"/>
        <item x="384"/>
        <item x="264"/>
        <item x="1493"/>
        <item x="1335"/>
        <item x="848"/>
        <item x="578"/>
        <item x="1451"/>
        <item x="1030"/>
        <item x="799"/>
        <item x="354"/>
        <item m="1" x="1522"/>
        <item x="219"/>
        <item x="184"/>
        <item x="1202"/>
        <item x="1095"/>
        <item x="1331"/>
        <item x="585"/>
        <item x="1052"/>
        <item x="129"/>
        <item x="1409"/>
        <item x="548"/>
        <item x="572"/>
        <item x="311"/>
        <item x="522"/>
        <item x="1118"/>
        <item x="1435"/>
        <item x="1381"/>
        <item x="1242"/>
        <item x="1394"/>
        <item x="1120"/>
        <item x="1289"/>
        <item x="412"/>
        <item x="5"/>
        <item x="613"/>
        <item x="611"/>
        <item x="815"/>
        <item x="1469"/>
        <item x="760"/>
        <item x="1100"/>
        <item x="1090"/>
        <item x="1091"/>
        <item x="1330"/>
        <item x="748"/>
        <item x="923"/>
        <item x="712"/>
        <item x="52"/>
        <item x="531"/>
        <item x="634"/>
        <item x="1173"/>
        <item x="1123"/>
        <item x="1122"/>
        <item x="217"/>
        <item x="1392"/>
        <item x="459"/>
        <item x="1351"/>
        <item x="1152"/>
        <item x="1439"/>
        <item x="1352"/>
        <item x="1366"/>
        <item x="218"/>
        <item x="1287"/>
        <item x="1393"/>
        <item x="413"/>
        <item x="451"/>
        <item x="1047"/>
        <item x="1483"/>
        <item x="653"/>
        <item x="756"/>
        <item x="393"/>
        <item x="1035"/>
        <item x="496"/>
        <item x="1119"/>
        <item x="1066"/>
        <item x="303"/>
        <item x="1319"/>
        <item x="468"/>
        <item x="641"/>
        <item x="948"/>
        <item x="723"/>
        <item m="1" x="1574"/>
        <item x="1426"/>
        <item x="847"/>
        <item x="310"/>
        <item x="1332"/>
        <item x="1168"/>
        <item x="1042"/>
        <item x="688"/>
        <item x="367"/>
        <item x="499"/>
        <item x="1296"/>
        <item x="1059"/>
        <item x="1029"/>
        <item x="345"/>
        <item x="305"/>
        <item x="832"/>
        <item x="1235"/>
        <item x="239"/>
        <item x="1464"/>
        <item x="952"/>
        <item x="96"/>
        <item x="386"/>
        <item x="1473"/>
        <item x="1380"/>
        <item m="1" x="1538"/>
        <item x="371"/>
        <item x="268"/>
        <item x="203"/>
        <item x="1130"/>
        <item x="292"/>
        <item x="196"/>
        <item m="1" x="1566"/>
        <item x="204"/>
        <item x="792"/>
        <item x="1450"/>
        <item x="1408"/>
        <item x="514"/>
        <item x="879"/>
        <item x="880"/>
        <item x="1125"/>
        <item x="295"/>
        <item x="649"/>
        <item x="236"/>
        <item x="1111"/>
        <item x="406"/>
        <item x="106"/>
        <item x="1415"/>
        <item x="914"/>
        <item x="1005"/>
        <item x="104"/>
        <item x="20"/>
        <item x="112"/>
        <item x="110"/>
        <item x="1254"/>
        <item x="207"/>
        <item x="1096"/>
        <item x="1082"/>
        <item x="506"/>
        <item x="955"/>
        <item x="701"/>
        <item x="1057"/>
        <item x="213"/>
        <item x="825"/>
        <item x="970"/>
        <item x="390"/>
        <item x="472"/>
        <item x="1064"/>
        <item x="1065"/>
        <item x="1347"/>
        <item x="1247"/>
        <item x="840"/>
        <item x="945"/>
        <item x="1234"/>
        <item x="689"/>
        <item x="1121"/>
        <item m="1" x="1532"/>
        <item x="829"/>
        <item x="1116"/>
        <item x="895"/>
        <item x="285"/>
        <item x="1097"/>
        <item x="1443"/>
        <item x="1462"/>
        <item x="307"/>
        <item x="308"/>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2" outline="0" subtotalTop="0" showAll="0" defaultSubtotal="0"/>
    <pivotField dataField="1" compact="0" numFmtId="164" outline="0" subtotalTop="0" showAll="0" defaultSubtotal="0"/>
    <pivotField compact="0" numFmtId="2" outline="0" subtotalTop="0" showAll="0" defaultSubtotal="0"/>
    <pivotField compact="0" outline="0" subtotalTop="0" showAll="0" defaultSubtotal="0"/>
    <pivotField dataField="1" compact="0" numFmtId="43" outline="0" subtotalTop="0" showAll="0" defaultSubtotal="0"/>
    <pivotField compact="0" numFmtId="43" outline="0" subtotalTop="0" showAll="0" defaultSubtotal="0"/>
    <pivotField dataField="1" compact="0" numFmtId="1" outline="0" subtotalTop="0" showAll="0" defaultSubtotal="0"/>
    <pivotField compact="0" numFmtId="43"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2">
    <field x="0"/>
    <field x="3"/>
  </rowFields>
  <rowItems count="17">
    <i>
      <x/>
    </i>
    <i>
      <x v="1"/>
    </i>
    <i>
      <x v="2"/>
    </i>
    <i>
      <x v="4"/>
    </i>
    <i>
      <x v="5"/>
    </i>
    <i>
      <x v="6"/>
    </i>
    <i>
      <x v="7"/>
    </i>
    <i>
      <x v="8"/>
    </i>
    <i>
      <x v="9"/>
    </i>
    <i>
      <x v="10"/>
    </i>
    <i>
      <x v="11"/>
    </i>
    <i>
      <x v="12"/>
    </i>
    <i>
      <x v="13"/>
    </i>
    <i>
      <x v="14"/>
    </i>
    <i>
      <x v="22"/>
    </i>
    <i>
      <x v="23"/>
    </i>
    <i>
      <x v="25"/>
    </i>
  </rowItems>
  <colFields count="1">
    <field x="-2"/>
  </colFields>
  <colItems count="3">
    <i>
      <x/>
    </i>
    <i i="1">
      <x v="1"/>
    </i>
    <i i="2">
      <x v="2"/>
    </i>
  </colItems>
  <dataFields count="3">
    <dataField name="Média de score (0-1000)" fld="12" subtotal="average" baseField="0" baseItem="19" numFmtId="1"/>
    <dataField name="Média de value" fld="10" subtotal="average" baseField="0" baseItem="0"/>
    <dataField name="Média de reviews" fld="7" subtotal="average" baseField="0" baseItem="0"/>
  </dataFields>
  <formats count="2">
    <format dxfId="29">
      <pivotArea outline="0" fieldPosition="0">
        <references count="1">
          <reference field="4294967294" count="1" selected="0">
            <x v="0"/>
          </reference>
        </references>
      </pivotArea>
    </format>
    <format dxfId="28">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filters count="1">
    <filter fld="3"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8C2639-981C-4DF4-84E9-1E6DBD10715D}" name="Tabela22" displayName="Tabela22" ref="A1:B11" totalsRowShown="0" headerRowDxfId="7" dataDxfId="6">
  <tableColumns count="2">
    <tableColumn id="2" xr3:uid="{A9F79D1F-0724-421D-9C71-AE8287DB402A}" name="Categoria" dataDxfId="1"/>
    <tableColumn id="1" xr3:uid="{97DA3C29-D3CE-4660-94EB-DC252A0C1D8B}" name="Média Reviews" dataDxfId="0" dataCellStyle="Vírgula"/>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4724E9-355E-425C-B6AD-AF6EEFA5A89F}" name="Tabela224" displayName="Tabela224" ref="E1:F18" totalsRowShown="0" headerRowDxfId="5">
  <sortState xmlns:xlrd2="http://schemas.microsoft.com/office/spreadsheetml/2017/richdata2" ref="E2:E11">
    <sortCondition descending="1" ref="E1:E11"/>
  </sortState>
  <tableColumns count="2">
    <tableColumn id="3" xr3:uid="{B1AA4F12-9CC4-4FA7-AEA2-0F7C3D9B589E}" name="Categoria"/>
    <tableColumn id="2" xr3:uid="{481F04B5-3315-4696-8ABF-E2B81860FA0F}" name="Média Score" dataDxfId="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E565FD-228E-462E-AD7A-EE23E8DA06DE}" name="Tabela2" displayName="Tabela2" ref="A1:E1507" totalsRowShown="0" headerRowDxfId="27" dataDxfId="26">
  <sortState xmlns:xlrd2="http://schemas.microsoft.com/office/spreadsheetml/2017/richdata2" ref="A2:E1507">
    <sortCondition descending="1" ref="C1:C1507"/>
  </sortState>
  <tableColumns count="5">
    <tableColumn id="1" xr3:uid="{25DBF101-9BAD-4713-9512-41158C9412D8}" name="Name" dataDxfId="25"/>
    <tableColumn id="2" xr3:uid="{86A9436D-35DA-45FC-BA66-63E9F8E0365B}" name="Category" dataDxfId="24"/>
    <tableColumn id="3" xr3:uid="{58AFF666-9536-4615-A965-79751A7AC7DC}" name="Score (0-1000)" dataDxfId="23" dataCellStyle="Porcentagem"/>
    <tableColumn id="4" xr3:uid="{3B868F2A-A2F7-4E9E-B18A-940557AA9AA0}" name="Value" dataDxfId="22" dataCellStyle="Vírgula"/>
    <tableColumn id="5" xr3:uid="{1146AA10-D6C9-4947-BA4E-8F8E871EED52}" name="Reviews" dataDxfId="21" dataCellStyle="Vírgula"/>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3D376F-4328-468C-ADAC-CEC8B4CD6FF5}" name="Tabela15" displayName="Tabela15" ref="A1:Q2711" totalsRowShown="0" headerRowDxfId="20" headerRowBorderDxfId="19" tableBorderDxfId="18">
  <autoFilter ref="A1:Q2711" xr:uid="{00000000-0001-0000-0000-000000000000}"/>
  <tableColumns count="17">
    <tableColumn id="1" xr3:uid="{AE3FB070-5555-4406-A9A9-7001318E422C}" name="category"/>
    <tableColumn id="2" xr3:uid="{7D522AF5-62B3-4CF0-99C6-736C71FBB37B}" name="rank" dataDxfId="17"/>
    <tableColumn id="3" xr3:uid="{48F719D6-B059-41BD-88CC-2AEFAC3776C4}" name="asin"/>
    <tableColumn id="4" xr3:uid="{7E987289-76E9-41F7-BC83-45464DBC4323}" name="name"/>
    <tableColumn id="5" xr3:uid="{7A0ADD59-9286-4702-A039-C78182BB66A6}" name="title"/>
    <tableColumn id="6" xr3:uid="{CA46605B-6D7A-4AAD-8D5E-2B0F95308772}" name="rating" dataDxfId="16"/>
    <tableColumn id="19" xr3:uid="{086DC33F-B4FE-45E5-8931-3A822346404E}" name="normal_rating" dataDxfId="15">
      <calculatedColumnFormula>(Tabela15[[#This Row],[rating]]-MIN(F:F))/(MAX(F:F)-MIN(F:F))</calculatedColumnFormula>
    </tableColumn>
    <tableColumn id="7" xr3:uid="{D19E83FC-438A-4FC0-9B4C-A859C9A2D48A}" name="reviews" dataDxfId="14" dataCellStyle="Vírgula"/>
    <tableColumn id="14" xr3:uid="{891CF40B-5E15-436D-AA1F-1A0B1AE23554}" name="normal_reviews" dataDxfId="13">
      <calculatedColumnFormula>(Tabela15[[#This Row],[reviews]]-MIN(H:H))/(MAX(H:H)-MIN(H:H))</calculatedColumnFormula>
    </tableColumn>
    <tableColumn id="8" xr3:uid="{C774BC8B-709C-43CF-BAB6-C1F2B92ED801}" name="symbol" dataDxfId="12"/>
    <tableColumn id="9" xr3:uid="{276372DF-C01B-413B-A7C3-4786C1F4E867}" name="value" dataDxfId="11" dataCellStyle="Vírgula"/>
    <tableColumn id="15" xr3:uid="{E7F775C5-C492-4A53-BB16-1C3FC24A9486}" name="normal_value" dataDxfId="10" dataCellStyle="Vírgula">
      <calculatedColumnFormula>(Tabela15[[#This Row],[value]]-MIN(K:K))/(MAX(K:K)-MIN(K:K))</calculatedColumnFormula>
    </tableColumn>
    <tableColumn id="18" xr3:uid="{42CCBDBF-3170-4591-83AE-8022273CAA19}" name="score (0-1000)" dataDxfId="9">
      <calculatedColumnFormula>IF(Tabela15[[#This Row],[value]]="",0,(0.05*Tabela15[[#This Row],[normal_rating]]+0.7*Tabela15[[#This Row],[normal_reviews]]+0.25*Tabela15[[#This Row],[normal_value]]))*1000</calculatedColumnFormula>
    </tableColumn>
    <tableColumn id="13" xr3:uid="{5D3DC183-DC12-4099-AFCF-43A5C577D3DC}" name="value_total" dataDxfId="8" dataCellStyle="Vírgula">
      <calculatedColumnFormula>IFERROR(Tabela15[[#This Row],[value]]*Tabela15[[#This Row],[reviews]],Tabela15[[#This Row],[value]])</calculatedColumnFormula>
    </tableColumn>
    <tableColumn id="10" xr3:uid="{D033D109-FEDD-429D-A9F2-A28D71896AD2}" name="image"/>
    <tableColumn id="11" xr3:uid="{C7519EB8-DE41-4277-ABB7-9D3DAAA5CF29}" name="link"/>
    <tableColumn id="12" xr3:uid="{8A9A64B5-DD19-4F8B-B149-8BEDAE470D35}" name="date"/>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hyperlink" Target="https://www.amazon.nl/Crocs-Classic-Sellers-uniseks-volwassene-Klompen/dp/B0014C5S7S/ref=zg_bs_g_fashion_d_sccl_3/260-7122920-6298902?psc=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8CBA1-574B-4DCB-9F44-BFA948871597}">
  <dimension ref="A1:F18"/>
  <sheetViews>
    <sheetView showGridLines="0" workbookViewId="0">
      <selection activeCell="E1" sqref="E1:F18"/>
    </sheetView>
  </sheetViews>
  <sheetFormatPr defaultRowHeight="15" customHeight="1" x14ac:dyDescent="0.25"/>
  <cols>
    <col min="1" max="1" width="36.85546875" style="38" bestFit="1" customWidth="1"/>
    <col min="2" max="2" width="17.7109375" style="40" customWidth="1"/>
    <col min="3" max="3" width="15.85546875" style="35" customWidth="1"/>
    <col min="4" max="4" width="9.140625" style="38"/>
    <col min="5" max="5" width="33.5703125" style="38" bestFit="1" customWidth="1"/>
    <col min="6" max="6" width="12.85546875" style="49" customWidth="1"/>
    <col min="7" max="16384" width="9.140625" style="38"/>
  </cols>
  <sheetData>
    <row r="1" spans="1:6" s="34" customFormat="1" ht="15" customHeight="1" x14ac:dyDescent="0.25">
      <c r="A1" s="44" t="s">
        <v>8987</v>
      </c>
      <c r="B1" s="50" t="s">
        <v>8997</v>
      </c>
      <c r="C1" s="44"/>
      <c r="E1" s="44" t="s">
        <v>8987</v>
      </c>
      <c r="F1" s="48" t="s">
        <v>8998</v>
      </c>
    </row>
    <row r="2" spans="1:6" ht="15" customHeight="1" x14ac:dyDescent="0.25">
      <c r="A2" s="45" t="s">
        <v>8988</v>
      </c>
      <c r="B2" s="46">
        <v>51331</v>
      </c>
      <c r="C2" s="45"/>
      <c r="E2" s="45" t="s">
        <v>534</v>
      </c>
      <c r="F2" s="49">
        <v>572.00093390979589</v>
      </c>
    </row>
    <row r="3" spans="1:6" ht="15" customHeight="1" x14ac:dyDescent="0.25">
      <c r="A3" s="45" t="s">
        <v>8989</v>
      </c>
      <c r="B3" s="46">
        <v>40559</v>
      </c>
      <c r="C3" s="45"/>
      <c r="E3" s="45" t="s">
        <v>784</v>
      </c>
      <c r="F3" s="49">
        <v>504.78173327912094</v>
      </c>
    </row>
    <row r="4" spans="1:6" ht="15" customHeight="1" x14ac:dyDescent="0.25">
      <c r="A4" s="45" t="s">
        <v>8990</v>
      </c>
      <c r="B4" s="46">
        <v>33666</v>
      </c>
      <c r="C4" s="45"/>
      <c r="E4" s="45" t="s">
        <v>1</v>
      </c>
      <c r="F4" s="49">
        <v>287.99455509296234</v>
      </c>
    </row>
    <row r="5" spans="1:6" ht="15" customHeight="1" x14ac:dyDescent="0.25">
      <c r="A5" s="45" t="s">
        <v>1072</v>
      </c>
      <c r="B5" s="46">
        <v>23535</v>
      </c>
      <c r="C5" s="45"/>
      <c r="E5" s="45" t="s">
        <v>1649</v>
      </c>
      <c r="F5" s="49">
        <v>610.15491274629869</v>
      </c>
    </row>
    <row r="6" spans="1:6" ht="15" customHeight="1" x14ac:dyDescent="0.25">
      <c r="A6" s="45" t="s">
        <v>8991</v>
      </c>
      <c r="B6" s="46">
        <v>20349</v>
      </c>
      <c r="C6" s="45"/>
      <c r="E6" s="45" t="s">
        <v>1201</v>
      </c>
      <c r="F6" s="49">
        <v>413.03149085727802</v>
      </c>
    </row>
    <row r="7" spans="1:6" ht="15" customHeight="1" x14ac:dyDescent="0.25">
      <c r="A7" s="45" t="s">
        <v>8992</v>
      </c>
      <c r="B7" s="46">
        <v>19820</v>
      </c>
      <c r="C7" s="45"/>
      <c r="E7" s="45" t="s">
        <v>1072</v>
      </c>
      <c r="F7" s="49">
        <v>453.01707737857606</v>
      </c>
    </row>
    <row r="8" spans="1:6" ht="15" customHeight="1" x14ac:dyDescent="0.25">
      <c r="A8" s="45" t="s">
        <v>8993</v>
      </c>
      <c r="B8" s="46">
        <v>13156</v>
      </c>
      <c r="C8" s="45"/>
      <c r="E8" s="45" t="s">
        <v>2528</v>
      </c>
      <c r="F8" s="49">
        <v>184.83308496797929</v>
      </c>
    </row>
    <row r="9" spans="1:6" ht="15" customHeight="1" x14ac:dyDescent="0.25">
      <c r="A9" s="45" t="s">
        <v>8994</v>
      </c>
      <c r="B9" s="46">
        <v>13048</v>
      </c>
      <c r="C9" s="45"/>
      <c r="E9" s="45" t="s">
        <v>1352</v>
      </c>
      <c r="F9" s="49">
        <v>250.26591330473985</v>
      </c>
    </row>
    <row r="10" spans="1:6" ht="15" customHeight="1" x14ac:dyDescent="0.25">
      <c r="A10" s="45" t="s">
        <v>8995</v>
      </c>
      <c r="B10" s="46">
        <v>11656</v>
      </c>
      <c r="C10" s="45"/>
      <c r="E10" s="45" t="s">
        <v>2377</v>
      </c>
      <c r="F10" s="49">
        <v>258.46415114777409</v>
      </c>
    </row>
    <row r="11" spans="1:6" ht="15" customHeight="1" x14ac:dyDescent="0.25">
      <c r="A11" s="45" t="s">
        <v>8996</v>
      </c>
      <c r="B11" s="46">
        <v>10543</v>
      </c>
      <c r="C11" s="45"/>
      <c r="E11" s="45" t="s">
        <v>1503</v>
      </c>
      <c r="F11" s="49">
        <v>172.9237228722661</v>
      </c>
    </row>
    <row r="12" spans="1:6" ht="15" customHeight="1" x14ac:dyDescent="0.25">
      <c r="E12" s="38" t="s">
        <v>2918</v>
      </c>
      <c r="F12" s="49">
        <v>191.72919007995372</v>
      </c>
    </row>
    <row r="13" spans="1:6" ht="15" customHeight="1" x14ac:dyDescent="0.25">
      <c r="E13" s="38" t="s">
        <v>3068</v>
      </c>
      <c r="F13" s="49">
        <v>237.14400833419211</v>
      </c>
    </row>
    <row r="14" spans="1:6" ht="15" customHeight="1" x14ac:dyDescent="0.25">
      <c r="E14" s="38" t="s">
        <v>921</v>
      </c>
      <c r="F14" s="49">
        <v>172.85645893676841</v>
      </c>
    </row>
    <row r="15" spans="1:6" ht="15" customHeight="1" x14ac:dyDescent="0.25">
      <c r="E15" s="38" t="s">
        <v>1795</v>
      </c>
      <c r="F15" s="49">
        <v>179.66175424883983</v>
      </c>
    </row>
    <row r="16" spans="1:6" ht="15" customHeight="1" x14ac:dyDescent="0.25">
      <c r="E16" s="38" t="s">
        <v>2626</v>
      </c>
      <c r="F16" s="49">
        <v>183.43648171195224</v>
      </c>
    </row>
    <row r="17" spans="5:6" ht="15" customHeight="1" x14ac:dyDescent="0.25">
      <c r="E17" s="38" t="s">
        <v>2771</v>
      </c>
      <c r="F17" s="49">
        <v>156.19846424224508</v>
      </c>
    </row>
    <row r="18" spans="5:6" ht="15" customHeight="1" x14ac:dyDescent="0.25">
      <c r="E18" s="38" t="s">
        <v>81</v>
      </c>
      <c r="F18" s="49">
        <v>138.28733867101903</v>
      </c>
    </row>
  </sheetData>
  <pageMargins left="0.511811024" right="0.511811024" top="0.78740157499999996" bottom="0.78740157499999996" header="0.31496062000000002" footer="0.31496062000000002"/>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B0854-6EA0-473F-8D3C-219615DF7093}">
  <dimension ref="A3:E76"/>
  <sheetViews>
    <sheetView showGridLines="0" workbookViewId="0">
      <selection activeCell="C4" sqref="A4:C20"/>
    </sheetView>
  </sheetViews>
  <sheetFormatPr defaultRowHeight="15" x14ac:dyDescent="0.25"/>
  <cols>
    <col min="1" max="1" width="42" customWidth="1"/>
    <col min="2" max="2" width="8.28515625" bestFit="1" customWidth="1"/>
    <col min="3" max="3" width="22.5703125" style="17" bestFit="1" customWidth="1"/>
    <col min="4" max="4" width="14.85546875" bestFit="1" customWidth="1"/>
    <col min="5" max="5" width="17" bestFit="1" customWidth="1"/>
  </cols>
  <sheetData>
    <row r="3" spans="1:5" x14ac:dyDescent="0.25">
      <c r="A3" s="12" t="s">
        <v>3428</v>
      </c>
      <c r="B3" s="12" t="s">
        <v>3431</v>
      </c>
      <c r="C3" s="17" t="s">
        <v>8983</v>
      </c>
      <c r="D3" t="s">
        <v>8980</v>
      </c>
      <c r="E3" t="s">
        <v>8981</v>
      </c>
    </row>
    <row r="4" spans="1:5" x14ac:dyDescent="0.25">
      <c r="A4" t="s">
        <v>534</v>
      </c>
      <c r="C4" s="17">
        <v>572.00093390979589</v>
      </c>
      <c r="D4" s="47">
        <v>10.323333333333334</v>
      </c>
      <c r="E4" s="47">
        <v>342017</v>
      </c>
    </row>
    <row r="5" spans="1:5" x14ac:dyDescent="0.25">
      <c r="A5" t="s">
        <v>784</v>
      </c>
      <c r="C5" s="17">
        <v>504.78173327912094</v>
      </c>
      <c r="D5" s="47">
        <v>26.631250000000005</v>
      </c>
      <c r="E5" s="47">
        <v>282795.125</v>
      </c>
    </row>
    <row r="6" spans="1:5" x14ac:dyDescent="0.25">
      <c r="A6" t="s">
        <v>1</v>
      </c>
      <c r="C6" s="17">
        <v>287.99455509296234</v>
      </c>
      <c r="D6" s="47">
        <v>197.70400000000001</v>
      </c>
      <c r="E6" s="47">
        <v>245.4</v>
      </c>
    </row>
    <row r="7" spans="1:5" x14ac:dyDescent="0.25">
      <c r="A7" t="s">
        <v>1649</v>
      </c>
      <c r="C7" s="17">
        <v>610.15491274629869</v>
      </c>
      <c r="D7" s="47">
        <v>72.690000000000012</v>
      </c>
      <c r="E7" s="47">
        <v>314681.5</v>
      </c>
    </row>
    <row r="8" spans="1:5" x14ac:dyDescent="0.25">
      <c r="A8" t="s">
        <v>1201</v>
      </c>
      <c r="C8" s="17">
        <v>413.03149085727802</v>
      </c>
      <c r="D8" s="47">
        <v>22.674999999999997</v>
      </c>
      <c r="E8" s="47">
        <v>225715.33333333334</v>
      </c>
    </row>
    <row r="9" spans="1:5" x14ac:dyDescent="0.25">
      <c r="A9" t="s">
        <v>1072</v>
      </c>
      <c r="C9" s="17">
        <v>453.01707737857606</v>
      </c>
      <c r="D9" s="47">
        <v>52.533333333333331</v>
      </c>
      <c r="E9" s="47">
        <v>226902.16666666666</v>
      </c>
    </row>
    <row r="10" spans="1:5" x14ac:dyDescent="0.25">
      <c r="A10" t="s">
        <v>2528</v>
      </c>
      <c r="C10" s="17">
        <v>184.83308496797929</v>
      </c>
      <c r="D10" s="47">
        <v>119.43833333333335</v>
      </c>
      <c r="E10" s="47">
        <v>572</v>
      </c>
    </row>
    <row r="11" spans="1:5" x14ac:dyDescent="0.25">
      <c r="A11" t="s">
        <v>1352</v>
      </c>
      <c r="C11" s="17">
        <v>250.26591330473985</v>
      </c>
      <c r="D11" s="47">
        <v>13.309999999999999</v>
      </c>
      <c r="E11" s="47">
        <v>124314.85714285714</v>
      </c>
    </row>
    <row r="12" spans="1:5" x14ac:dyDescent="0.25">
      <c r="A12" t="s">
        <v>2377</v>
      </c>
      <c r="C12" s="17">
        <v>258.46415114777409</v>
      </c>
      <c r="D12" s="47">
        <v>161.10666666666665</v>
      </c>
      <c r="E12" s="47">
        <v>7787.666666666667</v>
      </c>
    </row>
    <row r="13" spans="1:5" x14ac:dyDescent="0.25">
      <c r="A13" t="s">
        <v>1503</v>
      </c>
      <c r="C13" s="17">
        <v>172.9237228722661</v>
      </c>
      <c r="D13" s="47">
        <v>94.718571428571423</v>
      </c>
      <c r="E13" s="47">
        <v>5481.1428571428569</v>
      </c>
    </row>
    <row r="14" spans="1:5" x14ac:dyDescent="0.25">
      <c r="A14" t="s">
        <v>2918</v>
      </c>
      <c r="C14" s="17">
        <v>191.72919007995372</v>
      </c>
      <c r="D14" s="47">
        <v>119.42333333333335</v>
      </c>
      <c r="E14" s="47">
        <v>321.66666666666669</v>
      </c>
    </row>
    <row r="15" spans="1:5" x14ac:dyDescent="0.25">
      <c r="A15" t="s">
        <v>3068</v>
      </c>
      <c r="C15" s="17">
        <v>237.14400833419211</v>
      </c>
      <c r="D15" s="47">
        <v>116.13250000000001</v>
      </c>
      <c r="E15" s="47">
        <v>31915.75</v>
      </c>
    </row>
    <row r="16" spans="1:5" x14ac:dyDescent="0.25">
      <c r="A16" t="s">
        <v>921</v>
      </c>
      <c r="C16" s="17">
        <v>172.85645893676841</v>
      </c>
      <c r="D16" s="47">
        <v>101.63</v>
      </c>
      <c r="E16" s="47">
        <v>362.33333333333331</v>
      </c>
    </row>
    <row r="17" spans="1:5" x14ac:dyDescent="0.25">
      <c r="A17" t="s">
        <v>1795</v>
      </c>
      <c r="C17" s="17">
        <v>179.66175424883983</v>
      </c>
      <c r="D17" s="47">
        <v>49.991428571428571</v>
      </c>
      <c r="E17" s="47">
        <v>49874.285714285717</v>
      </c>
    </row>
    <row r="18" spans="1:5" x14ac:dyDescent="0.25">
      <c r="A18" t="s">
        <v>2626</v>
      </c>
      <c r="C18" s="17">
        <v>183.43648171195224</v>
      </c>
      <c r="D18" s="47">
        <v>44.467499999999994</v>
      </c>
      <c r="E18" s="47">
        <v>54157.25</v>
      </c>
    </row>
    <row r="19" spans="1:5" x14ac:dyDescent="0.25">
      <c r="A19" t="s">
        <v>2771</v>
      </c>
      <c r="C19" s="17">
        <v>156.19846424224508</v>
      </c>
      <c r="D19" s="47">
        <v>26.878000000000004</v>
      </c>
      <c r="E19" s="47">
        <v>51391.199999999997</v>
      </c>
    </row>
    <row r="20" spans="1:5" x14ac:dyDescent="0.25">
      <c r="A20" t="s">
        <v>81</v>
      </c>
      <c r="C20" s="17">
        <v>138.28733867101903</v>
      </c>
      <c r="D20" s="47">
        <v>48.023333333333341</v>
      </c>
      <c r="E20" s="47">
        <v>23073</v>
      </c>
    </row>
    <row r="21" spans="1:5" x14ac:dyDescent="0.25">
      <c r="C21"/>
    </row>
    <row r="22" spans="1:5" x14ac:dyDescent="0.25">
      <c r="C22"/>
    </row>
    <row r="23" spans="1:5" x14ac:dyDescent="0.25">
      <c r="C23"/>
    </row>
    <row r="24" spans="1:5" x14ac:dyDescent="0.25">
      <c r="C24"/>
    </row>
    <row r="25" spans="1:5" x14ac:dyDescent="0.25">
      <c r="C25"/>
    </row>
    <row r="26" spans="1:5" x14ac:dyDescent="0.25">
      <c r="C26"/>
    </row>
    <row r="27" spans="1:5" x14ac:dyDescent="0.25">
      <c r="C27"/>
    </row>
    <row r="28" spans="1:5" x14ac:dyDescent="0.25">
      <c r="C28"/>
    </row>
    <row r="29" spans="1:5" x14ac:dyDescent="0.25">
      <c r="C29"/>
    </row>
    <row r="30" spans="1:5" x14ac:dyDescent="0.25">
      <c r="C30"/>
    </row>
    <row r="31" spans="1:5" x14ac:dyDescent="0.25">
      <c r="C31"/>
    </row>
    <row r="32" spans="1:5"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3:3" x14ac:dyDescent="0.25">
      <c r="C65"/>
    </row>
    <row r="66" spans="3:3" x14ac:dyDescent="0.25">
      <c r="C66"/>
    </row>
    <row r="67" spans="3:3" x14ac:dyDescent="0.25">
      <c r="C67"/>
    </row>
    <row r="68" spans="3:3" x14ac:dyDescent="0.25">
      <c r="C68"/>
    </row>
    <row r="69" spans="3:3" x14ac:dyDescent="0.25">
      <c r="C69"/>
    </row>
    <row r="70" spans="3:3" x14ac:dyDescent="0.25">
      <c r="C70"/>
    </row>
    <row r="71" spans="3:3" x14ac:dyDescent="0.25">
      <c r="C71"/>
    </row>
    <row r="72" spans="3:3" x14ac:dyDescent="0.25">
      <c r="C72"/>
    </row>
    <row r="73" spans="3:3" x14ac:dyDescent="0.25">
      <c r="C73"/>
    </row>
    <row r="74" spans="3:3" x14ac:dyDescent="0.25">
      <c r="C74"/>
    </row>
    <row r="75" spans="3:3" x14ac:dyDescent="0.25">
      <c r="C75"/>
    </row>
    <row r="76" spans="3:3" x14ac:dyDescent="0.25">
      <c r="C76"/>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4C6B2-D259-4BA3-AB46-DEEE1789E834}">
  <dimension ref="A1:E1507"/>
  <sheetViews>
    <sheetView showGridLines="0" tabSelected="1" workbookViewId="0">
      <selection sqref="A1:E31"/>
    </sheetView>
  </sheetViews>
  <sheetFormatPr defaultRowHeight="24.95" customHeight="1" x14ac:dyDescent="0.25"/>
  <cols>
    <col min="1" max="1" width="72.5703125" style="38" customWidth="1"/>
    <col min="2" max="2" width="32" style="38" bestFit="1" customWidth="1"/>
    <col min="3" max="3" width="15.85546875" style="35" customWidth="1"/>
    <col min="4" max="4" width="10" style="39" customWidth="1"/>
    <col min="5" max="5" width="12.28515625" style="40" customWidth="1"/>
    <col min="6" max="16384" width="9.140625" style="38"/>
  </cols>
  <sheetData>
    <row r="1" spans="1:5" s="34" customFormat="1" ht="24.95" customHeight="1" x14ac:dyDescent="0.25">
      <c r="A1" s="34" t="s">
        <v>8986</v>
      </c>
      <c r="B1" s="34" t="s">
        <v>8985</v>
      </c>
      <c r="C1" s="35" t="s">
        <v>8984</v>
      </c>
      <c r="D1" s="36" t="s">
        <v>3444</v>
      </c>
      <c r="E1" s="37" t="s">
        <v>3445</v>
      </c>
    </row>
    <row r="2" spans="1:5" ht="24.95" customHeight="1" x14ac:dyDescent="0.25">
      <c r="A2" s="38" t="s">
        <v>1679</v>
      </c>
      <c r="B2" s="38" t="s">
        <v>1649</v>
      </c>
      <c r="C2" s="35">
        <v>786.42983036400324</v>
      </c>
      <c r="D2" s="39">
        <v>33.260000000000005</v>
      </c>
      <c r="E2" s="40">
        <v>464302.5</v>
      </c>
    </row>
    <row r="3" spans="1:5" ht="24.95" customHeight="1" x14ac:dyDescent="0.25">
      <c r="A3" s="38" t="s">
        <v>875</v>
      </c>
      <c r="B3" s="38" t="s">
        <v>784</v>
      </c>
      <c r="C3" s="35">
        <v>655.49877277916562</v>
      </c>
      <c r="D3" s="39">
        <v>9.3800000000000008</v>
      </c>
      <c r="E3" s="40">
        <v>397168.66666666669</v>
      </c>
    </row>
    <row r="4" spans="1:5" ht="24.95" customHeight="1" x14ac:dyDescent="0.25">
      <c r="A4" s="38" t="s">
        <v>3635</v>
      </c>
      <c r="B4" s="38" t="s">
        <v>534</v>
      </c>
      <c r="C4" s="35">
        <v>576.01698453426252</v>
      </c>
      <c r="D4" s="39">
        <v>9.99</v>
      </c>
      <c r="E4" s="40">
        <v>345516</v>
      </c>
    </row>
    <row r="5" spans="1:5" ht="24.95" customHeight="1" x14ac:dyDescent="0.25">
      <c r="A5" s="38" t="s">
        <v>3655</v>
      </c>
      <c r="B5" s="38" t="s">
        <v>534</v>
      </c>
      <c r="C5" s="35">
        <v>573.74901790607385</v>
      </c>
      <c r="D5" s="39">
        <v>10.49</v>
      </c>
      <c r="E5" s="40">
        <v>342763</v>
      </c>
    </row>
    <row r="6" spans="1:5" ht="24.95" customHeight="1" x14ac:dyDescent="0.25">
      <c r="A6" s="38" t="s">
        <v>539</v>
      </c>
      <c r="B6" s="38" t="s">
        <v>534</v>
      </c>
      <c r="C6" s="35">
        <v>558.72458067202899</v>
      </c>
      <c r="D6" s="39">
        <v>10.49</v>
      </c>
      <c r="E6" s="40">
        <v>332781</v>
      </c>
    </row>
    <row r="7" spans="1:5" ht="24.95" customHeight="1" x14ac:dyDescent="0.25">
      <c r="A7" s="38" t="s">
        <v>1096</v>
      </c>
      <c r="B7" s="38" t="s">
        <v>1072</v>
      </c>
      <c r="C7" s="35">
        <v>545.34274273387075</v>
      </c>
      <c r="D7" s="39">
        <v>24.799999999999997</v>
      </c>
      <c r="E7" s="40">
        <v>310331.5</v>
      </c>
    </row>
    <row r="8" spans="1:5" ht="24.95" customHeight="1" x14ac:dyDescent="0.25">
      <c r="A8" s="38" t="s">
        <v>1246</v>
      </c>
      <c r="B8" s="38" t="s">
        <v>1201</v>
      </c>
      <c r="C8" s="35">
        <v>509.91644684944117</v>
      </c>
      <c r="D8" s="39">
        <v>23.99</v>
      </c>
      <c r="E8" s="40">
        <v>289129.25</v>
      </c>
    </row>
    <row r="9" spans="1:5" ht="24.95" customHeight="1" x14ac:dyDescent="0.25">
      <c r="A9" s="38" t="s">
        <v>5744</v>
      </c>
      <c r="B9" s="38" t="s">
        <v>784</v>
      </c>
      <c r="C9" s="35">
        <v>434.74904724804873</v>
      </c>
      <c r="D9" s="39">
        <v>118.95</v>
      </c>
      <c r="E9" s="40">
        <v>160236</v>
      </c>
    </row>
    <row r="10" spans="1:5" ht="24.95" customHeight="1" x14ac:dyDescent="0.25">
      <c r="A10" s="38" t="s">
        <v>794</v>
      </c>
      <c r="B10" s="38" t="s">
        <v>784</v>
      </c>
      <c r="C10" s="35">
        <v>409.25212516185542</v>
      </c>
      <c r="D10" s="39">
        <v>16.489999999999998</v>
      </c>
      <c r="E10" s="40">
        <v>227654.75</v>
      </c>
    </row>
    <row r="11" spans="1:5" ht="24.95" customHeight="1" x14ac:dyDescent="0.25">
      <c r="A11" s="38" t="s">
        <v>850</v>
      </c>
      <c r="B11" s="38" t="s">
        <v>784</v>
      </c>
      <c r="C11" s="35">
        <v>391.46193940773446</v>
      </c>
      <c r="D11" s="39">
        <v>4.99</v>
      </c>
      <c r="E11" s="40">
        <v>225396.75</v>
      </c>
    </row>
    <row r="12" spans="1:5" ht="24.95" customHeight="1" x14ac:dyDescent="0.25">
      <c r="A12" s="38" t="s">
        <v>1437</v>
      </c>
      <c r="B12" s="38" t="s">
        <v>1352</v>
      </c>
      <c r="C12" s="35">
        <v>372.43837811498355</v>
      </c>
      <c r="D12" s="39">
        <v>19.41</v>
      </c>
      <c r="E12" s="40">
        <v>199938</v>
      </c>
    </row>
    <row r="13" spans="1:5" ht="24.95" customHeight="1" x14ac:dyDescent="0.25">
      <c r="A13" s="38" t="s">
        <v>3696</v>
      </c>
      <c r="B13" s="38" t="s">
        <v>784</v>
      </c>
      <c r="C13" s="35">
        <v>365.49061103162461</v>
      </c>
      <c r="D13" s="39">
        <v>11.79</v>
      </c>
      <c r="E13" s="40">
        <v>204149</v>
      </c>
    </row>
    <row r="14" spans="1:5" ht="24.95" customHeight="1" x14ac:dyDescent="0.25">
      <c r="A14" s="38" t="s">
        <v>599</v>
      </c>
      <c r="B14" s="38" t="s">
        <v>534</v>
      </c>
      <c r="C14" s="35">
        <v>335.24232440498935</v>
      </c>
      <c r="D14" s="39">
        <v>15.99</v>
      </c>
      <c r="E14" s="40">
        <v>179730</v>
      </c>
    </row>
    <row r="15" spans="1:5" ht="24.95" customHeight="1" x14ac:dyDescent="0.25">
      <c r="A15" s="38" t="s">
        <v>3630</v>
      </c>
      <c r="B15" s="38" t="s">
        <v>534</v>
      </c>
      <c r="C15" s="35">
        <v>316.97652195295512</v>
      </c>
      <c r="D15" s="39">
        <v>5.9899999999999993</v>
      </c>
      <c r="E15" s="40">
        <v>176739.33333333334</v>
      </c>
    </row>
    <row r="16" spans="1:5" ht="24.95" customHeight="1" x14ac:dyDescent="0.25">
      <c r="A16" s="38" t="s">
        <v>554</v>
      </c>
      <c r="B16" s="38" t="s">
        <v>534</v>
      </c>
      <c r="C16" s="35">
        <v>310.36164988320968</v>
      </c>
      <c r="D16" s="39">
        <v>12.99</v>
      </c>
      <c r="E16" s="40">
        <v>164863.5</v>
      </c>
    </row>
    <row r="17" spans="1:5" ht="24.95" customHeight="1" x14ac:dyDescent="0.25">
      <c r="A17" s="38" t="s">
        <v>569</v>
      </c>
      <c r="B17" s="38" t="s">
        <v>534</v>
      </c>
      <c r="C17" s="35">
        <v>309.05590515559095</v>
      </c>
      <c r="D17" s="39">
        <v>5.99</v>
      </c>
      <c r="E17" s="40">
        <v>171477</v>
      </c>
    </row>
    <row r="18" spans="1:5" ht="24.95" customHeight="1" x14ac:dyDescent="0.25">
      <c r="A18" s="38" t="s">
        <v>3699</v>
      </c>
      <c r="B18" s="38" t="s">
        <v>784</v>
      </c>
      <c r="C18" s="35">
        <v>302.25655673221678</v>
      </c>
      <c r="D18" s="39">
        <v>33</v>
      </c>
      <c r="E18" s="40">
        <v>145333</v>
      </c>
    </row>
    <row r="19" spans="1:5" ht="24.95" customHeight="1" x14ac:dyDescent="0.25">
      <c r="A19" s="38" t="s">
        <v>3462</v>
      </c>
      <c r="B19" s="38" t="s">
        <v>1</v>
      </c>
      <c r="C19" s="35">
        <v>290.28131339214434</v>
      </c>
      <c r="D19" s="39">
        <v>198.9</v>
      </c>
      <c r="E19" s="40">
        <v>272</v>
      </c>
    </row>
    <row r="20" spans="1:5" ht="24.95" customHeight="1" x14ac:dyDescent="0.25">
      <c r="A20" s="38" t="s">
        <v>37</v>
      </c>
      <c r="B20" s="38" t="s">
        <v>1</v>
      </c>
      <c r="C20" s="35">
        <v>290.22815986962638</v>
      </c>
      <c r="D20" s="39">
        <v>198.89</v>
      </c>
      <c r="E20" s="40">
        <v>245</v>
      </c>
    </row>
    <row r="21" spans="1:5" ht="24.95" customHeight="1" x14ac:dyDescent="0.25">
      <c r="A21" s="38" t="s">
        <v>6411</v>
      </c>
      <c r="B21" s="38" t="s">
        <v>3068</v>
      </c>
      <c r="C21" s="35">
        <v>288.93422549479567</v>
      </c>
      <c r="D21" s="39">
        <v>179.99</v>
      </c>
      <c r="E21" s="40">
        <v>14269</v>
      </c>
    </row>
    <row r="22" spans="1:5" ht="24.95" customHeight="1" x14ac:dyDescent="0.25">
      <c r="A22" s="38" t="s">
        <v>7546</v>
      </c>
      <c r="B22" s="38" t="s">
        <v>784</v>
      </c>
      <c r="C22" s="35">
        <v>286.55627488888689</v>
      </c>
      <c r="D22" s="39">
        <v>14.44</v>
      </c>
      <c r="E22" s="40">
        <v>147842</v>
      </c>
    </row>
    <row r="23" spans="1:5" ht="24.95" customHeight="1" x14ac:dyDescent="0.25">
      <c r="A23" s="38" t="s">
        <v>5854</v>
      </c>
      <c r="B23" s="38" t="s">
        <v>1072</v>
      </c>
      <c r="C23" s="35">
        <v>285.20630891679809</v>
      </c>
      <c r="D23" s="39">
        <v>158</v>
      </c>
      <c r="E23" s="40">
        <v>30906</v>
      </c>
    </row>
    <row r="24" spans="1:5" ht="24.95" customHeight="1" x14ac:dyDescent="0.25">
      <c r="A24" s="38" t="s">
        <v>75</v>
      </c>
      <c r="B24" s="38" t="s">
        <v>784</v>
      </c>
      <c r="C24" s="35">
        <v>282.96753681827346</v>
      </c>
      <c r="D24" s="39">
        <v>189.99</v>
      </c>
      <c r="E24" s="40">
        <v>329.5</v>
      </c>
    </row>
    <row r="25" spans="1:5" ht="24.95" customHeight="1" x14ac:dyDescent="0.25">
      <c r="A25" s="38" t="s">
        <v>5605</v>
      </c>
      <c r="B25" s="38" t="s">
        <v>1</v>
      </c>
      <c r="C25" s="35">
        <v>278.90067541875243</v>
      </c>
      <c r="D25" s="39">
        <v>192.93</v>
      </c>
      <c r="E25" s="40">
        <v>166</v>
      </c>
    </row>
    <row r="26" spans="1:5" ht="24.95" customHeight="1" x14ac:dyDescent="0.25">
      <c r="A26" s="38" t="s">
        <v>3832</v>
      </c>
      <c r="B26" s="38" t="s">
        <v>1201</v>
      </c>
      <c r="C26" s="35">
        <v>267.85202093264996</v>
      </c>
      <c r="D26" s="39">
        <v>27.95</v>
      </c>
      <c r="E26" s="40">
        <v>123352</v>
      </c>
    </row>
    <row r="27" spans="1:5" ht="24.95" customHeight="1" x14ac:dyDescent="0.25">
      <c r="A27" s="38" t="s">
        <v>2432</v>
      </c>
      <c r="B27" s="38" t="s">
        <v>2377</v>
      </c>
      <c r="C27" s="35">
        <v>267.56045777245663</v>
      </c>
      <c r="D27" s="39">
        <v>143</v>
      </c>
      <c r="E27" s="40">
        <v>28332</v>
      </c>
    </row>
    <row r="28" spans="1:5" ht="24.95" customHeight="1" x14ac:dyDescent="0.25">
      <c r="A28" s="38" t="s">
        <v>7914</v>
      </c>
      <c r="B28" s="38" t="s">
        <v>2377</v>
      </c>
      <c r="C28" s="35">
        <v>267.55591845084535</v>
      </c>
      <c r="D28" s="39">
        <v>159</v>
      </c>
      <c r="E28" s="40">
        <v>15026</v>
      </c>
    </row>
    <row r="29" spans="1:5" ht="24.95" customHeight="1" x14ac:dyDescent="0.25">
      <c r="A29" s="38" t="s">
        <v>7455</v>
      </c>
      <c r="B29" s="38" t="s">
        <v>1</v>
      </c>
      <c r="C29" s="35">
        <v>265.57247654516539</v>
      </c>
      <c r="D29" s="39">
        <v>179.95</v>
      </c>
      <c r="E29" s="40">
        <v>2103</v>
      </c>
    </row>
    <row r="30" spans="1:5" ht="24.95" customHeight="1" x14ac:dyDescent="0.25">
      <c r="A30" s="38" t="s">
        <v>7452</v>
      </c>
      <c r="B30" s="38" t="s">
        <v>1</v>
      </c>
      <c r="C30" s="35">
        <v>262.33168143364873</v>
      </c>
      <c r="D30" s="39">
        <v>169.9</v>
      </c>
      <c r="E30" s="40">
        <v>1</v>
      </c>
    </row>
    <row r="31" spans="1:5" ht="24.95" customHeight="1" x14ac:dyDescent="0.25">
      <c r="A31" s="38" t="s">
        <v>3995</v>
      </c>
      <c r="B31" s="38" t="s">
        <v>1649</v>
      </c>
      <c r="C31" s="35">
        <v>259.27269565169496</v>
      </c>
      <c r="D31" s="39">
        <v>152.9</v>
      </c>
      <c r="E31" s="40">
        <v>15425</v>
      </c>
    </row>
    <row r="32" spans="1:5" ht="24.95" customHeight="1" x14ac:dyDescent="0.25">
      <c r="A32" s="38" t="s">
        <v>71</v>
      </c>
      <c r="B32" s="38" t="s">
        <v>784</v>
      </c>
      <c r="C32" s="35">
        <v>257.93875371770781</v>
      </c>
      <c r="D32" s="39">
        <v>169.99</v>
      </c>
      <c r="E32" s="40">
        <v>329.5</v>
      </c>
    </row>
    <row r="33" spans="1:5" ht="24.95" customHeight="1" x14ac:dyDescent="0.25">
      <c r="A33" s="38" t="s">
        <v>7718</v>
      </c>
      <c r="B33" s="38" t="s">
        <v>1649</v>
      </c>
      <c r="C33" s="35">
        <v>255.93745937008393</v>
      </c>
      <c r="D33" s="39">
        <v>150.19999999999999</v>
      </c>
      <c r="E33" s="40">
        <v>15454</v>
      </c>
    </row>
    <row r="34" spans="1:5" ht="24.95" customHeight="1" x14ac:dyDescent="0.25">
      <c r="A34" s="38" t="s">
        <v>3945</v>
      </c>
      <c r="B34" s="38" t="s">
        <v>1649</v>
      </c>
      <c r="C34" s="35">
        <v>255.5703862031113</v>
      </c>
      <c r="D34" s="39">
        <v>162.69</v>
      </c>
      <c r="E34" s="40">
        <v>3995</v>
      </c>
    </row>
    <row r="35" spans="1:5" ht="24.95" customHeight="1" x14ac:dyDescent="0.25">
      <c r="A35" s="38" t="s">
        <v>3471</v>
      </c>
      <c r="B35" s="38" t="s">
        <v>1</v>
      </c>
      <c r="C35" s="35">
        <v>254.05739114261539</v>
      </c>
      <c r="D35" s="39">
        <v>176.26</v>
      </c>
      <c r="E35" s="40">
        <v>12</v>
      </c>
    </row>
    <row r="36" spans="1:5" ht="24.95" customHeight="1" x14ac:dyDescent="0.25">
      <c r="A36" s="38" t="s">
        <v>2422</v>
      </c>
      <c r="B36" s="38" t="s">
        <v>2377</v>
      </c>
      <c r="C36" s="35">
        <v>253.91713266583565</v>
      </c>
      <c r="D36" s="39">
        <v>166.16</v>
      </c>
      <c r="E36" s="40">
        <v>842</v>
      </c>
    </row>
    <row r="37" spans="1:5" ht="24.95" customHeight="1" x14ac:dyDescent="0.25">
      <c r="A37" s="38" t="s">
        <v>3790</v>
      </c>
      <c r="B37" s="38" t="s">
        <v>1072</v>
      </c>
      <c r="C37" s="35">
        <v>251.52518441917547</v>
      </c>
      <c r="D37" s="39">
        <v>58</v>
      </c>
      <c r="E37" s="40">
        <v>89181</v>
      </c>
    </row>
    <row r="38" spans="1:5" ht="24.95" customHeight="1" x14ac:dyDescent="0.25">
      <c r="A38" s="38" t="s">
        <v>5846</v>
      </c>
      <c r="B38" s="38" t="s">
        <v>1072</v>
      </c>
      <c r="C38" s="35">
        <v>251.16512434595001</v>
      </c>
      <c r="D38" s="39">
        <v>57.5</v>
      </c>
      <c r="E38" s="40">
        <v>89357.5</v>
      </c>
    </row>
    <row r="39" spans="1:5" ht="24.95" customHeight="1" x14ac:dyDescent="0.25">
      <c r="A39" s="38" t="s">
        <v>52</v>
      </c>
      <c r="B39" s="38" t="s">
        <v>1</v>
      </c>
      <c r="C39" s="35">
        <v>248.66759042408779</v>
      </c>
      <c r="D39" s="39">
        <v>166.5</v>
      </c>
      <c r="E39" s="40">
        <v>1224</v>
      </c>
    </row>
    <row r="40" spans="1:5" ht="24.95" customHeight="1" x14ac:dyDescent="0.25">
      <c r="A40" s="38" t="s">
        <v>7641</v>
      </c>
      <c r="B40" s="38" t="s">
        <v>1072</v>
      </c>
      <c r="C40" s="35">
        <v>243.75010851556394</v>
      </c>
      <c r="D40" s="39">
        <v>127.42</v>
      </c>
      <c r="E40" s="40">
        <v>27958</v>
      </c>
    </row>
    <row r="41" spans="1:5" ht="24.95" customHeight="1" x14ac:dyDescent="0.25">
      <c r="A41" s="38" t="s">
        <v>17</v>
      </c>
      <c r="B41" s="38" t="s">
        <v>1</v>
      </c>
      <c r="C41" s="35">
        <v>243.04951263801613</v>
      </c>
      <c r="D41" s="39">
        <v>162.8133333333333</v>
      </c>
      <c r="E41" s="40">
        <v>556.66666666666663</v>
      </c>
    </row>
    <row r="42" spans="1:5" ht="24.95" customHeight="1" x14ac:dyDescent="0.25">
      <c r="A42" s="38" t="s">
        <v>27</v>
      </c>
      <c r="B42" s="38" t="s">
        <v>1</v>
      </c>
      <c r="C42" s="35">
        <v>243.0467681449453</v>
      </c>
      <c r="D42" s="39">
        <v>163.99</v>
      </c>
      <c r="E42" s="40">
        <v>407</v>
      </c>
    </row>
    <row r="43" spans="1:5" ht="24.95" customHeight="1" x14ac:dyDescent="0.25">
      <c r="A43" s="38" t="s">
        <v>47</v>
      </c>
      <c r="B43" s="38" t="s">
        <v>1</v>
      </c>
      <c r="C43" s="35">
        <v>242.43980746543173</v>
      </c>
      <c r="D43" s="39">
        <v>159.59333333333333</v>
      </c>
      <c r="E43" s="40">
        <v>1998.3333333333333</v>
      </c>
    </row>
    <row r="44" spans="1:5" ht="24.95" customHeight="1" x14ac:dyDescent="0.25">
      <c r="A44" s="38" t="s">
        <v>3381</v>
      </c>
      <c r="B44" s="38" t="s">
        <v>2528</v>
      </c>
      <c r="C44" s="35">
        <v>241.61248277726671</v>
      </c>
      <c r="D44" s="39">
        <v>169.99</v>
      </c>
      <c r="E44" s="40">
        <v>2</v>
      </c>
    </row>
    <row r="45" spans="1:5" ht="24.95" customHeight="1" x14ac:dyDescent="0.25">
      <c r="A45" s="38" t="s">
        <v>3450</v>
      </c>
      <c r="B45" s="38" t="s">
        <v>1</v>
      </c>
      <c r="C45" s="35">
        <v>238.03703523136613</v>
      </c>
      <c r="D45" s="39">
        <v>159</v>
      </c>
      <c r="E45" s="40">
        <v>397</v>
      </c>
    </row>
    <row r="46" spans="1:5" ht="24.95" customHeight="1" x14ac:dyDescent="0.25">
      <c r="A46" s="38" t="s">
        <v>3998</v>
      </c>
      <c r="B46" s="38" t="s">
        <v>1649</v>
      </c>
      <c r="C46" s="35">
        <v>236.76623372219194</v>
      </c>
      <c r="D46" s="39">
        <v>28</v>
      </c>
      <c r="E46" s="40">
        <v>103488</v>
      </c>
    </row>
    <row r="47" spans="1:5" ht="24.95" customHeight="1" x14ac:dyDescent="0.25">
      <c r="A47" s="38" t="s">
        <v>1754</v>
      </c>
      <c r="B47" s="38" t="s">
        <v>1649</v>
      </c>
      <c r="C47" s="35">
        <v>236.67140908326741</v>
      </c>
      <c r="D47" s="39">
        <v>28</v>
      </c>
      <c r="E47" s="40">
        <v>103425</v>
      </c>
    </row>
    <row r="48" spans="1:5" ht="24.95" customHeight="1" x14ac:dyDescent="0.25">
      <c r="A48" s="38" t="s">
        <v>7638</v>
      </c>
      <c r="B48" s="38" t="s">
        <v>1072</v>
      </c>
      <c r="C48" s="35">
        <v>235.34238655972274</v>
      </c>
      <c r="D48" s="39">
        <v>149.99</v>
      </c>
      <c r="E48" s="40">
        <v>4437</v>
      </c>
    </row>
    <row r="49" spans="1:5" ht="24.95" customHeight="1" x14ac:dyDescent="0.25">
      <c r="A49" s="38" t="s">
        <v>6235</v>
      </c>
      <c r="B49" s="38" t="s">
        <v>2377</v>
      </c>
      <c r="C49" s="35">
        <v>234.39564532347606</v>
      </c>
      <c r="D49" s="39">
        <v>149.99</v>
      </c>
      <c r="E49" s="40">
        <v>3808</v>
      </c>
    </row>
    <row r="50" spans="1:5" ht="24.95" customHeight="1" x14ac:dyDescent="0.25">
      <c r="A50" s="38" t="s">
        <v>22</v>
      </c>
      <c r="B50" s="38" t="s">
        <v>1</v>
      </c>
      <c r="C50" s="35">
        <v>233.90908042826879</v>
      </c>
      <c r="D50" s="39">
        <v>150.88999999999999</v>
      </c>
      <c r="E50" s="40">
        <v>245</v>
      </c>
    </row>
    <row r="51" spans="1:5" ht="24.95" customHeight="1" x14ac:dyDescent="0.25">
      <c r="A51" s="38" t="s">
        <v>3456</v>
      </c>
      <c r="B51" s="38" t="s">
        <v>1</v>
      </c>
      <c r="C51" s="35">
        <v>233.57472305156568</v>
      </c>
      <c r="D51" s="39">
        <v>149.9</v>
      </c>
      <c r="E51" s="40">
        <v>15.5</v>
      </c>
    </row>
    <row r="52" spans="1:5" ht="24.95" customHeight="1" x14ac:dyDescent="0.25">
      <c r="A52" s="38" t="s">
        <v>3198</v>
      </c>
      <c r="B52" s="38" t="s">
        <v>3068</v>
      </c>
      <c r="C52" s="35">
        <v>232.46498625485452</v>
      </c>
      <c r="D52" s="39">
        <v>64.56</v>
      </c>
      <c r="E52" s="40">
        <v>70233</v>
      </c>
    </row>
    <row r="53" spans="1:5" ht="24.95" customHeight="1" x14ac:dyDescent="0.25">
      <c r="A53" s="38" t="s">
        <v>2710</v>
      </c>
      <c r="B53" s="38" t="s">
        <v>2626</v>
      </c>
      <c r="C53" s="35">
        <v>229.85766935219215</v>
      </c>
      <c r="D53" s="39">
        <v>146.94</v>
      </c>
      <c r="E53" s="40">
        <v>7</v>
      </c>
    </row>
    <row r="54" spans="1:5" ht="24.95" customHeight="1" x14ac:dyDescent="0.25">
      <c r="A54" s="38" t="s">
        <v>3447</v>
      </c>
      <c r="B54" s="38" t="s">
        <v>1</v>
      </c>
      <c r="C54" s="35">
        <v>229.60978176724581</v>
      </c>
      <c r="D54" s="39">
        <v>149.44499999999999</v>
      </c>
      <c r="E54" s="40">
        <v>251</v>
      </c>
    </row>
    <row r="55" spans="1:5" ht="24.95" customHeight="1" x14ac:dyDescent="0.25">
      <c r="A55" s="38" t="s">
        <v>5611</v>
      </c>
      <c r="B55" s="38" t="s">
        <v>1</v>
      </c>
      <c r="C55" s="35">
        <v>229.18446161068755</v>
      </c>
      <c r="D55" s="39">
        <v>152.24</v>
      </c>
      <c r="E55" s="40">
        <v>136</v>
      </c>
    </row>
    <row r="56" spans="1:5" ht="24.95" customHeight="1" x14ac:dyDescent="0.25">
      <c r="A56" s="38" t="s">
        <v>845</v>
      </c>
      <c r="B56" s="38" t="s">
        <v>784</v>
      </c>
      <c r="C56" s="35">
        <v>228.79715967685294</v>
      </c>
      <c r="D56" s="39">
        <v>4.7300000000000004</v>
      </c>
      <c r="E56" s="40">
        <v>117541</v>
      </c>
    </row>
    <row r="57" spans="1:5" ht="24.95" customHeight="1" x14ac:dyDescent="0.25">
      <c r="A57" s="38" t="s">
        <v>5596</v>
      </c>
      <c r="B57" s="38" t="s">
        <v>1</v>
      </c>
      <c r="C57" s="35">
        <v>226.74407385627057</v>
      </c>
      <c r="D57" s="39">
        <v>154.5</v>
      </c>
      <c r="E57" s="40">
        <v>788</v>
      </c>
    </row>
    <row r="58" spans="1:5" ht="24.95" customHeight="1" x14ac:dyDescent="0.25">
      <c r="A58" s="38" t="s">
        <v>7683</v>
      </c>
      <c r="B58" s="38" t="s">
        <v>1352</v>
      </c>
      <c r="C58" s="35">
        <v>222.78240807950991</v>
      </c>
      <c r="D58" s="39">
        <v>25.29</v>
      </c>
      <c r="E58" s="40">
        <v>98942</v>
      </c>
    </row>
    <row r="59" spans="1:5" ht="24.95" customHeight="1" x14ac:dyDescent="0.25">
      <c r="A59" s="38" t="s">
        <v>3711</v>
      </c>
      <c r="B59" s="38" t="s">
        <v>921</v>
      </c>
      <c r="C59" s="35">
        <v>218.66986930420981</v>
      </c>
      <c r="D59" s="39">
        <v>137</v>
      </c>
      <c r="E59" s="40">
        <v>8</v>
      </c>
    </row>
    <row r="60" spans="1:5" ht="24.95" customHeight="1" x14ac:dyDescent="0.25">
      <c r="A60" s="38" t="s">
        <v>6402</v>
      </c>
      <c r="B60" s="38" t="s">
        <v>3068</v>
      </c>
      <c r="C60" s="35">
        <v>213.58841079355912</v>
      </c>
      <c r="D60" s="39">
        <v>109.99</v>
      </c>
      <c r="E60" s="40">
        <v>21580.5</v>
      </c>
    </row>
    <row r="61" spans="1:5" ht="24.95" customHeight="1" x14ac:dyDescent="0.25">
      <c r="A61" s="38" t="s">
        <v>895</v>
      </c>
      <c r="B61" s="38" t="s">
        <v>784</v>
      </c>
      <c r="C61" s="35">
        <v>213.08190492059873</v>
      </c>
      <c r="D61" s="39">
        <v>10.9725</v>
      </c>
      <c r="E61" s="40">
        <v>103570.75</v>
      </c>
    </row>
    <row r="62" spans="1:5" ht="24.95" customHeight="1" x14ac:dyDescent="0.25">
      <c r="A62" s="38" t="s">
        <v>6244</v>
      </c>
      <c r="B62" s="38" t="s">
        <v>2377</v>
      </c>
      <c r="C62" s="35">
        <v>212.67618680991856</v>
      </c>
      <c r="D62" s="39">
        <v>94.99</v>
      </c>
      <c r="E62" s="40">
        <v>32615.5</v>
      </c>
    </row>
    <row r="63" spans="1:5" ht="24.95" customHeight="1" x14ac:dyDescent="0.25">
      <c r="A63" s="38" t="s">
        <v>57</v>
      </c>
      <c r="B63" s="38" t="s">
        <v>1</v>
      </c>
      <c r="C63" s="35">
        <v>210.35778460620008</v>
      </c>
      <c r="D63" s="39">
        <v>134.9</v>
      </c>
      <c r="E63" s="40">
        <v>384</v>
      </c>
    </row>
    <row r="64" spans="1:5" ht="24.95" customHeight="1" x14ac:dyDescent="0.25">
      <c r="A64" s="38" t="s">
        <v>4465</v>
      </c>
      <c r="B64" s="38" t="s">
        <v>3068</v>
      </c>
      <c r="C64" s="35">
        <v>209.93795977089331</v>
      </c>
      <c r="D64" s="39">
        <v>15.44</v>
      </c>
      <c r="E64" s="40">
        <v>98598</v>
      </c>
    </row>
    <row r="65" spans="1:5" ht="24.95" customHeight="1" x14ac:dyDescent="0.25">
      <c r="A65" s="38" t="s">
        <v>4411</v>
      </c>
      <c r="B65" s="38" t="s">
        <v>2918</v>
      </c>
      <c r="C65" s="35">
        <v>208.98724741127936</v>
      </c>
      <c r="D65" s="39">
        <v>132.99</v>
      </c>
      <c r="E65" s="40">
        <v>231</v>
      </c>
    </row>
    <row r="66" spans="1:5" ht="24.95" customHeight="1" x14ac:dyDescent="0.25">
      <c r="A66" s="38" t="s">
        <v>3057</v>
      </c>
      <c r="B66" s="38" t="s">
        <v>2918</v>
      </c>
      <c r="C66" s="35">
        <v>207.8815441052528</v>
      </c>
      <c r="D66" s="39">
        <v>135.99</v>
      </c>
      <c r="E66" s="40">
        <v>324</v>
      </c>
    </row>
    <row r="67" spans="1:5" ht="24.95" customHeight="1" x14ac:dyDescent="0.25">
      <c r="A67" s="38" t="s">
        <v>7449</v>
      </c>
      <c r="B67" s="38" t="s">
        <v>1</v>
      </c>
      <c r="C67" s="35">
        <v>206.23739201347817</v>
      </c>
      <c r="D67" s="39">
        <v>132.99</v>
      </c>
      <c r="E67" s="40">
        <v>65</v>
      </c>
    </row>
    <row r="68" spans="1:5" ht="24.95" customHeight="1" x14ac:dyDescent="0.25">
      <c r="A68" s="38" t="s">
        <v>1176</v>
      </c>
      <c r="B68" s="38" t="s">
        <v>1072</v>
      </c>
      <c r="C68" s="35">
        <v>205.35241344118114</v>
      </c>
      <c r="D68" s="39">
        <v>113.44499999999999</v>
      </c>
      <c r="E68" s="40">
        <v>14066.5</v>
      </c>
    </row>
    <row r="69" spans="1:5" ht="24.95" customHeight="1" x14ac:dyDescent="0.25">
      <c r="A69" s="38" t="s">
        <v>1101</v>
      </c>
      <c r="B69" s="38" t="s">
        <v>1072</v>
      </c>
      <c r="C69" s="35">
        <v>204.08277385325863</v>
      </c>
      <c r="D69" s="39">
        <v>63.95</v>
      </c>
      <c r="E69" s="40">
        <v>51053</v>
      </c>
    </row>
    <row r="70" spans="1:5" ht="24.95" customHeight="1" x14ac:dyDescent="0.25">
      <c r="A70" s="38" t="s">
        <v>3465</v>
      </c>
      <c r="B70" s="38" t="s">
        <v>1</v>
      </c>
      <c r="C70" s="35">
        <v>202.35689864745154</v>
      </c>
      <c r="D70" s="39">
        <v>129.9</v>
      </c>
      <c r="E70" s="40">
        <v>56</v>
      </c>
    </row>
    <row r="71" spans="1:5" ht="24.95" customHeight="1" x14ac:dyDescent="0.25">
      <c r="A71" s="38" t="s">
        <v>5602</v>
      </c>
      <c r="B71" s="38" t="s">
        <v>1</v>
      </c>
      <c r="C71" s="35">
        <v>200.7790842681575</v>
      </c>
      <c r="D71" s="39">
        <v>129.88999999999999</v>
      </c>
      <c r="E71" s="40">
        <v>677</v>
      </c>
    </row>
    <row r="72" spans="1:5" ht="24.95" customHeight="1" x14ac:dyDescent="0.25">
      <c r="A72" s="38" t="s">
        <v>1794</v>
      </c>
      <c r="B72" s="38" t="s">
        <v>1795</v>
      </c>
      <c r="C72" s="35">
        <v>200.34648667925177</v>
      </c>
      <c r="D72" s="39">
        <v>22.99</v>
      </c>
      <c r="E72" s="40">
        <v>85117.75</v>
      </c>
    </row>
    <row r="73" spans="1:5" ht="24.95" customHeight="1" x14ac:dyDescent="0.25">
      <c r="A73" s="38" t="s">
        <v>1377</v>
      </c>
      <c r="B73" s="38" t="s">
        <v>1352</v>
      </c>
      <c r="C73" s="35">
        <v>196.05055720592549</v>
      </c>
      <c r="D73" s="39">
        <v>7.2650000000000006</v>
      </c>
      <c r="E73" s="40">
        <v>92846.5</v>
      </c>
    </row>
    <row r="74" spans="1:5" ht="24.95" customHeight="1" x14ac:dyDescent="0.25">
      <c r="A74" s="38" t="s">
        <v>1126</v>
      </c>
      <c r="B74" s="38" t="s">
        <v>1072</v>
      </c>
      <c r="C74" s="35">
        <v>195.48496065625218</v>
      </c>
      <c r="D74" s="39">
        <v>67.75</v>
      </c>
      <c r="E74" s="40">
        <v>43842.25</v>
      </c>
    </row>
    <row r="75" spans="1:5" ht="24.95" customHeight="1" x14ac:dyDescent="0.25">
      <c r="A75" s="38" t="s">
        <v>1427</v>
      </c>
      <c r="B75" s="38" t="s">
        <v>1352</v>
      </c>
      <c r="C75" s="35">
        <v>195.21194361382982</v>
      </c>
      <c r="D75" s="39">
        <v>18.989999999999998</v>
      </c>
      <c r="E75" s="40">
        <v>85862.666666666672</v>
      </c>
    </row>
    <row r="76" spans="1:5" ht="24.95" customHeight="1" x14ac:dyDescent="0.25">
      <c r="A76" s="38" t="s">
        <v>4238</v>
      </c>
      <c r="B76" s="38" t="s">
        <v>2377</v>
      </c>
      <c r="C76" s="35">
        <v>193.46297012835797</v>
      </c>
      <c r="D76" s="39">
        <v>99</v>
      </c>
      <c r="E76" s="40">
        <v>15686</v>
      </c>
    </row>
    <row r="77" spans="1:5" ht="24.95" customHeight="1" x14ac:dyDescent="0.25">
      <c r="A77" s="38" t="s">
        <v>7834</v>
      </c>
      <c r="B77" s="38" t="s">
        <v>2231</v>
      </c>
      <c r="C77" s="35">
        <v>190.53447881091037</v>
      </c>
      <c r="D77" s="39">
        <v>114.765</v>
      </c>
      <c r="E77" s="40">
        <v>1048</v>
      </c>
    </row>
    <row r="78" spans="1:5" ht="24.95" customHeight="1" x14ac:dyDescent="0.25">
      <c r="A78" s="38" t="s">
        <v>1131</v>
      </c>
      <c r="B78" s="38" t="s">
        <v>1072</v>
      </c>
      <c r="C78" s="35">
        <v>190.40243105364758</v>
      </c>
      <c r="D78" s="39">
        <v>115.99</v>
      </c>
      <c r="E78" s="40">
        <v>357</v>
      </c>
    </row>
    <row r="79" spans="1:5" ht="24.95" customHeight="1" x14ac:dyDescent="0.25">
      <c r="A79" s="38" t="s">
        <v>3298</v>
      </c>
      <c r="B79" s="38" t="s">
        <v>3218</v>
      </c>
      <c r="C79" s="35">
        <v>190.07608802655579</v>
      </c>
      <c r="D79" s="39">
        <v>119</v>
      </c>
      <c r="E79" s="40">
        <v>129</v>
      </c>
    </row>
    <row r="80" spans="1:5" ht="24.95" customHeight="1" x14ac:dyDescent="0.25">
      <c r="A80" s="38" t="s">
        <v>5922</v>
      </c>
      <c r="B80" s="38" t="s">
        <v>1503</v>
      </c>
      <c r="C80" s="35">
        <v>189.10784089282907</v>
      </c>
      <c r="D80" s="39">
        <v>114.19</v>
      </c>
      <c r="E80" s="40">
        <v>163</v>
      </c>
    </row>
    <row r="81" spans="1:5" ht="24.95" customHeight="1" x14ac:dyDescent="0.25">
      <c r="A81" s="38" t="s">
        <v>814</v>
      </c>
      <c r="B81" s="38" t="s">
        <v>784</v>
      </c>
      <c r="C81" s="35">
        <v>187.29847238230289</v>
      </c>
      <c r="D81" s="39">
        <v>102.95</v>
      </c>
      <c r="E81" s="40">
        <v>7475.75</v>
      </c>
    </row>
    <row r="82" spans="1:5" ht="24.95" customHeight="1" x14ac:dyDescent="0.25">
      <c r="A82" s="38" t="s">
        <v>5901</v>
      </c>
      <c r="B82" s="38" t="s">
        <v>1352</v>
      </c>
      <c r="C82" s="35">
        <v>187.03210109601116</v>
      </c>
      <c r="D82" s="39">
        <v>102.99</v>
      </c>
      <c r="E82" s="40">
        <v>8096</v>
      </c>
    </row>
    <row r="83" spans="1:5" ht="24.95" customHeight="1" x14ac:dyDescent="0.25">
      <c r="A83" s="38" t="s">
        <v>3877</v>
      </c>
      <c r="B83" s="38" t="s">
        <v>1352</v>
      </c>
      <c r="C83" s="35">
        <v>186.97189497605905</v>
      </c>
      <c r="D83" s="39">
        <v>102.99</v>
      </c>
      <c r="E83" s="40">
        <v>8056</v>
      </c>
    </row>
    <row r="84" spans="1:5" ht="24.95" customHeight="1" x14ac:dyDescent="0.25">
      <c r="A84" s="38" t="s">
        <v>3153</v>
      </c>
      <c r="B84" s="38" t="s">
        <v>3068</v>
      </c>
      <c r="C84" s="35">
        <v>185.76597544522852</v>
      </c>
      <c r="D84" s="39">
        <v>88</v>
      </c>
      <c r="E84" s="40">
        <v>21379</v>
      </c>
    </row>
    <row r="85" spans="1:5" ht="24.95" customHeight="1" x14ac:dyDescent="0.25">
      <c r="A85" s="38" t="s">
        <v>4065</v>
      </c>
      <c r="B85" s="38" t="s">
        <v>1946</v>
      </c>
      <c r="C85" s="35">
        <v>184.90106380266775</v>
      </c>
      <c r="D85" s="39">
        <v>10.19</v>
      </c>
      <c r="E85" s="40">
        <v>83007</v>
      </c>
    </row>
    <row r="86" spans="1:5" ht="24.95" customHeight="1" x14ac:dyDescent="0.25">
      <c r="A86" s="38" t="s">
        <v>5614</v>
      </c>
      <c r="B86" s="38" t="s">
        <v>1</v>
      </c>
      <c r="C86" s="35">
        <v>180.98813635681032</v>
      </c>
      <c r="D86" s="39">
        <v>104.9</v>
      </c>
      <c r="E86" s="40">
        <v>1</v>
      </c>
    </row>
    <row r="87" spans="1:5" ht="24.95" customHeight="1" x14ac:dyDescent="0.25">
      <c r="A87" s="38" t="s">
        <v>609</v>
      </c>
      <c r="B87" s="38" t="s">
        <v>534</v>
      </c>
      <c r="C87" s="35">
        <v>180.18790709021545</v>
      </c>
      <c r="D87" s="39">
        <v>15.26</v>
      </c>
      <c r="E87" s="40">
        <v>76490.75</v>
      </c>
    </row>
    <row r="88" spans="1:5" ht="24.95" customHeight="1" x14ac:dyDescent="0.25">
      <c r="A88" s="38" t="s">
        <v>649</v>
      </c>
      <c r="B88" s="38" t="s">
        <v>534</v>
      </c>
      <c r="C88" s="35">
        <v>179.45528001412484</v>
      </c>
      <c r="D88" s="39">
        <v>11.95</v>
      </c>
      <c r="E88" s="40">
        <v>81247.5</v>
      </c>
    </row>
    <row r="89" spans="1:5" ht="24.95" customHeight="1" x14ac:dyDescent="0.25">
      <c r="A89" s="38" t="s">
        <v>614</v>
      </c>
      <c r="B89" s="38" t="s">
        <v>534</v>
      </c>
      <c r="C89" s="35">
        <v>177.96440673099059</v>
      </c>
      <c r="D89" s="39">
        <v>8.99</v>
      </c>
      <c r="E89" s="40">
        <v>84379</v>
      </c>
    </row>
    <row r="90" spans="1:5" ht="24.95" customHeight="1" x14ac:dyDescent="0.25">
      <c r="A90" s="38" t="s">
        <v>3108</v>
      </c>
      <c r="B90" s="38" t="s">
        <v>3068</v>
      </c>
      <c r="C90" s="35">
        <v>177.68246023848775</v>
      </c>
      <c r="D90" s="39">
        <v>20.99</v>
      </c>
      <c r="E90" s="40">
        <v>71723</v>
      </c>
    </row>
    <row r="91" spans="1:5" ht="24.95" customHeight="1" x14ac:dyDescent="0.25">
      <c r="A91" s="38" t="s">
        <v>2615</v>
      </c>
      <c r="B91" s="38" t="s">
        <v>2528</v>
      </c>
      <c r="C91" s="35">
        <v>176.93571325480596</v>
      </c>
      <c r="D91" s="39">
        <v>106.68</v>
      </c>
      <c r="E91" s="40">
        <v>3303</v>
      </c>
    </row>
    <row r="92" spans="1:5" ht="24.95" customHeight="1" x14ac:dyDescent="0.25">
      <c r="A92" s="38" t="s">
        <v>3385</v>
      </c>
      <c r="B92" s="38" t="s">
        <v>1</v>
      </c>
      <c r="C92" s="35">
        <v>174.87385835918593</v>
      </c>
      <c r="D92" s="39">
        <v>119.99</v>
      </c>
      <c r="E92" s="40">
        <v>2</v>
      </c>
    </row>
    <row r="93" spans="1:5" ht="24.95" customHeight="1" x14ac:dyDescent="0.25">
      <c r="A93" s="38" t="s">
        <v>1121</v>
      </c>
      <c r="B93" s="38" t="s">
        <v>1072</v>
      </c>
      <c r="C93" s="35">
        <v>174.44420260661079</v>
      </c>
      <c r="D93" s="39">
        <v>67.95</v>
      </c>
      <c r="E93" s="40">
        <v>28866.333333333332</v>
      </c>
    </row>
    <row r="94" spans="1:5" ht="24.95" customHeight="1" x14ac:dyDescent="0.25">
      <c r="A94" s="38" t="s">
        <v>4438</v>
      </c>
      <c r="B94" s="38" t="s">
        <v>3068</v>
      </c>
      <c r="C94" s="35">
        <v>173.61994089158614</v>
      </c>
      <c r="D94" s="39">
        <v>15.49</v>
      </c>
      <c r="E94" s="40">
        <v>73320</v>
      </c>
    </row>
    <row r="95" spans="1:5" ht="24.95" customHeight="1" x14ac:dyDescent="0.25">
      <c r="A95" s="38" t="s">
        <v>7494</v>
      </c>
      <c r="B95" s="38" t="s">
        <v>232</v>
      </c>
      <c r="C95" s="35">
        <v>172.26672239342832</v>
      </c>
      <c r="D95" s="39">
        <v>46.99</v>
      </c>
      <c r="E95" s="40">
        <v>47338</v>
      </c>
    </row>
    <row r="96" spans="1:5" ht="24.95" customHeight="1" x14ac:dyDescent="0.25">
      <c r="A96" s="38" t="s">
        <v>1513</v>
      </c>
      <c r="B96" s="38" t="s">
        <v>1503</v>
      </c>
      <c r="C96" s="35">
        <v>172.00614585738333</v>
      </c>
      <c r="D96" s="39">
        <v>97.414999999999992</v>
      </c>
      <c r="E96" s="40">
        <v>2748.25</v>
      </c>
    </row>
    <row r="97" spans="1:5" ht="24.95" customHeight="1" x14ac:dyDescent="0.25">
      <c r="A97" s="38" t="s">
        <v>2695</v>
      </c>
      <c r="B97" s="38" t="s">
        <v>2626</v>
      </c>
      <c r="C97" s="35">
        <v>171.16073440584148</v>
      </c>
      <c r="D97" s="39">
        <v>7.49</v>
      </c>
      <c r="E97" s="40">
        <v>76953.5</v>
      </c>
    </row>
    <row r="98" spans="1:5" ht="24.95" customHeight="1" x14ac:dyDescent="0.25">
      <c r="A98" s="38" t="s">
        <v>5865</v>
      </c>
      <c r="B98" s="38" t="s">
        <v>1201</v>
      </c>
      <c r="C98" s="35">
        <v>170.6711368132537</v>
      </c>
      <c r="D98" s="39">
        <v>12.14</v>
      </c>
      <c r="E98" s="40">
        <v>74423</v>
      </c>
    </row>
    <row r="99" spans="1:5" ht="24.95" customHeight="1" x14ac:dyDescent="0.25">
      <c r="A99" s="38" t="s">
        <v>523</v>
      </c>
      <c r="B99" s="38" t="s">
        <v>383</v>
      </c>
      <c r="C99" s="35">
        <v>170.51523791412393</v>
      </c>
      <c r="D99" s="39">
        <v>17.989999999999998</v>
      </c>
      <c r="E99" s="40">
        <v>70286</v>
      </c>
    </row>
    <row r="100" spans="1:5" ht="24.95" customHeight="1" x14ac:dyDescent="0.25">
      <c r="A100" s="38" t="s">
        <v>3067</v>
      </c>
      <c r="B100" s="38" t="s">
        <v>3068</v>
      </c>
      <c r="C100" s="35">
        <v>169.2182086001244</v>
      </c>
      <c r="D100" s="39">
        <v>99.99</v>
      </c>
      <c r="E100" s="40">
        <v>416</v>
      </c>
    </row>
    <row r="101" spans="1:5" ht="24.95" customHeight="1" x14ac:dyDescent="0.25">
      <c r="A101" s="38" t="s">
        <v>783</v>
      </c>
      <c r="B101" s="38" t="s">
        <v>784</v>
      </c>
      <c r="C101" s="35">
        <v>167.79711574405144</v>
      </c>
      <c r="D101" s="39">
        <v>19.904999999999998</v>
      </c>
      <c r="E101" s="40">
        <v>63566</v>
      </c>
    </row>
    <row r="102" spans="1:5" ht="24.95" customHeight="1" x14ac:dyDescent="0.25">
      <c r="A102" s="38" t="s">
        <v>2912</v>
      </c>
      <c r="B102" s="38" t="s">
        <v>2771</v>
      </c>
      <c r="C102" s="35">
        <v>165.81748345841524</v>
      </c>
      <c r="D102" s="39">
        <v>57.59</v>
      </c>
      <c r="E102" s="40">
        <v>34240</v>
      </c>
    </row>
    <row r="103" spans="1:5" ht="24.95" customHeight="1" x14ac:dyDescent="0.25">
      <c r="A103" s="38" t="s">
        <v>1111</v>
      </c>
      <c r="B103" s="38" t="s">
        <v>1072</v>
      </c>
      <c r="C103" s="35">
        <v>165.20505353821275</v>
      </c>
      <c r="D103" s="39">
        <v>19.63</v>
      </c>
      <c r="E103" s="40">
        <v>62903</v>
      </c>
    </row>
    <row r="104" spans="1:5" ht="24.95" customHeight="1" x14ac:dyDescent="0.25">
      <c r="A104" s="38" t="s">
        <v>1734</v>
      </c>
      <c r="B104" s="38" t="s">
        <v>1649</v>
      </c>
      <c r="C104" s="35">
        <v>165.14569012093406</v>
      </c>
      <c r="D104" s="39">
        <v>17.5</v>
      </c>
      <c r="E104" s="40">
        <v>65465</v>
      </c>
    </row>
    <row r="105" spans="1:5" ht="24.95" customHeight="1" x14ac:dyDescent="0.25">
      <c r="A105" s="38" t="s">
        <v>1331</v>
      </c>
      <c r="B105" s="38" t="s">
        <v>1201</v>
      </c>
      <c r="C105" s="35">
        <v>164.51695295593427</v>
      </c>
      <c r="D105" s="39">
        <v>19.989999999999998</v>
      </c>
      <c r="E105" s="40">
        <v>62977</v>
      </c>
    </row>
    <row r="106" spans="1:5" ht="24.95" customHeight="1" x14ac:dyDescent="0.25">
      <c r="A106" s="38" t="s">
        <v>1654</v>
      </c>
      <c r="B106" s="38" t="s">
        <v>1649</v>
      </c>
      <c r="C106" s="35">
        <v>164.28728046520942</v>
      </c>
      <c r="D106" s="39">
        <v>19.95</v>
      </c>
      <c r="E106" s="40">
        <v>62857.666666666664</v>
      </c>
    </row>
    <row r="107" spans="1:5" ht="24.95" customHeight="1" x14ac:dyDescent="0.25">
      <c r="A107" s="38" t="s">
        <v>7896</v>
      </c>
      <c r="B107" s="38" t="s">
        <v>2377</v>
      </c>
      <c r="C107" s="35">
        <v>164.28706676537576</v>
      </c>
      <c r="D107" s="39">
        <v>91</v>
      </c>
      <c r="E107" s="40">
        <v>2123</v>
      </c>
    </row>
    <row r="108" spans="1:5" ht="24.95" customHeight="1" x14ac:dyDescent="0.25">
      <c r="A108" s="38" t="s">
        <v>3468</v>
      </c>
      <c r="B108" s="38" t="s">
        <v>1</v>
      </c>
      <c r="C108" s="35">
        <v>163.11180329851155</v>
      </c>
      <c r="D108" s="39">
        <v>98</v>
      </c>
      <c r="E108" s="40">
        <v>505</v>
      </c>
    </row>
    <row r="109" spans="1:5" ht="24.95" customHeight="1" x14ac:dyDescent="0.25">
      <c r="A109" s="38" t="s">
        <v>1116</v>
      </c>
      <c r="B109" s="38" t="s">
        <v>1072</v>
      </c>
      <c r="C109" s="35">
        <v>162.7689527735929</v>
      </c>
      <c r="D109" s="39">
        <v>72.656666666666652</v>
      </c>
      <c r="E109" s="40">
        <v>18026.666666666668</v>
      </c>
    </row>
    <row r="110" spans="1:5" ht="24.95" customHeight="1" x14ac:dyDescent="0.25">
      <c r="A110" s="38" t="s">
        <v>5828</v>
      </c>
      <c r="B110" s="38" t="s">
        <v>1072</v>
      </c>
      <c r="C110" s="35">
        <v>162.16663902712298</v>
      </c>
      <c r="D110" s="39">
        <v>74.989999999999995</v>
      </c>
      <c r="E110" s="40">
        <v>14856</v>
      </c>
    </row>
    <row r="111" spans="1:5" ht="24.95" customHeight="1" x14ac:dyDescent="0.25">
      <c r="A111" s="38" t="s">
        <v>1036</v>
      </c>
      <c r="B111" s="38" t="s">
        <v>921</v>
      </c>
      <c r="C111" s="35">
        <v>162.11912968586913</v>
      </c>
      <c r="D111" s="39">
        <v>95.44</v>
      </c>
      <c r="E111" s="40">
        <v>313</v>
      </c>
    </row>
    <row r="112" spans="1:5" ht="24.95" customHeight="1" x14ac:dyDescent="0.25">
      <c r="A112" s="38" t="s">
        <v>4322</v>
      </c>
      <c r="B112" s="38" t="s">
        <v>2626</v>
      </c>
      <c r="C112" s="35">
        <v>161.56678868393382</v>
      </c>
      <c r="D112" s="39">
        <v>15.95</v>
      </c>
      <c r="E112" s="40">
        <v>62715</v>
      </c>
    </row>
    <row r="113" spans="1:5" ht="24.95" customHeight="1" x14ac:dyDescent="0.25">
      <c r="A113" s="38" t="s">
        <v>6212</v>
      </c>
      <c r="B113" s="38" t="s">
        <v>2377</v>
      </c>
      <c r="C113" s="35">
        <v>161.12347517168593</v>
      </c>
      <c r="D113" s="39">
        <v>102.99</v>
      </c>
      <c r="E113" s="40">
        <v>18</v>
      </c>
    </row>
    <row r="114" spans="1:5" ht="24.95" customHeight="1" x14ac:dyDescent="0.25">
      <c r="A114" s="38" t="s">
        <v>3980</v>
      </c>
      <c r="B114" s="38" t="s">
        <v>1649</v>
      </c>
      <c r="C114" s="35">
        <v>160.48680497482795</v>
      </c>
      <c r="D114" s="39">
        <v>16.95</v>
      </c>
      <c r="E114" s="40">
        <v>62827</v>
      </c>
    </row>
    <row r="115" spans="1:5" ht="24.95" customHeight="1" x14ac:dyDescent="0.25">
      <c r="A115" s="38" t="s">
        <v>3459</v>
      </c>
      <c r="B115" s="38" t="s">
        <v>1</v>
      </c>
      <c r="C115" s="35">
        <v>159.85109587061547</v>
      </c>
      <c r="D115" s="39">
        <v>99.99</v>
      </c>
      <c r="E115" s="40">
        <v>6</v>
      </c>
    </row>
    <row r="116" spans="1:5" ht="24.95" customHeight="1" x14ac:dyDescent="0.25">
      <c r="A116" s="38" t="s">
        <v>4494</v>
      </c>
      <c r="B116" s="38" t="s">
        <v>3068</v>
      </c>
      <c r="C116" s="35">
        <v>159.22154386391745</v>
      </c>
      <c r="D116" s="39">
        <v>53.4</v>
      </c>
      <c r="E116" s="40">
        <v>32511</v>
      </c>
    </row>
    <row r="117" spans="1:5" ht="24.95" customHeight="1" x14ac:dyDescent="0.25">
      <c r="A117" s="38" t="s">
        <v>7975</v>
      </c>
      <c r="B117" s="38" t="s">
        <v>2918</v>
      </c>
      <c r="C117" s="35">
        <v>158.31877872332899</v>
      </c>
      <c r="D117" s="39">
        <v>89.29</v>
      </c>
      <c r="E117" s="40">
        <v>410</v>
      </c>
    </row>
    <row r="118" spans="1:5" ht="24.95" customHeight="1" x14ac:dyDescent="0.25">
      <c r="A118" s="38" t="s">
        <v>4042</v>
      </c>
      <c r="B118" s="38" t="s">
        <v>1795</v>
      </c>
      <c r="C118" s="35">
        <v>157.48710177271971</v>
      </c>
      <c r="D118" s="39">
        <v>88</v>
      </c>
      <c r="E118" s="40">
        <v>930</v>
      </c>
    </row>
    <row r="119" spans="1:5" ht="24.95" customHeight="1" x14ac:dyDescent="0.25">
      <c r="A119" s="38" t="s">
        <v>62</v>
      </c>
      <c r="B119" s="38" t="s">
        <v>1</v>
      </c>
      <c r="C119" s="35">
        <v>157.22582424814567</v>
      </c>
      <c r="D119" s="39">
        <v>95.5</v>
      </c>
      <c r="E119" s="40">
        <v>334</v>
      </c>
    </row>
    <row r="120" spans="1:5" ht="24.95" customHeight="1" x14ac:dyDescent="0.25">
      <c r="A120" s="38" t="s">
        <v>830</v>
      </c>
      <c r="B120" s="38" t="s">
        <v>784</v>
      </c>
      <c r="C120" s="35">
        <v>156.63161330683585</v>
      </c>
      <c r="D120" s="39">
        <v>23</v>
      </c>
      <c r="E120" s="40">
        <v>54405</v>
      </c>
    </row>
    <row r="121" spans="1:5" ht="24.95" customHeight="1" x14ac:dyDescent="0.25">
      <c r="A121" s="38" t="s">
        <v>4241</v>
      </c>
      <c r="B121" s="38" t="s">
        <v>2377</v>
      </c>
      <c r="C121" s="35">
        <v>156.34055744153576</v>
      </c>
      <c r="D121" s="39">
        <v>84</v>
      </c>
      <c r="E121" s="40">
        <v>3494</v>
      </c>
    </row>
    <row r="122" spans="1:5" ht="24.95" customHeight="1" x14ac:dyDescent="0.25">
      <c r="A122" s="38" t="s">
        <v>4252</v>
      </c>
      <c r="B122" s="38" t="s">
        <v>2377</v>
      </c>
      <c r="C122" s="35">
        <v>156.16262626478434</v>
      </c>
      <c r="D122" s="39">
        <v>88</v>
      </c>
      <c r="E122" s="40">
        <v>1711</v>
      </c>
    </row>
    <row r="123" spans="1:5" ht="24.95" customHeight="1" x14ac:dyDescent="0.25">
      <c r="A123" s="38" t="s">
        <v>403</v>
      </c>
      <c r="B123" s="38" t="s">
        <v>383</v>
      </c>
      <c r="C123" s="35">
        <v>155.98440884778753</v>
      </c>
      <c r="D123" s="39">
        <v>13</v>
      </c>
      <c r="E123" s="40">
        <v>63950.333333333336</v>
      </c>
    </row>
    <row r="124" spans="1:5" ht="24.95" customHeight="1" x14ac:dyDescent="0.25">
      <c r="A124" s="38" t="s">
        <v>3975</v>
      </c>
      <c r="B124" s="38" t="s">
        <v>1649</v>
      </c>
      <c r="C124" s="35">
        <v>155.79973196356616</v>
      </c>
      <c r="D124" s="39">
        <v>20.350000000000001</v>
      </c>
      <c r="E124" s="40">
        <v>61038.5</v>
      </c>
    </row>
    <row r="125" spans="1:5" ht="24.95" customHeight="1" x14ac:dyDescent="0.25">
      <c r="A125" s="38" t="s">
        <v>2407</v>
      </c>
      <c r="B125" s="38" t="s">
        <v>2377</v>
      </c>
      <c r="C125" s="35">
        <v>155.36836005413892</v>
      </c>
      <c r="D125" s="39">
        <v>10.64</v>
      </c>
      <c r="E125" s="40">
        <v>64672.75</v>
      </c>
    </row>
    <row r="126" spans="1:5" ht="24.95" customHeight="1" x14ac:dyDescent="0.25">
      <c r="A126" s="38" t="s">
        <v>3103</v>
      </c>
      <c r="B126" s="38" t="s">
        <v>3068</v>
      </c>
      <c r="C126" s="35">
        <v>154.82146894488093</v>
      </c>
      <c r="D126" s="39">
        <v>89</v>
      </c>
      <c r="E126" s="40">
        <v>819</v>
      </c>
    </row>
    <row r="127" spans="1:5" ht="24.95" customHeight="1" x14ac:dyDescent="0.25">
      <c r="A127" s="38" t="s">
        <v>2852</v>
      </c>
      <c r="B127" s="38" t="s">
        <v>2771</v>
      </c>
      <c r="C127" s="35">
        <v>154.61037141157078</v>
      </c>
      <c r="D127" s="39">
        <v>19.95</v>
      </c>
      <c r="E127" s="40">
        <v>55598</v>
      </c>
    </row>
    <row r="128" spans="1:5" ht="24.95" customHeight="1" x14ac:dyDescent="0.25">
      <c r="A128" s="38" t="s">
        <v>4000</v>
      </c>
      <c r="B128" s="38" t="s">
        <v>1649</v>
      </c>
      <c r="C128" s="35">
        <v>153.80244445775304</v>
      </c>
      <c r="D128" s="39">
        <v>50</v>
      </c>
      <c r="E128" s="40">
        <v>32568</v>
      </c>
    </row>
    <row r="129" spans="1:5" ht="24.95" customHeight="1" x14ac:dyDescent="0.25">
      <c r="A129" s="38" t="s">
        <v>3268</v>
      </c>
      <c r="B129" s="38" t="s">
        <v>3218</v>
      </c>
      <c r="C129" s="35">
        <v>153.681702452011</v>
      </c>
      <c r="D129" s="39">
        <v>79.989999999999995</v>
      </c>
      <c r="E129" s="40">
        <v>7553</v>
      </c>
    </row>
    <row r="130" spans="1:5" ht="24.95" customHeight="1" x14ac:dyDescent="0.25">
      <c r="A130" s="38" t="s">
        <v>4373</v>
      </c>
      <c r="B130" s="38" t="s">
        <v>2771</v>
      </c>
      <c r="C130" s="35">
        <v>153.52148878041314</v>
      </c>
      <c r="D130" s="39">
        <v>18.95</v>
      </c>
      <c r="E130" s="40">
        <v>55706</v>
      </c>
    </row>
    <row r="131" spans="1:5" ht="24.95" customHeight="1" x14ac:dyDescent="0.25">
      <c r="A131" s="38" t="s">
        <v>5988</v>
      </c>
      <c r="B131" s="38" t="s">
        <v>1649</v>
      </c>
      <c r="C131" s="35">
        <v>152.44403135653374</v>
      </c>
      <c r="D131" s="39">
        <v>62.9</v>
      </c>
      <c r="E131" s="40">
        <v>19279</v>
      </c>
    </row>
    <row r="132" spans="1:5" ht="24.95" customHeight="1" x14ac:dyDescent="0.25">
      <c r="A132" s="38" t="s">
        <v>7467</v>
      </c>
      <c r="B132" s="38" t="s">
        <v>81</v>
      </c>
      <c r="C132" s="35">
        <v>151.51418086736928</v>
      </c>
      <c r="D132" s="39">
        <v>64.989999999999995</v>
      </c>
      <c r="E132" s="40">
        <v>17754</v>
      </c>
    </row>
    <row r="133" spans="1:5" ht="24.95" customHeight="1" x14ac:dyDescent="0.25">
      <c r="A133" s="38" t="s">
        <v>5695</v>
      </c>
      <c r="B133" s="38" t="s">
        <v>383</v>
      </c>
      <c r="C133" s="35">
        <v>151.21359621071829</v>
      </c>
      <c r="D133" s="39">
        <v>38.200000000000003</v>
      </c>
      <c r="E133" s="40">
        <v>38998</v>
      </c>
    </row>
    <row r="134" spans="1:5" ht="24.95" customHeight="1" x14ac:dyDescent="0.25">
      <c r="A134" s="38" t="s">
        <v>2655</v>
      </c>
      <c r="B134" s="38" t="s">
        <v>2626</v>
      </c>
      <c r="C134" s="35">
        <v>151.02948714707756</v>
      </c>
      <c r="D134" s="39">
        <v>3.165</v>
      </c>
      <c r="E134" s="40">
        <v>70496.5</v>
      </c>
    </row>
    <row r="135" spans="1:5" ht="24.95" customHeight="1" x14ac:dyDescent="0.25">
      <c r="A135" s="38" t="s">
        <v>3113</v>
      </c>
      <c r="B135" s="38" t="s">
        <v>3068</v>
      </c>
      <c r="C135" s="35">
        <v>150.50739390854753</v>
      </c>
      <c r="D135" s="39">
        <v>79.989999999999995</v>
      </c>
      <c r="E135" s="40">
        <v>7105</v>
      </c>
    </row>
    <row r="136" spans="1:5" ht="24.95" customHeight="1" x14ac:dyDescent="0.25">
      <c r="A136" s="38" t="s">
        <v>6038</v>
      </c>
      <c r="B136" s="38" t="s">
        <v>1795</v>
      </c>
      <c r="C136" s="35">
        <v>149.379615626076</v>
      </c>
      <c r="D136" s="39">
        <v>84.99</v>
      </c>
      <c r="E136" s="40">
        <v>3859.5</v>
      </c>
    </row>
    <row r="137" spans="1:5" ht="24.95" customHeight="1" x14ac:dyDescent="0.25">
      <c r="A137" s="38" t="s">
        <v>4456</v>
      </c>
      <c r="B137" s="38" t="s">
        <v>3068</v>
      </c>
      <c r="C137" s="35">
        <v>147.50083260303964</v>
      </c>
      <c r="D137" s="39">
        <v>28.3</v>
      </c>
      <c r="E137" s="40">
        <v>45593</v>
      </c>
    </row>
    <row r="138" spans="1:5" ht="24.95" customHeight="1" x14ac:dyDescent="0.25">
      <c r="A138" s="38" t="s">
        <v>2760</v>
      </c>
      <c r="B138" s="38" t="s">
        <v>2626</v>
      </c>
      <c r="C138" s="35">
        <v>147.2599376171155</v>
      </c>
      <c r="D138" s="39">
        <v>79.989999999999995</v>
      </c>
      <c r="E138" s="40">
        <v>2456</v>
      </c>
    </row>
    <row r="139" spans="1:5" ht="24.95" customHeight="1" x14ac:dyDescent="0.25">
      <c r="A139" s="38" t="s">
        <v>6030</v>
      </c>
      <c r="B139" s="38" t="s">
        <v>1795</v>
      </c>
      <c r="C139" s="35">
        <v>146.32301540732738</v>
      </c>
      <c r="D139" s="39">
        <v>9.85</v>
      </c>
      <c r="E139" s="40">
        <v>59320</v>
      </c>
    </row>
    <row r="140" spans="1:5" ht="24.95" customHeight="1" x14ac:dyDescent="0.25">
      <c r="A140" s="38" t="s">
        <v>2190</v>
      </c>
      <c r="B140" s="38" t="s">
        <v>2093</v>
      </c>
      <c r="C140" s="35">
        <v>146.29974813242512</v>
      </c>
      <c r="D140" s="39">
        <v>77.180000000000007</v>
      </c>
      <c r="E140" s="40">
        <v>2</v>
      </c>
    </row>
    <row r="141" spans="1:5" ht="24.95" customHeight="1" x14ac:dyDescent="0.25">
      <c r="A141" s="38" t="s">
        <v>1166</v>
      </c>
      <c r="B141" s="38" t="s">
        <v>1072</v>
      </c>
      <c r="C141" s="35">
        <v>146.24706556395927</v>
      </c>
      <c r="D141" s="39">
        <v>41.9</v>
      </c>
      <c r="E141" s="40">
        <v>32622</v>
      </c>
    </row>
    <row r="142" spans="1:5" ht="24.95" customHeight="1" x14ac:dyDescent="0.25">
      <c r="A142" s="38" t="s">
        <v>1900</v>
      </c>
      <c r="B142" s="38" t="s">
        <v>1795</v>
      </c>
      <c r="C142" s="35">
        <v>145.98586113559563</v>
      </c>
      <c r="D142" s="39">
        <v>9.85</v>
      </c>
      <c r="E142" s="40">
        <v>59096</v>
      </c>
    </row>
    <row r="143" spans="1:5" ht="24.95" customHeight="1" x14ac:dyDescent="0.25">
      <c r="A143" s="38" t="s">
        <v>1528</v>
      </c>
      <c r="B143" s="38" t="s">
        <v>1503</v>
      </c>
      <c r="C143" s="35">
        <v>144.2257948906713</v>
      </c>
      <c r="D143" s="39">
        <v>44.99</v>
      </c>
      <c r="E143" s="40">
        <v>27049</v>
      </c>
    </row>
    <row r="144" spans="1:5" ht="24.95" customHeight="1" x14ac:dyDescent="0.25">
      <c r="A144" s="38" t="s">
        <v>1684</v>
      </c>
      <c r="B144" s="38" t="s">
        <v>1649</v>
      </c>
      <c r="C144" s="35">
        <v>144.04161054193378</v>
      </c>
      <c r="D144" s="39">
        <v>27.95</v>
      </c>
      <c r="E144" s="40">
        <v>43585.75</v>
      </c>
    </row>
    <row r="145" spans="1:5" ht="24.95" customHeight="1" x14ac:dyDescent="0.25">
      <c r="A145" s="38" t="s">
        <v>7724</v>
      </c>
      <c r="B145" s="38" t="s">
        <v>1649</v>
      </c>
      <c r="C145" s="35">
        <v>143.85980322123802</v>
      </c>
      <c r="D145" s="39">
        <v>55.99</v>
      </c>
      <c r="E145" s="40">
        <v>19321</v>
      </c>
    </row>
    <row r="146" spans="1:5" ht="24.95" customHeight="1" x14ac:dyDescent="0.25">
      <c r="A146" s="38" t="s">
        <v>4103</v>
      </c>
      <c r="B146" s="38" t="s">
        <v>2093</v>
      </c>
      <c r="C146" s="35">
        <v>143.55849832693573</v>
      </c>
      <c r="D146" s="39">
        <v>76.900000000000006</v>
      </c>
      <c r="E146" s="40">
        <v>905</v>
      </c>
    </row>
    <row r="147" spans="1:5" ht="24.95" customHeight="1" x14ac:dyDescent="0.25">
      <c r="A147" s="38" t="s">
        <v>6396</v>
      </c>
      <c r="B147" s="38" t="s">
        <v>3068</v>
      </c>
      <c r="C147" s="35">
        <v>142.24710907375635</v>
      </c>
      <c r="D147" s="39">
        <v>23.99</v>
      </c>
      <c r="E147" s="40">
        <v>45686</v>
      </c>
    </row>
    <row r="148" spans="1:5" ht="24.95" customHeight="1" x14ac:dyDescent="0.25">
      <c r="A148" s="38" t="s">
        <v>2387</v>
      </c>
      <c r="B148" s="38" t="s">
        <v>2377</v>
      </c>
      <c r="C148" s="35">
        <v>142.20732696787456</v>
      </c>
      <c r="D148" s="39">
        <v>14.96</v>
      </c>
      <c r="E148" s="40">
        <v>50676</v>
      </c>
    </row>
    <row r="149" spans="1:5" ht="24.95" customHeight="1" x14ac:dyDescent="0.25">
      <c r="A149" s="38" t="s">
        <v>1664</v>
      </c>
      <c r="B149" s="38" t="s">
        <v>1649</v>
      </c>
      <c r="C149" s="35">
        <v>142.03803734768914</v>
      </c>
      <c r="D149" s="39">
        <v>23.04</v>
      </c>
      <c r="E149" s="40">
        <v>44676</v>
      </c>
    </row>
    <row r="150" spans="1:5" ht="24.95" customHeight="1" x14ac:dyDescent="0.25">
      <c r="A150" s="38" t="s">
        <v>1724</v>
      </c>
      <c r="B150" s="38" t="s">
        <v>1649</v>
      </c>
      <c r="C150" s="35">
        <v>141.68040703839984</v>
      </c>
      <c r="D150" s="39">
        <v>31.99</v>
      </c>
      <c r="E150" s="40">
        <v>38658</v>
      </c>
    </row>
    <row r="151" spans="1:5" ht="24.95" customHeight="1" x14ac:dyDescent="0.25">
      <c r="A151" s="38" t="s">
        <v>5747</v>
      </c>
      <c r="B151" s="38" t="s">
        <v>784</v>
      </c>
      <c r="C151" s="35">
        <v>140.0182466517762</v>
      </c>
      <c r="D151" s="39">
        <v>75.989999999999995</v>
      </c>
      <c r="E151" s="40">
        <v>140</v>
      </c>
    </row>
    <row r="152" spans="1:5" ht="24.95" customHeight="1" x14ac:dyDescent="0.25">
      <c r="A152" s="38" t="s">
        <v>1341</v>
      </c>
      <c r="B152" s="38" t="s">
        <v>1201</v>
      </c>
      <c r="C152" s="35">
        <v>139.95274775823967</v>
      </c>
      <c r="D152" s="39">
        <v>36.799999999999997</v>
      </c>
      <c r="E152" s="40">
        <v>31850</v>
      </c>
    </row>
    <row r="153" spans="1:5" ht="24.95" customHeight="1" x14ac:dyDescent="0.25">
      <c r="A153" s="38" t="s">
        <v>1543</v>
      </c>
      <c r="B153" s="38" t="s">
        <v>1503</v>
      </c>
      <c r="C153" s="35">
        <v>139.88499760055274</v>
      </c>
      <c r="D153" s="39">
        <v>5.8</v>
      </c>
      <c r="E153" s="40">
        <v>58410</v>
      </c>
    </row>
    <row r="154" spans="1:5" ht="24.95" customHeight="1" x14ac:dyDescent="0.25">
      <c r="A154" s="38" t="s">
        <v>1181</v>
      </c>
      <c r="B154" s="38" t="s">
        <v>1072</v>
      </c>
      <c r="C154" s="35">
        <v>138.56057767692982</v>
      </c>
      <c r="D154" s="39">
        <v>59.72</v>
      </c>
      <c r="E154" s="40">
        <v>13529.5</v>
      </c>
    </row>
    <row r="155" spans="1:5" ht="24.95" customHeight="1" x14ac:dyDescent="0.25">
      <c r="A155" s="38" t="s">
        <v>3453</v>
      </c>
      <c r="B155" s="38" t="s">
        <v>1</v>
      </c>
      <c r="C155" s="35">
        <v>138.54995497816131</v>
      </c>
      <c r="D155" s="39">
        <v>80.89</v>
      </c>
      <c r="E155" s="40">
        <v>73.333333333333329</v>
      </c>
    </row>
    <row r="156" spans="1:5" ht="24.95" customHeight="1" x14ac:dyDescent="0.25">
      <c r="A156" s="38" t="s">
        <v>126</v>
      </c>
      <c r="B156" s="38" t="s">
        <v>81</v>
      </c>
      <c r="C156" s="35">
        <v>138.54837477484392</v>
      </c>
      <c r="D156" s="39">
        <v>29.99</v>
      </c>
      <c r="E156" s="40">
        <v>38240</v>
      </c>
    </row>
    <row r="157" spans="1:5" ht="24.95" customHeight="1" x14ac:dyDescent="0.25">
      <c r="A157" s="38" t="s">
        <v>654</v>
      </c>
      <c r="B157" s="38" t="s">
        <v>534</v>
      </c>
      <c r="C157" s="35">
        <v>138.15722173505085</v>
      </c>
      <c r="D157" s="39">
        <v>13</v>
      </c>
      <c r="E157" s="40">
        <v>51275.75</v>
      </c>
    </row>
    <row r="158" spans="1:5" ht="24.95" customHeight="1" x14ac:dyDescent="0.25">
      <c r="A158" s="38" t="s">
        <v>7899</v>
      </c>
      <c r="B158" s="38" t="s">
        <v>2377</v>
      </c>
      <c r="C158" s="35">
        <v>138.01278079375021</v>
      </c>
      <c r="D158" s="39">
        <v>74.64</v>
      </c>
      <c r="E158" s="40">
        <v>1591</v>
      </c>
    </row>
    <row r="159" spans="1:5" ht="24.95" customHeight="1" x14ac:dyDescent="0.25">
      <c r="A159" s="38" t="s">
        <v>5792</v>
      </c>
      <c r="B159" s="38" t="s">
        <v>921</v>
      </c>
      <c r="C159" s="35">
        <v>137.78037782022633</v>
      </c>
      <c r="D159" s="39">
        <v>72.45</v>
      </c>
      <c r="E159" s="40">
        <v>766</v>
      </c>
    </row>
    <row r="160" spans="1:5" ht="24.95" customHeight="1" x14ac:dyDescent="0.25">
      <c r="A160" s="38" t="s">
        <v>6423</v>
      </c>
      <c r="B160" s="38" t="s">
        <v>3068</v>
      </c>
      <c r="C160" s="35">
        <v>136.63772644458638</v>
      </c>
      <c r="D160" s="39">
        <v>59.99</v>
      </c>
      <c r="E160" s="40">
        <v>12027.5</v>
      </c>
    </row>
    <row r="161" spans="1:5" ht="24.95" customHeight="1" x14ac:dyDescent="0.25">
      <c r="A161" s="38" t="s">
        <v>5971</v>
      </c>
      <c r="B161" s="38" t="s">
        <v>1649</v>
      </c>
      <c r="C161" s="35">
        <v>136.4827202191579</v>
      </c>
      <c r="D161" s="39">
        <v>18.399999999999999</v>
      </c>
      <c r="E161" s="40">
        <v>44843</v>
      </c>
    </row>
    <row r="162" spans="1:5" ht="24.95" customHeight="1" x14ac:dyDescent="0.25">
      <c r="A162" s="38" t="s">
        <v>3954</v>
      </c>
      <c r="B162" s="38" t="s">
        <v>1649</v>
      </c>
      <c r="C162" s="35">
        <v>136.46390580667284</v>
      </c>
      <c r="D162" s="39">
        <v>18.399999999999999</v>
      </c>
      <c r="E162" s="40">
        <v>44830.5</v>
      </c>
    </row>
    <row r="163" spans="1:5" ht="24.95" customHeight="1" x14ac:dyDescent="0.25">
      <c r="A163" s="38" t="s">
        <v>67</v>
      </c>
      <c r="B163" s="38" t="s">
        <v>1</v>
      </c>
      <c r="C163" s="35">
        <v>135.85447752033954</v>
      </c>
      <c r="D163" s="39">
        <v>73.900000000000006</v>
      </c>
      <c r="E163" s="40">
        <v>218.66666666666666</v>
      </c>
    </row>
    <row r="164" spans="1:5" ht="24.95" customHeight="1" x14ac:dyDescent="0.25">
      <c r="A164" s="38" t="s">
        <v>3584</v>
      </c>
      <c r="B164" s="38" t="s">
        <v>232</v>
      </c>
      <c r="C164" s="35">
        <v>134.66314323558041</v>
      </c>
      <c r="D164" s="39">
        <v>67.2</v>
      </c>
      <c r="E164" s="40">
        <v>3060</v>
      </c>
    </row>
    <row r="165" spans="1:5" ht="24.95" customHeight="1" x14ac:dyDescent="0.25">
      <c r="A165" s="38" t="s">
        <v>1221</v>
      </c>
      <c r="B165" s="38" t="s">
        <v>1201</v>
      </c>
      <c r="C165" s="35">
        <v>134.48198892134073</v>
      </c>
      <c r="D165" s="39">
        <v>26.99</v>
      </c>
      <c r="E165" s="40">
        <v>38032.666666666664</v>
      </c>
    </row>
    <row r="166" spans="1:5" ht="24.95" customHeight="1" x14ac:dyDescent="0.25">
      <c r="A166" s="38" t="s">
        <v>5969</v>
      </c>
      <c r="B166" s="38" t="s">
        <v>1649</v>
      </c>
      <c r="C166" s="35">
        <v>134.25729741147515</v>
      </c>
      <c r="D166" s="39">
        <v>59.99</v>
      </c>
      <c r="E166" s="40">
        <v>9615.5</v>
      </c>
    </row>
    <row r="167" spans="1:5" ht="24.95" customHeight="1" x14ac:dyDescent="0.25">
      <c r="A167" s="38" t="s">
        <v>3963</v>
      </c>
      <c r="B167" s="38" t="s">
        <v>1649</v>
      </c>
      <c r="C167" s="35">
        <v>134.19031810302846</v>
      </c>
      <c r="D167" s="39">
        <v>59.99</v>
      </c>
      <c r="E167" s="40">
        <v>9571</v>
      </c>
    </row>
    <row r="168" spans="1:5" ht="24.95" customHeight="1" x14ac:dyDescent="0.25">
      <c r="A168" s="38" t="s">
        <v>3482</v>
      </c>
      <c r="B168" s="38" t="s">
        <v>81</v>
      </c>
      <c r="C168" s="35">
        <v>133.70436720301902</v>
      </c>
      <c r="D168" s="39">
        <v>54.390000000000008</v>
      </c>
      <c r="E168" s="40">
        <v>14734.666666666666</v>
      </c>
    </row>
    <row r="169" spans="1:5" ht="24.95" customHeight="1" x14ac:dyDescent="0.25">
      <c r="A169" s="38" t="s">
        <v>80</v>
      </c>
      <c r="B169" s="38" t="s">
        <v>81</v>
      </c>
      <c r="C169" s="35">
        <v>133.32858067098471</v>
      </c>
      <c r="D169" s="39">
        <v>54.39</v>
      </c>
      <c r="E169" s="40">
        <v>14485</v>
      </c>
    </row>
    <row r="170" spans="1:5" ht="24.95" customHeight="1" x14ac:dyDescent="0.25">
      <c r="A170" s="38" t="s">
        <v>3850</v>
      </c>
      <c r="B170" s="38" t="s">
        <v>1352</v>
      </c>
      <c r="C170" s="35">
        <v>132.24625088742653</v>
      </c>
      <c r="D170" s="39">
        <v>18.299999999999997</v>
      </c>
      <c r="E170" s="40">
        <v>42111.5</v>
      </c>
    </row>
    <row r="171" spans="1:5" ht="24.95" customHeight="1" x14ac:dyDescent="0.25">
      <c r="A171" s="38" t="s">
        <v>4370</v>
      </c>
      <c r="B171" s="38" t="s">
        <v>2771</v>
      </c>
      <c r="C171" s="35">
        <v>131.664010996179</v>
      </c>
      <c r="D171" s="39">
        <v>16.189999999999998</v>
      </c>
      <c r="E171" s="40">
        <v>43479</v>
      </c>
    </row>
    <row r="172" spans="1:5" ht="24.95" customHeight="1" x14ac:dyDescent="0.25">
      <c r="A172" s="38" t="s">
        <v>2442</v>
      </c>
      <c r="B172" s="38" t="s">
        <v>2377</v>
      </c>
      <c r="C172" s="35">
        <v>131.331859065549</v>
      </c>
      <c r="D172" s="39">
        <v>69.989999999999995</v>
      </c>
      <c r="E172" s="40">
        <v>188</v>
      </c>
    </row>
    <row r="173" spans="1:5" ht="24.95" customHeight="1" x14ac:dyDescent="0.25">
      <c r="A173" s="38" t="s">
        <v>1764</v>
      </c>
      <c r="B173" s="38" t="s">
        <v>1649</v>
      </c>
      <c r="C173" s="35">
        <v>131.28730607462794</v>
      </c>
      <c r="D173" s="39">
        <v>45.43</v>
      </c>
      <c r="E173" s="40">
        <v>19748</v>
      </c>
    </row>
    <row r="174" spans="1:5" ht="24.95" customHeight="1" x14ac:dyDescent="0.25">
      <c r="A174" s="38" t="s">
        <v>3423</v>
      </c>
      <c r="B174" s="38" t="s">
        <v>1795</v>
      </c>
      <c r="C174" s="35">
        <v>131.14220978769993</v>
      </c>
      <c r="D174" s="39">
        <v>69.989999999999995</v>
      </c>
      <c r="E174" s="40">
        <v>62</v>
      </c>
    </row>
    <row r="175" spans="1:5" ht="24.95" customHeight="1" x14ac:dyDescent="0.25">
      <c r="A175" s="38" t="s">
        <v>3544</v>
      </c>
      <c r="B175" s="38" t="s">
        <v>232</v>
      </c>
      <c r="C175" s="35">
        <v>130.82310594617289</v>
      </c>
      <c r="D175" s="39">
        <v>37.99</v>
      </c>
      <c r="E175" s="40">
        <v>24795</v>
      </c>
    </row>
    <row r="176" spans="1:5" ht="24.95" customHeight="1" x14ac:dyDescent="0.25">
      <c r="A176" s="38" t="s">
        <v>1477</v>
      </c>
      <c r="B176" s="38" t="s">
        <v>1352</v>
      </c>
      <c r="C176" s="35">
        <v>130.33640964351736</v>
      </c>
      <c r="D176" s="39">
        <v>35.99</v>
      </c>
      <c r="E176" s="40">
        <v>26965</v>
      </c>
    </row>
    <row r="177" spans="1:5" ht="24.95" customHeight="1" x14ac:dyDescent="0.25">
      <c r="A177" s="38" t="s">
        <v>6035</v>
      </c>
      <c r="B177" s="38" t="s">
        <v>1795</v>
      </c>
      <c r="C177" s="35">
        <v>130.13467700632219</v>
      </c>
      <c r="D177" s="39">
        <v>20.99</v>
      </c>
      <c r="E177" s="40">
        <v>40133</v>
      </c>
    </row>
    <row r="178" spans="1:5" ht="24.95" customHeight="1" x14ac:dyDescent="0.25">
      <c r="A178" s="38" t="s">
        <v>1865</v>
      </c>
      <c r="B178" s="38" t="s">
        <v>1795</v>
      </c>
      <c r="C178" s="35">
        <v>129.69536491109579</v>
      </c>
      <c r="D178" s="39">
        <v>13.487500000000001</v>
      </c>
      <c r="E178" s="40">
        <v>45248.5</v>
      </c>
    </row>
    <row r="179" spans="1:5" ht="24.95" customHeight="1" x14ac:dyDescent="0.25">
      <c r="A179" s="38" t="s">
        <v>1553</v>
      </c>
      <c r="B179" s="38" t="s">
        <v>1946</v>
      </c>
      <c r="C179" s="35">
        <v>127.82288206479541</v>
      </c>
      <c r="D179" s="39">
        <v>26.99</v>
      </c>
      <c r="E179" s="40">
        <v>31947.5</v>
      </c>
    </row>
    <row r="180" spans="1:5" ht="24.95" customHeight="1" x14ac:dyDescent="0.25">
      <c r="A180" s="38" t="s">
        <v>1553</v>
      </c>
      <c r="B180" s="38" t="s">
        <v>1503</v>
      </c>
      <c r="C180" s="35">
        <v>127.77848005133075</v>
      </c>
      <c r="D180" s="39">
        <v>26.99</v>
      </c>
      <c r="E180" s="40">
        <v>31918</v>
      </c>
    </row>
    <row r="181" spans="1:5" ht="24.95" customHeight="1" x14ac:dyDescent="0.25">
      <c r="A181" s="38" t="s">
        <v>6455</v>
      </c>
      <c r="B181" s="38" t="s">
        <v>3218</v>
      </c>
      <c r="C181" s="35">
        <v>127.5682286418632</v>
      </c>
      <c r="D181" s="39">
        <v>64.98</v>
      </c>
      <c r="E181" s="40">
        <v>1853</v>
      </c>
    </row>
    <row r="182" spans="1:5" ht="24.95" customHeight="1" x14ac:dyDescent="0.25">
      <c r="A182" s="38" t="s">
        <v>2281</v>
      </c>
      <c r="B182" s="38" t="s">
        <v>2231</v>
      </c>
      <c r="C182" s="35">
        <v>127.34522302156611</v>
      </c>
      <c r="D182" s="39">
        <v>63.99</v>
      </c>
      <c r="E182" s="40">
        <v>867</v>
      </c>
    </row>
    <row r="183" spans="1:5" ht="24.95" customHeight="1" x14ac:dyDescent="0.25">
      <c r="A183" s="38" t="s">
        <v>4325</v>
      </c>
      <c r="B183" s="38" t="s">
        <v>2626</v>
      </c>
      <c r="C183" s="35">
        <v>126.98762142370073</v>
      </c>
      <c r="D183" s="39">
        <v>62.97</v>
      </c>
      <c r="E183" s="40">
        <v>647</v>
      </c>
    </row>
    <row r="184" spans="1:5" ht="24.95" customHeight="1" x14ac:dyDescent="0.25">
      <c r="A184" s="38" t="s">
        <v>1749</v>
      </c>
      <c r="B184" s="38" t="s">
        <v>1649</v>
      </c>
      <c r="C184" s="35">
        <v>126.92428230144881</v>
      </c>
      <c r="D184" s="39">
        <v>54.95</v>
      </c>
      <c r="E184" s="40">
        <v>8934</v>
      </c>
    </row>
    <row r="185" spans="1:5" ht="24.95" customHeight="1" x14ac:dyDescent="0.25">
      <c r="A185" s="38" t="s">
        <v>6274</v>
      </c>
      <c r="B185" s="38" t="s">
        <v>2626</v>
      </c>
      <c r="C185" s="35">
        <v>126.64661859412774</v>
      </c>
      <c r="D185" s="39">
        <v>49.05</v>
      </c>
      <c r="E185" s="40">
        <v>13655</v>
      </c>
    </row>
    <row r="186" spans="1:5" ht="24.95" customHeight="1" x14ac:dyDescent="0.25">
      <c r="A186" s="38" t="s">
        <v>5871</v>
      </c>
      <c r="B186" s="38" t="s">
        <v>1201</v>
      </c>
      <c r="C186" s="35">
        <v>126.28835408135869</v>
      </c>
      <c r="D186" s="39">
        <v>19.989999999999998</v>
      </c>
      <c r="E186" s="40">
        <v>38409</v>
      </c>
    </row>
    <row r="187" spans="1:5" ht="24.95" customHeight="1" x14ac:dyDescent="0.25">
      <c r="A187" s="38" t="s">
        <v>4459</v>
      </c>
      <c r="B187" s="38" t="s">
        <v>3068</v>
      </c>
      <c r="C187" s="35">
        <v>125.67542830433436</v>
      </c>
      <c r="D187" s="39">
        <v>19.489999999999998</v>
      </c>
      <c r="E187" s="40">
        <v>38417.5</v>
      </c>
    </row>
    <row r="188" spans="1:5" ht="24.95" customHeight="1" x14ac:dyDescent="0.25">
      <c r="A188" s="38" t="s">
        <v>3248</v>
      </c>
      <c r="B188" s="38" t="s">
        <v>3218</v>
      </c>
      <c r="C188" s="35">
        <v>125.12280970172262</v>
      </c>
      <c r="D188" s="39">
        <v>15.75</v>
      </c>
      <c r="E188" s="40">
        <v>37838</v>
      </c>
    </row>
    <row r="189" spans="1:5" ht="24.95" customHeight="1" x14ac:dyDescent="0.25">
      <c r="A189" s="38" t="s">
        <v>2241</v>
      </c>
      <c r="B189" s="38" t="s">
        <v>2231</v>
      </c>
      <c r="C189" s="35">
        <v>124.34444511743585</v>
      </c>
      <c r="D189" s="39">
        <v>62.41</v>
      </c>
      <c r="E189" s="40">
        <v>187</v>
      </c>
    </row>
    <row r="190" spans="1:5" ht="24.95" customHeight="1" x14ac:dyDescent="0.25">
      <c r="A190" s="38" t="s">
        <v>206</v>
      </c>
      <c r="B190" s="38" t="s">
        <v>81</v>
      </c>
      <c r="C190" s="35">
        <v>124.10006575745538</v>
      </c>
      <c r="D190" s="39">
        <v>44.95</v>
      </c>
      <c r="E190" s="40">
        <v>15372</v>
      </c>
    </row>
    <row r="191" spans="1:5" ht="24.95" customHeight="1" x14ac:dyDescent="0.25">
      <c r="A191" s="38" t="s">
        <v>6405</v>
      </c>
      <c r="B191" s="38" t="s">
        <v>3068</v>
      </c>
      <c r="C191" s="35">
        <v>123.94895678582843</v>
      </c>
      <c r="D191" s="39">
        <v>26.98</v>
      </c>
      <c r="E191" s="40">
        <v>31043</v>
      </c>
    </row>
    <row r="192" spans="1:5" ht="24.95" customHeight="1" x14ac:dyDescent="0.25">
      <c r="A192" s="38" t="s">
        <v>3541</v>
      </c>
      <c r="B192" s="38" t="s">
        <v>232</v>
      </c>
      <c r="C192" s="35">
        <v>123.72656840753012</v>
      </c>
      <c r="D192" s="39">
        <v>53.656666666666666</v>
      </c>
      <c r="E192" s="40">
        <v>7054.333333333333</v>
      </c>
    </row>
    <row r="193" spans="1:5" ht="24.95" customHeight="1" x14ac:dyDescent="0.25">
      <c r="A193" s="38" t="s">
        <v>1769</v>
      </c>
      <c r="B193" s="38" t="s">
        <v>1649</v>
      </c>
      <c r="C193" s="35">
        <v>123.70364479114664</v>
      </c>
      <c r="D193" s="39">
        <v>38.767499999999998</v>
      </c>
      <c r="E193" s="40">
        <v>19418.5</v>
      </c>
    </row>
    <row r="194" spans="1:5" ht="24.95" customHeight="1" x14ac:dyDescent="0.25">
      <c r="A194" s="38" t="s">
        <v>619</v>
      </c>
      <c r="B194" s="38" t="s">
        <v>534</v>
      </c>
      <c r="C194" s="35">
        <v>123.59414214480995</v>
      </c>
      <c r="D194" s="39">
        <v>11.99</v>
      </c>
      <c r="E194" s="40">
        <v>43270.5</v>
      </c>
    </row>
    <row r="195" spans="1:5" ht="24.95" customHeight="1" x14ac:dyDescent="0.25">
      <c r="A195" s="38" t="s">
        <v>870</v>
      </c>
      <c r="B195" s="38" t="s">
        <v>784</v>
      </c>
      <c r="C195" s="35">
        <v>123.35530275040166</v>
      </c>
      <c r="D195" s="39">
        <v>9.5666666666666682</v>
      </c>
      <c r="E195" s="40">
        <v>45126.666666666664</v>
      </c>
    </row>
    <row r="196" spans="1:5" ht="24.95" customHeight="1" x14ac:dyDescent="0.25">
      <c r="A196" s="38" t="s">
        <v>3093</v>
      </c>
      <c r="B196" s="38" t="s">
        <v>3068</v>
      </c>
      <c r="C196" s="35">
        <v>122.6608820464067</v>
      </c>
      <c r="D196" s="39">
        <v>36.450000000000003</v>
      </c>
      <c r="E196" s="40">
        <v>23144</v>
      </c>
    </row>
    <row r="197" spans="1:5" ht="24.95" customHeight="1" x14ac:dyDescent="0.25">
      <c r="A197" s="38" t="s">
        <v>4462</v>
      </c>
      <c r="B197" s="38" t="s">
        <v>3068</v>
      </c>
      <c r="C197" s="35">
        <v>122.36248619536832</v>
      </c>
      <c r="D197" s="39">
        <v>11.09</v>
      </c>
      <c r="E197" s="40">
        <v>43200.5</v>
      </c>
    </row>
    <row r="198" spans="1:5" ht="24.95" customHeight="1" x14ac:dyDescent="0.25">
      <c r="A198" s="38" t="s">
        <v>7614</v>
      </c>
      <c r="B198" s="38" t="s">
        <v>921</v>
      </c>
      <c r="C198" s="35">
        <v>122.12525997103953</v>
      </c>
      <c r="D198" s="39">
        <v>68.849999999999994</v>
      </c>
      <c r="E198" s="40">
        <v>2</v>
      </c>
    </row>
    <row r="199" spans="1:5" ht="24.95" customHeight="1" x14ac:dyDescent="0.25">
      <c r="A199" s="38" t="s">
        <v>5825</v>
      </c>
      <c r="B199" s="38" t="s">
        <v>921</v>
      </c>
      <c r="C199" s="35">
        <v>121.83402139003657</v>
      </c>
      <c r="D199" s="39">
        <v>59.44</v>
      </c>
      <c r="E199" s="40">
        <v>158</v>
      </c>
    </row>
    <row r="200" spans="1:5" ht="24.95" customHeight="1" x14ac:dyDescent="0.25">
      <c r="A200" s="38" t="s">
        <v>7881</v>
      </c>
      <c r="B200" s="38" t="s">
        <v>2377</v>
      </c>
      <c r="C200" s="35">
        <v>121.81416800487098</v>
      </c>
      <c r="D200" s="39">
        <v>59.99</v>
      </c>
      <c r="E200" s="40">
        <v>518</v>
      </c>
    </row>
    <row r="201" spans="1:5" ht="24.95" customHeight="1" x14ac:dyDescent="0.25">
      <c r="A201" s="38" t="s">
        <v>3173</v>
      </c>
      <c r="B201" s="38" t="s">
        <v>3068</v>
      </c>
      <c r="C201" s="35">
        <v>121.80649984723036</v>
      </c>
      <c r="D201" s="39">
        <v>26.475000000000001</v>
      </c>
      <c r="E201" s="40">
        <v>28378.5</v>
      </c>
    </row>
    <row r="202" spans="1:5" ht="24.95" customHeight="1" x14ac:dyDescent="0.25">
      <c r="A202" s="38" t="s">
        <v>5756</v>
      </c>
      <c r="B202" s="38" t="s">
        <v>921</v>
      </c>
      <c r="C202" s="35">
        <v>121.43976406219301</v>
      </c>
      <c r="D202" s="39">
        <v>59.33</v>
      </c>
      <c r="E202" s="40">
        <v>818</v>
      </c>
    </row>
    <row r="203" spans="1:5" ht="24.95" customHeight="1" x14ac:dyDescent="0.25">
      <c r="A203" s="38" t="s">
        <v>981</v>
      </c>
      <c r="B203" s="38" t="s">
        <v>921</v>
      </c>
      <c r="C203" s="35">
        <v>121.38163027633563</v>
      </c>
      <c r="D203" s="39">
        <v>60.01</v>
      </c>
      <c r="E203" s="40">
        <v>214</v>
      </c>
    </row>
    <row r="204" spans="1:5" ht="24.95" customHeight="1" x14ac:dyDescent="0.25">
      <c r="A204" s="38" t="s">
        <v>262</v>
      </c>
      <c r="B204" s="38" t="s">
        <v>232</v>
      </c>
      <c r="C204" s="35">
        <v>121.32006103276422</v>
      </c>
      <c r="D204" s="39">
        <v>57.5</v>
      </c>
      <c r="E204" s="40">
        <v>2260</v>
      </c>
    </row>
    <row r="205" spans="1:5" ht="24.95" customHeight="1" x14ac:dyDescent="0.25">
      <c r="A205" s="38" t="s">
        <v>7461</v>
      </c>
      <c r="B205" s="38" t="s">
        <v>81</v>
      </c>
      <c r="C205" s="35">
        <v>121.09379632337172</v>
      </c>
      <c r="D205" s="39">
        <v>14.99</v>
      </c>
      <c r="E205" s="40">
        <v>39115</v>
      </c>
    </row>
    <row r="206" spans="1:5" ht="24.95" customHeight="1" x14ac:dyDescent="0.25">
      <c r="A206" s="38" t="s">
        <v>3977</v>
      </c>
      <c r="B206" s="38" t="s">
        <v>1649</v>
      </c>
      <c r="C206" s="35">
        <v>120.79201422520799</v>
      </c>
      <c r="D206" s="39">
        <v>49.95</v>
      </c>
      <c r="E206" s="40">
        <v>9017</v>
      </c>
    </row>
    <row r="207" spans="1:5" ht="24.95" customHeight="1" x14ac:dyDescent="0.25">
      <c r="A207" s="38" t="s">
        <v>3217</v>
      </c>
      <c r="B207" s="38" t="s">
        <v>3218</v>
      </c>
      <c r="C207" s="35">
        <v>120.77811203491603</v>
      </c>
      <c r="D207" s="39">
        <v>43.34</v>
      </c>
      <c r="E207" s="40">
        <v>16995</v>
      </c>
    </row>
    <row r="208" spans="1:5" ht="24.95" customHeight="1" x14ac:dyDescent="0.25">
      <c r="A208" s="38" t="s">
        <v>5673</v>
      </c>
      <c r="B208" s="38" t="s">
        <v>232</v>
      </c>
      <c r="C208" s="35">
        <v>120.71426455541628</v>
      </c>
      <c r="D208" s="39">
        <v>29.89</v>
      </c>
      <c r="E208" s="40">
        <v>23983</v>
      </c>
    </row>
    <row r="209" spans="1:5" ht="24.95" customHeight="1" x14ac:dyDescent="0.25">
      <c r="A209" s="38" t="s">
        <v>4426</v>
      </c>
      <c r="B209" s="38" t="s">
        <v>2918</v>
      </c>
      <c r="C209" s="35">
        <v>120.66316734570127</v>
      </c>
      <c r="D209" s="39">
        <v>55.99</v>
      </c>
      <c r="E209" s="40">
        <v>4740</v>
      </c>
    </row>
    <row r="210" spans="1:5" ht="24.95" customHeight="1" x14ac:dyDescent="0.25">
      <c r="A210" s="38" t="s">
        <v>312</v>
      </c>
      <c r="B210" s="38" t="s">
        <v>232</v>
      </c>
      <c r="C210" s="35">
        <v>120.64502751747139</v>
      </c>
      <c r="D210" s="39">
        <v>29.89</v>
      </c>
      <c r="E210" s="40">
        <v>23937</v>
      </c>
    </row>
    <row r="211" spans="1:5" ht="24.95" customHeight="1" x14ac:dyDescent="0.25">
      <c r="A211" s="38" t="s">
        <v>789</v>
      </c>
      <c r="B211" s="38" t="s">
        <v>784</v>
      </c>
      <c r="C211" s="35">
        <v>120.4446351866828</v>
      </c>
      <c r="D211" s="39">
        <v>33.487499999999997</v>
      </c>
      <c r="E211" s="40">
        <v>21643.25</v>
      </c>
    </row>
    <row r="212" spans="1:5" ht="24.95" customHeight="1" x14ac:dyDescent="0.25">
      <c r="A212" s="38" t="s">
        <v>5687</v>
      </c>
      <c r="B212" s="38" t="s">
        <v>383</v>
      </c>
      <c r="C212" s="35">
        <v>120.11435464731403</v>
      </c>
      <c r="D212" s="39">
        <v>28.63</v>
      </c>
      <c r="E212" s="40">
        <v>26293</v>
      </c>
    </row>
    <row r="213" spans="1:5" ht="24.95" customHeight="1" x14ac:dyDescent="0.25">
      <c r="A213" s="38" t="s">
        <v>8031</v>
      </c>
      <c r="B213" s="38" t="s">
        <v>3068</v>
      </c>
      <c r="C213" s="35">
        <v>119.89523019656036</v>
      </c>
      <c r="D213" s="39">
        <v>41.59</v>
      </c>
      <c r="E213" s="40">
        <v>15372</v>
      </c>
    </row>
    <row r="214" spans="1:5" ht="24.95" customHeight="1" x14ac:dyDescent="0.25">
      <c r="A214" s="38" t="s">
        <v>951</v>
      </c>
      <c r="B214" s="38" t="s">
        <v>921</v>
      </c>
      <c r="C214" s="35">
        <v>119.88744236257833</v>
      </c>
      <c r="D214" s="39">
        <v>52.05</v>
      </c>
      <c r="E214" s="40">
        <v>6670</v>
      </c>
    </row>
    <row r="215" spans="1:5" ht="24.95" customHeight="1" x14ac:dyDescent="0.25">
      <c r="A215" s="38" t="s">
        <v>423</v>
      </c>
      <c r="B215" s="38" t="s">
        <v>383</v>
      </c>
      <c r="C215" s="35">
        <v>119.76002238106292</v>
      </c>
      <c r="D215" s="39">
        <v>51.99</v>
      </c>
      <c r="E215" s="40">
        <v>5804.75</v>
      </c>
    </row>
    <row r="216" spans="1:5" ht="24.95" customHeight="1" x14ac:dyDescent="0.25">
      <c r="A216" s="38" t="s">
        <v>257</v>
      </c>
      <c r="B216" s="38" t="s">
        <v>232</v>
      </c>
      <c r="C216" s="35">
        <v>119.2615112106124</v>
      </c>
      <c r="D216" s="39">
        <v>25.517499999999998</v>
      </c>
      <c r="E216" s="40">
        <v>27483.75</v>
      </c>
    </row>
    <row r="217" spans="1:5" ht="24.95" customHeight="1" x14ac:dyDescent="0.25">
      <c r="A217" s="38" t="s">
        <v>5768</v>
      </c>
      <c r="B217" s="38" t="s">
        <v>921</v>
      </c>
      <c r="C217" s="35">
        <v>119.09756650616592</v>
      </c>
      <c r="D217" s="39">
        <v>55.78</v>
      </c>
      <c r="E217" s="40">
        <v>1383</v>
      </c>
    </row>
    <row r="218" spans="1:5" ht="24.95" customHeight="1" x14ac:dyDescent="0.25">
      <c r="A218" s="38" t="s">
        <v>5654</v>
      </c>
      <c r="B218" s="38" t="s">
        <v>232</v>
      </c>
      <c r="C218" s="35">
        <v>118.65165507725497</v>
      </c>
      <c r="D218" s="39">
        <v>56.98</v>
      </c>
      <c r="E218" s="40">
        <v>919.5</v>
      </c>
    </row>
    <row r="219" spans="1:5" ht="24.95" customHeight="1" x14ac:dyDescent="0.25">
      <c r="A219" s="38" t="s">
        <v>3622</v>
      </c>
      <c r="B219" s="38" t="s">
        <v>383</v>
      </c>
      <c r="C219" s="35">
        <v>118.49977800833823</v>
      </c>
      <c r="D219" s="39">
        <v>10.49</v>
      </c>
      <c r="E219" s="40">
        <v>42794</v>
      </c>
    </row>
    <row r="220" spans="1:5" ht="24.95" customHeight="1" x14ac:dyDescent="0.25">
      <c r="A220" s="38" t="s">
        <v>252</v>
      </c>
      <c r="B220" s="38" t="s">
        <v>232</v>
      </c>
      <c r="C220" s="35">
        <v>118.08346710169512</v>
      </c>
      <c r="D220" s="39">
        <v>53.99</v>
      </c>
      <c r="E220" s="40">
        <v>3028</v>
      </c>
    </row>
    <row r="221" spans="1:5" ht="24.95" customHeight="1" x14ac:dyDescent="0.25">
      <c r="A221" s="38" t="s">
        <v>3868</v>
      </c>
      <c r="B221" s="38" t="s">
        <v>1352</v>
      </c>
      <c r="C221" s="35">
        <v>117.94979778550551</v>
      </c>
      <c r="D221" s="39">
        <v>7.79</v>
      </c>
      <c r="E221" s="40">
        <v>43843</v>
      </c>
    </row>
    <row r="222" spans="1:5" ht="24.95" customHeight="1" x14ac:dyDescent="0.25">
      <c r="A222" s="38" t="s">
        <v>6247</v>
      </c>
      <c r="B222" s="38" t="s">
        <v>2377</v>
      </c>
      <c r="C222" s="35">
        <v>117.78764392307897</v>
      </c>
      <c r="D222" s="39">
        <v>59.49</v>
      </c>
      <c r="E222" s="40">
        <v>750</v>
      </c>
    </row>
    <row r="223" spans="1:5" ht="24.95" customHeight="1" x14ac:dyDescent="0.25">
      <c r="A223" s="38" t="s">
        <v>231</v>
      </c>
      <c r="B223" s="38" t="s">
        <v>232</v>
      </c>
      <c r="C223" s="35">
        <v>117.73399684685285</v>
      </c>
      <c r="D223" s="39">
        <v>48.99</v>
      </c>
      <c r="E223" s="40">
        <v>6953</v>
      </c>
    </row>
    <row r="224" spans="1:5" ht="24.95" customHeight="1" x14ac:dyDescent="0.25">
      <c r="A224" s="38" t="s">
        <v>5608</v>
      </c>
      <c r="B224" s="38" t="s">
        <v>1</v>
      </c>
      <c r="C224" s="35">
        <v>116.97527850675348</v>
      </c>
      <c r="D224" s="39">
        <v>59.99</v>
      </c>
      <c r="E224" s="40">
        <v>2286</v>
      </c>
    </row>
    <row r="225" spans="1:5" ht="24.95" customHeight="1" x14ac:dyDescent="0.25">
      <c r="A225" s="38" t="s">
        <v>2740</v>
      </c>
      <c r="B225" s="38" t="s">
        <v>2626</v>
      </c>
      <c r="C225" s="35">
        <v>116.18415484991191</v>
      </c>
      <c r="D225" s="39">
        <v>54.44</v>
      </c>
      <c r="E225" s="40">
        <v>561.5</v>
      </c>
    </row>
    <row r="226" spans="1:5" ht="24.95" customHeight="1" x14ac:dyDescent="0.25">
      <c r="A226" s="38" t="s">
        <v>3619</v>
      </c>
      <c r="B226" s="38" t="s">
        <v>383</v>
      </c>
      <c r="C226" s="35">
        <v>116.06263501132068</v>
      </c>
      <c r="D226" s="39">
        <v>22.7</v>
      </c>
      <c r="E226" s="40">
        <v>29362</v>
      </c>
    </row>
    <row r="227" spans="1:5" ht="24.95" customHeight="1" x14ac:dyDescent="0.25">
      <c r="A227" s="38" t="s">
        <v>4450</v>
      </c>
      <c r="B227" s="38" t="s">
        <v>3068</v>
      </c>
      <c r="C227" s="35">
        <v>115.82206964592757</v>
      </c>
      <c r="D227" s="39">
        <v>29.99</v>
      </c>
      <c r="E227" s="40">
        <v>23141</v>
      </c>
    </row>
    <row r="228" spans="1:5" ht="24.95" customHeight="1" x14ac:dyDescent="0.25">
      <c r="A228" s="38" t="s">
        <v>7632</v>
      </c>
      <c r="B228" s="38" t="s">
        <v>1072</v>
      </c>
      <c r="C228" s="35">
        <v>115.35458880792777</v>
      </c>
      <c r="D228" s="39">
        <v>14.99</v>
      </c>
      <c r="E228" s="40">
        <v>33641</v>
      </c>
    </row>
    <row r="229" spans="1:5" ht="24.95" customHeight="1" x14ac:dyDescent="0.25">
      <c r="A229" s="38" t="s">
        <v>7804</v>
      </c>
      <c r="B229" s="38" t="s">
        <v>2231</v>
      </c>
      <c r="C229" s="35">
        <v>115.26202792066337</v>
      </c>
      <c r="D229" s="39">
        <v>42.49</v>
      </c>
      <c r="E229" s="40">
        <v>10715</v>
      </c>
    </row>
    <row r="230" spans="1:5" ht="24.95" customHeight="1" x14ac:dyDescent="0.25">
      <c r="A230" s="38" t="s">
        <v>1956</v>
      </c>
      <c r="B230" s="38" t="s">
        <v>1946</v>
      </c>
      <c r="C230" s="35">
        <v>115.01365829555903</v>
      </c>
      <c r="D230" s="39">
        <v>59.99</v>
      </c>
      <c r="E230" s="40">
        <v>152.25</v>
      </c>
    </row>
    <row r="231" spans="1:5" ht="24.95" customHeight="1" x14ac:dyDescent="0.25">
      <c r="A231" s="38" t="s">
        <v>2492</v>
      </c>
      <c r="B231" s="38" t="s">
        <v>2377</v>
      </c>
      <c r="C231" s="35">
        <v>114.75634330187354</v>
      </c>
      <c r="D231" s="39">
        <v>21.21</v>
      </c>
      <c r="E231" s="40">
        <v>28072</v>
      </c>
    </row>
    <row r="232" spans="1:5" ht="24.95" customHeight="1" x14ac:dyDescent="0.25">
      <c r="A232" s="38" t="s">
        <v>4112</v>
      </c>
      <c r="B232" s="38" t="s">
        <v>2093</v>
      </c>
      <c r="C232" s="35">
        <v>114.54454264321619</v>
      </c>
      <c r="D232" s="39">
        <v>16.59</v>
      </c>
      <c r="E232" s="40">
        <v>32603</v>
      </c>
    </row>
    <row r="233" spans="1:5" ht="24.95" customHeight="1" x14ac:dyDescent="0.25">
      <c r="A233" s="38" t="s">
        <v>7647</v>
      </c>
      <c r="B233" s="38" t="s">
        <v>1072</v>
      </c>
      <c r="C233" s="35">
        <v>114.48904367833073</v>
      </c>
      <c r="D233" s="39">
        <v>65.48</v>
      </c>
      <c r="E233" s="40">
        <v>222</v>
      </c>
    </row>
    <row r="234" spans="1:5" ht="24.95" customHeight="1" x14ac:dyDescent="0.25">
      <c r="A234" s="38" t="s">
        <v>2497</v>
      </c>
      <c r="B234" s="38" t="s">
        <v>2377</v>
      </c>
      <c r="C234" s="35">
        <v>114.33703300904308</v>
      </c>
      <c r="D234" s="39">
        <v>25.58</v>
      </c>
      <c r="E234" s="40">
        <v>25821</v>
      </c>
    </row>
    <row r="235" spans="1:5" ht="24.95" customHeight="1" x14ac:dyDescent="0.25">
      <c r="A235" s="38" t="s">
        <v>5907</v>
      </c>
      <c r="B235" s="38" t="s">
        <v>1352</v>
      </c>
      <c r="C235" s="35">
        <v>114.26610015572597</v>
      </c>
      <c r="D235" s="39">
        <v>53.49</v>
      </c>
      <c r="E235" s="40">
        <v>1738</v>
      </c>
    </row>
    <row r="236" spans="1:5" ht="24.95" customHeight="1" x14ac:dyDescent="0.25">
      <c r="A236" s="38" t="s">
        <v>804</v>
      </c>
      <c r="B236" s="38" t="s">
        <v>784</v>
      </c>
      <c r="C236" s="35">
        <v>114.24586494087225</v>
      </c>
      <c r="D236" s="39">
        <v>28.155000000000001</v>
      </c>
      <c r="E236" s="40">
        <v>22789</v>
      </c>
    </row>
    <row r="237" spans="1:5" ht="24.95" customHeight="1" x14ac:dyDescent="0.25">
      <c r="A237" s="38" t="s">
        <v>4150</v>
      </c>
      <c r="B237" s="38" t="s">
        <v>2231</v>
      </c>
      <c r="C237" s="35">
        <v>113.9865066369257</v>
      </c>
      <c r="D237" s="39">
        <v>52.99</v>
      </c>
      <c r="E237" s="40">
        <v>307</v>
      </c>
    </row>
    <row r="238" spans="1:5" ht="24.95" customHeight="1" x14ac:dyDescent="0.25">
      <c r="A238" s="38" t="s">
        <v>8025</v>
      </c>
      <c r="B238" s="38" t="s">
        <v>3068</v>
      </c>
      <c r="C238" s="35">
        <v>113.76923254709121</v>
      </c>
      <c r="D238" s="39">
        <v>53.9</v>
      </c>
      <c r="E238" s="40">
        <v>1067</v>
      </c>
    </row>
    <row r="239" spans="1:5" ht="24.95" customHeight="1" x14ac:dyDescent="0.25">
      <c r="A239" s="38" t="s">
        <v>332</v>
      </c>
      <c r="B239" s="38" t="s">
        <v>232</v>
      </c>
      <c r="C239" s="35">
        <v>113.51186285102511</v>
      </c>
      <c r="D239" s="39">
        <v>19.989999999999998</v>
      </c>
      <c r="E239" s="40">
        <v>29920.5</v>
      </c>
    </row>
    <row r="240" spans="1:5" ht="24.95" customHeight="1" x14ac:dyDescent="0.25">
      <c r="A240" s="38" t="s">
        <v>1392</v>
      </c>
      <c r="B240" s="38" t="s">
        <v>1352</v>
      </c>
      <c r="C240" s="35">
        <v>113.28175427639555</v>
      </c>
      <c r="D240" s="39">
        <v>48.99</v>
      </c>
      <c r="E240" s="40">
        <v>3995</v>
      </c>
    </row>
    <row r="241" spans="1:5" ht="24.95" customHeight="1" x14ac:dyDescent="0.25">
      <c r="A241" s="38" t="s">
        <v>136</v>
      </c>
      <c r="B241" s="38" t="s">
        <v>81</v>
      </c>
      <c r="C241" s="35">
        <v>113.1825992796317</v>
      </c>
      <c r="D241" s="39">
        <v>50.76</v>
      </c>
      <c r="E241" s="40">
        <v>1627</v>
      </c>
    </row>
    <row r="242" spans="1:5" ht="24.95" customHeight="1" x14ac:dyDescent="0.25">
      <c r="A242" s="38" t="s">
        <v>3943</v>
      </c>
      <c r="B242" s="38" t="s">
        <v>1649</v>
      </c>
      <c r="C242" s="35">
        <v>112.64520696837138</v>
      </c>
      <c r="D242" s="39">
        <v>45</v>
      </c>
      <c r="E242" s="40">
        <v>7720</v>
      </c>
    </row>
    <row r="243" spans="1:5" ht="24.95" customHeight="1" x14ac:dyDescent="0.25">
      <c r="A243" s="38" t="s">
        <v>2246</v>
      </c>
      <c r="B243" s="38" t="s">
        <v>2231</v>
      </c>
      <c r="C243" s="35">
        <v>112.48910632399136</v>
      </c>
      <c r="D243" s="39">
        <v>26.99</v>
      </c>
      <c r="E243" s="40">
        <v>20929.5</v>
      </c>
    </row>
    <row r="244" spans="1:5" ht="24.95" customHeight="1" x14ac:dyDescent="0.25">
      <c r="A244" s="38" t="s">
        <v>3825</v>
      </c>
      <c r="B244" s="38" t="s">
        <v>1201</v>
      </c>
      <c r="C244" s="35">
        <v>112.27254284926519</v>
      </c>
      <c r="D244" s="39">
        <v>9.99</v>
      </c>
      <c r="E244" s="40">
        <v>36581</v>
      </c>
    </row>
    <row r="245" spans="1:5" ht="24.95" customHeight="1" x14ac:dyDescent="0.25">
      <c r="A245" s="38" t="s">
        <v>322</v>
      </c>
      <c r="B245" s="38" t="s">
        <v>232</v>
      </c>
      <c r="C245" s="35">
        <v>112.22158572948675</v>
      </c>
      <c r="D245" s="39">
        <v>51.19</v>
      </c>
      <c r="E245" s="40">
        <v>631</v>
      </c>
    </row>
    <row r="246" spans="1:5" ht="24.95" customHeight="1" x14ac:dyDescent="0.25">
      <c r="A246" s="38" t="s">
        <v>3546</v>
      </c>
      <c r="B246" s="38" t="s">
        <v>232</v>
      </c>
      <c r="C246" s="35">
        <v>112.16551429823757</v>
      </c>
      <c r="D246" s="39">
        <v>49.839999999999996</v>
      </c>
      <c r="E246" s="40">
        <v>2546.6666666666665</v>
      </c>
    </row>
    <row r="247" spans="1:5" ht="24.95" customHeight="1" x14ac:dyDescent="0.25">
      <c r="A247" s="38" t="s">
        <v>242</v>
      </c>
      <c r="B247" s="38" t="s">
        <v>232</v>
      </c>
      <c r="C247" s="35">
        <v>111.9607213012727</v>
      </c>
      <c r="D247" s="39">
        <v>22.926666666666666</v>
      </c>
      <c r="E247" s="40">
        <v>24787.333333333332</v>
      </c>
    </row>
    <row r="248" spans="1:5" ht="24.95" customHeight="1" x14ac:dyDescent="0.25">
      <c r="A248" s="38" t="s">
        <v>6399</v>
      </c>
      <c r="B248" s="38" t="s">
        <v>3068</v>
      </c>
      <c r="C248" s="35">
        <v>111.81600314772237</v>
      </c>
      <c r="D248" s="39">
        <v>54.99</v>
      </c>
      <c r="E248" s="40">
        <v>524</v>
      </c>
    </row>
    <row r="249" spans="1:5" ht="24.95" customHeight="1" x14ac:dyDescent="0.25">
      <c r="A249" s="38" t="s">
        <v>6388</v>
      </c>
      <c r="B249" s="38" t="s">
        <v>3068</v>
      </c>
      <c r="C249" s="35">
        <v>111.55977491773888</v>
      </c>
      <c r="D249" s="39">
        <v>53.63</v>
      </c>
      <c r="E249" s="40">
        <v>2315</v>
      </c>
    </row>
    <row r="250" spans="1:5" ht="24.95" customHeight="1" x14ac:dyDescent="0.25">
      <c r="A250" s="38" t="s">
        <v>3083</v>
      </c>
      <c r="B250" s="38" t="s">
        <v>3068</v>
      </c>
      <c r="C250" s="35">
        <v>111.45240427858289</v>
      </c>
      <c r="D250" s="39">
        <v>46.7</v>
      </c>
      <c r="E250" s="40">
        <v>8836</v>
      </c>
    </row>
    <row r="251" spans="1:5" ht="24.95" customHeight="1" x14ac:dyDescent="0.25">
      <c r="A251" s="38" t="s">
        <v>2175</v>
      </c>
      <c r="B251" s="38" t="s">
        <v>2093</v>
      </c>
      <c r="C251" s="35">
        <v>111.42690766149133</v>
      </c>
      <c r="D251" s="39">
        <v>51.808571428571433</v>
      </c>
      <c r="E251" s="40">
        <v>63.285714285714285</v>
      </c>
    </row>
    <row r="252" spans="1:5" ht="24.95" customHeight="1" x14ac:dyDescent="0.25">
      <c r="A252" s="38" t="s">
        <v>3477</v>
      </c>
      <c r="B252" s="38" t="s">
        <v>1795</v>
      </c>
      <c r="C252" s="35">
        <v>110.97612833758929</v>
      </c>
      <c r="D252" s="39">
        <v>35.99</v>
      </c>
      <c r="E252" s="40">
        <v>14102.333333333334</v>
      </c>
    </row>
    <row r="253" spans="1:5" ht="24.95" customHeight="1" x14ac:dyDescent="0.25">
      <c r="A253" s="38" t="s">
        <v>2180</v>
      </c>
      <c r="B253" s="38" t="s">
        <v>2093</v>
      </c>
      <c r="C253" s="35">
        <v>110.95346625874744</v>
      </c>
      <c r="D253" s="39">
        <v>52.89</v>
      </c>
      <c r="E253" s="40">
        <v>36</v>
      </c>
    </row>
    <row r="254" spans="1:5" ht="24.95" customHeight="1" x14ac:dyDescent="0.25">
      <c r="A254" s="38" t="s">
        <v>4159</v>
      </c>
      <c r="B254" s="38" t="s">
        <v>2231</v>
      </c>
      <c r="C254" s="35">
        <v>110.75203507394555</v>
      </c>
      <c r="D254" s="39">
        <v>39.950000000000003</v>
      </c>
      <c r="E254" s="40">
        <v>9000</v>
      </c>
    </row>
    <row r="255" spans="1:5" ht="24.95" customHeight="1" x14ac:dyDescent="0.25">
      <c r="A255" s="38" t="s">
        <v>2680</v>
      </c>
      <c r="B255" s="38" t="s">
        <v>2626</v>
      </c>
      <c r="C255" s="35">
        <v>110.64779167284709</v>
      </c>
      <c r="D255" s="39">
        <v>7.4874999999999998</v>
      </c>
      <c r="E255" s="40">
        <v>35921.25</v>
      </c>
    </row>
    <row r="256" spans="1:5" ht="24.95" customHeight="1" x14ac:dyDescent="0.25">
      <c r="A256" s="38" t="s">
        <v>1961</v>
      </c>
      <c r="B256" s="38" t="s">
        <v>1946</v>
      </c>
      <c r="C256" s="35">
        <v>110.13178530583517</v>
      </c>
      <c r="D256" s="39">
        <v>45.99</v>
      </c>
      <c r="E256" s="40">
        <v>5227</v>
      </c>
    </row>
    <row r="257" spans="1:5" ht="24.95" customHeight="1" x14ac:dyDescent="0.25">
      <c r="A257" s="38" t="s">
        <v>3474</v>
      </c>
      <c r="B257" s="38" t="s">
        <v>1795</v>
      </c>
      <c r="C257" s="35">
        <v>109.88840953914119</v>
      </c>
      <c r="D257" s="39">
        <v>49.99</v>
      </c>
      <c r="E257" s="40">
        <v>4231</v>
      </c>
    </row>
    <row r="258" spans="1:5" ht="24.95" customHeight="1" x14ac:dyDescent="0.25">
      <c r="A258" s="38" t="s">
        <v>5701</v>
      </c>
      <c r="B258" s="38" t="s">
        <v>383</v>
      </c>
      <c r="C258" s="35">
        <v>109.88744249860169</v>
      </c>
      <c r="D258" s="39">
        <v>27.99</v>
      </c>
      <c r="E258" s="40">
        <v>20861</v>
      </c>
    </row>
    <row r="259" spans="1:5" ht="24.95" customHeight="1" x14ac:dyDescent="0.25">
      <c r="A259" s="38" t="s">
        <v>6329</v>
      </c>
      <c r="B259" s="38" t="s">
        <v>2771</v>
      </c>
      <c r="C259" s="35">
        <v>109.70181059650319</v>
      </c>
      <c r="D259" s="39">
        <v>22.97</v>
      </c>
      <c r="E259" s="40">
        <v>24081</v>
      </c>
    </row>
    <row r="260" spans="1:5" ht="24.95" customHeight="1" x14ac:dyDescent="0.25">
      <c r="A260" s="38" t="s">
        <v>3183</v>
      </c>
      <c r="B260" s="38" t="s">
        <v>3068</v>
      </c>
      <c r="C260" s="35">
        <v>109.51709186727081</v>
      </c>
      <c r="D260" s="39">
        <v>43.99</v>
      </c>
      <c r="E260" s="40">
        <v>5651</v>
      </c>
    </row>
    <row r="261" spans="1:5" ht="24.95" customHeight="1" x14ac:dyDescent="0.25">
      <c r="A261" s="38" t="s">
        <v>7911</v>
      </c>
      <c r="B261" s="38" t="s">
        <v>2377</v>
      </c>
      <c r="C261" s="35">
        <v>109.32449293934948</v>
      </c>
      <c r="D261" s="39">
        <v>28.37</v>
      </c>
      <c r="E261" s="40">
        <v>21832</v>
      </c>
    </row>
    <row r="262" spans="1:5" ht="24.95" customHeight="1" x14ac:dyDescent="0.25">
      <c r="A262" s="38" t="s">
        <v>4171</v>
      </c>
      <c r="B262" s="38" t="s">
        <v>2231</v>
      </c>
      <c r="C262" s="35">
        <v>109.25641464810506</v>
      </c>
      <c r="D262" s="39">
        <v>5</v>
      </c>
      <c r="E262" s="40">
        <v>38726</v>
      </c>
    </row>
    <row r="263" spans="1:5" ht="24.95" customHeight="1" x14ac:dyDescent="0.25">
      <c r="A263" s="38" t="s">
        <v>7890</v>
      </c>
      <c r="B263" s="38" t="s">
        <v>2377</v>
      </c>
      <c r="C263" s="35">
        <v>108.87685402341887</v>
      </c>
      <c r="D263" s="39">
        <v>15.46</v>
      </c>
      <c r="E263" s="40">
        <v>29777</v>
      </c>
    </row>
    <row r="264" spans="1:5" ht="24.95" customHeight="1" x14ac:dyDescent="0.25">
      <c r="A264" s="38" t="s">
        <v>237</v>
      </c>
      <c r="B264" s="38" t="s">
        <v>232</v>
      </c>
      <c r="C264" s="35">
        <v>108.86711962286623</v>
      </c>
      <c r="D264" s="39">
        <v>47.24</v>
      </c>
      <c r="E264" s="40">
        <v>2517</v>
      </c>
    </row>
    <row r="265" spans="1:5" ht="24.95" customHeight="1" x14ac:dyDescent="0.25">
      <c r="A265" s="38" t="s">
        <v>6115</v>
      </c>
      <c r="B265" s="38" t="s">
        <v>2093</v>
      </c>
      <c r="C265" s="35">
        <v>108.69483672099592</v>
      </c>
      <c r="D265" s="39">
        <v>23</v>
      </c>
      <c r="E265" s="40">
        <v>25048</v>
      </c>
    </row>
    <row r="266" spans="1:5" ht="24.95" customHeight="1" x14ac:dyDescent="0.25">
      <c r="A266" s="38" t="s">
        <v>1141</v>
      </c>
      <c r="B266" s="38" t="s">
        <v>1072</v>
      </c>
      <c r="C266" s="35">
        <v>108.47513937616507</v>
      </c>
      <c r="D266" s="39">
        <v>46.95</v>
      </c>
      <c r="E266" s="40">
        <v>6.25</v>
      </c>
    </row>
    <row r="267" spans="1:5" ht="24.95" customHeight="1" x14ac:dyDescent="0.25">
      <c r="A267" s="38" t="s">
        <v>2113</v>
      </c>
      <c r="B267" s="38" t="s">
        <v>2093</v>
      </c>
      <c r="C267" s="35">
        <v>108.47008893970479</v>
      </c>
      <c r="D267" s="39">
        <v>51.89</v>
      </c>
      <c r="E267" s="40">
        <v>48</v>
      </c>
    </row>
    <row r="268" spans="1:5" ht="24.95" customHeight="1" x14ac:dyDescent="0.25">
      <c r="A268" s="38" t="s">
        <v>1106</v>
      </c>
      <c r="B268" s="38" t="s">
        <v>1072</v>
      </c>
      <c r="C268" s="35">
        <v>108.38254229417365</v>
      </c>
      <c r="D268" s="39">
        <v>41.5</v>
      </c>
      <c r="E268" s="40">
        <v>6967.5</v>
      </c>
    </row>
    <row r="269" spans="1:5" ht="24.95" customHeight="1" x14ac:dyDescent="0.25">
      <c r="A269" s="38" t="s">
        <v>3813</v>
      </c>
      <c r="B269" s="38" t="s">
        <v>1201</v>
      </c>
      <c r="C269" s="35">
        <v>108.38162607174722</v>
      </c>
      <c r="D269" s="39">
        <v>46.85</v>
      </c>
      <c r="E269" s="40">
        <v>4179.666666666667</v>
      </c>
    </row>
    <row r="270" spans="1:5" ht="24.95" customHeight="1" x14ac:dyDescent="0.25">
      <c r="A270" s="38" t="s">
        <v>6382</v>
      </c>
      <c r="B270" s="38" t="s">
        <v>2918</v>
      </c>
      <c r="C270" s="35">
        <v>108.24260953118863</v>
      </c>
      <c r="D270" s="39">
        <v>39.99</v>
      </c>
      <c r="E270" s="40">
        <v>8130</v>
      </c>
    </row>
    <row r="271" spans="1:5" ht="24.95" customHeight="1" x14ac:dyDescent="0.25">
      <c r="A271" s="38" t="s">
        <v>3371</v>
      </c>
      <c r="B271" s="38" t="s">
        <v>784</v>
      </c>
      <c r="C271" s="35">
        <v>108.11464311516735</v>
      </c>
      <c r="D271" s="39">
        <v>17.589999999999996</v>
      </c>
      <c r="E271" s="40">
        <v>29160.6</v>
      </c>
    </row>
    <row r="272" spans="1:5" ht="24.95" customHeight="1" x14ac:dyDescent="0.25">
      <c r="A272" s="38" t="s">
        <v>2462</v>
      </c>
      <c r="B272" s="38" t="s">
        <v>2377</v>
      </c>
      <c r="C272" s="35">
        <v>107.95960849153197</v>
      </c>
      <c r="D272" s="39">
        <v>27.39</v>
      </c>
      <c r="E272" s="40">
        <v>21740</v>
      </c>
    </row>
    <row r="273" spans="1:5" ht="24.95" customHeight="1" x14ac:dyDescent="0.25">
      <c r="A273" s="38" t="s">
        <v>4361</v>
      </c>
      <c r="B273" s="38" t="s">
        <v>2771</v>
      </c>
      <c r="C273" s="35">
        <v>107.6939364961009</v>
      </c>
      <c r="D273" s="39">
        <v>22.97</v>
      </c>
      <c r="E273" s="40">
        <v>22747</v>
      </c>
    </row>
    <row r="274" spans="1:5" ht="24.95" customHeight="1" x14ac:dyDescent="0.25">
      <c r="A274" s="38" t="s">
        <v>7665</v>
      </c>
      <c r="B274" s="38" t="s">
        <v>1352</v>
      </c>
      <c r="C274" s="35">
        <v>107.66387250025866</v>
      </c>
      <c r="D274" s="39">
        <v>23.99</v>
      </c>
      <c r="E274" s="40">
        <v>20218</v>
      </c>
    </row>
    <row r="275" spans="1:5" ht="24.95" customHeight="1" x14ac:dyDescent="0.25">
      <c r="A275" s="38" t="s">
        <v>1081</v>
      </c>
      <c r="B275" s="38" t="s">
        <v>1072</v>
      </c>
      <c r="C275" s="35">
        <v>107.46288755200533</v>
      </c>
      <c r="D275" s="39">
        <v>47.95</v>
      </c>
      <c r="E275" s="40">
        <v>163.25</v>
      </c>
    </row>
    <row r="276" spans="1:5" ht="24.95" customHeight="1" x14ac:dyDescent="0.25">
      <c r="A276" s="38" t="s">
        <v>1966</v>
      </c>
      <c r="B276" s="38" t="s">
        <v>1946</v>
      </c>
      <c r="C276" s="35">
        <v>107.35898760031159</v>
      </c>
      <c r="D276" s="39">
        <v>46.99</v>
      </c>
      <c r="E276" s="40">
        <v>1930.5</v>
      </c>
    </row>
    <row r="277" spans="1:5" ht="24.95" customHeight="1" x14ac:dyDescent="0.25">
      <c r="A277" s="38" t="s">
        <v>7730</v>
      </c>
      <c r="B277" s="38" t="s">
        <v>1649</v>
      </c>
      <c r="C277" s="35">
        <v>107.29954647645789</v>
      </c>
      <c r="D277" s="39">
        <v>36.5</v>
      </c>
      <c r="E277" s="40">
        <v>17049</v>
      </c>
    </row>
    <row r="278" spans="1:5" ht="24.95" customHeight="1" x14ac:dyDescent="0.25">
      <c r="A278" s="38" t="s">
        <v>4328</v>
      </c>
      <c r="B278" s="38" t="s">
        <v>2626</v>
      </c>
      <c r="C278" s="35">
        <v>107.27696323438914</v>
      </c>
      <c r="D278" s="39">
        <v>50.85</v>
      </c>
      <c r="E278" s="40">
        <v>120</v>
      </c>
    </row>
    <row r="279" spans="1:5" ht="24.95" customHeight="1" x14ac:dyDescent="0.25">
      <c r="A279" s="38" t="s">
        <v>5727</v>
      </c>
      <c r="B279" s="38" t="s">
        <v>665</v>
      </c>
      <c r="C279" s="35">
        <v>107.24276460379589</v>
      </c>
      <c r="D279" s="39">
        <v>50</v>
      </c>
      <c r="E279" s="40">
        <v>804</v>
      </c>
    </row>
    <row r="280" spans="1:5" ht="24.95" customHeight="1" x14ac:dyDescent="0.25">
      <c r="A280" s="38" t="s">
        <v>5723</v>
      </c>
      <c r="B280" s="38" t="s">
        <v>665</v>
      </c>
      <c r="C280" s="35">
        <v>107.24276460379589</v>
      </c>
      <c r="D280" s="39">
        <v>50</v>
      </c>
      <c r="E280" s="40">
        <v>804</v>
      </c>
    </row>
    <row r="281" spans="1:5" ht="24.95" customHeight="1" x14ac:dyDescent="0.25">
      <c r="A281" s="38" t="s">
        <v>7539</v>
      </c>
      <c r="B281" s="38" t="s">
        <v>665</v>
      </c>
      <c r="C281" s="35">
        <v>107.24276460379589</v>
      </c>
      <c r="D281" s="39">
        <v>50</v>
      </c>
      <c r="E281" s="40">
        <v>804</v>
      </c>
    </row>
    <row r="282" spans="1:5" ht="24.95" customHeight="1" x14ac:dyDescent="0.25">
      <c r="A282" s="38" t="s">
        <v>5721</v>
      </c>
      <c r="B282" s="38" t="s">
        <v>665</v>
      </c>
      <c r="C282" s="35">
        <v>107.24276460379589</v>
      </c>
      <c r="D282" s="39">
        <v>50</v>
      </c>
      <c r="E282" s="40">
        <v>804</v>
      </c>
    </row>
    <row r="283" spans="1:5" ht="24.95" customHeight="1" x14ac:dyDescent="0.25">
      <c r="A283" s="38" t="s">
        <v>3664</v>
      </c>
      <c r="B283" s="38" t="s">
        <v>665</v>
      </c>
      <c r="C283" s="35">
        <v>107.24176116846336</v>
      </c>
      <c r="D283" s="39">
        <v>50</v>
      </c>
      <c r="E283" s="40">
        <v>803.33333333333337</v>
      </c>
    </row>
    <row r="284" spans="1:5" ht="24.95" customHeight="1" x14ac:dyDescent="0.25">
      <c r="A284" s="38" t="s">
        <v>3666</v>
      </c>
      <c r="B284" s="38" t="s">
        <v>665</v>
      </c>
      <c r="C284" s="35">
        <v>107.24176116846336</v>
      </c>
      <c r="D284" s="39">
        <v>50</v>
      </c>
      <c r="E284" s="40">
        <v>803.33333333333337</v>
      </c>
    </row>
    <row r="285" spans="1:5" ht="24.95" customHeight="1" x14ac:dyDescent="0.25">
      <c r="A285" s="38" t="s">
        <v>3660</v>
      </c>
      <c r="B285" s="38" t="s">
        <v>665</v>
      </c>
      <c r="C285" s="35">
        <v>107.24176116846336</v>
      </c>
      <c r="D285" s="39">
        <v>50</v>
      </c>
      <c r="E285" s="40">
        <v>803.33333333333337</v>
      </c>
    </row>
    <row r="286" spans="1:5" ht="24.95" customHeight="1" x14ac:dyDescent="0.25">
      <c r="A286" s="38" t="s">
        <v>3673</v>
      </c>
      <c r="B286" s="38" t="s">
        <v>665</v>
      </c>
      <c r="C286" s="35">
        <v>107.24176116846336</v>
      </c>
      <c r="D286" s="39">
        <v>50</v>
      </c>
      <c r="E286" s="40">
        <v>803.33333333333337</v>
      </c>
    </row>
    <row r="287" spans="1:5" ht="24.95" customHeight="1" x14ac:dyDescent="0.25">
      <c r="A287" s="38" t="s">
        <v>3662</v>
      </c>
      <c r="B287" s="38" t="s">
        <v>665</v>
      </c>
      <c r="C287" s="35">
        <v>107.24125945079709</v>
      </c>
      <c r="D287" s="39">
        <v>50</v>
      </c>
      <c r="E287" s="40">
        <v>803</v>
      </c>
    </row>
    <row r="288" spans="1:5" ht="24.95" customHeight="1" x14ac:dyDescent="0.25">
      <c r="A288" s="38" t="s">
        <v>3671</v>
      </c>
      <c r="B288" s="38" t="s">
        <v>665</v>
      </c>
      <c r="C288" s="35">
        <v>107.24125945079709</v>
      </c>
      <c r="D288" s="39">
        <v>50</v>
      </c>
      <c r="E288" s="40">
        <v>803</v>
      </c>
    </row>
    <row r="289" spans="1:5" ht="24.95" customHeight="1" x14ac:dyDescent="0.25">
      <c r="A289" s="38" t="s">
        <v>664</v>
      </c>
      <c r="B289" s="38" t="s">
        <v>665</v>
      </c>
      <c r="C289" s="35">
        <v>107.24089613800427</v>
      </c>
      <c r="D289" s="39">
        <v>50</v>
      </c>
      <c r="E289" s="40">
        <v>802.75862068965512</v>
      </c>
    </row>
    <row r="290" spans="1:5" ht="24.95" customHeight="1" x14ac:dyDescent="0.25">
      <c r="A290" s="38" t="s">
        <v>706</v>
      </c>
      <c r="B290" s="38" t="s">
        <v>665</v>
      </c>
      <c r="C290" s="35">
        <v>107.24075773313082</v>
      </c>
      <c r="D290" s="39">
        <v>50</v>
      </c>
      <c r="E290" s="40">
        <v>802.66666666666663</v>
      </c>
    </row>
    <row r="291" spans="1:5" ht="24.95" customHeight="1" x14ac:dyDescent="0.25">
      <c r="A291" s="38" t="s">
        <v>687</v>
      </c>
      <c r="B291" s="38" t="s">
        <v>665</v>
      </c>
      <c r="C291" s="35">
        <v>107.24050687429769</v>
      </c>
      <c r="D291" s="39">
        <v>50</v>
      </c>
      <c r="E291" s="40">
        <v>802.5</v>
      </c>
    </row>
    <row r="292" spans="1:5" ht="24.95" customHeight="1" x14ac:dyDescent="0.25">
      <c r="A292" s="38" t="s">
        <v>694</v>
      </c>
      <c r="B292" s="38" t="s">
        <v>665</v>
      </c>
      <c r="C292" s="35">
        <v>107.24050687429769</v>
      </c>
      <c r="D292" s="39">
        <v>50</v>
      </c>
      <c r="E292" s="40">
        <v>802.5</v>
      </c>
    </row>
    <row r="293" spans="1:5" ht="24.95" customHeight="1" x14ac:dyDescent="0.25">
      <c r="A293" s="38" t="s">
        <v>763</v>
      </c>
      <c r="B293" s="38" t="s">
        <v>665</v>
      </c>
      <c r="C293" s="35">
        <v>107.24050687429769</v>
      </c>
      <c r="D293" s="39">
        <v>50</v>
      </c>
      <c r="E293" s="40">
        <v>802.5</v>
      </c>
    </row>
    <row r="294" spans="1:5" ht="24.95" customHeight="1" x14ac:dyDescent="0.25">
      <c r="A294" s="38" t="s">
        <v>698</v>
      </c>
      <c r="B294" s="38" t="s">
        <v>665</v>
      </c>
      <c r="C294" s="35">
        <v>107.24050687429769</v>
      </c>
      <c r="D294" s="39">
        <v>50</v>
      </c>
      <c r="E294" s="40">
        <v>802.5</v>
      </c>
    </row>
    <row r="295" spans="1:5" ht="24.95" customHeight="1" x14ac:dyDescent="0.25">
      <c r="A295" s="38" t="s">
        <v>778</v>
      </c>
      <c r="B295" s="38" t="s">
        <v>665</v>
      </c>
      <c r="C295" s="35">
        <v>107.2397542977983</v>
      </c>
      <c r="D295" s="39">
        <v>50</v>
      </c>
      <c r="E295" s="40">
        <v>802</v>
      </c>
    </row>
    <row r="296" spans="1:5" ht="24.95" customHeight="1" x14ac:dyDescent="0.25">
      <c r="A296" s="38" t="s">
        <v>3675</v>
      </c>
      <c r="B296" s="38" t="s">
        <v>665</v>
      </c>
      <c r="C296" s="35">
        <v>107.2397542977983</v>
      </c>
      <c r="D296" s="39">
        <v>50</v>
      </c>
      <c r="E296" s="40">
        <v>802</v>
      </c>
    </row>
    <row r="297" spans="1:5" ht="24.95" customHeight="1" x14ac:dyDescent="0.25">
      <c r="A297" s="38" t="s">
        <v>748</v>
      </c>
      <c r="B297" s="38" t="s">
        <v>665</v>
      </c>
      <c r="C297" s="35">
        <v>107.2397542977983</v>
      </c>
      <c r="D297" s="39">
        <v>50</v>
      </c>
      <c r="E297" s="40">
        <v>802</v>
      </c>
    </row>
    <row r="298" spans="1:5" ht="24.95" customHeight="1" x14ac:dyDescent="0.25">
      <c r="A298" s="38" t="s">
        <v>710</v>
      </c>
      <c r="B298" s="38" t="s">
        <v>665</v>
      </c>
      <c r="C298" s="35">
        <v>107.2397542977983</v>
      </c>
      <c r="D298" s="39">
        <v>50</v>
      </c>
      <c r="E298" s="40">
        <v>802</v>
      </c>
    </row>
    <row r="299" spans="1:5" ht="24.95" customHeight="1" x14ac:dyDescent="0.25">
      <c r="A299" s="38" t="s">
        <v>736</v>
      </c>
      <c r="B299" s="38" t="s">
        <v>665</v>
      </c>
      <c r="C299" s="35">
        <v>107.2397542977983</v>
      </c>
      <c r="D299" s="39">
        <v>50</v>
      </c>
      <c r="E299" s="40">
        <v>802</v>
      </c>
    </row>
    <row r="300" spans="1:5" ht="24.95" customHeight="1" x14ac:dyDescent="0.25">
      <c r="A300" s="38" t="s">
        <v>720</v>
      </c>
      <c r="B300" s="38" t="s">
        <v>665</v>
      </c>
      <c r="C300" s="35">
        <v>107.2397542977983</v>
      </c>
      <c r="D300" s="39">
        <v>50</v>
      </c>
      <c r="E300" s="40">
        <v>802</v>
      </c>
    </row>
    <row r="301" spans="1:5" ht="24.95" customHeight="1" x14ac:dyDescent="0.25">
      <c r="A301" s="38" t="s">
        <v>728</v>
      </c>
      <c r="B301" s="38" t="s">
        <v>665</v>
      </c>
      <c r="C301" s="35">
        <v>107.2397542977983</v>
      </c>
      <c r="D301" s="39">
        <v>50</v>
      </c>
      <c r="E301" s="40">
        <v>802</v>
      </c>
    </row>
    <row r="302" spans="1:5" ht="24.95" customHeight="1" x14ac:dyDescent="0.25">
      <c r="A302" s="38" t="s">
        <v>3678</v>
      </c>
      <c r="B302" s="38" t="s">
        <v>665</v>
      </c>
      <c r="C302" s="35">
        <v>107.2397542977983</v>
      </c>
      <c r="D302" s="39">
        <v>50</v>
      </c>
      <c r="E302" s="40">
        <v>802</v>
      </c>
    </row>
    <row r="303" spans="1:5" ht="24.95" customHeight="1" x14ac:dyDescent="0.25">
      <c r="A303" s="38" t="s">
        <v>756</v>
      </c>
      <c r="B303" s="38" t="s">
        <v>665</v>
      </c>
      <c r="C303" s="35">
        <v>107.2382491447995</v>
      </c>
      <c r="D303" s="39">
        <v>50</v>
      </c>
      <c r="E303" s="40">
        <v>801</v>
      </c>
    </row>
    <row r="304" spans="1:5" ht="24.95" customHeight="1" x14ac:dyDescent="0.25">
      <c r="A304" s="38" t="s">
        <v>770</v>
      </c>
      <c r="B304" s="38" t="s">
        <v>665</v>
      </c>
      <c r="C304" s="35">
        <v>107.23674399180069</v>
      </c>
      <c r="D304" s="39">
        <v>50</v>
      </c>
      <c r="E304" s="40">
        <v>800</v>
      </c>
    </row>
    <row r="305" spans="1:5" ht="24.95" customHeight="1" x14ac:dyDescent="0.25">
      <c r="A305" s="38" t="s">
        <v>732</v>
      </c>
      <c r="B305" s="38" t="s">
        <v>665</v>
      </c>
      <c r="C305" s="35">
        <v>107.23674399180069</v>
      </c>
      <c r="D305" s="39">
        <v>50</v>
      </c>
      <c r="E305" s="40">
        <v>800</v>
      </c>
    </row>
    <row r="306" spans="1:5" ht="24.95" customHeight="1" x14ac:dyDescent="0.25">
      <c r="A306" s="38" t="s">
        <v>724</v>
      </c>
      <c r="B306" s="38" t="s">
        <v>665</v>
      </c>
      <c r="C306" s="35">
        <v>107.23674399180069</v>
      </c>
      <c r="D306" s="39">
        <v>50</v>
      </c>
      <c r="E306" s="40">
        <v>800</v>
      </c>
    </row>
    <row r="307" spans="1:5" ht="24.95" customHeight="1" x14ac:dyDescent="0.25">
      <c r="A307" s="38" t="s">
        <v>744</v>
      </c>
      <c r="B307" s="38" t="s">
        <v>665</v>
      </c>
      <c r="C307" s="35">
        <v>107.23674399180069</v>
      </c>
      <c r="D307" s="39">
        <v>50</v>
      </c>
      <c r="E307" s="40">
        <v>800</v>
      </c>
    </row>
    <row r="308" spans="1:5" ht="24.95" customHeight="1" x14ac:dyDescent="0.25">
      <c r="A308" s="38" t="s">
        <v>3419</v>
      </c>
      <c r="B308" s="38" t="s">
        <v>1072</v>
      </c>
      <c r="C308" s="35">
        <v>107.21730332089189</v>
      </c>
      <c r="D308" s="39">
        <v>45.95</v>
      </c>
      <c r="E308" s="40">
        <v>2</v>
      </c>
    </row>
    <row r="309" spans="1:5" ht="24.95" customHeight="1" x14ac:dyDescent="0.25">
      <c r="A309" s="38" t="s">
        <v>6301</v>
      </c>
      <c r="B309" s="38" t="s">
        <v>2626</v>
      </c>
      <c r="C309" s="35">
        <v>107.18012346020298</v>
      </c>
      <c r="D309" s="39">
        <v>5.24</v>
      </c>
      <c r="E309" s="40">
        <v>37147</v>
      </c>
    </row>
    <row r="310" spans="1:5" ht="24.95" customHeight="1" x14ac:dyDescent="0.25">
      <c r="A310" s="38" t="s">
        <v>7668</v>
      </c>
      <c r="B310" s="38" t="s">
        <v>1352</v>
      </c>
      <c r="C310" s="35">
        <v>107.04111518424098</v>
      </c>
      <c r="D310" s="39">
        <v>43.99</v>
      </c>
      <c r="E310" s="40">
        <v>4006</v>
      </c>
    </row>
    <row r="311" spans="1:5" ht="24.95" customHeight="1" x14ac:dyDescent="0.25">
      <c r="A311" s="38" t="s">
        <v>1583</v>
      </c>
      <c r="B311" s="38" t="s">
        <v>1503</v>
      </c>
      <c r="C311" s="35">
        <v>106.84573865279441</v>
      </c>
      <c r="D311" s="39">
        <v>28.95</v>
      </c>
      <c r="E311" s="40">
        <v>16381</v>
      </c>
    </row>
    <row r="312" spans="1:5" ht="24.95" customHeight="1" x14ac:dyDescent="0.25">
      <c r="A312" s="38" t="s">
        <v>3203</v>
      </c>
      <c r="B312" s="38" t="s">
        <v>3068</v>
      </c>
      <c r="C312" s="35">
        <v>106.62750686000044</v>
      </c>
      <c r="D312" s="39">
        <v>18.989999999999998</v>
      </c>
      <c r="E312" s="40">
        <v>29500</v>
      </c>
    </row>
    <row r="313" spans="1:5" ht="24.95" customHeight="1" x14ac:dyDescent="0.25">
      <c r="A313" s="38" t="s">
        <v>7786</v>
      </c>
      <c r="B313" s="38" t="s">
        <v>2093</v>
      </c>
      <c r="C313" s="35">
        <v>106.58819654207068</v>
      </c>
      <c r="D313" s="39">
        <v>40</v>
      </c>
      <c r="E313" s="40">
        <v>7853</v>
      </c>
    </row>
    <row r="314" spans="1:5" ht="24.95" customHeight="1" x14ac:dyDescent="0.25">
      <c r="A314" s="38" t="s">
        <v>3793</v>
      </c>
      <c r="B314" s="38" t="s">
        <v>1072</v>
      </c>
      <c r="C314" s="35">
        <v>106.09743305731776</v>
      </c>
      <c r="D314" s="39">
        <v>46.95</v>
      </c>
      <c r="E314" s="40">
        <v>87.5</v>
      </c>
    </row>
    <row r="315" spans="1:5" ht="24.95" customHeight="1" x14ac:dyDescent="0.25">
      <c r="A315" s="38" t="s">
        <v>6295</v>
      </c>
      <c r="B315" s="38" t="s">
        <v>2626</v>
      </c>
      <c r="C315" s="35">
        <v>106.09123851301553</v>
      </c>
      <c r="D315" s="39">
        <v>44.99</v>
      </c>
      <c r="E315" s="40">
        <v>1713</v>
      </c>
    </row>
    <row r="316" spans="1:5" ht="24.95" customHeight="1" x14ac:dyDescent="0.25">
      <c r="A316" s="38" t="s">
        <v>191</v>
      </c>
      <c r="B316" s="38" t="s">
        <v>81</v>
      </c>
      <c r="C316" s="35">
        <v>106.00190218751565</v>
      </c>
      <c r="D316" s="39">
        <v>44.98</v>
      </c>
      <c r="E316" s="40">
        <v>1</v>
      </c>
    </row>
    <row r="317" spans="1:5" ht="24.95" customHeight="1" x14ac:dyDescent="0.25">
      <c r="A317" s="38" t="s">
        <v>6298</v>
      </c>
      <c r="B317" s="38" t="s">
        <v>2626</v>
      </c>
      <c r="C317" s="35">
        <v>105.97476308791536</v>
      </c>
      <c r="D317" s="39">
        <v>46.95</v>
      </c>
      <c r="E317" s="40">
        <v>6</v>
      </c>
    </row>
    <row r="318" spans="1:5" ht="24.95" customHeight="1" x14ac:dyDescent="0.25">
      <c r="A318" s="38" t="s">
        <v>488</v>
      </c>
      <c r="B318" s="38" t="s">
        <v>383</v>
      </c>
      <c r="C318" s="35">
        <v>105.97024246083845</v>
      </c>
      <c r="D318" s="39">
        <v>29.42</v>
      </c>
      <c r="E318" s="40">
        <v>17900</v>
      </c>
    </row>
    <row r="319" spans="1:5" ht="24.95" customHeight="1" x14ac:dyDescent="0.25">
      <c r="A319" s="38" t="s">
        <v>2341</v>
      </c>
      <c r="B319" s="38" t="s">
        <v>2231</v>
      </c>
      <c r="C319" s="35">
        <v>105.7278396272806</v>
      </c>
      <c r="D319" s="39">
        <v>43.99</v>
      </c>
      <c r="E319" s="40">
        <v>2303</v>
      </c>
    </row>
    <row r="320" spans="1:5" ht="24.95" customHeight="1" x14ac:dyDescent="0.25">
      <c r="A320" s="38" t="s">
        <v>4100</v>
      </c>
      <c r="B320" s="38" t="s">
        <v>2093</v>
      </c>
      <c r="C320" s="35">
        <v>105.33374708104479</v>
      </c>
      <c r="D320" s="39">
        <v>39</v>
      </c>
      <c r="E320" s="40">
        <v>7851</v>
      </c>
    </row>
    <row r="321" spans="1:5" ht="24.95" customHeight="1" x14ac:dyDescent="0.25">
      <c r="A321" s="38" t="s">
        <v>2170</v>
      </c>
      <c r="B321" s="38" t="s">
        <v>2093</v>
      </c>
      <c r="C321" s="35">
        <v>105.30063371507114</v>
      </c>
      <c r="D321" s="39">
        <v>39</v>
      </c>
      <c r="E321" s="40">
        <v>7829</v>
      </c>
    </row>
    <row r="322" spans="1:5" ht="24.95" customHeight="1" x14ac:dyDescent="0.25">
      <c r="A322" s="38" t="s">
        <v>8072</v>
      </c>
      <c r="B322" s="38" t="s">
        <v>3218</v>
      </c>
      <c r="C322" s="35">
        <v>104.99738530402769</v>
      </c>
      <c r="D322" s="39">
        <v>49.99</v>
      </c>
      <c r="E322" s="40">
        <v>151</v>
      </c>
    </row>
    <row r="323" spans="1:5" ht="24.95" customHeight="1" x14ac:dyDescent="0.25">
      <c r="A323" s="38" t="s">
        <v>5843</v>
      </c>
      <c r="B323" s="38" t="s">
        <v>1072</v>
      </c>
      <c r="C323" s="35">
        <v>104.99437499803011</v>
      </c>
      <c r="D323" s="39">
        <v>49.99</v>
      </c>
      <c r="E323" s="40">
        <v>149</v>
      </c>
    </row>
    <row r="324" spans="1:5" ht="24.95" customHeight="1" x14ac:dyDescent="0.25">
      <c r="A324" s="38" t="s">
        <v>4355</v>
      </c>
      <c r="B324" s="38" t="s">
        <v>2771</v>
      </c>
      <c r="C324" s="35">
        <v>104.22178378329701</v>
      </c>
      <c r="D324" s="39">
        <v>14.99</v>
      </c>
      <c r="E324" s="40">
        <v>27905.5</v>
      </c>
    </row>
    <row r="325" spans="1:5" ht="24.95" customHeight="1" x14ac:dyDescent="0.25">
      <c r="A325" s="38" t="s">
        <v>4153</v>
      </c>
      <c r="B325" s="38" t="s">
        <v>2231</v>
      </c>
      <c r="C325" s="35">
        <v>104.16459963142864</v>
      </c>
      <c r="D325" s="39">
        <v>23.39</v>
      </c>
      <c r="E325" s="40">
        <v>18392</v>
      </c>
    </row>
    <row r="326" spans="1:5" ht="24.95" customHeight="1" x14ac:dyDescent="0.25">
      <c r="A326" s="38" t="s">
        <v>7705</v>
      </c>
      <c r="B326" s="38" t="s">
        <v>1503</v>
      </c>
      <c r="C326" s="35">
        <v>104.11196913650015</v>
      </c>
      <c r="D326" s="39">
        <v>16.09</v>
      </c>
      <c r="E326" s="40">
        <v>25257</v>
      </c>
    </row>
    <row r="327" spans="1:5" ht="24.95" customHeight="1" x14ac:dyDescent="0.25">
      <c r="A327" s="38" t="s">
        <v>890</v>
      </c>
      <c r="B327" s="38" t="s">
        <v>784</v>
      </c>
      <c r="C327" s="35">
        <v>104.06339066856759</v>
      </c>
      <c r="D327" s="39">
        <v>41.99</v>
      </c>
      <c r="E327" s="40">
        <v>4521</v>
      </c>
    </row>
    <row r="328" spans="1:5" ht="24.95" customHeight="1" x14ac:dyDescent="0.25">
      <c r="A328" s="38" t="s">
        <v>4474</v>
      </c>
      <c r="B328" s="38" t="s">
        <v>3068</v>
      </c>
      <c r="C328" s="35">
        <v>103.91217159551383</v>
      </c>
      <c r="D328" s="39">
        <v>44.95</v>
      </c>
      <c r="E328" s="40">
        <v>1129</v>
      </c>
    </row>
    <row r="329" spans="1:5" ht="24.95" customHeight="1" x14ac:dyDescent="0.25">
      <c r="A329" s="38" t="s">
        <v>2402</v>
      </c>
      <c r="B329" s="38" t="s">
        <v>2377</v>
      </c>
      <c r="C329" s="35">
        <v>103.83416667364381</v>
      </c>
      <c r="D329" s="39">
        <v>6.45</v>
      </c>
      <c r="E329" s="40">
        <v>32257</v>
      </c>
    </row>
    <row r="330" spans="1:5" ht="24.95" customHeight="1" x14ac:dyDescent="0.25">
      <c r="A330" s="38" t="s">
        <v>825</v>
      </c>
      <c r="B330" s="38" t="s">
        <v>784</v>
      </c>
      <c r="C330" s="35">
        <v>103.71909173580298</v>
      </c>
      <c r="D330" s="39">
        <v>7.373333333333334</v>
      </c>
      <c r="E330" s="40">
        <v>32243.333333333332</v>
      </c>
    </row>
    <row r="331" spans="1:5" ht="24.95" customHeight="1" x14ac:dyDescent="0.25">
      <c r="A331" s="38" t="s">
        <v>6271</v>
      </c>
      <c r="B331" s="38" t="s">
        <v>2528</v>
      </c>
      <c r="C331" s="35">
        <v>103.61267411063488</v>
      </c>
      <c r="D331" s="39">
        <v>49.99</v>
      </c>
      <c r="E331" s="40">
        <v>61.5</v>
      </c>
    </row>
    <row r="332" spans="1:5" ht="24.95" customHeight="1" x14ac:dyDescent="0.25">
      <c r="A332" s="38" t="s">
        <v>1422</v>
      </c>
      <c r="B332" s="38" t="s">
        <v>1352</v>
      </c>
      <c r="C332" s="35">
        <v>103.5965235441663</v>
      </c>
      <c r="D332" s="39">
        <v>29.99</v>
      </c>
      <c r="E332" s="40">
        <v>16679.5</v>
      </c>
    </row>
    <row r="333" spans="1:5" ht="24.95" customHeight="1" x14ac:dyDescent="0.25">
      <c r="A333" s="38" t="s">
        <v>2575</v>
      </c>
      <c r="B333" s="38" t="s">
        <v>2528</v>
      </c>
      <c r="C333" s="35">
        <v>103.58567395345064</v>
      </c>
      <c r="D333" s="39">
        <v>59.99</v>
      </c>
      <c r="E333" s="40">
        <v>34</v>
      </c>
    </row>
    <row r="334" spans="1:5" ht="24.95" customHeight="1" x14ac:dyDescent="0.25">
      <c r="A334" s="38" t="s">
        <v>5934</v>
      </c>
      <c r="B334" s="38" t="s">
        <v>1503</v>
      </c>
      <c r="C334" s="35">
        <v>103.42810740991182</v>
      </c>
      <c r="D334" s="39">
        <v>15.57</v>
      </c>
      <c r="E334" s="40">
        <v>25235</v>
      </c>
    </row>
    <row r="335" spans="1:5" ht="24.95" customHeight="1" x14ac:dyDescent="0.25">
      <c r="A335" s="38" t="s">
        <v>3143</v>
      </c>
      <c r="B335" s="38" t="s">
        <v>3068</v>
      </c>
      <c r="C335" s="35">
        <v>103.39235968471912</v>
      </c>
      <c r="D335" s="39">
        <v>24.99</v>
      </c>
      <c r="E335" s="40">
        <v>22362</v>
      </c>
    </row>
    <row r="336" spans="1:5" ht="24.95" customHeight="1" x14ac:dyDescent="0.25">
      <c r="A336" s="38" t="s">
        <v>7671</v>
      </c>
      <c r="B336" s="38" t="s">
        <v>1352</v>
      </c>
      <c r="C336" s="35">
        <v>103.3631292658761</v>
      </c>
      <c r="D336" s="39">
        <v>30.99</v>
      </c>
      <c r="E336" s="40">
        <v>15693</v>
      </c>
    </row>
    <row r="337" spans="1:5" ht="24.95" customHeight="1" x14ac:dyDescent="0.25">
      <c r="A337" s="38" t="s">
        <v>1467</v>
      </c>
      <c r="B337" s="38" t="s">
        <v>1352</v>
      </c>
      <c r="C337" s="35">
        <v>103.17436876710094</v>
      </c>
      <c r="D337" s="39">
        <v>43.29</v>
      </c>
      <c r="E337" s="40">
        <v>2019</v>
      </c>
    </row>
    <row r="338" spans="1:5" ht="24.95" customHeight="1" x14ac:dyDescent="0.25">
      <c r="A338" s="38" t="s">
        <v>3238</v>
      </c>
      <c r="B338" s="38" t="s">
        <v>3218</v>
      </c>
      <c r="C338" s="35">
        <v>103.08811346198759</v>
      </c>
      <c r="D338" s="39">
        <v>41.1</v>
      </c>
      <c r="E338" s="40">
        <v>5443.5</v>
      </c>
    </row>
    <row r="339" spans="1:5" ht="24.95" customHeight="1" x14ac:dyDescent="0.25">
      <c r="A339" s="38" t="s">
        <v>2437</v>
      </c>
      <c r="B339" s="38" t="s">
        <v>2377</v>
      </c>
      <c r="C339" s="35">
        <v>103.05361013220008</v>
      </c>
      <c r="D339" s="39">
        <v>9.5725000000000016</v>
      </c>
      <c r="E339" s="40">
        <v>29142.25</v>
      </c>
    </row>
    <row r="340" spans="1:5" ht="24.95" customHeight="1" x14ac:dyDescent="0.25">
      <c r="A340" s="38" t="s">
        <v>7972</v>
      </c>
      <c r="B340" s="38" t="s">
        <v>2771</v>
      </c>
      <c r="C340" s="35">
        <v>102.97552993936034</v>
      </c>
      <c r="D340" s="39">
        <v>13.59</v>
      </c>
      <c r="E340" s="40">
        <v>29072</v>
      </c>
    </row>
    <row r="341" spans="1:5" ht="24.95" customHeight="1" x14ac:dyDescent="0.25">
      <c r="A341" s="38" t="s">
        <v>1774</v>
      </c>
      <c r="B341" s="38" t="s">
        <v>1649</v>
      </c>
      <c r="C341" s="35">
        <v>102.87294582994849</v>
      </c>
      <c r="D341" s="39">
        <v>19.899999999999999</v>
      </c>
      <c r="E341" s="40">
        <v>22927</v>
      </c>
    </row>
    <row r="342" spans="1:5" ht="24.95" customHeight="1" x14ac:dyDescent="0.25">
      <c r="A342" s="38" t="s">
        <v>317</v>
      </c>
      <c r="B342" s="38" t="s">
        <v>232</v>
      </c>
      <c r="C342" s="35">
        <v>102.84039979037762</v>
      </c>
      <c r="D342" s="39">
        <v>34.99</v>
      </c>
      <c r="E342" s="40">
        <v>10359</v>
      </c>
    </row>
    <row r="343" spans="1:5" ht="24.95" customHeight="1" x14ac:dyDescent="0.25">
      <c r="A343" s="38" t="s">
        <v>1699</v>
      </c>
      <c r="B343" s="38" t="s">
        <v>1649</v>
      </c>
      <c r="C343" s="35">
        <v>102.41030860589503</v>
      </c>
      <c r="D343" s="39">
        <v>42.49</v>
      </c>
      <c r="E343" s="40">
        <v>3007</v>
      </c>
    </row>
    <row r="344" spans="1:5" ht="24.95" customHeight="1" x14ac:dyDescent="0.25">
      <c r="A344" s="38" t="s">
        <v>5892</v>
      </c>
      <c r="B344" s="38" t="s">
        <v>1352</v>
      </c>
      <c r="C344" s="35">
        <v>102.33895121801199</v>
      </c>
      <c r="D344" s="39">
        <v>44.99</v>
      </c>
      <c r="E344" s="40">
        <v>881</v>
      </c>
    </row>
    <row r="345" spans="1:5" ht="24.95" customHeight="1" x14ac:dyDescent="0.25">
      <c r="A345" s="38" t="s">
        <v>3007</v>
      </c>
      <c r="B345" s="38" t="s">
        <v>2918</v>
      </c>
      <c r="C345" s="35">
        <v>102.2392952786863</v>
      </c>
      <c r="D345" s="39">
        <v>46</v>
      </c>
      <c r="E345" s="40">
        <v>1636</v>
      </c>
    </row>
    <row r="346" spans="1:5" ht="24.95" customHeight="1" x14ac:dyDescent="0.25">
      <c r="A346" s="38" t="s">
        <v>2452</v>
      </c>
      <c r="B346" s="38" t="s">
        <v>2377</v>
      </c>
      <c r="C346" s="35">
        <v>101.93316908311274</v>
      </c>
      <c r="D346" s="39">
        <v>14.99</v>
      </c>
      <c r="E346" s="40">
        <v>25554.5</v>
      </c>
    </row>
    <row r="347" spans="1:5" ht="24.95" customHeight="1" x14ac:dyDescent="0.25">
      <c r="A347" s="38" t="s">
        <v>7893</v>
      </c>
      <c r="B347" s="38" t="s">
        <v>2377</v>
      </c>
      <c r="C347" s="35">
        <v>101.76921723481614</v>
      </c>
      <c r="D347" s="39">
        <v>41.73</v>
      </c>
      <c r="E347" s="40">
        <v>1552</v>
      </c>
    </row>
    <row r="348" spans="1:5" ht="24.95" customHeight="1" x14ac:dyDescent="0.25">
      <c r="A348" s="38" t="s">
        <v>1346</v>
      </c>
      <c r="B348" s="38" t="s">
        <v>1201</v>
      </c>
      <c r="C348" s="35">
        <v>101.62811803274712</v>
      </c>
      <c r="D348" s="39">
        <v>37.299999999999997</v>
      </c>
      <c r="E348" s="40">
        <v>5972</v>
      </c>
    </row>
    <row r="349" spans="1:5" ht="24.95" customHeight="1" x14ac:dyDescent="0.25">
      <c r="A349" s="38" t="s">
        <v>6355</v>
      </c>
      <c r="B349" s="38" t="s">
        <v>2918</v>
      </c>
      <c r="C349" s="35">
        <v>101.52189959260321</v>
      </c>
      <c r="D349" s="39">
        <v>19.5</v>
      </c>
      <c r="E349" s="40">
        <v>20701</v>
      </c>
    </row>
    <row r="350" spans="1:5" ht="24.95" customHeight="1" x14ac:dyDescent="0.25">
      <c r="A350" s="38" t="s">
        <v>4147</v>
      </c>
      <c r="B350" s="38" t="s">
        <v>2231</v>
      </c>
      <c r="C350" s="35">
        <v>101.36518322575741</v>
      </c>
      <c r="D350" s="39">
        <v>43.99</v>
      </c>
      <c r="E350" s="40">
        <v>235</v>
      </c>
    </row>
    <row r="351" spans="1:5" ht="24.95" customHeight="1" x14ac:dyDescent="0.25">
      <c r="A351" s="38" t="s">
        <v>7873</v>
      </c>
      <c r="B351" s="38" t="s">
        <v>2377</v>
      </c>
      <c r="C351" s="35">
        <v>101.31567980259088</v>
      </c>
      <c r="D351" s="39">
        <v>34.99</v>
      </c>
      <c r="E351" s="40">
        <v>9346</v>
      </c>
    </row>
    <row r="352" spans="1:5" ht="24.95" customHeight="1" x14ac:dyDescent="0.25">
      <c r="A352" s="38" t="s">
        <v>1146</v>
      </c>
      <c r="B352" s="38" t="s">
        <v>1072</v>
      </c>
      <c r="C352" s="35">
        <v>101.07541440342479</v>
      </c>
      <c r="D352" s="39">
        <v>14.97</v>
      </c>
      <c r="E352" s="40">
        <v>25001.25</v>
      </c>
    </row>
    <row r="353" spans="1:5" ht="24.95" customHeight="1" x14ac:dyDescent="0.25">
      <c r="A353" s="38" t="s">
        <v>5831</v>
      </c>
      <c r="B353" s="38" t="s">
        <v>1072</v>
      </c>
      <c r="C353" s="35">
        <v>101.02652380102688</v>
      </c>
      <c r="D353" s="39">
        <v>43.99</v>
      </c>
      <c r="E353" s="40">
        <v>10</v>
      </c>
    </row>
    <row r="354" spans="1:5" ht="24.95" customHeight="1" x14ac:dyDescent="0.25">
      <c r="A354" s="38" t="s">
        <v>8042</v>
      </c>
      <c r="B354" s="38" t="s">
        <v>3068</v>
      </c>
      <c r="C354" s="35">
        <v>100.65762826730817</v>
      </c>
      <c r="D354" s="39">
        <v>24.98</v>
      </c>
      <c r="E354" s="40">
        <v>16401</v>
      </c>
    </row>
    <row r="355" spans="1:5" ht="24.95" customHeight="1" x14ac:dyDescent="0.25">
      <c r="A355" s="38" t="s">
        <v>1855</v>
      </c>
      <c r="B355" s="38" t="s">
        <v>1795</v>
      </c>
      <c r="C355" s="35">
        <v>100.56725334854008</v>
      </c>
      <c r="D355" s="39">
        <v>37.25</v>
      </c>
      <c r="E355" s="40">
        <v>5308.75</v>
      </c>
    </row>
    <row r="356" spans="1:5" ht="24.95" customHeight="1" x14ac:dyDescent="0.25">
      <c r="A356" s="38" t="s">
        <v>1835</v>
      </c>
      <c r="B356" s="38" t="s">
        <v>1795</v>
      </c>
      <c r="C356" s="35">
        <v>100.54218512189335</v>
      </c>
      <c r="D356" s="39">
        <v>24.48</v>
      </c>
      <c r="E356" s="40">
        <v>17570.5</v>
      </c>
    </row>
    <row r="357" spans="1:5" ht="24.95" customHeight="1" x14ac:dyDescent="0.25">
      <c r="A357" s="38" t="s">
        <v>3526</v>
      </c>
      <c r="B357" s="38" t="s">
        <v>81</v>
      </c>
      <c r="C357" s="35">
        <v>100.4411133646278</v>
      </c>
      <c r="D357" s="39">
        <v>48.49</v>
      </c>
      <c r="E357" s="40">
        <v>32</v>
      </c>
    </row>
    <row r="358" spans="1:5" ht="24.95" customHeight="1" x14ac:dyDescent="0.25">
      <c r="A358" s="38" t="s">
        <v>3714</v>
      </c>
      <c r="B358" s="38" t="s">
        <v>921</v>
      </c>
      <c r="C358" s="35">
        <v>100.42635000840816</v>
      </c>
      <c r="D358" s="39">
        <v>39.99</v>
      </c>
      <c r="E358" s="40">
        <v>2937</v>
      </c>
    </row>
    <row r="359" spans="1:5" ht="24.95" customHeight="1" x14ac:dyDescent="0.25">
      <c r="A359" s="38" t="s">
        <v>3073</v>
      </c>
      <c r="B359" s="38" t="s">
        <v>3068</v>
      </c>
      <c r="C359" s="35">
        <v>100.2842864740571</v>
      </c>
      <c r="D359" s="39">
        <v>49.95</v>
      </c>
      <c r="E359" s="40">
        <v>167.25</v>
      </c>
    </row>
    <row r="360" spans="1:5" ht="24.95" customHeight="1" x14ac:dyDescent="0.25">
      <c r="A360" s="38" t="s">
        <v>1211</v>
      </c>
      <c r="B360" s="38" t="s">
        <v>1201</v>
      </c>
      <c r="C360" s="35">
        <v>100.14873939863418</v>
      </c>
      <c r="D360" s="39">
        <v>16.9375</v>
      </c>
      <c r="E360" s="40">
        <v>21919.25</v>
      </c>
    </row>
    <row r="361" spans="1:5" ht="24.95" customHeight="1" x14ac:dyDescent="0.25">
      <c r="A361" s="38" t="s">
        <v>393</v>
      </c>
      <c r="B361" s="38" t="s">
        <v>383</v>
      </c>
      <c r="C361" s="35">
        <v>100.12891583810445</v>
      </c>
      <c r="D361" s="39">
        <v>28.7575</v>
      </c>
      <c r="E361" s="40">
        <v>12078.5</v>
      </c>
    </row>
    <row r="362" spans="1:5" ht="24.95" customHeight="1" x14ac:dyDescent="0.25">
      <c r="A362" s="38" t="s">
        <v>156</v>
      </c>
      <c r="B362" s="38" t="s">
        <v>81</v>
      </c>
      <c r="C362" s="35">
        <v>99.955171391033815</v>
      </c>
      <c r="D362" s="39">
        <v>24.59</v>
      </c>
      <c r="E362" s="40">
        <v>18750</v>
      </c>
    </row>
    <row r="363" spans="1:5" ht="24.95" customHeight="1" x14ac:dyDescent="0.25">
      <c r="A363" s="38" t="s">
        <v>7825</v>
      </c>
      <c r="B363" s="38" t="s">
        <v>2231</v>
      </c>
      <c r="C363" s="35">
        <v>99.733697173822748</v>
      </c>
      <c r="D363" s="39">
        <v>39.97</v>
      </c>
      <c r="E363" s="40">
        <v>2</v>
      </c>
    </row>
    <row r="364" spans="1:5" ht="24.95" customHeight="1" x14ac:dyDescent="0.25">
      <c r="A364" s="38" t="s">
        <v>2705</v>
      </c>
      <c r="B364" s="38" t="s">
        <v>2626</v>
      </c>
      <c r="C364" s="35">
        <v>99.729058316207642</v>
      </c>
      <c r="D364" s="39">
        <v>39.99</v>
      </c>
      <c r="E364" s="40">
        <v>1643.25</v>
      </c>
    </row>
    <row r="365" spans="1:5" ht="24.95" customHeight="1" x14ac:dyDescent="0.25">
      <c r="A365" s="38" t="s">
        <v>161</v>
      </c>
      <c r="B365" s="38" t="s">
        <v>81</v>
      </c>
      <c r="C365" s="35">
        <v>99.723800672170213</v>
      </c>
      <c r="D365" s="39">
        <v>5.99</v>
      </c>
      <c r="E365" s="40">
        <v>34061</v>
      </c>
    </row>
    <row r="366" spans="1:5" ht="24.95" customHeight="1" x14ac:dyDescent="0.25">
      <c r="A366" s="38" t="s">
        <v>3548</v>
      </c>
      <c r="B366" s="38" t="s">
        <v>232</v>
      </c>
      <c r="C366" s="35">
        <v>99.720832820799728</v>
      </c>
      <c r="D366" s="39">
        <v>32.49</v>
      </c>
      <c r="E366" s="40">
        <v>10365</v>
      </c>
    </row>
    <row r="367" spans="1:5" ht="24.95" customHeight="1" x14ac:dyDescent="0.25">
      <c r="A367" s="38" t="s">
        <v>2827</v>
      </c>
      <c r="B367" s="38" t="s">
        <v>2771</v>
      </c>
      <c r="C367" s="35">
        <v>99.675570416780943</v>
      </c>
      <c r="D367" s="39">
        <v>29.99</v>
      </c>
      <c r="E367" s="40">
        <v>13244</v>
      </c>
    </row>
    <row r="368" spans="1:5" ht="24.95" customHeight="1" x14ac:dyDescent="0.25">
      <c r="A368" s="38" t="s">
        <v>6262</v>
      </c>
      <c r="B368" s="38" t="s">
        <v>2377</v>
      </c>
      <c r="C368" s="35">
        <v>99.675511285770256</v>
      </c>
      <c r="D368" s="39">
        <v>29.99</v>
      </c>
      <c r="E368" s="40">
        <v>11583</v>
      </c>
    </row>
    <row r="369" spans="1:5" ht="24.95" customHeight="1" x14ac:dyDescent="0.25">
      <c r="A369" s="38" t="s">
        <v>7503</v>
      </c>
      <c r="B369" s="38" t="s">
        <v>232</v>
      </c>
      <c r="C369" s="35">
        <v>99.472709521896391</v>
      </c>
      <c r="D369" s="39">
        <v>20.440000000000001</v>
      </c>
      <c r="E369" s="40">
        <v>18558</v>
      </c>
    </row>
    <row r="370" spans="1:5" ht="24.95" customHeight="1" x14ac:dyDescent="0.25">
      <c r="A370" s="38" t="s">
        <v>1972</v>
      </c>
      <c r="B370" s="38" t="s">
        <v>1946</v>
      </c>
      <c r="C370" s="35">
        <v>99.246969020509766</v>
      </c>
      <c r="D370" s="39">
        <v>45.99</v>
      </c>
      <c r="E370" s="40">
        <v>71.5</v>
      </c>
    </row>
    <row r="371" spans="1:5" ht="24.95" customHeight="1" x14ac:dyDescent="0.25">
      <c r="A371" s="38" t="s">
        <v>6417</v>
      </c>
      <c r="B371" s="38" t="s">
        <v>3068</v>
      </c>
      <c r="C371" s="35">
        <v>99.034583361897845</v>
      </c>
      <c r="D371" s="39">
        <v>12.99</v>
      </c>
      <c r="E371" s="40">
        <v>29444</v>
      </c>
    </row>
    <row r="372" spans="1:5" ht="24.95" customHeight="1" x14ac:dyDescent="0.25">
      <c r="A372" s="38" t="s">
        <v>247</v>
      </c>
      <c r="B372" s="38" t="s">
        <v>232</v>
      </c>
      <c r="C372" s="35">
        <v>98.895998306685598</v>
      </c>
      <c r="D372" s="39">
        <v>27.322500000000002</v>
      </c>
      <c r="E372" s="40">
        <v>11622</v>
      </c>
    </row>
    <row r="373" spans="1:5" ht="24.95" customHeight="1" x14ac:dyDescent="0.25">
      <c r="A373" s="38" t="s">
        <v>6060</v>
      </c>
      <c r="B373" s="38" t="s">
        <v>1946</v>
      </c>
      <c r="C373" s="35">
        <v>98.807784705105618</v>
      </c>
      <c r="D373" s="39">
        <v>16.899999999999999</v>
      </c>
      <c r="E373" s="40">
        <v>21890</v>
      </c>
    </row>
    <row r="374" spans="1:5" ht="24.95" customHeight="1" x14ac:dyDescent="0.25">
      <c r="A374" s="38" t="s">
        <v>7711</v>
      </c>
      <c r="B374" s="38" t="s">
        <v>1503</v>
      </c>
      <c r="C374" s="35">
        <v>98.767632396909661</v>
      </c>
      <c r="D374" s="39">
        <v>4.33</v>
      </c>
      <c r="E374" s="40">
        <v>31484</v>
      </c>
    </row>
    <row r="375" spans="1:5" ht="24.95" customHeight="1" x14ac:dyDescent="0.25">
      <c r="A375" s="38" t="s">
        <v>3589</v>
      </c>
      <c r="B375" s="38" t="s">
        <v>383</v>
      </c>
      <c r="C375" s="35">
        <v>98.653055597881021</v>
      </c>
      <c r="D375" s="39">
        <v>30.149999999999995</v>
      </c>
      <c r="E375" s="40">
        <v>10770.666666666666</v>
      </c>
    </row>
    <row r="376" spans="1:5" ht="24.95" customHeight="1" x14ac:dyDescent="0.25">
      <c r="A376" s="38" t="s">
        <v>589</v>
      </c>
      <c r="B376" s="38" t="s">
        <v>534</v>
      </c>
      <c r="C376" s="35">
        <v>98.620244019851839</v>
      </c>
      <c r="D376" s="39">
        <v>19.489999999999998</v>
      </c>
      <c r="E376" s="40">
        <v>18781.5</v>
      </c>
    </row>
    <row r="377" spans="1:5" ht="24.95" customHeight="1" x14ac:dyDescent="0.25">
      <c r="A377" s="38" t="s">
        <v>3487</v>
      </c>
      <c r="B377" s="38" t="s">
        <v>81</v>
      </c>
      <c r="C377" s="35">
        <v>98.614766903934978</v>
      </c>
      <c r="D377" s="39">
        <v>1.99</v>
      </c>
      <c r="E377" s="40">
        <v>33328</v>
      </c>
    </row>
    <row r="378" spans="1:5" ht="24.95" customHeight="1" x14ac:dyDescent="0.25">
      <c r="A378" s="38" t="s">
        <v>7978</v>
      </c>
      <c r="B378" s="38" t="s">
        <v>2918</v>
      </c>
      <c r="C378" s="35">
        <v>98.341265818272703</v>
      </c>
      <c r="D378" s="39">
        <v>16.95</v>
      </c>
      <c r="E378" s="40">
        <v>20708</v>
      </c>
    </row>
    <row r="379" spans="1:5" ht="24.95" customHeight="1" x14ac:dyDescent="0.25">
      <c r="A379" s="38" t="s">
        <v>508</v>
      </c>
      <c r="B379" s="38" t="s">
        <v>383</v>
      </c>
      <c r="C379" s="35">
        <v>98.287586728120715</v>
      </c>
      <c r="D379" s="39">
        <v>39.99</v>
      </c>
      <c r="E379" s="40">
        <v>3177</v>
      </c>
    </row>
    <row r="380" spans="1:5" ht="24.95" customHeight="1" x14ac:dyDescent="0.25">
      <c r="A380" s="38" t="s">
        <v>1161</v>
      </c>
      <c r="B380" s="38" t="s">
        <v>1072</v>
      </c>
      <c r="C380" s="35">
        <v>98.205747617508464</v>
      </c>
      <c r="D380" s="39">
        <v>39.99</v>
      </c>
      <c r="E380" s="40">
        <v>1461.6666666666667</v>
      </c>
    </row>
    <row r="381" spans="1:5" ht="24.95" customHeight="1" x14ac:dyDescent="0.25">
      <c r="A381" s="38" t="s">
        <v>1905</v>
      </c>
      <c r="B381" s="38" t="s">
        <v>1795</v>
      </c>
      <c r="C381" s="35">
        <v>98.200624596506188</v>
      </c>
      <c r="D381" s="39">
        <v>25.656666666666666</v>
      </c>
      <c r="E381" s="40">
        <v>14206</v>
      </c>
    </row>
    <row r="382" spans="1:5" ht="24.95" customHeight="1" x14ac:dyDescent="0.25">
      <c r="A382" s="38" t="s">
        <v>840</v>
      </c>
      <c r="B382" s="38" t="s">
        <v>784</v>
      </c>
      <c r="C382" s="35">
        <v>98.188240927309266</v>
      </c>
      <c r="D382" s="39">
        <v>23.99</v>
      </c>
      <c r="E382" s="40">
        <v>15583.5</v>
      </c>
    </row>
    <row r="383" spans="1:5" ht="24.95" customHeight="1" x14ac:dyDescent="0.25">
      <c r="A383" s="38" t="s">
        <v>3811</v>
      </c>
      <c r="B383" s="38" t="s">
        <v>1201</v>
      </c>
      <c r="C383" s="35">
        <v>98.149527161996104</v>
      </c>
      <c r="D383" s="39">
        <v>37.429999999999993</v>
      </c>
      <c r="E383" s="40">
        <v>3220.6</v>
      </c>
    </row>
    <row r="384" spans="1:5" ht="24.95" customHeight="1" x14ac:dyDescent="0.25">
      <c r="A384" s="38" t="s">
        <v>5925</v>
      </c>
      <c r="B384" s="38" t="s">
        <v>1503</v>
      </c>
      <c r="C384" s="35">
        <v>98.143990388169726</v>
      </c>
      <c r="D384" s="39">
        <v>25.87</v>
      </c>
      <c r="E384" s="40">
        <v>13991</v>
      </c>
    </row>
    <row r="385" spans="1:5" ht="24.95" customHeight="1" x14ac:dyDescent="0.25">
      <c r="A385" s="38" t="s">
        <v>4165</v>
      </c>
      <c r="B385" s="38" t="s">
        <v>2231</v>
      </c>
      <c r="C385" s="35">
        <v>98.058247339775107</v>
      </c>
      <c r="D385" s="39">
        <v>38.659999999999997</v>
      </c>
      <c r="E385" s="40">
        <v>1639</v>
      </c>
    </row>
    <row r="386" spans="1:5" ht="24.95" customHeight="1" x14ac:dyDescent="0.25">
      <c r="A386" s="38" t="s">
        <v>3844</v>
      </c>
      <c r="B386" s="38" t="s">
        <v>1352</v>
      </c>
      <c r="C386" s="35">
        <v>98.003166840337997</v>
      </c>
      <c r="D386" s="39">
        <v>25.99</v>
      </c>
      <c r="E386" s="40">
        <v>13797.666666666666</v>
      </c>
    </row>
    <row r="387" spans="1:5" ht="24.95" customHeight="1" x14ac:dyDescent="0.25">
      <c r="A387" s="38" t="s">
        <v>101</v>
      </c>
      <c r="B387" s="38" t="s">
        <v>81</v>
      </c>
      <c r="C387" s="35">
        <v>97.956817103229611</v>
      </c>
      <c r="D387" s="39">
        <v>1.62</v>
      </c>
      <c r="E387" s="40">
        <v>33198.5</v>
      </c>
    </row>
    <row r="388" spans="1:5" ht="24.95" customHeight="1" x14ac:dyDescent="0.25">
      <c r="A388" s="38" t="s">
        <v>5617</v>
      </c>
      <c r="B388" s="38" t="s">
        <v>81</v>
      </c>
      <c r="C388" s="35">
        <v>97.853971073769287</v>
      </c>
      <c r="D388" s="39">
        <v>1.53</v>
      </c>
      <c r="E388" s="40">
        <v>33205</v>
      </c>
    </row>
    <row r="389" spans="1:5" ht="24.95" customHeight="1" x14ac:dyDescent="0.25">
      <c r="A389" s="38" t="s">
        <v>7822</v>
      </c>
      <c r="B389" s="38" t="s">
        <v>2231</v>
      </c>
      <c r="C389" s="35">
        <v>97.738803765570751</v>
      </c>
      <c r="D389" s="39">
        <v>40.99</v>
      </c>
      <c r="E389" s="40">
        <v>320</v>
      </c>
    </row>
    <row r="390" spans="1:5" ht="24.95" customHeight="1" x14ac:dyDescent="0.25">
      <c r="A390" s="38" t="s">
        <v>6265</v>
      </c>
      <c r="B390" s="38" t="s">
        <v>2528</v>
      </c>
      <c r="C390" s="35">
        <v>97.665569418752085</v>
      </c>
      <c r="D390" s="39">
        <v>44.99</v>
      </c>
      <c r="E390" s="40">
        <v>1098</v>
      </c>
    </row>
    <row r="391" spans="1:5" ht="24.95" customHeight="1" x14ac:dyDescent="0.25">
      <c r="A391" s="38" t="s">
        <v>1226</v>
      </c>
      <c r="B391" s="38" t="s">
        <v>1201</v>
      </c>
      <c r="C391" s="35">
        <v>97.593002333126648</v>
      </c>
      <c r="D391" s="39">
        <v>36</v>
      </c>
      <c r="E391" s="40">
        <v>4372</v>
      </c>
    </row>
    <row r="392" spans="1:5" ht="24.95" customHeight="1" x14ac:dyDescent="0.25">
      <c r="A392" s="38" t="s">
        <v>1031</v>
      </c>
      <c r="B392" s="38" t="s">
        <v>921</v>
      </c>
      <c r="C392" s="35">
        <v>97.48077813457725</v>
      </c>
      <c r="D392" s="39">
        <v>41.04</v>
      </c>
      <c r="E392" s="40">
        <v>107</v>
      </c>
    </row>
    <row r="393" spans="1:5" ht="24.95" customHeight="1" x14ac:dyDescent="0.25">
      <c r="A393" s="38" t="s">
        <v>6032</v>
      </c>
      <c r="B393" s="38" t="s">
        <v>1795</v>
      </c>
      <c r="C393" s="35">
        <v>97.420857772263432</v>
      </c>
      <c r="D393" s="39">
        <v>17.489999999999998</v>
      </c>
      <c r="E393" s="40">
        <v>20478</v>
      </c>
    </row>
    <row r="394" spans="1:5" ht="24.95" customHeight="1" x14ac:dyDescent="0.25">
      <c r="A394" s="38" t="s">
        <v>6268</v>
      </c>
      <c r="B394" s="38" t="s">
        <v>2528</v>
      </c>
      <c r="C394" s="35">
        <v>97.364931840133096</v>
      </c>
      <c r="D394" s="39">
        <v>49.99</v>
      </c>
      <c r="E394" s="40">
        <v>63</v>
      </c>
    </row>
    <row r="395" spans="1:5" ht="24.95" customHeight="1" x14ac:dyDescent="0.25">
      <c r="A395" s="38" t="s">
        <v>377</v>
      </c>
      <c r="B395" s="38" t="s">
        <v>232</v>
      </c>
      <c r="C395" s="35">
        <v>97.202647140184041</v>
      </c>
      <c r="D395" s="39">
        <v>16.95</v>
      </c>
      <c r="E395" s="40">
        <v>20782</v>
      </c>
    </row>
    <row r="396" spans="1:5" ht="24.95" customHeight="1" x14ac:dyDescent="0.25">
      <c r="A396" s="38" t="s">
        <v>4296</v>
      </c>
      <c r="B396" s="38" t="s">
        <v>2626</v>
      </c>
      <c r="C396" s="35">
        <v>97.160690266139198</v>
      </c>
      <c r="D396" s="39">
        <v>40.51</v>
      </c>
      <c r="E396" s="40">
        <v>335</v>
      </c>
    </row>
    <row r="397" spans="1:5" ht="24.95" customHeight="1" x14ac:dyDescent="0.25">
      <c r="A397" s="38" t="s">
        <v>1563</v>
      </c>
      <c r="B397" s="38" t="s">
        <v>1503</v>
      </c>
      <c r="C397" s="35">
        <v>96.951023799243515</v>
      </c>
      <c r="D397" s="39">
        <v>24.95</v>
      </c>
      <c r="E397" s="40">
        <v>13963.333333333334</v>
      </c>
    </row>
    <row r="398" spans="1:5" ht="24.95" customHeight="1" x14ac:dyDescent="0.25">
      <c r="A398" s="38" t="s">
        <v>498</v>
      </c>
      <c r="B398" s="38" t="s">
        <v>383</v>
      </c>
      <c r="C398" s="35">
        <v>96.93442313335126</v>
      </c>
      <c r="D398" s="39">
        <v>45.49</v>
      </c>
      <c r="E398" s="40">
        <v>1027</v>
      </c>
    </row>
    <row r="399" spans="1:5" ht="24.95" customHeight="1" x14ac:dyDescent="0.25">
      <c r="A399" s="38" t="s">
        <v>6428</v>
      </c>
      <c r="B399" s="38" t="s">
        <v>3218</v>
      </c>
      <c r="C399" s="35">
        <v>96.746393050972642</v>
      </c>
      <c r="D399" s="39">
        <v>23.99</v>
      </c>
      <c r="E399" s="40">
        <v>17117</v>
      </c>
    </row>
    <row r="400" spans="1:5" ht="24.95" customHeight="1" x14ac:dyDescent="0.25">
      <c r="A400" s="38" t="s">
        <v>7518</v>
      </c>
      <c r="B400" s="38" t="s">
        <v>383</v>
      </c>
      <c r="C400" s="35">
        <v>96.704064826285801</v>
      </c>
      <c r="D400" s="39">
        <v>36.49</v>
      </c>
      <c r="E400" s="40">
        <v>3374</v>
      </c>
    </row>
    <row r="401" spans="1:5" ht="24.95" customHeight="1" x14ac:dyDescent="0.25">
      <c r="A401" s="38" t="s">
        <v>4500</v>
      </c>
      <c r="B401" s="38" t="s">
        <v>3218</v>
      </c>
      <c r="C401" s="35">
        <v>96.668125095034924</v>
      </c>
      <c r="D401" s="39">
        <v>23.99</v>
      </c>
      <c r="E401" s="40">
        <v>17065</v>
      </c>
    </row>
    <row r="402" spans="1:5" ht="24.95" customHeight="1" x14ac:dyDescent="0.25">
      <c r="A402" s="38" t="s">
        <v>7990</v>
      </c>
      <c r="B402" s="38" t="s">
        <v>2918</v>
      </c>
      <c r="C402" s="35">
        <v>96.528618445213411</v>
      </c>
      <c r="D402" s="39">
        <v>28.9</v>
      </c>
      <c r="E402" s="40">
        <v>11229</v>
      </c>
    </row>
    <row r="403" spans="1:5" ht="24.95" customHeight="1" x14ac:dyDescent="0.25">
      <c r="A403" s="38" t="s">
        <v>3638</v>
      </c>
      <c r="B403" s="38" t="s">
        <v>534</v>
      </c>
      <c r="C403" s="35">
        <v>96.509974226612911</v>
      </c>
      <c r="D403" s="39">
        <v>11.2</v>
      </c>
      <c r="E403" s="40">
        <v>27594</v>
      </c>
    </row>
    <row r="404" spans="1:5" ht="24.95" customHeight="1" x14ac:dyDescent="0.25">
      <c r="A404" s="38" t="s">
        <v>1523</v>
      </c>
      <c r="B404" s="38" t="s">
        <v>1503</v>
      </c>
      <c r="C404" s="35">
        <v>96.318787474676611</v>
      </c>
      <c r="D404" s="39">
        <v>39.99</v>
      </c>
      <c r="E404" s="40">
        <v>208</v>
      </c>
    </row>
    <row r="405" spans="1:5" ht="24.95" customHeight="1" x14ac:dyDescent="0.25">
      <c r="A405" s="38" t="s">
        <v>1231</v>
      </c>
      <c r="B405" s="38" t="s">
        <v>1201</v>
      </c>
      <c r="C405" s="35">
        <v>96.095128251761665</v>
      </c>
      <c r="D405" s="39">
        <v>7.9899999999999993</v>
      </c>
      <c r="E405" s="40">
        <v>28326.333333333332</v>
      </c>
    </row>
    <row r="406" spans="1:5" ht="24.95" customHeight="1" x14ac:dyDescent="0.25">
      <c r="A406" s="38" t="s">
        <v>6057</v>
      </c>
      <c r="B406" s="38" t="s">
        <v>1946</v>
      </c>
      <c r="C406" s="35">
        <v>96.044126617900503</v>
      </c>
      <c r="D406" s="39">
        <v>39.99</v>
      </c>
      <c r="E406" s="40">
        <v>856</v>
      </c>
    </row>
    <row r="407" spans="1:5" ht="24.95" customHeight="1" x14ac:dyDescent="0.25">
      <c r="A407" s="38" t="s">
        <v>7644</v>
      </c>
      <c r="B407" s="38" t="s">
        <v>1072</v>
      </c>
      <c r="C407" s="35">
        <v>95.949241890150915</v>
      </c>
      <c r="D407" s="39">
        <v>5.49</v>
      </c>
      <c r="E407" s="40">
        <v>30308</v>
      </c>
    </row>
    <row r="408" spans="1:5" ht="24.95" customHeight="1" x14ac:dyDescent="0.25">
      <c r="A408" s="38" t="s">
        <v>1729</v>
      </c>
      <c r="B408" s="38" t="s">
        <v>1649</v>
      </c>
      <c r="C408" s="35">
        <v>95.939766284742106</v>
      </c>
      <c r="D408" s="39">
        <v>33.06</v>
      </c>
      <c r="E408" s="40">
        <v>7379</v>
      </c>
    </row>
    <row r="409" spans="1:5" ht="24.95" customHeight="1" x14ac:dyDescent="0.25">
      <c r="A409" s="38" t="s">
        <v>6335</v>
      </c>
      <c r="B409" s="38" t="s">
        <v>2771</v>
      </c>
      <c r="C409" s="35">
        <v>95.937809634682907</v>
      </c>
      <c r="D409" s="39">
        <v>26.99</v>
      </c>
      <c r="E409" s="40">
        <v>13255</v>
      </c>
    </row>
    <row r="410" spans="1:5" ht="24.95" customHeight="1" x14ac:dyDescent="0.25">
      <c r="A410" s="38" t="s">
        <v>1689</v>
      </c>
      <c r="B410" s="38" t="s">
        <v>1649</v>
      </c>
      <c r="C410" s="35">
        <v>95.936005859949134</v>
      </c>
      <c r="D410" s="39">
        <v>37.99</v>
      </c>
      <c r="E410" s="40">
        <v>4108</v>
      </c>
    </row>
    <row r="411" spans="1:5" ht="24.95" customHeight="1" x14ac:dyDescent="0.25">
      <c r="A411" s="38" t="s">
        <v>2983</v>
      </c>
      <c r="B411" s="38" t="s">
        <v>2918</v>
      </c>
      <c r="C411" s="35">
        <v>95.884698662048791</v>
      </c>
      <c r="D411" s="39">
        <v>39.99</v>
      </c>
      <c r="E411" s="40">
        <v>4072</v>
      </c>
    </row>
    <row r="412" spans="1:5" ht="24.95" customHeight="1" x14ac:dyDescent="0.25">
      <c r="A412" s="38" t="s">
        <v>3957</v>
      </c>
      <c r="B412" s="38" t="s">
        <v>1649</v>
      </c>
      <c r="C412" s="35">
        <v>95.649894367060384</v>
      </c>
      <c r="D412" s="39">
        <v>34.93</v>
      </c>
      <c r="E412" s="40">
        <v>3970.6666666666665</v>
      </c>
    </row>
    <row r="413" spans="1:5" ht="24.95" customHeight="1" x14ac:dyDescent="0.25">
      <c r="A413" s="38" t="s">
        <v>362</v>
      </c>
      <c r="B413" s="38" t="s">
        <v>232</v>
      </c>
      <c r="C413" s="35">
        <v>95.626136633216902</v>
      </c>
      <c r="D413" s="39">
        <v>18.989999999999998</v>
      </c>
      <c r="E413" s="40">
        <v>16377.5</v>
      </c>
    </row>
    <row r="414" spans="1:5" ht="24.95" customHeight="1" x14ac:dyDescent="0.25">
      <c r="A414" s="38" t="s">
        <v>3918</v>
      </c>
      <c r="B414" s="38" t="s">
        <v>1503</v>
      </c>
      <c r="C414" s="35">
        <v>95.561876907671376</v>
      </c>
      <c r="D414" s="39">
        <v>4.78</v>
      </c>
      <c r="E414" s="40">
        <v>28980</v>
      </c>
    </row>
    <row r="415" spans="1:5" ht="24.95" customHeight="1" x14ac:dyDescent="0.25">
      <c r="A415" s="38" t="s">
        <v>3480</v>
      </c>
      <c r="B415" s="38" t="s">
        <v>784</v>
      </c>
      <c r="C415" s="35">
        <v>95.560642515432363</v>
      </c>
      <c r="D415" s="39">
        <v>44.99</v>
      </c>
      <c r="E415" s="40">
        <v>530</v>
      </c>
    </row>
    <row r="416" spans="1:5" ht="24.95" customHeight="1" x14ac:dyDescent="0.25">
      <c r="A416" s="38" t="s">
        <v>3960</v>
      </c>
      <c r="B416" s="38" t="s">
        <v>1649</v>
      </c>
      <c r="C416" s="35">
        <v>95.538891921206186</v>
      </c>
      <c r="D416" s="39">
        <v>12.5</v>
      </c>
      <c r="E416" s="40">
        <v>24207</v>
      </c>
    </row>
    <row r="417" spans="1:5" ht="24.95" customHeight="1" x14ac:dyDescent="0.25">
      <c r="A417" s="38" t="s">
        <v>4306</v>
      </c>
      <c r="B417" s="38" t="s">
        <v>2626</v>
      </c>
      <c r="C417" s="35">
        <v>95.525690106329108</v>
      </c>
      <c r="D417" s="39">
        <v>39.99</v>
      </c>
      <c r="E417" s="40">
        <v>3003</v>
      </c>
    </row>
    <row r="418" spans="1:5" ht="24.95" customHeight="1" x14ac:dyDescent="0.25">
      <c r="A418" s="38" t="s">
        <v>5904</v>
      </c>
      <c r="B418" s="38" t="s">
        <v>1352</v>
      </c>
      <c r="C418" s="35">
        <v>95.504042767962318</v>
      </c>
      <c r="D418" s="39">
        <v>32.79</v>
      </c>
      <c r="E418" s="40">
        <v>7314</v>
      </c>
    </row>
    <row r="419" spans="1:5" ht="24.95" customHeight="1" x14ac:dyDescent="0.25">
      <c r="A419" s="38" t="s">
        <v>2892</v>
      </c>
      <c r="B419" s="38" t="s">
        <v>2771</v>
      </c>
      <c r="C419" s="35">
        <v>95.499917865003454</v>
      </c>
      <c r="D419" s="39">
        <v>17.636666666666667</v>
      </c>
      <c r="E419" s="40">
        <v>18249.333333333332</v>
      </c>
    </row>
    <row r="420" spans="1:5" ht="24.95" customHeight="1" x14ac:dyDescent="0.25">
      <c r="A420" s="38" t="s">
        <v>2963</v>
      </c>
      <c r="B420" s="38" t="s">
        <v>2918</v>
      </c>
      <c r="C420" s="35">
        <v>95.168146171875151</v>
      </c>
      <c r="D420" s="39">
        <v>19.95</v>
      </c>
      <c r="E420" s="40">
        <v>16936</v>
      </c>
    </row>
    <row r="421" spans="1:5" ht="24.95" customHeight="1" x14ac:dyDescent="0.25">
      <c r="A421" s="38" t="s">
        <v>7746</v>
      </c>
      <c r="B421" s="38" t="s">
        <v>1795</v>
      </c>
      <c r="C421" s="35">
        <v>95.064272015680189</v>
      </c>
      <c r="D421" s="39">
        <v>39.99</v>
      </c>
      <c r="E421" s="40">
        <v>205</v>
      </c>
    </row>
    <row r="422" spans="1:5" ht="24.95" customHeight="1" x14ac:dyDescent="0.25">
      <c r="A422" s="38" t="s">
        <v>4524</v>
      </c>
      <c r="B422" s="38" t="s">
        <v>3218</v>
      </c>
      <c r="C422" s="35">
        <v>95.017570137361645</v>
      </c>
      <c r="D422" s="39">
        <v>24.99</v>
      </c>
      <c r="E422" s="40">
        <v>13476</v>
      </c>
    </row>
    <row r="423" spans="1:5" ht="24.95" customHeight="1" x14ac:dyDescent="0.25">
      <c r="A423" s="38" t="s">
        <v>463</v>
      </c>
      <c r="B423" s="38" t="s">
        <v>383</v>
      </c>
      <c r="C423" s="35">
        <v>94.909230265550761</v>
      </c>
      <c r="D423" s="39">
        <v>6</v>
      </c>
      <c r="E423" s="40">
        <v>29193</v>
      </c>
    </row>
    <row r="424" spans="1:5" ht="24.95" customHeight="1" x14ac:dyDescent="0.25">
      <c r="A424" s="38" t="s">
        <v>6063</v>
      </c>
      <c r="B424" s="38" t="s">
        <v>1946</v>
      </c>
      <c r="C424" s="35">
        <v>94.846090828824373</v>
      </c>
      <c r="D424" s="39">
        <v>38.99</v>
      </c>
      <c r="E424" s="40">
        <v>61</v>
      </c>
    </row>
    <row r="425" spans="1:5" ht="24.95" customHeight="1" x14ac:dyDescent="0.25">
      <c r="A425" s="38" t="s">
        <v>5681</v>
      </c>
      <c r="B425" s="38" t="s">
        <v>383</v>
      </c>
      <c r="C425" s="35">
        <v>94.839064924663376</v>
      </c>
      <c r="D425" s="39">
        <v>36.06</v>
      </c>
      <c r="E425" s="40">
        <v>1</v>
      </c>
    </row>
    <row r="426" spans="1:5" ht="24.95" customHeight="1" x14ac:dyDescent="0.25">
      <c r="A426" s="38" t="s">
        <v>6314</v>
      </c>
      <c r="B426" s="38" t="s">
        <v>2771</v>
      </c>
      <c r="C426" s="35">
        <v>94.803467475417904</v>
      </c>
      <c r="D426" s="39">
        <v>11.94</v>
      </c>
      <c r="E426" s="40">
        <v>24184</v>
      </c>
    </row>
    <row r="427" spans="1:5" ht="24.95" customHeight="1" x14ac:dyDescent="0.25">
      <c r="A427" s="38" t="s">
        <v>5651</v>
      </c>
      <c r="B427" s="38" t="s">
        <v>232</v>
      </c>
      <c r="C427" s="35">
        <v>94.716581353685399</v>
      </c>
      <c r="D427" s="39">
        <v>28.49</v>
      </c>
      <c r="E427" s="40">
        <v>10366</v>
      </c>
    </row>
    <row r="428" spans="1:5" ht="24.95" customHeight="1" x14ac:dyDescent="0.25">
      <c r="A428" s="38" t="s">
        <v>4173</v>
      </c>
      <c r="B428" s="38" t="s">
        <v>2231</v>
      </c>
      <c r="C428" s="35">
        <v>94.50112366211782</v>
      </c>
      <c r="D428" s="39">
        <v>30.03</v>
      </c>
      <c r="E428" s="40">
        <v>6451</v>
      </c>
    </row>
    <row r="429" spans="1:5" ht="24.95" customHeight="1" x14ac:dyDescent="0.25">
      <c r="A429" s="38" t="s">
        <v>7506</v>
      </c>
      <c r="B429" s="38" t="s">
        <v>232</v>
      </c>
      <c r="C429" s="35">
        <v>94.385574107281215</v>
      </c>
      <c r="D429" s="39">
        <v>10.95</v>
      </c>
      <c r="E429" s="40">
        <v>23899</v>
      </c>
    </row>
    <row r="430" spans="1:5" ht="24.95" customHeight="1" x14ac:dyDescent="0.25">
      <c r="A430" s="38" t="s">
        <v>5659</v>
      </c>
      <c r="B430" s="38" t="s">
        <v>232</v>
      </c>
      <c r="C430" s="35">
        <v>94.373532883290807</v>
      </c>
      <c r="D430" s="39">
        <v>10.95</v>
      </c>
      <c r="E430" s="40">
        <v>23891</v>
      </c>
    </row>
    <row r="431" spans="1:5" ht="24.95" customHeight="1" x14ac:dyDescent="0.25">
      <c r="A431" s="38" t="s">
        <v>7867</v>
      </c>
      <c r="B431" s="38" t="s">
        <v>2231</v>
      </c>
      <c r="C431" s="35">
        <v>94.275237954176973</v>
      </c>
      <c r="D431" s="39">
        <v>34.99</v>
      </c>
      <c r="E431" s="40">
        <v>2177</v>
      </c>
    </row>
    <row r="432" spans="1:5" ht="24.95" customHeight="1" x14ac:dyDescent="0.25">
      <c r="A432" s="38" t="s">
        <v>3027</v>
      </c>
      <c r="B432" s="38" t="s">
        <v>2918</v>
      </c>
      <c r="C432" s="35">
        <v>94.27452099763525</v>
      </c>
      <c r="D432" s="39">
        <v>13.9</v>
      </c>
      <c r="E432" s="40">
        <v>20542</v>
      </c>
    </row>
    <row r="433" spans="1:5" ht="24.95" customHeight="1" x14ac:dyDescent="0.25">
      <c r="A433" s="38" t="s">
        <v>2675</v>
      </c>
      <c r="B433" s="38" t="s">
        <v>2626</v>
      </c>
      <c r="C433" s="35">
        <v>94.238433087295874</v>
      </c>
      <c r="D433" s="39">
        <v>38.49</v>
      </c>
      <c r="E433" s="40">
        <v>73</v>
      </c>
    </row>
    <row r="434" spans="1:5" ht="24.95" customHeight="1" x14ac:dyDescent="0.25">
      <c r="A434" s="38" t="s">
        <v>6370</v>
      </c>
      <c r="B434" s="38" t="s">
        <v>2918</v>
      </c>
      <c r="C434" s="35">
        <v>94.161108955091038</v>
      </c>
      <c r="D434" s="39">
        <v>36.950000000000003</v>
      </c>
      <c r="E434" s="40">
        <v>2963</v>
      </c>
    </row>
    <row r="435" spans="1:5" ht="24.95" customHeight="1" x14ac:dyDescent="0.25">
      <c r="A435" s="38" t="s">
        <v>3859</v>
      </c>
      <c r="B435" s="38" t="s">
        <v>1352</v>
      </c>
      <c r="C435" s="35">
        <v>94.005163618715372</v>
      </c>
      <c r="D435" s="39">
        <v>26.99</v>
      </c>
      <c r="E435" s="40">
        <v>11140.5</v>
      </c>
    </row>
    <row r="436" spans="1:5" ht="24.95" customHeight="1" x14ac:dyDescent="0.25">
      <c r="A436" s="38" t="s">
        <v>4194</v>
      </c>
      <c r="B436" s="38" t="s">
        <v>2231</v>
      </c>
      <c r="C436" s="35">
        <v>93.642774434402085</v>
      </c>
      <c r="D436" s="39">
        <v>22.99</v>
      </c>
      <c r="E436" s="40">
        <v>13395</v>
      </c>
    </row>
    <row r="437" spans="1:5" ht="24.95" customHeight="1" x14ac:dyDescent="0.25">
      <c r="A437" s="38" t="s">
        <v>6069</v>
      </c>
      <c r="B437" s="38" t="s">
        <v>1946</v>
      </c>
      <c r="C437" s="35">
        <v>93.61493480681473</v>
      </c>
      <c r="D437" s="39">
        <v>38.99</v>
      </c>
      <c r="E437" s="40">
        <v>904</v>
      </c>
    </row>
    <row r="438" spans="1:5" ht="24.95" customHeight="1" x14ac:dyDescent="0.25">
      <c r="A438" s="38" t="s">
        <v>2720</v>
      </c>
      <c r="B438" s="38" t="s">
        <v>2626</v>
      </c>
      <c r="C438" s="35">
        <v>93.488454173177416</v>
      </c>
      <c r="D438" s="39">
        <v>39.49</v>
      </c>
      <c r="E438" s="40">
        <v>404.25</v>
      </c>
    </row>
    <row r="439" spans="1:5" ht="24.95" customHeight="1" x14ac:dyDescent="0.25">
      <c r="A439" s="38" t="s">
        <v>819</v>
      </c>
      <c r="B439" s="38" t="s">
        <v>784</v>
      </c>
      <c r="C439" s="35">
        <v>93.450832598212216</v>
      </c>
      <c r="D439" s="39">
        <v>18.95</v>
      </c>
      <c r="E439" s="40">
        <v>15796</v>
      </c>
    </row>
    <row r="440" spans="1:5" ht="24.95" customHeight="1" x14ac:dyDescent="0.25">
      <c r="A440" s="38" t="s">
        <v>3123</v>
      </c>
      <c r="B440" s="38" t="s">
        <v>3068</v>
      </c>
      <c r="C440" s="35">
        <v>93.384349331046366</v>
      </c>
      <c r="D440" s="39">
        <v>34.372500000000002</v>
      </c>
      <c r="E440" s="40">
        <v>2929</v>
      </c>
    </row>
    <row r="441" spans="1:5" ht="24.95" customHeight="1" x14ac:dyDescent="0.25">
      <c r="A441" s="38" t="s">
        <v>1945</v>
      </c>
      <c r="B441" s="38" t="s">
        <v>1946</v>
      </c>
      <c r="C441" s="35">
        <v>93.365826072411878</v>
      </c>
      <c r="D441" s="39">
        <v>38.99</v>
      </c>
      <c r="E441" s="40">
        <v>572.4</v>
      </c>
    </row>
    <row r="442" spans="1:5" ht="24.95" customHeight="1" x14ac:dyDescent="0.25">
      <c r="A442" s="38" t="s">
        <v>1709</v>
      </c>
      <c r="B442" s="38" t="s">
        <v>1649</v>
      </c>
      <c r="C442" s="35">
        <v>93.308574462831089</v>
      </c>
      <c r="D442" s="39">
        <v>33.75</v>
      </c>
      <c r="E442" s="40">
        <v>5887.666666666667</v>
      </c>
    </row>
    <row r="443" spans="1:5" ht="24.95" customHeight="1" x14ac:dyDescent="0.25">
      <c r="A443" s="38" t="s">
        <v>7936</v>
      </c>
      <c r="B443" s="38" t="s">
        <v>2626</v>
      </c>
      <c r="C443" s="35">
        <v>93.304150278067411</v>
      </c>
      <c r="D443" s="39">
        <v>38.99</v>
      </c>
      <c r="E443" s="40">
        <v>1528</v>
      </c>
    </row>
    <row r="444" spans="1:5" ht="24.95" customHeight="1" x14ac:dyDescent="0.25">
      <c r="A444" s="38" t="s">
        <v>1276</v>
      </c>
      <c r="B444" s="38" t="s">
        <v>1201</v>
      </c>
      <c r="C444" s="35">
        <v>92.873613182765766</v>
      </c>
      <c r="D444" s="39">
        <v>24.689999999999998</v>
      </c>
      <c r="E444" s="40">
        <v>13131.5</v>
      </c>
    </row>
    <row r="445" spans="1:5" ht="24.95" customHeight="1" x14ac:dyDescent="0.25">
      <c r="A445" s="38" t="s">
        <v>347</v>
      </c>
      <c r="B445" s="38" t="s">
        <v>232</v>
      </c>
      <c r="C445" s="35">
        <v>92.743802808610454</v>
      </c>
      <c r="D445" s="39">
        <v>20.95</v>
      </c>
      <c r="E445" s="40">
        <v>19476.75</v>
      </c>
    </row>
    <row r="446" spans="1:5" ht="24.95" customHeight="1" x14ac:dyDescent="0.25">
      <c r="A446" s="38" t="s">
        <v>4197</v>
      </c>
      <c r="B446" s="38" t="s">
        <v>2231</v>
      </c>
      <c r="C446" s="35">
        <v>92.490246363241354</v>
      </c>
      <c r="D446" s="39">
        <v>29.95</v>
      </c>
      <c r="E446" s="40">
        <v>6012</v>
      </c>
    </row>
    <row r="447" spans="1:5" ht="24.95" customHeight="1" x14ac:dyDescent="0.25">
      <c r="A447" s="38" t="s">
        <v>809</v>
      </c>
      <c r="B447" s="38" t="s">
        <v>784</v>
      </c>
      <c r="C447" s="35">
        <v>92.387148505495531</v>
      </c>
      <c r="D447" s="39">
        <v>38.814999999999998</v>
      </c>
      <c r="E447" s="40">
        <v>1479.5</v>
      </c>
    </row>
    <row r="448" spans="1:5" ht="24.95" customHeight="1" x14ac:dyDescent="0.25">
      <c r="A448" s="38" t="s">
        <v>5898</v>
      </c>
      <c r="B448" s="38" t="s">
        <v>1352</v>
      </c>
      <c r="C448" s="35">
        <v>92.36657195575458</v>
      </c>
      <c r="D448" s="39">
        <v>36.99</v>
      </c>
      <c r="E448" s="40">
        <v>907</v>
      </c>
    </row>
    <row r="449" spans="1:5" ht="24.95" customHeight="1" x14ac:dyDescent="0.25">
      <c r="A449" s="38" t="s">
        <v>8069</v>
      </c>
      <c r="B449" s="38" t="s">
        <v>3218</v>
      </c>
      <c r="C449" s="35">
        <v>92.322265505765756</v>
      </c>
      <c r="D449" s="39">
        <v>35.99</v>
      </c>
      <c r="E449" s="40">
        <v>1709</v>
      </c>
    </row>
    <row r="450" spans="1:5" ht="24.95" customHeight="1" x14ac:dyDescent="0.25">
      <c r="A450" s="38" t="s">
        <v>5807</v>
      </c>
      <c r="B450" s="38" t="s">
        <v>921</v>
      </c>
      <c r="C450" s="35">
        <v>92.318570025872219</v>
      </c>
      <c r="D450" s="39">
        <v>18.91</v>
      </c>
      <c r="E450" s="40">
        <v>15077</v>
      </c>
    </row>
    <row r="451" spans="1:5" ht="24.95" customHeight="1" x14ac:dyDescent="0.25">
      <c r="A451" s="38" t="s">
        <v>1251</v>
      </c>
      <c r="B451" s="38" t="s">
        <v>1201</v>
      </c>
      <c r="C451" s="35">
        <v>92.137246317877512</v>
      </c>
      <c r="D451" s="39">
        <v>9.59</v>
      </c>
      <c r="E451" s="40">
        <v>23536</v>
      </c>
    </row>
    <row r="452" spans="1:5" ht="24.95" customHeight="1" x14ac:dyDescent="0.25">
      <c r="A452" s="38" t="s">
        <v>6218</v>
      </c>
      <c r="B452" s="38" t="s">
        <v>2377</v>
      </c>
      <c r="C452" s="35">
        <v>92.079249708957889</v>
      </c>
      <c r="D452" s="39">
        <v>33</v>
      </c>
      <c r="E452" s="40">
        <v>5694.5</v>
      </c>
    </row>
    <row r="453" spans="1:5" ht="24.95" customHeight="1" x14ac:dyDescent="0.25">
      <c r="A453" s="38" t="s">
        <v>3088</v>
      </c>
      <c r="B453" s="38" t="s">
        <v>3068</v>
      </c>
      <c r="C453" s="35">
        <v>92.034272608089765</v>
      </c>
      <c r="D453" s="39">
        <v>36.607500000000002</v>
      </c>
      <c r="E453" s="40">
        <v>1004.25</v>
      </c>
    </row>
    <row r="454" spans="1:5" ht="24.95" customHeight="1" x14ac:dyDescent="0.25">
      <c r="A454" s="38" t="s">
        <v>4512</v>
      </c>
      <c r="B454" s="38" t="s">
        <v>3218</v>
      </c>
      <c r="C454" s="35">
        <v>91.942666338839558</v>
      </c>
      <c r="D454" s="39">
        <v>36.700000000000003</v>
      </c>
      <c r="E454" s="40">
        <v>36</v>
      </c>
    </row>
    <row r="455" spans="1:5" ht="24.95" customHeight="1" x14ac:dyDescent="0.25">
      <c r="A455" s="38" t="s">
        <v>1779</v>
      </c>
      <c r="B455" s="38" t="s">
        <v>1649</v>
      </c>
      <c r="C455" s="35">
        <v>91.923340510801026</v>
      </c>
      <c r="D455" s="39">
        <v>24.49</v>
      </c>
      <c r="E455" s="40">
        <v>10175</v>
      </c>
    </row>
    <row r="456" spans="1:5" ht="24.95" customHeight="1" x14ac:dyDescent="0.25">
      <c r="A456" s="38" t="s">
        <v>1367</v>
      </c>
      <c r="B456" s="38" t="s">
        <v>1352</v>
      </c>
      <c r="C456" s="35">
        <v>91.690626845385964</v>
      </c>
      <c r="D456" s="39">
        <v>30.49</v>
      </c>
      <c r="E456" s="40">
        <v>5862.25</v>
      </c>
    </row>
    <row r="457" spans="1:5" ht="24.95" customHeight="1" x14ac:dyDescent="0.25">
      <c r="A457" s="38" t="s">
        <v>3535</v>
      </c>
      <c r="B457" s="38" t="s">
        <v>81</v>
      </c>
      <c r="C457" s="35">
        <v>91.646608990151819</v>
      </c>
      <c r="D457" s="39">
        <v>22.6</v>
      </c>
      <c r="E457" s="40">
        <v>14054</v>
      </c>
    </row>
    <row r="458" spans="1:5" ht="24.95" customHeight="1" x14ac:dyDescent="0.25">
      <c r="A458" s="38" t="s">
        <v>2316</v>
      </c>
      <c r="B458" s="38" t="s">
        <v>2231</v>
      </c>
      <c r="C458" s="35">
        <v>91.635543517846912</v>
      </c>
      <c r="D458" s="39">
        <v>39.479999999999997</v>
      </c>
      <c r="E458" s="40">
        <v>12</v>
      </c>
    </row>
    <row r="459" spans="1:5" ht="24.95" customHeight="1" x14ac:dyDescent="0.25">
      <c r="A459" s="38" t="s">
        <v>1216</v>
      </c>
      <c r="B459" s="38" t="s">
        <v>1201</v>
      </c>
      <c r="C459" s="35">
        <v>91.489873762072406</v>
      </c>
      <c r="D459" s="39">
        <v>20.99</v>
      </c>
      <c r="E459" s="40">
        <v>14458</v>
      </c>
    </row>
    <row r="460" spans="1:5" ht="24.95" customHeight="1" x14ac:dyDescent="0.25">
      <c r="A460" s="38" t="s">
        <v>6078</v>
      </c>
      <c r="B460" s="38" t="s">
        <v>1946</v>
      </c>
      <c r="C460" s="35">
        <v>91.463480156473182</v>
      </c>
      <c r="D460" s="39">
        <v>36.99</v>
      </c>
      <c r="E460" s="40">
        <v>307</v>
      </c>
    </row>
    <row r="461" spans="1:5" ht="24.95" customHeight="1" x14ac:dyDescent="0.25">
      <c r="A461" s="38" t="s">
        <v>5678</v>
      </c>
      <c r="B461" s="38" t="s">
        <v>383</v>
      </c>
      <c r="C461" s="35">
        <v>91.343027065564485</v>
      </c>
      <c r="D461" s="39">
        <v>5.45</v>
      </c>
      <c r="E461" s="40">
        <v>25620</v>
      </c>
    </row>
    <row r="462" spans="1:5" ht="24.95" customHeight="1" x14ac:dyDescent="0.25">
      <c r="A462" s="38" t="s">
        <v>6440</v>
      </c>
      <c r="B462" s="38" t="s">
        <v>3218</v>
      </c>
      <c r="C462" s="35">
        <v>91.327831488046215</v>
      </c>
      <c r="D462" s="39">
        <v>14.99</v>
      </c>
      <c r="E462" s="40">
        <v>17678</v>
      </c>
    </row>
    <row r="463" spans="1:5" ht="24.95" customHeight="1" x14ac:dyDescent="0.25">
      <c r="A463" s="38" t="s">
        <v>2351</v>
      </c>
      <c r="B463" s="38" t="s">
        <v>2231</v>
      </c>
      <c r="C463" s="35">
        <v>91.323179408314445</v>
      </c>
      <c r="D463" s="39">
        <v>35.950000000000003</v>
      </c>
      <c r="E463" s="40">
        <v>248</v>
      </c>
    </row>
    <row r="464" spans="1:5" ht="24.95" customHeight="1" x14ac:dyDescent="0.25">
      <c r="A464" s="38" t="s">
        <v>6129</v>
      </c>
      <c r="B464" s="38" t="s">
        <v>2231</v>
      </c>
      <c r="C464" s="35">
        <v>91.316157018561185</v>
      </c>
      <c r="D464" s="39">
        <v>27.69</v>
      </c>
      <c r="E464" s="40">
        <v>7111</v>
      </c>
    </row>
    <row r="465" spans="1:5" ht="24.95" customHeight="1" x14ac:dyDescent="0.25">
      <c r="A465" s="38" t="s">
        <v>3318</v>
      </c>
      <c r="B465" s="38" t="s">
        <v>3218</v>
      </c>
      <c r="C465" s="35">
        <v>91.224728507628242</v>
      </c>
      <c r="D465" s="39">
        <v>14.99</v>
      </c>
      <c r="E465" s="40">
        <v>17609.5</v>
      </c>
    </row>
    <row r="466" spans="1:5" ht="24.95" customHeight="1" x14ac:dyDescent="0.25">
      <c r="A466" s="38" t="s">
        <v>4491</v>
      </c>
      <c r="B466" s="38" t="s">
        <v>3068</v>
      </c>
      <c r="C466" s="35">
        <v>91.01134874568028</v>
      </c>
      <c r="D466" s="39">
        <v>39.950000000000003</v>
      </c>
      <c r="E466" s="40">
        <v>37</v>
      </c>
    </row>
    <row r="467" spans="1:5" ht="24.95" customHeight="1" x14ac:dyDescent="0.25">
      <c r="A467" s="38" t="s">
        <v>1992</v>
      </c>
      <c r="B467" s="38" t="s">
        <v>1946</v>
      </c>
      <c r="C467" s="35">
        <v>91.01121124583841</v>
      </c>
      <c r="D467" s="39">
        <v>36.99</v>
      </c>
      <c r="E467" s="40">
        <v>837</v>
      </c>
    </row>
    <row r="468" spans="1:5" ht="24.95" customHeight="1" x14ac:dyDescent="0.25">
      <c r="A468" s="38" t="s">
        <v>3822</v>
      </c>
      <c r="B468" s="38" t="s">
        <v>1201</v>
      </c>
      <c r="C468" s="35">
        <v>90.980676405596952</v>
      </c>
      <c r="D468" s="39">
        <v>12.323333333333332</v>
      </c>
      <c r="E468" s="40">
        <v>20495</v>
      </c>
    </row>
    <row r="469" spans="1:5" ht="24.95" customHeight="1" x14ac:dyDescent="0.25">
      <c r="A469" s="38" t="s">
        <v>6326</v>
      </c>
      <c r="B469" s="38" t="s">
        <v>2771</v>
      </c>
      <c r="C469" s="35">
        <v>90.964485504905028</v>
      </c>
      <c r="D469" s="39">
        <v>37.99</v>
      </c>
      <c r="E469" s="40">
        <v>805</v>
      </c>
    </row>
    <row r="470" spans="1:5" ht="24.95" customHeight="1" x14ac:dyDescent="0.25">
      <c r="A470" s="38" t="s">
        <v>7864</v>
      </c>
      <c r="B470" s="38" t="s">
        <v>2231</v>
      </c>
      <c r="C470" s="35">
        <v>90.817011559868547</v>
      </c>
      <c r="D470" s="39">
        <v>32.49</v>
      </c>
      <c r="E470" s="40">
        <v>1958</v>
      </c>
    </row>
    <row r="471" spans="1:5" ht="24.95" customHeight="1" x14ac:dyDescent="0.25">
      <c r="A471" s="38" t="s">
        <v>3759</v>
      </c>
      <c r="B471" s="38" t="s">
        <v>921</v>
      </c>
      <c r="C471" s="35">
        <v>90.75758883761462</v>
      </c>
      <c r="D471" s="39">
        <v>33.270000000000003</v>
      </c>
      <c r="E471" s="40">
        <v>1270</v>
      </c>
    </row>
    <row r="472" spans="1:5" ht="24.95" customHeight="1" x14ac:dyDescent="0.25">
      <c r="A472" s="38" t="s">
        <v>7733</v>
      </c>
      <c r="B472" s="38" t="s">
        <v>1649</v>
      </c>
      <c r="C472" s="35">
        <v>90.534450554175834</v>
      </c>
      <c r="D472" s="39">
        <v>28.6</v>
      </c>
      <c r="E472" s="40">
        <v>7496</v>
      </c>
    </row>
    <row r="473" spans="1:5" ht="24.95" customHeight="1" x14ac:dyDescent="0.25">
      <c r="A473" s="38" t="s">
        <v>2958</v>
      </c>
      <c r="B473" s="38" t="s">
        <v>2918</v>
      </c>
      <c r="C473" s="35">
        <v>90.532635069727576</v>
      </c>
      <c r="D473" s="39">
        <v>37.945</v>
      </c>
      <c r="E473" s="40">
        <v>555.5</v>
      </c>
    </row>
    <row r="474" spans="1:5" ht="24.95" customHeight="1" x14ac:dyDescent="0.25">
      <c r="A474" s="38" t="s">
        <v>2566</v>
      </c>
      <c r="B474" s="38" t="s">
        <v>2528</v>
      </c>
      <c r="C474" s="35">
        <v>90.330400493004092</v>
      </c>
      <c r="D474" s="39">
        <v>32.450000000000003</v>
      </c>
      <c r="E474" s="40">
        <v>7</v>
      </c>
    </row>
    <row r="475" spans="1:5" ht="24.95" customHeight="1" x14ac:dyDescent="0.25">
      <c r="A475" s="38" t="s">
        <v>433</v>
      </c>
      <c r="B475" s="38" t="s">
        <v>383</v>
      </c>
      <c r="C475" s="35">
        <v>90.303554403872354</v>
      </c>
      <c r="D475" s="39">
        <v>25.2</v>
      </c>
      <c r="E475" s="40">
        <v>9339</v>
      </c>
    </row>
    <row r="476" spans="1:5" ht="24.95" customHeight="1" x14ac:dyDescent="0.25">
      <c r="A476" s="38" t="s">
        <v>302</v>
      </c>
      <c r="B476" s="38" t="s">
        <v>232</v>
      </c>
      <c r="C476" s="35">
        <v>90.1459723581101</v>
      </c>
      <c r="D476" s="39">
        <v>29.2</v>
      </c>
      <c r="E476" s="40">
        <v>8400</v>
      </c>
    </row>
    <row r="477" spans="1:5" ht="24.95" customHeight="1" x14ac:dyDescent="0.25">
      <c r="A477" s="38" t="s">
        <v>1417</v>
      </c>
      <c r="B477" s="38" t="s">
        <v>1352</v>
      </c>
      <c r="C477" s="35">
        <v>89.958402136008729</v>
      </c>
      <c r="D477" s="39">
        <v>14.47</v>
      </c>
      <c r="E477" s="40">
        <v>18031</v>
      </c>
    </row>
    <row r="478" spans="1:5" ht="24.95" customHeight="1" x14ac:dyDescent="0.25">
      <c r="A478" s="38" t="s">
        <v>3738</v>
      </c>
      <c r="B478" s="38" t="s">
        <v>921</v>
      </c>
      <c r="C478" s="35">
        <v>89.872974407125028</v>
      </c>
      <c r="D478" s="39">
        <v>34.979999999999997</v>
      </c>
      <c r="E478" s="40">
        <v>91</v>
      </c>
    </row>
    <row r="479" spans="1:5" ht="24.95" customHeight="1" x14ac:dyDescent="0.25">
      <c r="A479" s="38" t="s">
        <v>2978</v>
      </c>
      <c r="B479" s="38" t="s">
        <v>2918</v>
      </c>
      <c r="C479" s="35">
        <v>89.869141841917809</v>
      </c>
      <c r="D479" s="39">
        <v>12.95</v>
      </c>
      <c r="E479" s="40">
        <v>18405</v>
      </c>
    </row>
    <row r="480" spans="1:5" ht="24.95" customHeight="1" x14ac:dyDescent="0.25">
      <c r="A480" s="38" t="s">
        <v>1336</v>
      </c>
      <c r="B480" s="38" t="s">
        <v>1201</v>
      </c>
      <c r="C480" s="35">
        <v>89.748527157272335</v>
      </c>
      <c r="D480" s="39">
        <v>32</v>
      </c>
      <c r="E480" s="40">
        <v>2486</v>
      </c>
    </row>
    <row r="481" spans="1:5" ht="24.95" customHeight="1" x14ac:dyDescent="0.25">
      <c r="A481" s="38" t="s">
        <v>3557</v>
      </c>
      <c r="B481" s="38" t="s">
        <v>232</v>
      </c>
      <c r="C481" s="35">
        <v>89.690864404174917</v>
      </c>
      <c r="D481" s="39">
        <v>7.99</v>
      </c>
      <c r="E481" s="40">
        <v>21580</v>
      </c>
    </row>
    <row r="482" spans="1:5" ht="24.95" customHeight="1" x14ac:dyDescent="0.25">
      <c r="A482" s="38" t="s">
        <v>1951</v>
      </c>
      <c r="B482" s="38" t="s">
        <v>1946</v>
      </c>
      <c r="C482" s="35">
        <v>89.620425636550522</v>
      </c>
      <c r="D482" s="39">
        <v>9.99</v>
      </c>
      <c r="E482" s="40">
        <v>23192.25</v>
      </c>
    </row>
    <row r="483" spans="1:5" ht="24.95" customHeight="1" x14ac:dyDescent="0.25">
      <c r="A483" s="38" t="s">
        <v>2665</v>
      </c>
      <c r="B483" s="38" t="s">
        <v>2626</v>
      </c>
      <c r="C483" s="35">
        <v>89.611491183339723</v>
      </c>
      <c r="D483" s="39">
        <v>11.99</v>
      </c>
      <c r="E483" s="40">
        <v>19032</v>
      </c>
    </row>
    <row r="484" spans="1:5" ht="24.95" customHeight="1" x14ac:dyDescent="0.25">
      <c r="A484" s="38" t="s">
        <v>3829</v>
      </c>
      <c r="B484" s="38" t="s">
        <v>1201</v>
      </c>
      <c r="C484" s="35">
        <v>89.503779489214011</v>
      </c>
      <c r="D484" s="39">
        <v>34.78</v>
      </c>
      <c r="E484" s="40">
        <v>12</v>
      </c>
    </row>
    <row r="485" spans="1:5" ht="24.95" customHeight="1" x14ac:dyDescent="0.25">
      <c r="A485" s="38" t="s">
        <v>1357</v>
      </c>
      <c r="B485" s="38" t="s">
        <v>1352</v>
      </c>
      <c r="C485" s="35">
        <v>89.466207223726883</v>
      </c>
      <c r="D485" s="39">
        <v>32.99</v>
      </c>
      <c r="E485" s="40">
        <v>3966.75</v>
      </c>
    </row>
    <row r="486" spans="1:5" ht="24.95" customHeight="1" x14ac:dyDescent="0.25">
      <c r="A486" s="38" t="s">
        <v>3756</v>
      </c>
      <c r="B486" s="38" t="s">
        <v>921</v>
      </c>
      <c r="C486" s="35">
        <v>89.450833820081442</v>
      </c>
      <c r="D486" s="39">
        <v>34.17</v>
      </c>
      <c r="E486" s="40">
        <v>484</v>
      </c>
    </row>
    <row r="487" spans="1:5" ht="24.95" customHeight="1" x14ac:dyDescent="0.25">
      <c r="A487" s="38" t="s">
        <v>1538</v>
      </c>
      <c r="B487" s="38" t="s">
        <v>1503</v>
      </c>
      <c r="C487" s="35">
        <v>89.426476265051278</v>
      </c>
      <c r="D487" s="39">
        <v>34.99</v>
      </c>
      <c r="E487" s="40">
        <v>1447</v>
      </c>
    </row>
    <row r="488" spans="1:5" ht="24.95" customHeight="1" x14ac:dyDescent="0.25">
      <c r="A488" s="38" t="s">
        <v>1402</v>
      </c>
      <c r="B488" s="38" t="s">
        <v>1352</v>
      </c>
      <c r="C488" s="35">
        <v>89.124546773666935</v>
      </c>
      <c r="D488" s="39">
        <v>12.395</v>
      </c>
      <c r="E488" s="40">
        <v>18371.75</v>
      </c>
    </row>
    <row r="489" spans="1:5" ht="24.95" customHeight="1" x14ac:dyDescent="0.25">
      <c r="A489" s="38" t="s">
        <v>2502</v>
      </c>
      <c r="B489" s="38" t="s">
        <v>2377</v>
      </c>
      <c r="C489" s="35">
        <v>89.046008050107687</v>
      </c>
      <c r="D489" s="39">
        <v>34.950000000000003</v>
      </c>
      <c r="E489" s="40">
        <v>397</v>
      </c>
    </row>
    <row r="490" spans="1:5" ht="24.95" customHeight="1" x14ac:dyDescent="0.25">
      <c r="A490" s="38" t="s">
        <v>4468</v>
      </c>
      <c r="B490" s="38" t="s">
        <v>3068</v>
      </c>
      <c r="C490" s="35">
        <v>88.842607695715472</v>
      </c>
      <c r="D490" s="39">
        <v>28.99</v>
      </c>
      <c r="E490" s="40">
        <v>7708.666666666667</v>
      </c>
    </row>
    <row r="491" spans="1:5" ht="24.95" customHeight="1" x14ac:dyDescent="0.25">
      <c r="A491" s="38" t="s">
        <v>4349</v>
      </c>
      <c r="B491" s="38" t="s">
        <v>2771</v>
      </c>
      <c r="C491" s="35">
        <v>88.84038696188108</v>
      </c>
      <c r="D491" s="39">
        <v>8.99</v>
      </c>
      <c r="E491" s="40">
        <v>21014</v>
      </c>
    </row>
    <row r="492" spans="1:5" ht="24.95" customHeight="1" x14ac:dyDescent="0.25">
      <c r="A492" s="38" t="s">
        <v>267</v>
      </c>
      <c r="B492" s="38" t="s">
        <v>232</v>
      </c>
      <c r="C492" s="35">
        <v>88.817348340031657</v>
      </c>
      <c r="D492" s="39">
        <v>33.704999999999998</v>
      </c>
      <c r="E492" s="40">
        <v>34.5</v>
      </c>
    </row>
    <row r="493" spans="1:5" ht="24.95" customHeight="1" x14ac:dyDescent="0.25">
      <c r="A493" s="38" t="s">
        <v>3293</v>
      </c>
      <c r="B493" s="38" t="s">
        <v>3218</v>
      </c>
      <c r="C493" s="35">
        <v>88.786445746232857</v>
      </c>
      <c r="D493" s="39">
        <v>10.99</v>
      </c>
      <c r="E493" s="40">
        <v>20976.25</v>
      </c>
    </row>
    <row r="494" spans="1:5" ht="24.95" customHeight="1" x14ac:dyDescent="0.25">
      <c r="A494" s="38" t="s">
        <v>6352</v>
      </c>
      <c r="B494" s="38" t="s">
        <v>2918</v>
      </c>
      <c r="C494" s="35">
        <v>88.765307343515872</v>
      </c>
      <c r="D494" s="39">
        <v>31.99</v>
      </c>
      <c r="E494" s="40">
        <v>5163</v>
      </c>
    </row>
    <row r="495" spans="1:5" ht="24.95" customHeight="1" x14ac:dyDescent="0.25">
      <c r="A495" s="38" t="s">
        <v>5639</v>
      </c>
      <c r="B495" s="38" t="s">
        <v>81</v>
      </c>
      <c r="C495" s="35">
        <v>88.762849269767713</v>
      </c>
      <c r="D495" s="39">
        <v>23.32</v>
      </c>
      <c r="E495" s="40">
        <v>9048</v>
      </c>
    </row>
    <row r="496" spans="1:5" ht="24.95" customHeight="1" x14ac:dyDescent="0.25">
      <c r="A496" s="38" t="s">
        <v>5628</v>
      </c>
      <c r="B496" s="38" t="s">
        <v>81</v>
      </c>
      <c r="C496" s="35">
        <v>88.762373802726856</v>
      </c>
      <c r="D496" s="39">
        <v>39.99</v>
      </c>
      <c r="E496" s="40">
        <v>1001</v>
      </c>
    </row>
    <row r="497" spans="1:5" ht="24.95" customHeight="1" x14ac:dyDescent="0.25">
      <c r="A497" s="38" t="s">
        <v>2882</v>
      </c>
      <c r="B497" s="38" t="s">
        <v>2771</v>
      </c>
      <c r="C497" s="35">
        <v>88.735677036571516</v>
      </c>
      <c r="D497" s="39">
        <v>33.99</v>
      </c>
      <c r="E497" s="40">
        <v>989</v>
      </c>
    </row>
    <row r="498" spans="1:5" ht="24.95" customHeight="1" x14ac:dyDescent="0.25">
      <c r="A498" s="38" t="s">
        <v>6177</v>
      </c>
      <c r="B498" s="38" t="s">
        <v>2231</v>
      </c>
      <c r="C498" s="35">
        <v>88.644877788685235</v>
      </c>
      <c r="D498" s="39">
        <v>35.49</v>
      </c>
      <c r="E498" s="40">
        <v>512</v>
      </c>
    </row>
    <row r="499" spans="1:5" ht="24.95" customHeight="1" x14ac:dyDescent="0.25">
      <c r="A499" s="38" t="s">
        <v>2938</v>
      </c>
      <c r="B499" s="38" t="s">
        <v>2918</v>
      </c>
      <c r="C499" s="35">
        <v>88.328365687068967</v>
      </c>
      <c r="D499" s="39">
        <v>8.9499999999999993</v>
      </c>
      <c r="E499" s="40">
        <v>24029</v>
      </c>
    </row>
    <row r="500" spans="1:5" ht="24.95" customHeight="1" x14ac:dyDescent="0.25">
      <c r="A500" s="38" t="s">
        <v>1805</v>
      </c>
      <c r="B500" s="38" t="s">
        <v>1795</v>
      </c>
      <c r="C500" s="35">
        <v>88.30881749110462</v>
      </c>
      <c r="D500" s="39">
        <v>8.1233333333333348</v>
      </c>
      <c r="E500" s="40">
        <v>24703.333333333332</v>
      </c>
    </row>
    <row r="501" spans="1:5" ht="24.95" customHeight="1" x14ac:dyDescent="0.25">
      <c r="A501" s="38" t="s">
        <v>584</v>
      </c>
      <c r="B501" s="38" t="s">
        <v>534</v>
      </c>
      <c r="C501" s="35">
        <v>88.294480414344093</v>
      </c>
      <c r="D501" s="39">
        <v>32.153333333333329</v>
      </c>
      <c r="E501" s="40">
        <v>8.3333333333333339</v>
      </c>
    </row>
    <row r="502" spans="1:5" ht="24.95" customHeight="1" x14ac:dyDescent="0.25">
      <c r="A502" s="38" t="s">
        <v>4261</v>
      </c>
      <c r="B502" s="38" t="s">
        <v>2377</v>
      </c>
      <c r="C502" s="35">
        <v>88.205635036716103</v>
      </c>
      <c r="D502" s="39">
        <v>10.62</v>
      </c>
      <c r="E502" s="40">
        <v>20898</v>
      </c>
    </row>
    <row r="503" spans="1:5" ht="24.95" customHeight="1" x14ac:dyDescent="0.25">
      <c r="A503" s="38" t="s">
        <v>3753</v>
      </c>
      <c r="B503" s="38" t="s">
        <v>921</v>
      </c>
      <c r="C503" s="35">
        <v>88.201371903883</v>
      </c>
      <c r="D503" s="39">
        <v>29.49</v>
      </c>
      <c r="E503" s="40">
        <v>3545</v>
      </c>
    </row>
    <row r="504" spans="1:5" ht="24.95" customHeight="1" x14ac:dyDescent="0.25">
      <c r="A504" s="38" t="s">
        <v>352</v>
      </c>
      <c r="B504" s="38" t="s">
        <v>232</v>
      </c>
      <c r="C504" s="35">
        <v>88.078939941864107</v>
      </c>
      <c r="D504" s="39">
        <v>23.99</v>
      </c>
      <c r="E504" s="40">
        <v>10528</v>
      </c>
    </row>
    <row r="505" spans="1:5" ht="24.95" customHeight="1" x14ac:dyDescent="0.25">
      <c r="A505" s="38" t="s">
        <v>4091</v>
      </c>
      <c r="B505" s="38" t="s">
        <v>1946</v>
      </c>
      <c r="C505" s="35">
        <v>88.031199435161525</v>
      </c>
      <c r="D505" s="39">
        <v>34.99</v>
      </c>
      <c r="E505" s="40">
        <v>520</v>
      </c>
    </row>
    <row r="506" spans="1:5" ht="24.95" customHeight="1" x14ac:dyDescent="0.25">
      <c r="A506" s="38" t="s">
        <v>5750</v>
      </c>
      <c r="B506" s="38" t="s">
        <v>784</v>
      </c>
      <c r="C506" s="35">
        <v>87.721395042330457</v>
      </c>
      <c r="D506" s="39">
        <v>31.99</v>
      </c>
      <c r="E506" s="40">
        <v>1978</v>
      </c>
    </row>
    <row r="507" spans="1:5" ht="24.95" customHeight="1" x14ac:dyDescent="0.25">
      <c r="A507" s="38" t="s">
        <v>7801</v>
      </c>
      <c r="B507" s="38" t="s">
        <v>2231</v>
      </c>
      <c r="C507" s="35">
        <v>87.527320485341775</v>
      </c>
      <c r="D507" s="39">
        <v>26.49</v>
      </c>
      <c r="E507" s="40">
        <v>4761</v>
      </c>
    </row>
    <row r="508" spans="1:5" ht="24.95" customHeight="1" x14ac:dyDescent="0.25">
      <c r="A508" s="38" t="s">
        <v>1845</v>
      </c>
      <c r="B508" s="38" t="s">
        <v>1795</v>
      </c>
      <c r="C508" s="35">
        <v>87.51872440457467</v>
      </c>
      <c r="D508" s="39">
        <v>34.99</v>
      </c>
      <c r="E508" s="40">
        <v>1010</v>
      </c>
    </row>
    <row r="509" spans="1:5" ht="24.95" customHeight="1" x14ac:dyDescent="0.25">
      <c r="A509" s="38" t="s">
        <v>7593</v>
      </c>
      <c r="B509" s="38" t="s">
        <v>921</v>
      </c>
      <c r="C509" s="35">
        <v>87.513064549947984</v>
      </c>
      <c r="D509" s="39">
        <v>34.14</v>
      </c>
      <c r="E509" s="40">
        <v>52</v>
      </c>
    </row>
    <row r="510" spans="1:5" ht="24.95" customHeight="1" x14ac:dyDescent="0.25">
      <c r="A510" s="38" t="s">
        <v>7981</v>
      </c>
      <c r="B510" s="38" t="s">
        <v>2918</v>
      </c>
      <c r="C510" s="35">
        <v>87.406041978028384</v>
      </c>
      <c r="D510" s="39">
        <v>10.9</v>
      </c>
      <c r="E510" s="40">
        <v>18473</v>
      </c>
    </row>
    <row r="511" spans="1:5" ht="24.95" customHeight="1" x14ac:dyDescent="0.25">
      <c r="A511" s="38" t="s">
        <v>5981</v>
      </c>
      <c r="B511" s="38" t="s">
        <v>1649</v>
      </c>
      <c r="C511" s="35">
        <v>87.359040512895149</v>
      </c>
      <c r="D511" s="39">
        <v>34.94</v>
      </c>
      <c r="E511" s="40">
        <v>115</v>
      </c>
    </row>
    <row r="512" spans="1:5" ht="24.95" customHeight="1" x14ac:dyDescent="0.25">
      <c r="A512" s="38" t="s">
        <v>3693</v>
      </c>
      <c r="B512" s="38" t="s">
        <v>784</v>
      </c>
      <c r="C512" s="35">
        <v>87.338536662394404</v>
      </c>
      <c r="D512" s="39">
        <v>21.99</v>
      </c>
      <c r="E512" s="40">
        <v>10038</v>
      </c>
    </row>
    <row r="513" spans="1:5" ht="24.95" customHeight="1" x14ac:dyDescent="0.25">
      <c r="A513" s="38" t="s">
        <v>2512</v>
      </c>
      <c r="B513" s="38" t="s">
        <v>2377</v>
      </c>
      <c r="C513" s="35">
        <v>87.319417751319293</v>
      </c>
      <c r="D513" s="39">
        <v>19.899999999999999</v>
      </c>
      <c r="E513" s="40">
        <v>11763</v>
      </c>
    </row>
    <row r="514" spans="1:5" ht="24.95" customHeight="1" x14ac:dyDescent="0.25">
      <c r="A514" s="38" t="s">
        <v>4010</v>
      </c>
      <c r="B514" s="38" t="s">
        <v>1795</v>
      </c>
      <c r="C514" s="35">
        <v>87.28765385375317</v>
      </c>
      <c r="D514" s="39">
        <v>34.99</v>
      </c>
      <c r="E514" s="40">
        <v>26</v>
      </c>
    </row>
    <row r="515" spans="1:5" ht="24.95" customHeight="1" x14ac:dyDescent="0.25">
      <c r="A515" s="38" t="s">
        <v>3632</v>
      </c>
      <c r="B515" s="38" t="s">
        <v>534</v>
      </c>
      <c r="C515" s="35">
        <v>87.234830321087813</v>
      </c>
      <c r="D515" s="39">
        <v>29.98</v>
      </c>
      <c r="E515" s="40">
        <v>4</v>
      </c>
    </row>
    <row r="516" spans="1:5" ht="24.95" customHeight="1" x14ac:dyDescent="0.25">
      <c r="A516" s="38" t="s">
        <v>5801</v>
      </c>
      <c r="B516" s="38" t="s">
        <v>921</v>
      </c>
      <c r="C516" s="35">
        <v>87.221720065675427</v>
      </c>
      <c r="D516" s="39">
        <v>21.94</v>
      </c>
      <c r="E516" s="40">
        <v>8341</v>
      </c>
    </row>
    <row r="517" spans="1:5" ht="24.95" customHeight="1" x14ac:dyDescent="0.25">
      <c r="A517" s="38" t="s">
        <v>337</v>
      </c>
      <c r="B517" s="38" t="s">
        <v>232</v>
      </c>
      <c r="C517" s="35">
        <v>87.221356715285879</v>
      </c>
      <c r="D517" s="39">
        <v>33.99</v>
      </c>
      <c r="E517" s="40">
        <v>1436.25</v>
      </c>
    </row>
    <row r="518" spans="1:5" ht="24.95" customHeight="1" x14ac:dyDescent="0.25">
      <c r="A518" s="38" t="s">
        <v>1442</v>
      </c>
      <c r="B518" s="38" t="s">
        <v>1352</v>
      </c>
      <c r="C518" s="35">
        <v>87.161264139557659</v>
      </c>
      <c r="D518" s="39">
        <v>9.4300000000000015</v>
      </c>
      <c r="E518" s="40">
        <v>23131.333333333332</v>
      </c>
    </row>
    <row r="519" spans="1:5" ht="24.95" customHeight="1" x14ac:dyDescent="0.25">
      <c r="A519" s="38" t="s">
        <v>1362</v>
      </c>
      <c r="B519" s="38" t="s">
        <v>1352</v>
      </c>
      <c r="C519" s="35">
        <v>87.15140780906188</v>
      </c>
      <c r="D519" s="39">
        <v>27.554999999999996</v>
      </c>
      <c r="E519" s="40">
        <v>4456.25</v>
      </c>
    </row>
    <row r="520" spans="1:5" ht="24.95" customHeight="1" x14ac:dyDescent="0.25">
      <c r="A520" s="38" t="s">
        <v>7755</v>
      </c>
      <c r="B520" s="38" t="s">
        <v>1795</v>
      </c>
      <c r="C520" s="35">
        <v>86.98183239733325</v>
      </c>
      <c r="D520" s="39">
        <v>6.99</v>
      </c>
      <c r="E520" s="40">
        <v>24764</v>
      </c>
    </row>
    <row r="521" spans="1:5" ht="24.95" customHeight="1" x14ac:dyDescent="0.25">
      <c r="A521" s="38" t="s">
        <v>4144</v>
      </c>
      <c r="B521" s="38" t="s">
        <v>2231</v>
      </c>
      <c r="C521" s="35">
        <v>86.939354861778895</v>
      </c>
      <c r="D521" s="39">
        <v>24.99</v>
      </c>
      <c r="E521" s="40">
        <v>6448</v>
      </c>
    </row>
    <row r="522" spans="1:5" ht="24.95" customHeight="1" x14ac:dyDescent="0.25">
      <c r="A522" s="38" t="s">
        <v>2286</v>
      </c>
      <c r="B522" s="38" t="s">
        <v>2231</v>
      </c>
      <c r="C522" s="35">
        <v>86.840314612628603</v>
      </c>
      <c r="D522" s="39">
        <v>32.090000000000003</v>
      </c>
      <c r="E522" s="40">
        <v>479</v>
      </c>
    </row>
    <row r="523" spans="1:5" ht="24.95" customHeight="1" x14ac:dyDescent="0.25">
      <c r="A523" s="38" t="s">
        <v>2600</v>
      </c>
      <c r="B523" s="38" t="s">
        <v>2528</v>
      </c>
      <c r="C523" s="35">
        <v>86.753552685675288</v>
      </c>
      <c r="D523" s="39">
        <v>42.95</v>
      </c>
      <c r="E523" s="40">
        <v>112</v>
      </c>
    </row>
    <row r="524" spans="1:5" ht="24.95" customHeight="1" x14ac:dyDescent="0.25">
      <c r="A524" s="38" t="s">
        <v>799</v>
      </c>
      <c r="B524" s="38" t="s">
        <v>784</v>
      </c>
      <c r="C524" s="35">
        <v>86.704824526050189</v>
      </c>
      <c r="D524" s="39">
        <v>11.89</v>
      </c>
      <c r="E524" s="40">
        <v>17184</v>
      </c>
    </row>
    <row r="525" spans="1:5" ht="24.95" customHeight="1" x14ac:dyDescent="0.25">
      <c r="A525" s="38" t="s">
        <v>920</v>
      </c>
      <c r="B525" s="38" t="s">
        <v>921</v>
      </c>
      <c r="C525" s="35">
        <v>86.680743305105025</v>
      </c>
      <c r="D525" s="39">
        <v>29.99</v>
      </c>
      <c r="E525" s="40">
        <v>2119</v>
      </c>
    </row>
    <row r="526" spans="1:5" ht="24.95" customHeight="1" x14ac:dyDescent="0.25">
      <c r="A526" s="38" t="s">
        <v>7798</v>
      </c>
      <c r="B526" s="38" t="s">
        <v>2231</v>
      </c>
      <c r="C526" s="35">
        <v>86.668536072471156</v>
      </c>
      <c r="D526" s="39">
        <v>16.77</v>
      </c>
      <c r="E526" s="40">
        <v>12272</v>
      </c>
    </row>
    <row r="527" spans="1:5" ht="24.95" customHeight="1" x14ac:dyDescent="0.25">
      <c r="A527" s="38" t="s">
        <v>3042</v>
      </c>
      <c r="B527" s="38" t="s">
        <v>2918</v>
      </c>
      <c r="C527" s="35">
        <v>86.617704060281497</v>
      </c>
      <c r="D527" s="39">
        <v>11.75</v>
      </c>
      <c r="E527" s="40">
        <v>18073</v>
      </c>
    </row>
    <row r="528" spans="1:5" ht="24.95" customHeight="1" x14ac:dyDescent="0.25">
      <c r="A528" s="38" t="s">
        <v>1825</v>
      </c>
      <c r="B528" s="38" t="s">
        <v>1795</v>
      </c>
      <c r="C528" s="35">
        <v>86.590625252128589</v>
      </c>
      <c r="D528" s="39">
        <v>27.99</v>
      </c>
      <c r="E528" s="40">
        <v>3722</v>
      </c>
    </row>
    <row r="529" spans="1:5" ht="24.95" customHeight="1" x14ac:dyDescent="0.25">
      <c r="A529" s="38" t="s">
        <v>4182</v>
      </c>
      <c r="B529" s="38" t="s">
        <v>2231</v>
      </c>
      <c r="C529" s="35">
        <v>86.586641677174526</v>
      </c>
      <c r="D529" s="39">
        <v>29.99</v>
      </c>
      <c r="E529" s="40">
        <v>1226</v>
      </c>
    </row>
    <row r="530" spans="1:5" ht="24.95" customHeight="1" x14ac:dyDescent="0.25">
      <c r="A530" s="38" t="s">
        <v>7527</v>
      </c>
      <c r="B530" s="38" t="s">
        <v>534</v>
      </c>
      <c r="C530" s="35">
        <v>86.462017370110118</v>
      </c>
      <c r="D530" s="39">
        <v>14.44</v>
      </c>
      <c r="E530" s="40">
        <v>15733</v>
      </c>
    </row>
    <row r="531" spans="1:5" ht="24.95" customHeight="1" x14ac:dyDescent="0.25">
      <c r="A531" s="38" t="s">
        <v>3598</v>
      </c>
      <c r="B531" s="38" t="s">
        <v>383</v>
      </c>
      <c r="C531" s="35">
        <v>86.451278535105757</v>
      </c>
      <c r="D531" s="39">
        <v>21.99</v>
      </c>
      <c r="E531" s="40">
        <v>10279</v>
      </c>
    </row>
    <row r="532" spans="1:5" ht="24.95" customHeight="1" x14ac:dyDescent="0.25">
      <c r="A532" s="38" t="s">
        <v>1261</v>
      </c>
      <c r="B532" s="38" t="s">
        <v>1201</v>
      </c>
      <c r="C532" s="35">
        <v>86.18299547987192</v>
      </c>
      <c r="D532" s="39">
        <v>29.99</v>
      </c>
      <c r="E532" s="40">
        <v>7601.666666666667</v>
      </c>
    </row>
    <row r="533" spans="1:5" ht="24.95" customHeight="1" x14ac:dyDescent="0.25">
      <c r="A533" s="38" t="s">
        <v>4273</v>
      </c>
      <c r="B533" s="38" t="s">
        <v>2377</v>
      </c>
      <c r="C533" s="35">
        <v>86.177012502083414</v>
      </c>
      <c r="D533" s="39">
        <v>32.99</v>
      </c>
      <c r="E533" s="40">
        <v>120.5</v>
      </c>
    </row>
    <row r="534" spans="1:5" ht="24.95" customHeight="1" x14ac:dyDescent="0.25">
      <c r="A534" s="38" t="s">
        <v>6192</v>
      </c>
      <c r="B534" s="38" t="s">
        <v>2231</v>
      </c>
      <c r="C534" s="35">
        <v>86.137342164217401</v>
      </c>
      <c r="D534" s="39">
        <v>33.090000000000003</v>
      </c>
      <c r="E534" s="40">
        <v>11</v>
      </c>
    </row>
    <row r="535" spans="1:5" ht="24.95" customHeight="1" x14ac:dyDescent="0.25">
      <c r="A535" s="38" t="s">
        <v>3158</v>
      </c>
      <c r="B535" s="38" t="s">
        <v>3068</v>
      </c>
      <c r="C535" s="35">
        <v>86.034567197075148</v>
      </c>
      <c r="D535" s="39">
        <v>25</v>
      </c>
      <c r="E535" s="40">
        <v>8330</v>
      </c>
    </row>
    <row r="536" spans="1:5" ht="24.95" customHeight="1" x14ac:dyDescent="0.25">
      <c r="A536" s="38" t="s">
        <v>5599</v>
      </c>
      <c r="B536" s="38" t="s">
        <v>1</v>
      </c>
      <c r="C536" s="35">
        <v>86.030869699030831</v>
      </c>
      <c r="D536" s="39">
        <v>14.95</v>
      </c>
      <c r="E536" s="40">
        <v>15853</v>
      </c>
    </row>
    <row r="537" spans="1:5" ht="24.95" customHeight="1" x14ac:dyDescent="0.25">
      <c r="A537" s="38" t="s">
        <v>8002</v>
      </c>
      <c r="B537" s="38" t="s">
        <v>2918</v>
      </c>
      <c r="C537" s="35">
        <v>85.967003338923263</v>
      </c>
      <c r="D537" s="39">
        <v>31.19</v>
      </c>
      <c r="E537" s="40">
        <v>3969</v>
      </c>
    </row>
    <row r="538" spans="1:5" ht="24.95" customHeight="1" x14ac:dyDescent="0.25">
      <c r="A538" s="38" t="s">
        <v>4509</v>
      </c>
      <c r="B538" s="38" t="s">
        <v>3218</v>
      </c>
      <c r="C538" s="35">
        <v>85.95631806442978</v>
      </c>
      <c r="D538" s="39">
        <v>29.95</v>
      </c>
      <c r="E538" s="40">
        <v>10</v>
      </c>
    </row>
    <row r="539" spans="1:5" ht="24.95" customHeight="1" x14ac:dyDescent="0.25">
      <c r="A539" s="38" t="s">
        <v>3406</v>
      </c>
      <c r="B539" s="38" t="s">
        <v>921</v>
      </c>
      <c r="C539" s="35">
        <v>85.949895960710634</v>
      </c>
      <c r="D539" s="39">
        <v>30.99</v>
      </c>
      <c r="E539" s="40">
        <v>802</v>
      </c>
    </row>
    <row r="540" spans="1:5" ht="24.95" customHeight="1" x14ac:dyDescent="0.25">
      <c r="A540" s="38" t="s">
        <v>2382</v>
      </c>
      <c r="B540" s="38" t="s">
        <v>2377</v>
      </c>
      <c r="C540" s="35">
        <v>85.887152016149528</v>
      </c>
      <c r="D540" s="39">
        <v>14.745000000000001</v>
      </c>
      <c r="E540" s="40">
        <v>14267</v>
      </c>
    </row>
    <row r="541" spans="1:5" ht="24.95" customHeight="1" x14ac:dyDescent="0.25">
      <c r="A541" s="38" t="s">
        <v>3906</v>
      </c>
      <c r="B541" s="38" t="s">
        <v>1503</v>
      </c>
      <c r="C541" s="35">
        <v>85.847145349419293</v>
      </c>
      <c r="D541" s="39">
        <v>15.49</v>
      </c>
      <c r="E541" s="40">
        <v>13621</v>
      </c>
    </row>
    <row r="542" spans="1:5" ht="24.95" customHeight="1" x14ac:dyDescent="0.25">
      <c r="A542" s="38" t="s">
        <v>1548</v>
      </c>
      <c r="B542" s="38" t="s">
        <v>1503</v>
      </c>
      <c r="C542" s="35">
        <v>85.800485606456434</v>
      </c>
      <c r="D542" s="39">
        <v>15.49</v>
      </c>
      <c r="E542" s="40">
        <v>13590</v>
      </c>
    </row>
    <row r="543" spans="1:5" ht="24.95" customHeight="1" x14ac:dyDescent="0.25">
      <c r="A543" s="38" t="s">
        <v>4397</v>
      </c>
      <c r="B543" s="38" t="s">
        <v>2918</v>
      </c>
      <c r="C543" s="35">
        <v>85.793067336245699</v>
      </c>
      <c r="D543" s="39">
        <v>6.49</v>
      </c>
      <c r="E543" s="40">
        <v>21068</v>
      </c>
    </row>
    <row r="544" spans="1:5" ht="24.95" customHeight="1" x14ac:dyDescent="0.25">
      <c r="A544" s="38" t="s">
        <v>4482</v>
      </c>
      <c r="B544" s="38" t="s">
        <v>3068</v>
      </c>
      <c r="C544" s="35">
        <v>85.677487130542275</v>
      </c>
      <c r="D544" s="39">
        <v>14.99</v>
      </c>
      <c r="E544" s="40">
        <v>13924</v>
      </c>
    </row>
    <row r="545" spans="1:5" ht="24.95" customHeight="1" x14ac:dyDescent="0.25">
      <c r="A545" s="38" t="s">
        <v>282</v>
      </c>
      <c r="B545" s="38" t="s">
        <v>232</v>
      </c>
      <c r="C545" s="35">
        <v>85.672028774547812</v>
      </c>
      <c r="D545" s="39">
        <v>33.704999999999998</v>
      </c>
      <c r="E545" s="40">
        <v>21</v>
      </c>
    </row>
    <row r="546" spans="1:5" ht="24.95" customHeight="1" x14ac:dyDescent="0.25">
      <c r="A546" s="38" t="s">
        <v>1001</v>
      </c>
      <c r="B546" s="38" t="s">
        <v>921</v>
      </c>
      <c r="C546" s="35">
        <v>85.667987197940278</v>
      </c>
      <c r="D546" s="39">
        <v>32.65</v>
      </c>
      <c r="E546" s="40">
        <v>65</v>
      </c>
    </row>
    <row r="547" spans="1:5" ht="24.95" customHeight="1" x14ac:dyDescent="0.25">
      <c r="A547" s="38" t="s">
        <v>1618</v>
      </c>
      <c r="B547" s="38" t="s">
        <v>1503</v>
      </c>
      <c r="C547" s="35">
        <v>85.64621099216977</v>
      </c>
      <c r="D547" s="39">
        <v>6.79</v>
      </c>
      <c r="E547" s="40">
        <v>20721</v>
      </c>
    </row>
    <row r="548" spans="1:5" ht="24.95" customHeight="1" x14ac:dyDescent="0.25">
      <c r="A548" s="38" t="s">
        <v>398</v>
      </c>
      <c r="B548" s="38" t="s">
        <v>383</v>
      </c>
      <c r="C548" s="35">
        <v>85.555753997631143</v>
      </c>
      <c r="D548" s="39">
        <v>13.99</v>
      </c>
      <c r="E548" s="40">
        <v>17166</v>
      </c>
    </row>
    <row r="549" spans="1:5" ht="24.95" customHeight="1" x14ac:dyDescent="0.25">
      <c r="A549" s="38" t="s">
        <v>7743</v>
      </c>
      <c r="B549" s="38" t="s">
        <v>1795</v>
      </c>
      <c r="C549" s="35">
        <v>85.433520668066691</v>
      </c>
      <c r="D549" s="39">
        <v>28.49</v>
      </c>
      <c r="E549" s="40">
        <v>3368</v>
      </c>
    </row>
    <row r="550" spans="1:5" ht="24.95" customHeight="1" x14ac:dyDescent="0.25">
      <c r="A550" s="38" t="s">
        <v>5625</v>
      </c>
      <c r="B550" s="38" t="s">
        <v>81</v>
      </c>
      <c r="C550" s="35">
        <v>85.398770447399585</v>
      </c>
      <c r="D550" s="39">
        <v>28.04</v>
      </c>
      <c r="E550" s="40">
        <v>6210.5</v>
      </c>
    </row>
    <row r="551" spans="1:5" ht="24.95" customHeight="1" x14ac:dyDescent="0.25">
      <c r="A551" s="38" t="s">
        <v>1266</v>
      </c>
      <c r="B551" s="38" t="s">
        <v>1201</v>
      </c>
      <c r="C551" s="35">
        <v>85.21936767788236</v>
      </c>
      <c r="D551" s="39">
        <v>28.1</v>
      </c>
      <c r="E551" s="40">
        <v>2719.5</v>
      </c>
    </row>
    <row r="552" spans="1:5" ht="24.95" customHeight="1" x14ac:dyDescent="0.25">
      <c r="A552" s="38" t="s">
        <v>2427</v>
      </c>
      <c r="B552" s="38" t="s">
        <v>2377</v>
      </c>
      <c r="C552" s="35">
        <v>85.1075116986122</v>
      </c>
      <c r="D552" s="39">
        <v>29.99</v>
      </c>
      <c r="E552" s="40">
        <v>1904.25</v>
      </c>
    </row>
    <row r="553" spans="1:5" ht="24.95" customHeight="1" x14ac:dyDescent="0.25">
      <c r="A553" s="38" t="s">
        <v>7726</v>
      </c>
      <c r="B553" s="38" t="s">
        <v>1649</v>
      </c>
      <c r="C553" s="35">
        <v>85.064076988450282</v>
      </c>
      <c r="D553" s="39">
        <v>31.99</v>
      </c>
      <c r="E553" s="40">
        <v>1043</v>
      </c>
    </row>
    <row r="554" spans="1:5" ht="24.95" customHeight="1" x14ac:dyDescent="0.25">
      <c r="A554" s="38" t="s">
        <v>6358</v>
      </c>
      <c r="B554" s="38" t="s">
        <v>2918</v>
      </c>
      <c r="C554" s="35">
        <v>84.820826350737477</v>
      </c>
      <c r="D554" s="39">
        <v>34.99</v>
      </c>
      <c r="E554" s="40">
        <v>1709</v>
      </c>
    </row>
    <row r="555" spans="1:5" ht="24.95" customHeight="1" x14ac:dyDescent="0.25">
      <c r="A555" s="38" t="s">
        <v>1830</v>
      </c>
      <c r="B555" s="38" t="s">
        <v>1795</v>
      </c>
      <c r="C555" s="35">
        <v>84.796743901142122</v>
      </c>
      <c r="D555" s="39">
        <v>17.442499999999999</v>
      </c>
      <c r="E555" s="40">
        <v>11299.75</v>
      </c>
    </row>
    <row r="556" spans="1:5" ht="24.95" customHeight="1" x14ac:dyDescent="0.25">
      <c r="A556" s="38" t="s">
        <v>3017</v>
      </c>
      <c r="B556" s="38" t="s">
        <v>2918</v>
      </c>
      <c r="C556" s="35">
        <v>84.752610733615796</v>
      </c>
      <c r="D556" s="39">
        <v>5.75</v>
      </c>
      <c r="E556" s="40">
        <v>20992</v>
      </c>
    </row>
    <row r="557" spans="1:5" ht="24.95" customHeight="1" x14ac:dyDescent="0.25">
      <c r="A557" s="38" t="s">
        <v>6165</v>
      </c>
      <c r="B557" s="38" t="s">
        <v>2231</v>
      </c>
      <c r="C557" s="35">
        <v>84.703800578340733</v>
      </c>
      <c r="D557" s="39">
        <v>30.93</v>
      </c>
      <c r="E557" s="40">
        <v>24</v>
      </c>
    </row>
    <row r="558" spans="1:5" ht="24.95" customHeight="1" x14ac:dyDescent="0.25">
      <c r="A558" s="38" t="s">
        <v>3796</v>
      </c>
      <c r="B558" s="38" t="s">
        <v>1072</v>
      </c>
      <c r="C558" s="35">
        <v>84.535959412822365</v>
      </c>
      <c r="D558" s="39">
        <v>29.99</v>
      </c>
      <c r="E558" s="40">
        <v>2355</v>
      </c>
    </row>
    <row r="559" spans="1:5" ht="24.95" customHeight="1" x14ac:dyDescent="0.25">
      <c r="A559" s="38" t="s">
        <v>4202</v>
      </c>
      <c r="B559" s="38" t="s">
        <v>2231</v>
      </c>
      <c r="C559" s="35">
        <v>84.484558134787022</v>
      </c>
      <c r="D559" s="39">
        <v>27.49</v>
      </c>
      <c r="E559" s="40">
        <v>1908</v>
      </c>
    </row>
    <row r="560" spans="1:5" ht="24.95" customHeight="1" x14ac:dyDescent="0.25">
      <c r="A560" s="38" t="s">
        <v>1351</v>
      </c>
      <c r="B560" s="38" t="s">
        <v>1352</v>
      </c>
      <c r="C560" s="35">
        <v>84.427289718665406</v>
      </c>
      <c r="D560" s="39">
        <v>9.49</v>
      </c>
      <c r="E560" s="40">
        <v>19327.25</v>
      </c>
    </row>
    <row r="561" spans="1:5" ht="24.95" customHeight="1" x14ac:dyDescent="0.25">
      <c r="A561" s="38" t="s">
        <v>4015</v>
      </c>
      <c r="B561" s="38" t="s">
        <v>1795</v>
      </c>
      <c r="C561" s="35">
        <v>84.307843298723114</v>
      </c>
      <c r="D561" s="39">
        <v>16.989999999999998</v>
      </c>
      <c r="E561" s="40">
        <v>17995</v>
      </c>
    </row>
    <row r="562" spans="1:5" ht="24.95" customHeight="1" x14ac:dyDescent="0.25">
      <c r="A562" s="38" t="s">
        <v>5895</v>
      </c>
      <c r="B562" s="38" t="s">
        <v>1352</v>
      </c>
      <c r="C562" s="35">
        <v>84.298360228578176</v>
      </c>
      <c r="D562" s="39">
        <v>11.99</v>
      </c>
      <c r="E562" s="40">
        <v>17163</v>
      </c>
    </row>
    <row r="563" spans="1:5" ht="24.95" customHeight="1" x14ac:dyDescent="0.25">
      <c r="A563" s="38" t="s">
        <v>6171</v>
      </c>
      <c r="B563" s="38" t="s">
        <v>2231</v>
      </c>
      <c r="C563" s="35">
        <v>84.257924326201561</v>
      </c>
      <c r="D563" s="39">
        <v>30.35</v>
      </c>
      <c r="E563" s="40">
        <v>210</v>
      </c>
    </row>
    <row r="564" spans="1:5" ht="24.95" customHeight="1" x14ac:dyDescent="0.25">
      <c r="A564" s="38" t="s">
        <v>2296</v>
      </c>
      <c r="B564" s="38" t="s">
        <v>2231</v>
      </c>
      <c r="C564" s="35">
        <v>84.252524762975696</v>
      </c>
      <c r="D564" s="39">
        <v>26.99</v>
      </c>
      <c r="E564" s="40">
        <v>4661</v>
      </c>
    </row>
    <row r="565" spans="1:5" ht="24.95" customHeight="1" x14ac:dyDescent="0.25">
      <c r="A565" s="38" t="s">
        <v>5851</v>
      </c>
      <c r="B565" s="38" t="s">
        <v>1072</v>
      </c>
      <c r="C565" s="35">
        <v>84.206779157958593</v>
      </c>
      <c r="D565" s="39">
        <v>24.99</v>
      </c>
      <c r="E565" s="40">
        <v>5463</v>
      </c>
    </row>
    <row r="566" spans="1:5" ht="24.95" customHeight="1" x14ac:dyDescent="0.25">
      <c r="A566" s="38" t="s">
        <v>5986</v>
      </c>
      <c r="B566" s="38" t="s">
        <v>1649</v>
      </c>
      <c r="C566" s="35">
        <v>84.012011889280814</v>
      </c>
      <c r="D566" s="39">
        <v>29</v>
      </c>
      <c r="E566" s="40">
        <v>3660.5</v>
      </c>
    </row>
    <row r="567" spans="1:5" ht="24.95" customHeight="1" x14ac:dyDescent="0.25">
      <c r="A567" s="38" t="s">
        <v>6189</v>
      </c>
      <c r="B567" s="38" t="s">
        <v>2231</v>
      </c>
      <c r="C567" s="35">
        <v>83.791824072054411</v>
      </c>
      <c r="D567" s="39">
        <v>28.77</v>
      </c>
      <c r="E567" s="40">
        <v>1214</v>
      </c>
    </row>
    <row r="568" spans="1:5" ht="24.95" customHeight="1" x14ac:dyDescent="0.25">
      <c r="A568" s="38" t="s">
        <v>4168</v>
      </c>
      <c r="B568" s="38" t="s">
        <v>2231</v>
      </c>
      <c r="C568" s="35">
        <v>83.79112758036888</v>
      </c>
      <c r="D568" s="39">
        <v>28.74</v>
      </c>
      <c r="E568" s="40">
        <v>408</v>
      </c>
    </row>
    <row r="569" spans="1:5" ht="24.95" customHeight="1" x14ac:dyDescent="0.25">
      <c r="A569" s="38" t="s">
        <v>946</v>
      </c>
      <c r="B569" s="38" t="s">
        <v>921</v>
      </c>
      <c r="C569" s="35">
        <v>83.597370187077331</v>
      </c>
      <c r="D569" s="39">
        <v>26.84</v>
      </c>
      <c r="E569" s="40">
        <v>1859</v>
      </c>
    </row>
    <row r="570" spans="1:5" ht="24.95" customHeight="1" x14ac:dyDescent="0.25">
      <c r="A570" s="38" t="s">
        <v>3787</v>
      </c>
      <c r="B570" s="38" t="s">
        <v>1072</v>
      </c>
      <c r="C570" s="35">
        <v>83.575139501015954</v>
      </c>
      <c r="D570" s="39">
        <v>29.98</v>
      </c>
      <c r="E570" s="40">
        <v>64</v>
      </c>
    </row>
    <row r="571" spans="1:5" ht="24.95" customHeight="1" x14ac:dyDescent="0.25">
      <c r="A571" s="38" t="s">
        <v>277</v>
      </c>
      <c r="B571" s="38" t="s">
        <v>232</v>
      </c>
      <c r="C571" s="35">
        <v>83.540994149603364</v>
      </c>
      <c r="D571" s="39">
        <v>29.99</v>
      </c>
      <c r="E571" s="40">
        <v>33</v>
      </c>
    </row>
    <row r="572" spans="1:5" ht="24.95" customHeight="1" x14ac:dyDescent="0.25">
      <c r="A572" s="38" t="s">
        <v>3032</v>
      </c>
      <c r="B572" s="38" t="s">
        <v>2918</v>
      </c>
      <c r="C572" s="35">
        <v>83.52625980914479</v>
      </c>
      <c r="D572" s="39">
        <v>47.99</v>
      </c>
      <c r="E572" s="40">
        <v>6</v>
      </c>
    </row>
    <row r="573" spans="1:5" ht="24.95" customHeight="1" x14ac:dyDescent="0.25">
      <c r="A573" s="38" t="s">
        <v>4367</v>
      </c>
      <c r="B573" s="38" t="s">
        <v>2771</v>
      </c>
      <c r="C573" s="35">
        <v>83.29238614133584</v>
      </c>
      <c r="D573" s="39">
        <v>9.99</v>
      </c>
      <c r="E573" s="40">
        <v>18988</v>
      </c>
    </row>
    <row r="574" spans="1:5" ht="24.95" customHeight="1" x14ac:dyDescent="0.25">
      <c r="A574" s="38" t="s">
        <v>5840</v>
      </c>
      <c r="B574" s="38" t="s">
        <v>1072</v>
      </c>
      <c r="C574" s="35">
        <v>83.191134773897829</v>
      </c>
      <c r="D574" s="39">
        <v>29.99</v>
      </c>
      <c r="E574" s="40">
        <v>2292</v>
      </c>
    </row>
    <row r="575" spans="1:5" ht="24.95" customHeight="1" x14ac:dyDescent="0.25">
      <c r="A575" s="38" t="s">
        <v>6168</v>
      </c>
      <c r="B575" s="38" t="s">
        <v>2231</v>
      </c>
      <c r="C575" s="35">
        <v>83.186655627084818</v>
      </c>
      <c r="D575" s="39">
        <v>28.53</v>
      </c>
      <c r="E575" s="40">
        <v>181</v>
      </c>
    </row>
    <row r="576" spans="1:5" ht="24.95" customHeight="1" x14ac:dyDescent="0.25">
      <c r="A576" s="38" t="s">
        <v>1940</v>
      </c>
      <c r="B576" s="38" t="s">
        <v>1795</v>
      </c>
      <c r="C576" s="35">
        <v>83.088425042268753</v>
      </c>
      <c r="D576" s="39">
        <v>28.71</v>
      </c>
      <c r="E576" s="40">
        <v>3288</v>
      </c>
    </row>
    <row r="577" spans="1:5" ht="24.95" customHeight="1" x14ac:dyDescent="0.25">
      <c r="A577" s="38" t="s">
        <v>6138</v>
      </c>
      <c r="B577" s="38" t="s">
        <v>2231</v>
      </c>
      <c r="C577" s="35">
        <v>83.075471109990559</v>
      </c>
      <c r="D577" s="39">
        <v>28.58</v>
      </c>
      <c r="E577" s="40">
        <v>2557</v>
      </c>
    </row>
    <row r="578" spans="1:5" ht="24.95" customHeight="1" x14ac:dyDescent="0.25">
      <c r="A578" s="38" t="s">
        <v>7902</v>
      </c>
      <c r="B578" s="38" t="s">
        <v>2377</v>
      </c>
      <c r="C578" s="35">
        <v>82.932407802409756</v>
      </c>
      <c r="D578" s="39">
        <v>23.98</v>
      </c>
      <c r="E578" s="40">
        <v>8778</v>
      </c>
    </row>
    <row r="579" spans="1:5" ht="24.95" customHeight="1" x14ac:dyDescent="0.25">
      <c r="A579" s="38" t="s">
        <v>6367</v>
      </c>
      <c r="B579" s="38" t="s">
        <v>2918</v>
      </c>
      <c r="C579" s="35">
        <v>82.892756088846411</v>
      </c>
      <c r="D579" s="39">
        <v>17.989999999999998</v>
      </c>
      <c r="E579" s="40">
        <v>12071</v>
      </c>
    </row>
    <row r="580" spans="1:5" ht="24.95" customHeight="1" x14ac:dyDescent="0.25">
      <c r="A580" s="38" t="s">
        <v>5993</v>
      </c>
      <c r="B580" s="38" t="s">
        <v>1649</v>
      </c>
      <c r="C580" s="35">
        <v>82.885720711081987</v>
      </c>
      <c r="D580" s="39">
        <v>27.99</v>
      </c>
      <c r="E580" s="40">
        <v>2091</v>
      </c>
    </row>
    <row r="581" spans="1:5" ht="24.95" customHeight="1" x14ac:dyDescent="0.25">
      <c r="A581" s="38" t="s">
        <v>7738</v>
      </c>
      <c r="B581" s="38" t="s">
        <v>1795</v>
      </c>
      <c r="C581" s="35">
        <v>82.882536593059143</v>
      </c>
      <c r="D581" s="39">
        <v>26.49</v>
      </c>
      <c r="E581" s="40">
        <v>4997</v>
      </c>
    </row>
    <row r="582" spans="1:5" ht="24.95" customHeight="1" x14ac:dyDescent="0.25">
      <c r="A582" s="38" t="s">
        <v>7858</v>
      </c>
      <c r="B582" s="38" t="s">
        <v>2231</v>
      </c>
      <c r="C582" s="35">
        <v>82.855026636052912</v>
      </c>
      <c r="D582" s="39">
        <v>25.99</v>
      </c>
      <c r="E582" s="40">
        <v>2903</v>
      </c>
    </row>
    <row r="583" spans="1:5" ht="24.95" customHeight="1" x14ac:dyDescent="0.25">
      <c r="A583" s="38" t="s">
        <v>1997</v>
      </c>
      <c r="B583" s="38" t="s">
        <v>1946</v>
      </c>
      <c r="C583" s="35">
        <v>82.747927510830564</v>
      </c>
      <c r="D583" s="39">
        <v>12.99</v>
      </c>
      <c r="E583" s="40">
        <v>14471</v>
      </c>
    </row>
    <row r="584" spans="1:5" ht="24.95" customHeight="1" x14ac:dyDescent="0.25">
      <c r="A584" s="38" t="s">
        <v>860</v>
      </c>
      <c r="B584" s="38" t="s">
        <v>784</v>
      </c>
      <c r="C584" s="35">
        <v>82.700586892229296</v>
      </c>
      <c r="D584" s="39">
        <v>27.99</v>
      </c>
      <c r="E584" s="40">
        <v>1968</v>
      </c>
    </row>
    <row r="585" spans="1:5" ht="24.95" customHeight="1" x14ac:dyDescent="0.25">
      <c r="A585" s="38" t="s">
        <v>4179</v>
      </c>
      <c r="B585" s="38" t="s">
        <v>2231</v>
      </c>
      <c r="C585" s="35">
        <v>82.5825066227289</v>
      </c>
      <c r="D585" s="39">
        <v>27.23</v>
      </c>
      <c r="E585" s="40">
        <v>30</v>
      </c>
    </row>
    <row r="586" spans="1:5" ht="24.95" customHeight="1" x14ac:dyDescent="0.25">
      <c r="A586" s="38" t="s">
        <v>1256</v>
      </c>
      <c r="B586" s="38" t="s">
        <v>1201</v>
      </c>
      <c r="C586" s="35">
        <v>82.56454447814474</v>
      </c>
      <c r="D586" s="39">
        <v>29.95</v>
      </c>
      <c r="E586" s="40">
        <v>248</v>
      </c>
    </row>
    <row r="587" spans="1:5" ht="24.95" customHeight="1" x14ac:dyDescent="0.25">
      <c r="A587" s="38" t="s">
        <v>146</v>
      </c>
      <c r="B587" s="38" t="s">
        <v>81</v>
      </c>
      <c r="C587" s="35">
        <v>82.462163749896149</v>
      </c>
      <c r="D587" s="39">
        <v>6.49</v>
      </c>
      <c r="E587" s="40">
        <v>18855</v>
      </c>
    </row>
    <row r="588" spans="1:5" ht="24.95" customHeight="1" x14ac:dyDescent="0.25">
      <c r="A588" s="38" t="s">
        <v>2902</v>
      </c>
      <c r="B588" s="38" t="s">
        <v>2771</v>
      </c>
      <c r="C588" s="35">
        <v>82.433600203550498</v>
      </c>
      <c r="D588" s="39">
        <v>15.89</v>
      </c>
      <c r="E588" s="40">
        <v>11851</v>
      </c>
    </row>
    <row r="589" spans="1:5" ht="24.95" customHeight="1" x14ac:dyDescent="0.25">
      <c r="A589" s="38" t="s">
        <v>131</v>
      </c>
      <c r="B589" s="38" t="s">
        <v>81</v>
      </c>
      <c r="C589" s="35">
        <v>82.416775653697542</v>
      </c>
      <c r="D589" s="39">
        <v>23.99</v>
      </c>
      <c r="E589" s="40">
        <v>5935.666666666667</v>
      </c>
    </row>
    <row r="590" spans="1:5" ht="24.95" customHeight="1" x14ac:dyDescent="0.25">
      <c r="A590" s="38" t="s">
        <v>2477</v>
      </c>
      <c r="B590" s="38" t="s">
        <v>2377</v>
      </c>
      <c r="C590" s="35">
        <v>82.415068138567094</v>
      </c>
      <c r="D590" s="39">
        <v>22.5</v>
      </c>
      <c r="E590" s="40">
        <v>8834.3333333333339</v>
      </c>
    </row>
    <row r="591" spans="1:5" ht="24.95" customHeight="1" x14ac:dyDescent="0.25">
      <c r="A591" s="38" t="s">
        <v>5622</v>
      </c>
      <c r="B591" s="38" t="s">
        <v>81</v>
      </c>
      <c r="C591" s="35">
        <v>82.378115377829417</v>
      </c>
      <c r="D591" s="39">
        <v>22.32</v>
      </c>
      <c r="E591" s="40">
        <v>6468</v>
      </c>
    </row>
    <row r="592" spans="1:5" ht="24.95" customHeight="1" x14ac:dyDescent="0.25">
      <c r="A592" s="38" t="s">
        <v>7680</v>
      </c>
      <c r="B592" s="38" t="s">
        <v>1352</v>
      </c>
      <c r="C592" s="35">
        <v>82.36243485038338</v>
      </c>
      <c r="D592" s="39">
        <v>22.99</v>
      </c>
      <c r="E592" s="40">
        <v>6731</v>
      </c>
    </row>
    <row r="593" spans="1:5" ht="24.95" customHeight="1" x14ac:dyDescent="0.25">
      <c r="A593" s="38" t="s">
        <v>6180</v>
      </c>
      <c r="B593" s="38" t="s">
        <v>2231</v>
      </c>
      <c r="C593" s="35">
        <v>82.312014442063955</v>
      </c>
      <c r="D593" s="39">
        <v>27</v>
      </c>
      <c r="E593" s="40">
        <v>872</v>
      </c>
    </row>
    <row r="594" spans="1:5" ht="24.95" customHeight="1" x14ac:dyDescent="0.25">
      <c r="A594" s="38" t="s">
        <v>941</v>
      </c>
      <c r="B594" s="38" t="s">
        <v>921</v>
      </c>
      <c r="C594" s="35">
        <v>82.201969724463368</v>
      </c>
      <c r="D594" s="39">
        <v>29.54</v>
      </c>
      <c r="E594" s="40">
        <v>348</v>
      </c>
    </row>
    <row r="595" spans="1:5" ht="24.95" customHeight="1" x14ac:dyDescent="0.25">
      <c r="A595" s="38" t="s">
        <v>6209</v>
      </c>
      <c r="B595" s="38" t="s">
        <v>2377</v>
      </c>
      <c r="C595" s="35">
        <v>82.152160774660771</v>
      </c>
      <c r="D595" s="39">
        <v>11.39</v>
      </c>
      <c r="E595" s="40">
        <v>14575</v>
      </c>
    </row>
    <row r="596" spans="1:5" ht="24.95" customHeight="1" x14ac:dyDescent="0.25">
      <c r="A596" s="38" t="s">
        <v>7596</v>
      </c>
      <c r="B596" s="38" t="s">
        <v>921</v>
      </c>
      <c r="C596" s="35">
        <v>82.107639335105404</v>
      </c>
      <c r="D596" s="39">
        <v>28.39</v>
      </c>
      <c r="E596" s="40">
        <v>411</v>
      </c>
    </row>
    <row r="597" spans="1:5" ht="24.95" customHeight="1" x14ac:dyDescent="0.25">
      <c r="A597" s="38" t="s">
        <v>42</v>
      </c>
      <c r="B597" s="38" t="s">
        <v>1</v>
      </c>
      <c r="C597" s="35">
        <v>82.090888104603096</v>
      </c>
      <c r="D597" s="39">
        <v>38.090000000000003</v>
      </c>
      <c r="E597" s="40">
        <v>224.5</v>
      </c>
    </row>
    <row r="598" spans="1:5" ht="24.95" customHeight="1" x14ac:dyDescent="0.25">
      <c r="A598" s="38" t="s">
        <v>2548</v>
      </c>
      <c r="B598" s="38" t="s">
        <v>2528</v>
      </c>
      <c r="C598" s="35">
        <v>81.910458627313048</v>
      </c>
      <c r="D598" s="39">
        <v>33.54</v>
      </c>
      <c r="E598" s="40">
        <v>150.5</v>
      </c>
    </row>
    <row r="599" spans="1:5" ht="24.95" customHeight="1" x14ac:dyDescent="0.25">
      <c r="A599" s="38" t="s">
        <v>4162</v>
      </c>
      <c r="B599" s="38" t="s">
        <v>2231</v>
      </c>
      <c r="C599" s="35">
        <v>81.733562522963993</v>
      </c>
      <c r="D599" s="39">
        <v>26.99</v>
      </c>
      <c r="E599" s="40">
        <v>496</v>
      </c>
    </row>
    <row r="600" spans="1:5" ht="24.95" customHeight="1" x14ac:dyDescent="0.25">
      <c r="A600" s="38" t="s">
        <v>181</v>
      </c>
      <c r="B600" s="38" t="s">
        <v>81</v>
      </c>
      <c r="C600" s="35">
        <v>81.730551578423487</v>
      </c>
      <c r="D600" s="39">
        <v>3.99</v>
      </c>
      <c r="E600" s="40">
        <v>21278</v>
      </c>
    </row>
    <row r="601" spans="1:5" ht="24.95" customHeight="1" x14ac:dyDescent="0.25">
      <c r="A601" s="38" t="s">
        <v>915</v>
      </c>
      <c r="B601" s="38" t="s">
        <v>784</v>
      </c>
      <c r="C601" s="35">
        <v>81.713105258648639</v>
      </c>
      <c r="D601" s="39">
        <v>12.99</v>
      </c>
      <c r="E601" s="40">
        <v>12953</v>
      </c>
    </row>
    <row r="602" spans="1:5" ht="24.95" customHeight="1" x14ac:dyDescent="0.25">
      <c r="A602" s="38" t="s">
        <v>3493</v>
      </c>
      <c r="B602" s="38" t="s">
        <v>81</v>
      </c>
      <c r="C602" s="35">
        <v>81.518432819647089</v>
      </c>
      <c r="D602" s="39">
        <v>6.49</v>
      </c>
      <c r="E602" s="40">
        <v>18228</v>
      </c>
    </row>
    <row r="603" spans="1:5" ht="24.95" customHeight="1" x14ac:dyDescent="0.25">
      <c r="A603" s="38" t="s">
        <v>6135</v>
      </c>
      <c r="B603" s="38" t="s">
        <v>2231</v>
      </c>
      <c r="C603" s="35">
        <v>81.399168713795689</v>
      </c>
      <c r="D603" s="39">
        <v>27</v>
      </c>
      <c r="E603" s="40">
        <v>1096</v>
      </c>
    </row>
    <row r="604" spans="1:5" ht="24.95" customHeight="1" x14ac:dyDescent="0.25">
      <c r="A604" s="38" t="s">
        <v>2082</v>
      </c>
      <c r="B604" s="38" t="s">
        <v>1946</v>
      </c>
      <c r="C604" s="35">
        <v>81.312443075413412</v>
      </c>
      <c r="D604" s="39">
        <v>6.59</v>
      </c>
      <c r="E604" s="40">
        <v>18008</v>
      </c>
    </row>
    <row r="605" spans="1:5" ht="24.95" customHeight="1" x14ac:dyDescent="0.25">
      <c r="A605" s="38" t="s">
        <v>3138</v>
      </c>
      <c r="B605" s="38" t="s">
        <v>3068</v>
      </c>
      <c r="C605" s="35">
        <v>81.28981756196562</v>
      </c>
      <c r="D605" s="39">
        <v>30</v>
      </c>
      <c r="E605" s="40">
        <v>190</v>
      </c>
    </row>
    <row r="606" spans="1:5" ht="24.95" customHeight="1" x14ac:dyDescent="0.25">
      <c r="A606" s="38" t="s">
        <v>3328</v>
      </c>
      <c r="B606" s="38" t="s">
        <v>3218</v>
      </c>
      <c r="C606" s="35">
        <v>81.254791873403818</v>
      </c>
      <c r="D606" s="39">
        <v>28.99</v>
      </c>
      <c r="E606" s="40">
        <v>176</v>
      </c>
    </row>
    <row r="607" spans="1:5" ht="24.95" customHeight="1" x14ac:dyDescent="0.25">
      <c r="A607" s="38" t="s">
        <v>3686</v>
      </c>
      <c r="B607" s="38" t="s">
        <v>784</v>
      </c>
      <c r="C607" s="35">
        <v>81.234084177161478</v>
      </c>
      <c r="D607" s="39">
        <v>19.899999999999999</v>
      </c>
      <c r="E607" s="40">
        <v>7720</v>
      </c>
    </row>
    <row r="608" spans="1:5" ht="24.95" customHeight="1" x14ac:dyDescent="0.25">
      <c r="A608" s="38" t="s">
        <v>7575</v>
      </c>
      <c r="B608" s="38" t="s">
        <v>921</v>
      </c>
      <c r="C608" s="35">
        <v>81.230852603130231</v>
      </c>
      <c r="D608" s="39">
        <v>34</v>
      </c>
      <c r="E608" s="40">
        <v>147</v>
      </c>
    </row>
    <row r="609" spans="1:5" ht="24.95" customHeight="1" x14ac:dyDescent="0.25">
      <c r="A609" s="38" t="s">
        <v>7926</v>
      </c>
      <c r="B609" s="38" t="s">
        <v>2626</v>
      </c>
      <c r="C609" s="35">
        <v>81.227699119425367</v>
      </c>
      <c r="D609" s="39">
        <v>28.99</v>
      </c>
      <c r="E609" s="40">
        <v>158</v>
      </c>
    </row>
    <row r="610" spans="1:5" ht="24.95" customHeight="1" x14ac:dyDescent="0.25">
      <c r="A610" s="38" t="s">
        <v>3188</v>
      </c>
      <c r="B610" s="38" t="s">
        <v>3068</v>
      </c>
      <c r="C610" s="35">
        <v>81.164648904741455</v>
      </c>
      <c r="D610" s="39">
        <v>21.98</v>
      </c>
      <c r="E610" s="40">
        <v>5114</v>
      </c>
    </row>
    <row r="611" spans="1:5" ht="24.95" customHeight="1" x14ac:dyDescent="0.25">
      <c r="A611" s="38" t="s">
        <v>6323</v>
      </c>
      <c r="B611" s="38" t="s">
        <v>2771</v>
      </c>
      <c r="C611" s="35">
        <v>81.138745462357079</v>
      </c>
      <c r="D611" s="39">
        <v>22.99</v>
      </c>
      <c r="E611" s="40">
        <v>5918</v>
      </c>
    </row>
    <row r="612" spans="1:5" ht="24.95" customHeight="1" x14ac:dyDescent="0.25">
      <c r="A612" s="38" t="s">
        <v>3819</v>
      </c>
      <c r="B612" s="38" t="s">
        <v>1201</v>
      </c>
      <c r="C612" s="35">
        <v>81.121221175632158</v>
      </c>
      <c r="D612" s="39">
        <v>19.989999999999998</v>
      </c>
      <c r="E612" s="40">
        <v>8400.6666666666661</v>
      </c>
    </row>
    <row r="613" spans="1:5" ht="24.95" customHeight="1" x14ac:dyDescent="0.25">
      <c r="A613" s="38" t="s">
        <v>8047</v>
      </c>
      <c r="B613" s="38" t="s">
        <v>3218</v>
      </c>
      <c r="C613" s="35">
        <v>81.045528207877382</v>
      </c>
      <c r="D613" s="39">
        <v>9.9499999999999993</v>
      </c>
      <c r="E613" s="40">
        <v>16698</v>
      </c>
    </row>
    <row r="614" spans="1:5" ht="24.95" customHeight="1" x14ac:dyDescent="0.25">
      <c r="A614" s="38" t="s">
        <v>4284</v>
      </c>
      <c r="B614" s="38" t="s">
        <v>2528</v>
      </c>
      <c r="C614" s="35">
        <v>81.025225112522094</v>
      </c>
      <c r="D614" s="39">
        <v>34.950000000000003</v>
      </c>
      <c r="E614" s="40">
        <v>51</v>
      </c>
    </row>
    <row r="615" spans="1:5" ht="24.95" customHeight="1" x14ac:dyDescent="0.25">
      <c r="A615" s="38" t="s">
        <v>3532</v>
      </c>
      <c r="B615" s="38" t="s">
        <v>81</v>
      </c>
      <c r="C615" s="35">
        <v>81.015913931508337</v>
      </c>
      <c r="D615" s="39">
        <v>24.99</v>
      </c>
      <c r="E615" s="40">
        <v>5004</v>
      </c>
    </row>
    <row r="616" spans="1:5" ht="24.95" customHeight="1" x14ac:dyDescent="0.25">
      <c r="A616" s="38" t="s">
        <v>7536</v>
      </c>
      <c r="B616" s="38" t="s">
        <v>665</v>
      </c>
      <c r="C616" s="35">
        <v>81.010189094040982</v>
      </c>
      <c r="D616" s="39">
        <v>25</v>
      </c>
      <c r="E616" s="40">
        <v>9</v>
      </c>
    </row>
    <row r="617" spans="1:5" ht="24.95" customHeight="1" x14ac:dyDescent="0.25">
      <c r="A617" s="38" t="s">
        <v>2251</v>
      </c>
      <c r="B617" s="38" t="s">
        <v>2231</v>
      </c>
      <c r="C617" s="35">
        <v>80.995218071316714</v>
      </c>
      <c r="D617" s="39">
        <v>21.39</v>
      </c>
      <c r="E617" s="40">
        <v>4661.5</v>
      </c>
    </row>
    <row r="618" spans="1:5" ht="24.95" customHeight="1" x14ac:dyDescent="0.25">
      <c r="A618" s="38" t="s">
        <v>4287</v>
      </c>
      <c r="B618" s="38" t="s">
        <v>2626</v>
      </c>
      <c r="C618" s="35">
        <v>80.992361726005996</v>
      </c>
      <c r="D618" s="39">
        <v>10.88</v>
      </c>
      <c r="E618" s="40">
        <v>13398</v>
      </c>
    </row>
    <row r="619" spans="1:5" ht="24.95" customHeight="1" x14ac:dyDescent="0.25">
      <c r="A619" s="38" t="s">
        <v>1810</v>
      </c>
      <c r="B619" s="38" t="s">
        <v>1795</v>
      </c>
      <c r="C619" s="35">
        <v>80.968012828439058</v>
      </c>
      <c r="D619" s="39">
        <v>9.9499999999999993</v>
      </c>
      <c r="E619" s="40">
        <v>16646.5</v>
      </c>
    </row>
    <row r="620" spans="1:5" ht="24.95" customHeight="1" x14ac:dyDescent="0.25">
      <c r="A620" s="38" t="s">
        <v>2690</v>
      </c>
      <c r="B620" s="38" t="s">
        <v>2626</v>
      </c>
      <c r="C620" s="35">
        <v>80.95865898654317</v>
      </c>
      <c r="D620" s="39">
        <v>24.99</v>
      </c>
      <c r="E620" s="40">
        <v>3305</v>
      </c>
    </row>
    <row r="621" spans="1:5" ht="24.95" customHeight="1" x14ac:dyDescent="0.25">
      <c r="A621" s="38" t="s">
        <v>7987</v>
      </c>
      <c r="B621" s="38" t="s">
        <v>2918</v>
      </c>
      <c r="C621" s="35">
        <v>80.95849186751316</v>
      </c>
      <c r="D621" s="39">
        <v>25.4</v>
      </c>
      <c r="E621" s="40">
        <v>2964</v>
      </c>
    </row>
    <row r="622" spans="1:5" ht="24.95" customHeight="1" x14ac:dyDescent="0.25">
      <c r="A622" s="38" t="s">
        <v>5873</v>
      </c>
      <c r="B622" s="38" t="s">
        <v>1201</v>
      </c>
      <c r="C622" s="35">
        <v>80.937081065297946</v>
      </c>
      <c r="D622" s="39">
        <v>24.95</v>
      </c>
      <c r="E622" s="40">
        <v>2</v>
      </c>
    </row>
    <row r="623" spans="1:5" ht="24.95" customHeight="1" x14ac:dyDescent="0.25">
      <c r="A623" s="38" t="s">
        <v>2812</v>
      </c>
      <c r="B623" s="38" t="s">
        <v>2771</v>
      </c>
      <c r="C623" s="35">
        <v>80.884242609618468</v>
      </c>
      <c r="D623" s="39">
        <v>24.99</v>
      </c>
      <c r="E623" s="40">
        <v>5747</v>
      </c>
    </row>
    <row r="624" spans="1:5" ht="24.95" customHeight="1" x14ac:dyDescent="0.25">
      <c r="A624" s="38" t="s">
        <v>1091</v>
      </c>
      <c r="B624" s="38" t="s">
        <v>1072</v>
      </c>
      <c r="C624" s="35">
        <v>80.863338097257369</v>
      </c>
      <c r="D624" s="39">
        <v>26.197500000000002</v>
      </c>
      <c r="E624" s="40">
        <v>576.75</v>
      </c>
    </row>
    <row r="625" spans="1:5" ht="24.95" customHeight="1" x14ac:dyDescent="0.25">
      <c r="A625" s="38" t="s">
        <v>2507</v>
      </c>
      <c r="B625" s="38" t="s">
        <v>2377</v>
      </c>
      <c r="C625" s="35">
        <v>80.790735897019218</v>
      </c>
      <c r="D625" s="39">
        <v>36.99</v>
      </c>
      <c r="E625" s="40">
        <v>1521</v>
      </c>
    </row>
    <row r="626" spans="1:5" ht="24.95" customHeight="1" x14ac:dyDescent="0.25">
      <c r="A626" s="38" t="s">
        <v>8028</v>
      </c>
      <c r="B626" s="38" t="s">
        <v>3068</v>
      </c>
      <c r="C626" s="35">
        <v>80.770848751823678</v>
      </c>
      <c r="D626" s="39">
        <v>29.99</v>
      </c>
      <c r="E626" s="40">
        <v>684</v>
      </c>
    </row>
    <row r="627" spans="1:5" ht="24.95" customHeight="1" x14ac:dyDescent="0.25">
      <c r="A627" s="38" t="s">
        <v>3037</v>
      </c>
      <c r="B627" s="38" t="s">
        <v>2918</v>
      </c>
      <c r="C627" s="35">
        <v>80.766083449393065</v>
      </c>
      <c r="D627" s="39">
        <v>30</v>
      </c>
      <c r="E627" s="40">
        <v>1503</v>
      </c>
    </row>
    <row r="628" spans="1:5" ht="24.95" customHeight="1" x14ac:dyDescent="0.25">
      <c r="A628" s="38" t="s">
        <v>4536</v>
      </c>
      <c r="B628" s="38" t="s">
        <v>3218</v>
      </c>
      <c r="C628" s="35">
        <v>80.765742277774251</v>
      </c>
      <c r="D628" s="39">
        <v>27.99</v>
      </c>
      <c r="E628" s="40">
        <v>1513</v>
      </c>
    </row>
    <row r="629" spans="1:5" ht="24.95" customHeight="1" x14ac:dyDescent="0.25">
      <c r="A629" s="38" t="s">
        <v>7930</v>
      </c>
      <c r="B629" s="38" t="s">
        <v>2626</v>
      </c>
      <c r="C629" s="35">
        <v>80.622286856816189</v>
      </c>
      <c r="D629" s="39">
        <v>24.99</v>
      </c>
      <c r="E629" s="40">
        <v>3912</v>
      </c>
    </row>
    <row r="630" spans="1:5" ht="24.95" customHeight="1" x14ac:dyDescent="0.25">
      <c r="A630" s="38" t="s">
        <v>3835</v>
      </c>
      <c r="B630" s="38" t="s">
        <v>1201</v>
      </c>
      <c r="C630" s="35">
        <v>80.604948968246575</v>
      </c>
      <c r="D630" s="39">
        <v>14.27</v>
      </c>
      <c r="E630" s="40">
        <v>11983</v>
      </c>
    </row>
    <row r="631" spans="1:5" ht="24.95" customHeight="1" x14ac:dyDescent="0.25">
      <c r="A631" s="38" t="s">
        <v>1011</v>
      </c>
      <c r="B631" s="38" t="s">
        <v>921</v>
      </c>
      <c r="C631" s="35">
        <v>80.570645180292303</v>
      </c>
      <c r="D631" s="39">
        <v>26.89</v>
      </c>
      <c r="E631" s="40">
        <v>637</v>
      </c>
    </row>
    <row r="632" spans="1:5" ht="24.95" customHeight="1" x14ac:dyDescent="0.25">
      <c r="A632" s="38" t="s">
        <v>2092</v>
      </c>
      <c r="B632" s="38" t="s">
        <v>2093</v>
      </c>
      <c r="C632" s="35">
        <v>80.39497134081148</v>
      </c>
      <c r="D632" s="39">
        <v>28.663750000000004</v>
      </c>
      <c r="E632" s="40">
        <v>83.625</v>
      </c>
    </row>
    <row r="633" spans="1:5" ht="24.95" customHeight="1" x14ac:dyDescent="0.25">
      <c r="A633" s="38" t="s">
        <v>5786</v>
      </c>
      <c r="B633" s="38" t="s">
        <v>921</v>
      </c>
      <c r="C633" s="35">
        <v>80.238569367044477</v>
      </c>
      <c r="D633" s="39">
        <v>27.22</v>
      </c>
      <c r="E633" s="40">
        <v>142</v>
      </c>
    </row>
    <row r="634" spans="1:5" ht="24.95" customHeight="1" x14ac:dyDescent="0.25">
      <c r="A634" s="38" t="s">
        <v>1472</v>
      </c>
      <c r="B634" s="38" t="s">
        <v>1352</v>
      </c>
      <c r="C634" s="35">
        <v>80.162683308139123</v>
      </c>
      <c r="D634" s="39">
        <v>22.99</v>
      </c>
      <c r="E634" s="40">
        <v>6100</v>
      </c>
    </row>
    <row r="635" spans="1:5" ht="24.95" customHeight="1" x14ac:dyDescent="0.25">
      <c r="A635" s="38" t="s">
        <v>2646</v>
      </c>
      <c r="B635" s="38" t="s">
        <v>2626</v>
      </c>
      <c r="C635" s="35">
        <v>80.11511278694698</v>
      </c>
      <c r="D635" s="39">
        <v>24.99</v>
      </c>
      <c r="E635" s="40">
        <v>45.5</v>
      </c>
    </row>
    <row r="636" spans="1:5" ht="24.95" customHeight="1" x14ac:dyDescent="0.25">
      <c r="A636" s="38" t="s">
        <v>910</v>
      </c>
      <c r="B636" s="38" t="s">
        <v>784</v>
      </c>
      <c r="C636" s="35">
        <v>80.059449790095869</v>
      </c>
      <c r="D636" s="39">
        <v>5.54</v>
      </c>
      <c r="E636" s="40">
        <v>19709.5</v>
      </c>
    </row>
    <row r="637" spans="1:5" ht="24.95" customHeight="1" x14ac:dyDescent="0.25">
      <c r="A637" s="38" t="s">
        <v>7497</v>
      </c>
      <c r="B637" s="38" t="s">
        <v>232</v>
      </c>
      <c r="C637" s="35">
        <v>80.034742899219694</v>
      </c>
      <c r="D637" s="39">
        <v>14.69</v>
      </c>
      <c r="E637" s="40">
        <v>9594</v>
      </c>
    </row>
    <row r="638" spans="1:5" ht="24.95" customHeight="1" x14ac:dyDescent="0.25">
      <c r="A638" s="38" t="s">
        <v>4379</v>
      </c>
      <c r="B638" s="38" t="s">
        <v>3068</v>
      </c>
      <c r="C638" s="35">
        <v>79.910033232449777</v>
      </c>
      <c r="D638" s="39">
        <v>27.99</v>
      </c>
      <c r="E638" s="40">
        <v>114</v>
      </c>
    </row>
    <row r="639" spans="1:5" ht="24.95" customHeight="1" x14ac:dyDescent="0.25">
      <c r="A639" s="38" t="s">
        <v>6446</v>
      </c>
      <c r="B639" s="38" t="s">
        <v>3218</v>
      </c>
      <c r="C639" s="35">
        <v>79.804189002263882</v>
      </c>
      <c r="D639" s="39">
        <v>16.989999999999998</v>
      </c>
      <c r="E639" s="40">
        <v>8359</v>
      </c>
    </row>
    <row r="640" spans="1:5" ht="24.95" customHeight="1" x14ac:dyDescent="0.25">
      <c r="A640" s="38" t="s">
        <v>2561</v>
      </c>
      <c r="B640" s="38" t="s">
        <v>2528</v>
      </c>
      <c r="C640" s="35">
        <v>79.793674465748367</v>
      </c>
      <c r="D640" s="39">
        <v>34.99</v>
      </c>
      <c r="E640" s="40">
        <v>30</v>
      </c>
    </row>
    <row r="641" spans="1:5" ht="24.95" customHeight="1" x14ac:dyDescent="0.25">
      <c r="A641" s="38" t="s">
        <v>4200</v>
      </c>
      <c r="B641" s="38" t="s">
        <v>2231</v>
      </c>
      <c r="C641" s="35">
        <v>79.742895251612211</v>
      </c>
      <c r="D641" s="39">
        <v>28.99</v>
      </c>
      <c r="E641" s="40">
        <v>2</v>
      </c>
    </row>
    <row r="642" spans="1:5" ht="24.95" customHeight="1" x14ac:dyDescent="0.25">
      <c r="A642" s="38" t="s">
        <v>2482</v>
      </c>
      <c r="B642" s="38" t="s">
        <v>2377</v>
      </c>
      <c r="C642" s="35">
        <v>79.696939706845441</v>
      </c>
      <c r="D642" s="39">
        <v>7.6933333333333342</v>
      </c>
      <c r="E642" s="40">
        <v>16017.333333333334</v>
      </c>
    </row>
    <row r="643" spans="1:5" ht="24.95" customHeight="1" x14ac:dyDescent="0.25">
      <c r="A643" s="38" t="s">
        <v>2933</v>
      </c>
      <c r="B643" s="38" t="s">
        <v>2918</v>
      </c>
      <c r="C643" s="35">
        <v>79.690711611089142</v>
      </c>
      <c r="D643" s="39">
        <v>28.439999999999998</v>
      </c>
      <c r="E643" s="40">
        <v>217</v>
      </c>
    </row>
    <row r="644" spans="1:5" ht="24.95" customHeight="1" x14ac:dyDescent="0.25">
      <c r="A644" s="38" t="s">
        <v>4007</v>
      </c>
      <c r="B644" s="38" t="s">
        <v>1649</v>
      </c>
      <c r="C644" s="35">
        <v>79.662739569500815</v>
      </c>
      <c r="D644" s="39">
        <v>21.49</v>
      </c>
      <c r="E644" s="40">
        <v>7015</v>
      </c>
    </row>
    <row r="645" spans="1:5" ht="24.95" customHeight="1" x14ac:dyDescent="0.25">
      <c r="A645" s="38" t="s">
        <v>5753</v>
      </c>
      <c r="B645" s="38" t="s">
        <v>784</v>
      </c>
      <c r="C645" s="35">
        <v>79.559560118120658</v>
      </c>
      <c r="D645" s="39">
        <v>11.04</v>
      </c>
      <c r="E645" s="40">
        <v>13974</v>
      </c>
    </row>
    <row r="646" spans="1:5" ht="24.95" customHeight="1" x14ac:dyDescent="0.25">
      <c r="A646" s="38" t="s">
        <v>7840</v>
      </c>
      <c r="B646" s="38" t="s">
        <v>2231</v>
      </c>
      <c r="C646" s="35">
        <v>79.520055842580888</v>
      </c>
      <c r="D646" s="39">
        <v>20.99</v>
      </c>
      <c r="E646" s="40">
        <v>4014</v>
      </c>
    </row>
    <row r="647" spans="1:5" ht="24.95" customHeight="1" x14ac:dyDescent="0.25">
      <c r="A647" s="38" t="s">
        <v>5931</v>
      </c>
      <c r="B647" s="38" t="s">
        <v>1503</v>
      </c>
      <c r="C647" s="35">
        <v>79.512746240506303</v>
      </c>
      <c r="D647" s="39">
        <v>24.46</v>
      </c>
      <c r="E647" s="40">
        <v>3615.5</v>
      </c>
    </row>
    <row r="648" spans="1:5" ht="24.95" customHeight="1" x14ac:dyDescent="0.25">
      <c r="A648" s="38" t="s">
        <v>106</v>
      </c>
      <c r="B648" s="38" t="s">
        <v>81</v>
      </c>
      <c r="C648" s="35">
        <v>79.486513823399179</v>
      </c>
      <c r="D648" s="39">
        <v>30.33</v>
      </c>
      <c r="E648" s="40">
        <v>378.5</v>
      </c>
    </row>
    <row r="649" spans="1:5" ht="24.95" customHeight="1" x14ac:dyDescent="0.25">
      <c r="A649" s="38" t="s">
        <v>3702</v>
      </c>
      <c r="B649" s="38" t="s">
        <v>784</v>
      </c>
      <c r="C649" s="35">
        <v>79.433400222460037</v>
      </c>
      <c r="D649" s="39">
        <v>9.89</v>
      </c>
      <c r="E649" s="40">
        <v>14846.333333333334</v>
      </c>
    </row>
    <row r="650" spans="1:5" ht="24.95" customHeight="1" x14ac:dyDescent="0.25">
      <c r="A650" s="38" t="s">
        <v>4319</v>
      </c>
      <c r="B650" s="38" t="s">
        <v>2626</v>
      </c>
      <c r="C650" s="35">
        <v>79.429471903532615</v>
      </c>
      <c r="D650" s="39">
        <v>15.99</v>
      </c>
      <c r="E650" s="40">
        <v>8111</v>
      </c>
    </row>
    <row r="651" spans="1:5" ht="24.95" customHeight="1" x14ac:dyDescent="0.25">
      <c r="A651" s="38" t="s">
        <v>6250</v>
      </c>
      <c r="B651" s="38" t="s">
        <v>2377</v>
      </c>
      <c r="C651" s="35">
        <v>79.339114359831868</v>
      </c>
      <c r="D651" s="39">
        <v>24.99</v>
      </c>
      <c r="E651" s="40">
        <v>2229</v>
      </c>
    </row>
    <row r="652" spans="1:5" ht="24.95" customHeight="1" x14ac:dyDescent="0.25">
      <c r="A652" s="38" t="s">
        <v>201</v>
      </c>
      <c r="B652" s="38" t="s">
        <v>81</v>
      </c>
      <c r="C652" s="35">
        <v>79.329694320975776</v>
      </c>
      <c r="D652" s="39">
        <v>29.99</v>
      </c>
      <c r="E652" s="40">
        <v>557</v>
      </c>
    </row>
    <row r="653" spans="1:5" ht="24.95" customHeight="1" x14ac:dyDescent="0.25">
      <c r="A653" s="38" t="s">
        <v>3394</v>
      </c>
      <c r="B653" s="38" t="s">
        <v>921</v>
      </c>
      <c r="C653" s="35">
        <v>79.32218953062285</v>
      </c>
      <c r="D653" s="39">
        <v>35.57</v>
      </c>
      <c r="E653" s="40">
        <v>65</v>
      </c>
    </row>
    <row r="654" spans="1:5" ht="24.95" customHeight="1" x14ac:dyDescent="0.25">
      <c r="A654" s="38" t="s">
        <v>4379</v>
      </c>
      <c r="B654" s="38" t="s">
        <v>2771</v>
      </c>
      <c r="C654" s="35">
        <v>79.09325658210328</v>
      </c>
      <c r="D654" s="39">
        <v>27.99</v>
      </c>
      <c r="E654" s="40">
        <v>125</v>
      </c>
    </row>
    <row r="655" spans="1:5" ht="24.95" customHeight="1" x14ac:dyDescent="0.25">
      <c r="A655" s="38" t="s">
        <v>4414</v>
      </c>
      <c r="B655" s="38" t="s">
        <v>2918</v>
      </c>
      <c r="C655" s="35">
        <v>78.974471868192367</v>
      </c>
      <c r="D655" s="39">
        <v>22.26</v>
      </c>
      <c r="E655" s="40">
        <v>6748</v>
      </c>
    </row>
    <row r="656" spans="1:5" ht="24.95" customHeight="1" x14ac:dyDescent="0.25">
      <c r="A656" s="38" t="s">
        <v>3705</v>
      </c>
      <c r="B656" s="38" t="s">
        <v>784</v>
      </c>
      <c r="C656" s="35">
        <v>78.967755605676885</v>
      </c>
      <c r="D656" s="39">
        <v>25</v>
      </c>
      <c r="E656" s="40">
        <v>313</v>
      </c>
    </row>
    <row r="657" spans="1:5" ht="24.95" customHeight="1" x14ac:dyDescent="0.25">
      <c r="A657" s="38" t="s">
        <v>3098</v>
      </c>
      <c r="B657" s="38" t="s">
        <v>3068</v>
      </c>
      <c r="C657" s="35">
        <v>78.890780923141762</v>
      </c>
      <c r="D657" s="39">
        <v>11.99</v>
      </c>
      <c r="E657" s="40">
        <v>15231.25</v>
      </c>
    </row>
    <row r="658" spans="1:5" ht="24.95" customHeight="1" x14ac:dyDescent="0.25">
      <c r="A658" s="38" t="s">
        <v>2098</v>
      </c>
      <c r="B658" s="38" t="s">
        <v>2093</v>
      </c>
      <c r="C658" s="35">
        <v>78.813149551092664</v>
      </c>
      <c r="D658" s="39">
        <v>28.49</v>
      </c>
      <c r="E658" s="40">
        <v>215.25</v>
      </c>
    </row>
    <row r="659" spans="1:5" ht="24.95" customHeight="1" x14ac:dyDescent="0.25">
      <c r="A659" s="38" t="s">
        <v>1850</v>
      </c>
      <c r="B659" s="38" t="s">
        <v>1795</v>
      </c>
      <c r="C659" s="35">
        <v>78.736819898003546</v>
      </c>
      <c r="D659" s="39">
        <v>11.99</v>
      </c>
      <c r="E659" s="40">
        <v>13468</v>
      </c>
    </row>
    <row r="660" spans="1:5" ht="24.95" customHeight="1" x14ac:dyDescent="0.25">
      <c r="A660" s="38" t="s">
        <v>3880</v>
      </c>
      <c r="B660" s="38" t="s">
        <v>1352</v>
      </c>
      <c r="C660" s="35">
        <v>78.734699867336857</v>
      </c>
      <c r="D660" s="39">
        <v>25.99</v>
      </c>
      <c r="E660" s="40">
        <v>996</v>
      </c>
    </row>
    <row r="661" spans="1:5" ht="24.95" customHeight="1" x14ac:dyDescent="0.25">
      <c r="A661" s="38" t="s">
        <v>3862</v>
      </c>
      <c r="B661" s="38" t="s">
        <v>1352</v>
      </c>
      <c r="C661" s="35">
        <v>78.728144979925176</v>
      </c>
      <c r="D661" s="39">
        <v>22.74</v>
      </c>
      <c r="E661" s="40">
        <v>2863.3333333333335</v>
      </c>
    </row>
    <row r="662" spans="1:5" ht="24.95" customHeight="1" x14ac:dyDescent="0.25">
      <c r="A662" s="38" t="s">
        <v>2236</v>
      </c>
      <c r="B662" s="38" t="s">
        <v>2231</v>
      </c>
      <c r="C662" s="35">
        <v>78.693268241654579</v>
      </c>
      <c r="D662" s="39">
        <v>15</v>
      </c>
      <c r="E662" s="40">
        <v>8445</v>
      </c>
    </row>
    <row r="663" spans="1:5" ht="24.95" customHeight="1" x14ac:dyDescent="0.25">
      <c r="A663" s="38" t="s">
        <v>3484</v>
      </c>
      <c r="B663" s="38" t="s">
        <v>81</v>
      </c>
      <c r="C663" s="35">
        <v>78.667535954601789</v>
      </c>
      <c r="D663" s="39">
        <v>1.54</v>
      </c>
      <c r="E663" s="40">
        <v>21280</v>
      </c>
    </row>
    <row r="664" spans="1:5" ht="24.95" customHeight="1" x14ac:dyDescent="0.25">
      <c r="A664" s="38" t="s">
        <v>3816</v>
      </c>
      <c r="B664" s="38" t="s">
        <v>1201</v>
      </c>
      <c r="C664" s="35">
        <v>78.661452020300374</v>
      </c>
      <c r="D664" s="39">
        <v>29.085000000000001</v>
      </c>
      <c r="E664" s="40">
        <v>35</v>
      </c>
    </row>
    <row r="665" spans="1:5" ht="24.95" customHeight="1" x14ac:dyDescent="0.25">
      <c r="A665" s="38" t="s">
        <v>2376</v>
      </c>
      <c r="B665" s="38" t="s">
        <v>2377</v>
      </c>
      <c r="C665" s="35">
        <v>78.620778258268913</v>
      </c>
      <c r="D665" s="39">
        <v>18.762499999999999</v>
      </c>
      <c r="E665" s="40">
        <v>7760</v>
      </c>
    </row>
    <row r="666" spans="1:5" ht="24.95" customHeight="1" x14ac:dyDescent="0.25">
      <c r="A666" s="38" t="s">
        <v>6174</v>
      </c>
      <c r="B666" s="38" t="s">
        <v>2231</v>
      </c>
      <c r="C666" s="35">
        <v>78.582095266364661</v>
      </c>
      <c r="D666" s="39">
        <v>22.99</v>
      </c>
      <c r="E666" s="40">
        <v>67</v>
      </c>
    </row>
    <row r="667" spans="1:5" ht="24.95" customHeight="1" x14ac:dyDescent="0.25">
      <c r="A667" s="38" t="s">
        <v>4497</v>
      </c>
      <c r="B667" s="38" t="s">
        <v>3068</v>
      </c>
      <c r="C667" s="35">
        <v>78.566445854363764</v>
      </c>
      <c r="D667" s="39">
        <v>21.99</v>
      </c>
      <c r="E667" s="40">
        <v>2549</v>
      </c>
    </row>
    <row r="668" spans="1:5" ht="24.95" customHeight="1" x14ac:dyDescent="0.25">
      <c r="A668" s="38" t="s">
        <v>4088</v>
      </c>
      <c r="B668" s="38" t="s">
        <v>1946</v>
      </c>
      <c r="C668" s="35">
        <v>78.552816607663488</v>
      </c>
      <c r="D668" s="39">
        <v>7.18</v>
      </c>
      <c r="E668" s="40">
        <v>15684</v>
      </c>
    </row>
    <row r="669" spans="1:5" ht="24.95" customHeight="1" x14ac:dyDescent="0.25">
      <c r="A669" s="38" t="s">
        <v>2670</v>
      </c>
      <c r="B669" s="38" t="s">
        <v>2626</v>
      </c>
      <c r="C669" s="35">
        <v>78.531164356714044</v>
      </c>
      <c r="D669" s="39">
        <v>24.99</v>
      </c>
      <c r="E669" s="40">
        <v>31.25</v>
      </c>
    </row>
    <row r="670" spans="1:5" ht="24.95" customHeight="1" x14ac:dyDescent="0.25">
      <c r="A670" s="38" t="s">
        <v>493</v>
      </c>
      <c r="B670" s="38" t="s">
        <v>383</v>
      </c>
      <c r="C670" s="35">
        <v>78.473014053503405</v>
      </c>
      <c r="D670" s="39">
        <v>7.64</v>
      </c>
      <c r="E670" s="40">
        <v>16079</v>
      </c>
    </row>
    <row r="671" spans="1:5" ht="24.95" customHeight="1" x14ac:dyDescent="0.25">
      <c r="A671" s="38" t="s">
        <v>3992</v>
      </c>
      <c r="B671" s="38" t="s">
        <v>1649</v>
      </c>
      <c r="C671" s="35">
        <v>78.466220811048103</v>
      </c>
      <c r="D671" s="39">
        <v>15.86</v>
      </c>
      <c r="E671" s="40">
        <v>12562</v>
      </c>
    </row>
    <row r="672" spans="1:5" ht="24.95" customHeight="1" x14ac:dyDescent="0.25">
      <c r="A672" s="38" t="s">
        <v>6144</v>
      </c>
      <c r="B672" s="38" t="s">
        <v>2231</v>
      </c>
      <c r="C672" s="35">
        <v>78.40520753814863</v>
      </c>
      <c r="D672" s="39">
        <v>24.34</v>
      </c>
      <c r="E672" s="40">
        <v>488</v>
      </c>
    </row>
    <row r="673" spans="1:5" ht="24.95" customHeight="1" x14ac:dyDescent="0.25">
      <c r="A673" s="38" t="s">
        <v>1136</v>
      </c>
      <c r="B673" s="38" t="s">
        <v>1072</v>
      </c>
      <c r="C673" s="35">
        <v>78.401878428504574</v>
      </c>
      <c r="D673" s="39">
        <v>22.177499999999998</v>
      </c>
      <c r="E673" s="40">
        <v>3114.25</v>
      </c>
    </row>
    <row r="674" spans="1:5" ht="24.95" customHeight="1" x14ac:dyDescent="0.25">
      <c r="A674" s="38" t="s">
        <v>659</v>
      </c>
      <c r="B674" s="38" t="s">
        <v>534</v>
      </c>
      <c r="C674" s="35">
        <v>78.390091180717548</v>
      </c>
      <c r="D674" s="39">
        <v>11.94</v>
      </c>
      <c r="E674" s="40">
        <v>11618.25</v>
      </c>
    </row>
    <row r="675" spans="1:5" ht="24.95" customHeight="1" x14ac:dyDescent="0.25">
      <c r="A675" s="38" t="s">
        <v>2943</v>
      </c>
      <c r="B675" s="38" t="s">
        <v>2918</v>
      </c>
      <c r="C675" s="35">
        <v>78.3870432531603</v>
      </c>
      <c r="D675" s="39">
        <v>15.99</v>
      </c>
      <c r="E675" s="40">
        <v>14892.75</v>
      </c>
    </row>
    <row r="676" spans="1:5" ht="24.95" customHeight="1" x14ac:dyDescent="0.25">
      <c r="A676" s="38" t="s">
        <v>835</v>
      </c>
      <c r="B676" s="38" t="s">
        <v>784</v>
      </c>
      <c r="C676" s="35">
        <v>78.342729660532243</v>
      </c>
      <c r="D676" s="39">
        <v>28.79</v>
      </c>
      <c r="E676" s="40">
        <v>899</v>
      </c>
    </row>
    <row r="677" spans="1:5" ht="24.95" customHeight="1" x14ac:dyDescent="0.25">
      <c r="A677" s="38" t="s">
        <v>1462</v>
      </c>
      <c r="B677" s="38" t="s">
        <v>1352</v>
      </c>
      <c r="C677" s="35">
        <v>78.341505495070521</v>
      </c>
      <c r="D677" s="39">
        <v>9.7899999999999991</v>
      </c>
      <c r="E677" s="40">
        <v>15865</v>
      </c>
    </row>
    <row r="678" spans="1:5" ht="24.95" customHeight="1" x14ac:dyDescent="0.25">
      <c r="A678" s="38" t="s">
        <v>1784</v>
      </c>
      <c r="B678" s="38" t="s">
        <v>1649</v>
      </c>
      <c r="C678" s="35">
        <v>78.236900727122006</v>
      </c>
      <c r="D678" s="39">
        <v>21.32</v>
      </c>
      <c r="E678" s="40">
        <v>7870</v>
      </c>
    </row>
    <row r="679" spans="1:5" ht="24.95" customHeight="1" x14ac:dyDescent="0.25">
      <c r="A679" s="38" t="s">
        <v>4400</v>
      </c>
      <c r="B679" s="38" t="s">
        <v>2918</v>
      </c>
      <c r="C679" s="35">
        <v>78.19298578304705</v>
      </c>
      <c r="D679" s="39">
        <v>13.045</v>
      </c>
      <c r="E679" s="40">
        <v>13060</v>
      </c>
    </row>
    <row r="680" spans="1:5" ht="24.95" customHeight="1" x14ac:dyDescent="0.25">
      <c r="A680" s="38" t="s">
        <v>2417</v>
      </c>
      <c r="B680" s="38" t="s">
        <v>2377</v>
      </c>
      <c r="C680" s="35">
        <v>78.0195541989942</v>
      </c>
      <c r="D680" s="39">
        <v>28.99</v>
      </c>
      <c r="E680" s="40">
        <v>518</v>
      </c>
    </row>
    <row r="681" spans="1:5" ht="24.95" customHeight="1" x14ac:dyDescent="0.25">
      <c r="A681" s="38" t="s">
        <v>2538</v>
      </c>
      <c r="B681" s="38" t="s">
        <v>2528</v>
      </c>
      <c r="C681" s="35">
        <v>77.92068719705604</v>
      </c>
      <c r="D681" s="39">
        <v>33.493333333333332</v>
      </c>
      <c r="E681" s="40">
        <v>30</v>
      </c>
    </row>
    <row r="682" spans="1:5" ht="24.95" customHeight="1" x14ac:dyDescent="0.25">
      <c r="A682" s="38" t="s">
        <v>4408</v>
      </c>
      <c r="B682" s="38" t="s">
        <v>2918</v>
      </c>
      <c r="C682" s="35">
        <v>77.811281635611806</v>
      </c>
      <c r="D682" s="39">
        <v>26.99</v>
      </c>
      <c r="E682" s="40">
        <v>2042.5</v>
      </c>
    </row>
    <row r="683" spans="1:5" ht="24.95" customHeight="1" x14ac:dyDescent="0.25">
      <c r="A683" s="38" t="s">
        <v>4132</v>
      </c>
      <c r="B683" s="38" t="s">
        <v>2093</v>
      </c>
      <c r="C683" s="35">
        <v>77.759353857153101</v>
      </c>
      <c r="D683" s="39">
        <v>26.99</v>
      </c>
      <c r="E683" s="40">
        <v>2008</v>
      </c>
    </row>
    <row r="684" spans="1:5" ht="24.95" customHeight="1" x14ac:dyDescent="0.25">
      <c r="A684" s="38" t="s">
        <v>6431</v>
      </c>
      <c r="B684" s="38" t="s">
        <v>3218</v>
      </c>
      <c r="C684" s="35">
        <v>77.641894370833398</v>
      </c>
      <c r="D684" s="39">
        <v>8</v>
      </c>
      <c r="E684" s="40">
        <v>15227.5</v>
      </c>
    </row>
    <row r="685" spans="1:5" ht="24.95" customHeight="1" x14ac:dyDescent="0.25">
      <c r="A685" s="38" t="s">
        <v>7721</v>
      </c>
      <c r="B685" s="38" t="s">
        <v>1649</v>
      </c>
      <c r="C685" s="35">
        <v>77.622815871209568</v>
      </c>
      <c r="D685" s="39">
        <v>25.49</v>
      </c>
      <c r="E685" s="40">
        <v>673</v>
      </c>
    </row>
    <row r="686" spans="1:5" ht="24.95" customHeight="1" x14ac:dyDescent="0.25">
      <c r="A686" s="38" t="s">
        <v>7590</v>
      </c>
      <c r="B686" s="38" t="s">
        <v>921</v>
      </c>
      <c r="C686" s="35">
        <v>77.591319894461463</v>
      </c>
      <c r="D686" s="39">
        <v>29.26</v>
      </c>
      <c r="E686" s="40">
        <v>9</v>
      </c>
    </row>
    <row r="687" spans="1:5" ht="24.95" customHeight="1" x14ac:dyDescent="0.25">
      <c r="A687" s="38" t="s">
        <v>1789</v>
      </c>
      <c r="B687" s="38" t="s">
        <v>1649</v>
      </c>
      <c r="C687" s="35">
        <v>77.573354890561276</v>
      </c>
      <c r="D687" s="39">
        <v>36.24</v>
      </c>
      <c r="E687" s="40">
        <v>7</v>
      </c>
    </row>
    <row r="688" spans="1:5" ht="24.95" customHeight="1" x14ac:dyDescent="0.25">
      <c r="A688" s="38" t="s">
        <v>6002</v>
      </c>
      <c r="B688" s="38" t="s">
        <v>1649</v>
      </c>
      <c r="C688" s="35">
        <v>77.548764113990373</v>
      </c>
      <c r="D688" s="39">
        <v>13.49</v>
      </c>
      <c r="E688" s="40">
        <v>12262</v>
      </c>
    </row>
    <row r="689" spans="1:5" ht="24.95" customHeight="1" x14ac:dyDescent="0.25">
      <c r="A689" s="38" t="s">
        <v>292</v>
      </c>
      <c r="B689" s="38" t="s">
        <v>232</v>
      </c>
      <c r="C689" s="35">
        <v>77.548637031842844</v>
      </c>
      <c r="D689" s="39">
        <v>7.8025000000000002</v>
      </c>
      <c r="E689" s="40">
        <v>15329.75</v>
      </c>
    </row>
    <row r="690" spans="1:5" ht="24.95" customHeight="1" x14ac:dyDescent="0.25">
      <c r="A690" s="38" t="s">
        <v>6051</v>
      </c>
      <c r="B690" s="38" t="s">
        <v>1795</v>
      </c>
      <c r="C690" s="35">
        <v>77.536268090437616</v>
      </c>
      <c r="D690" s="39">
        <v>30.99</v>
      </c>
      <c r="E690" s="40">
        <v>195</v>
      </c>
    </row>
    <row r="691" spans="1:5" ht="24.95" customHeight="1" x14ac:dyDescent="0.25">
      <c r="A691" s="38" t="s">
        <v>4290</v>
      </c>
      <c r="B691" s="38" t="s">
        <v>2626</v>
      </c>
      <c r="C691" s="35">
        <v>77.512725209599182</v>
      </c>
      <c r="D691" s="39">
        <v>20.810000000000002</v>
      </c>
      <c r="E691" s="40">
        <v>3660.5</v>
      </c>
    </row>
    <row r="692" spans="1:5" ht="24.95" customHeight="1" x14ac:dyDescent="0.25">
      <c r="A692" s="38" t="s">
        <v>2356</v>
      </c>
      <c r="B692" s="38" t="s">
        <v>2231</v>
      </c>
      <c r="C692" s="35">
        <v>77.510353640251637</v>
      </c>
      <c r="D692" s="39">
        <v>22.08</v>
      </c>
      <c r="E692" s="40">
        <v>2603</v>
      </c>
    </row>
    <row r="693" spans="1:5" ht="24.95" customHeight="1" x14ac:dyDescent="0.25">
      <c r="A693" s="38" t="s">
        <v>6308</v>
      </c>
      <c r="B693" s="38" t="s">
        <v>2771</v>
      </c>
      <c r="C693" s="35">
        <v>77.487119158281445</v>
      </c>
      <c r="D693" s="39">
        <v>23.99</v>
      </c>
      <c r="E693" s="40">
        <v>1830</v>
      </c>
    </row>
    <row r="694" spans="1:5" ht="24.95" customHeight="1" x14ac:dyDescent="0.25">
      <c r="A694" s="38" t="s">
        <v>931</v>
      </c>
      <c r="B694" s="38" t="s">
        <v>921</v>
      </c>
      <c r="C694" s="35">
        <v>77.480744655877558</v>
      </c>
      <c r="D694" s="39">
        <v>23.84</v>
      </c>
      <c r="E694" s="40">
        <v>1120</v>
      </c>
    </row>
    <row r="695" spans="1:5" ht="24.95" customHeight="1" x14ac:dyDescent="0.25">
      <c r="A695" s="38" t="s">
        <v>7635</v>
      </c>
      <c r="B695" s="38" t="s">
        <v>1072</v>
      </c>
      <c r="C695" s="35">
        <v>77.455965049010544</v>
      </c>
      <c r="D695" s="39">
        <v>18.13</v>
      </c>
      <c r="E695" s="40">
        <v>7512</v>
      </c>
    </row>
    <row r="696" spans="1:5" ht="24.95" customHeight="1" x14ac:dyDescent="0.25">
      <c r="A696" s="38" t="s">
        <v>2161</v>
      </c>
      <c r="B696" s="38" t="s">
        <v>2093</v>
      </c>
      <c r="C696" s="35">
        <v>77.449949352423388</v>
      </c>
      <c r="D696" s="39">
        <v>27.99</v>
      </c>
      <c r="E696" s="40">
        <v>971</v>
      </c>
    </row>
    <row r="697" spans="1:5" ht="24.95" customHeight="1" x14ac:dyDescent="0.25">
      <c r="A697" s="38" t="s">
        <v>4335</v>
      </c>
      <c r="B697" s="38" t="s">
        <v>2771</v>
      </c>
      <c r="C697" s="35">
        <v>77.449490333311388</v>
      </c>
      <c r="D697" s="39">
        <v>23.99</v>
      </c>
      <c r="E697" s="40">
        <v>1805</v>
      </c>
    </row>
    <row r="698" spans="1:5" ht="24.95" customHeight="1" x14ac:dyDescent="0.25">
      <c r="A698" s="38" t="s">
        <v>2797</v>
      </c>
      <c r="B698" s="38" t="s">
        <v>2771</v>
      </c>
      <c r="C698" s="35">
        <v>77.429170767827543</v>
      </c>
      <c r="D698" s="39">
        <v>23.99</v>
      </c>
      <c r="E698" s="40">
        <v>1791.5</v>
      </c>
    </row>
    <row r="699" spans="1:5" ht="24.95" customHeight="1" x14ac:dyDescent="0.25">
      <c r="A699" s="38" t="s">
        <v>6147</v>
      </c>
      <c r="B699" s="38" t="s">
        <v>2231</v>
      </c>
      <c r="C699" s="35">
        <v>77.4084045540924</v>
      </c>
      <c r="D699" s="39">
        <v>23.95</v>
      </c>
      <c r="E699" s="40">
        <v>150</v>
      </c>
    </row>
    <row r="700" spans="1:5" ht="24.95" customHeight="1" x14ac:dyDescent="0.25">
      <c r="A700" s="38" t="s">
        <v>6292</v>
      </c>
      <c r="B700" s="38" t="s">
        <v>2626</v>
      </c>
      <c r="C700" s="35">
        <v>77.310270547882027</v>
      </c>
      <c r="D700" s="39">
        <v>22.99</v>
      </c>
      <c r="E700" s="40">
        <v>52.5</v>
      </c>
    </row>
    <row r="701" spans="1:5" ht="24.95" customHeight="1" x14ac:dyDescent="0.25">
      <c r="A701" s="38" t="s">
        <v>1136</v>
      </c>
      <c r="B701" s="38" t="s">
        <v>81</v>
      </c>
      <c r="C701" s="35">
        <v>77.242576885904484</v>
      </c>
      <c r="D701" s="39">
        <v>21.24</v>
      </c>
      <c r="E701" s="40">
        <v>3123.5</v>
      </c>
    </row>
    <row r="702" spans="1:5" ht="24.95" customHeight="1" x14ac:dyDescent="0.25">
      <c r="A702" s="38" t="s">
        <v>6241</v>
      </c>
      <c r="B702" s="38" t="s">
        <v>2377</v>
      </c>
      <c r="C702" s="35">
        <v>77.239050634815769</v>
      </c>
      <c r="D702" s="39">
        <v>14.5</v>
      </c>
      <c r="E702" s="40">
        <v>10386</v>
      </c>
    </row>
    <row r="703" spans="1:5" ht="24.95" customHeight="1" x14ac:dyDescent="0.25">
      <c r="A703" s="38" t="s">
        <v>3520</v>
      </c>
      <c r="B703" s="38" t="s">
        <v>81</v>
      </c>
      <c r="C703" s="35">
        <v>77.223258778907223</v>
      </c>
      <c r="D703" s="39">
        <v>18</v>
      </c>
      <c r="E703" s="40">
        <v>6635</v>
      </c>
    </row>
    <row r="704" spans="1:5" ht="24.95" customHeight="1" x14ac:dyDescent="0.25">
      <c r="A704" s="38" t="s">
        <v>6112</v>
      </c>
      <c r="B704" s="38" t="s">
        <v>2093</v>
      </c>
      <c r="C704" s="35">
        <v>77.210197525810358</v>
      </c>
      <c r="D704" s="39">
        <v>23.96</v>
      </c>
      <c r="E704" s="40">
        <v>10</v>
      </c>
    </row>
    <row r="705" spans="1:5" ht="24.95" customHeight="1" x14ac:dyDescent="0.25">
      <c r="A705" s="38" t="s">
        <v>1885</v>
      </c>
      <c r="B705" s="38" t="s">
        <v>1795</v>
      </c>
      <c r="C705" s="35">
        <v>77.2038081244756</v>
      </c>
      <c r="D705" s="39">
        <v>8.99</v>
      </c>
      <c r="E705" s="40">
        <v>13559.666666666666</v>
      </c>
    </row>
    <row r="706" spans="1:5" ht="24.95" customHeight="1" x14ac:dyDescent="0.25">
      <c r="A706" s="38" t="s">
        <v>6420</v>
      </c>
      <c r="B706" s="38" t="s">
        <v>3068</v>
      </c>
      <c r="C706" s="35">
        <v>77.14847938589962</v>
      </c>
      <c r="D706" s="39">
        <v>24.96</v>
      </c>
      <c r="E706" s="40">
        <v>1629</v>
      </c>
    </row>
    <row r="707" spans="1:5" ht="24.95" customHeight="1" x14ac:dyDescent="0.25">
      <c r="A707" s="38" t="s">
        <v>5735</v>
      </c>
      <c r="B707" s="38" t="s">
        <v>784</v>
      </c>
      <c r="C707" s="35">
        <v>77.111183596978947</v>
      </c>
      <c r="D707" s="39">
        <v>19.989999999999998</v>
      </c>
      <c r="E707" s="40">
        <v>4075.5</v>
      </c>
    </row>
    <row r="708" spans="1:5" ht="24.95" customHeight="1" x14ac:dyDescent="0.25">
      <c r="A708" s="38" t="s">
        <v>2715</v>
      </c>
      <c r="B708" s="38" t="s">
        <v>2626</v>
      </c>
      <c r="C708" s="35">
        <v>77.076737406690924</v>
      </c>
      <c r="D708" s="39">
        <v>26.99</v>
      </c>
      <c r="E708" s="40">
        <v>724</v>
      </c>
    </row>
    <row r="709" spans="1:5" ht="24.95" customHeight="1" x14ac:dyDescent="0.25">
      <c r="A709" s="38" t="s">
        <v>1573</v>
      </c>
      <c r="B709" s="38" t="s">
        <v>1503</v>
      </c>
      <c r="C709" s="35">
        <v>76.974251473452938</v>
      </c>
      <c r="D709" s="39">
        <v>23.744999999999997</v>
      </c>
      <c r="E709" s="40">
        <v>32</v>
      </c>
    </row>
    <row r="710" spans="1:5" ht="24.95" customHeight="1" x14ac:dyDescent="0.25">
      <c r="A710" s="38" t="s">
        <v>5789</v>
      </c>
      <c r="B710" s="38" t="s">
        <v>921</v>
      </c>
      <c r="C710" s="35">
        <v>76.926147679024353</v>
      </c>
      <c r="D710" s="39">
        <v>23.46</v>
      </c>
      <c r="E710" s="40">
        <v>237</v>
      </c>
    </row>
    <row r="711" spans="1:5" ht="24.95" customHeight="1" x14ac:dyDescent="0.25">
      <c r="A711" s="38" t="s">
        <v>3762</v>
      </c>
      <c r="B711" s="38" t="s">
        <v>921</v>
      </c>
      <c r="C711" s="35">
        <v>76.883260731715126</v>
      </c>
      <c r="D711" s="39">
        <v>22.49</v>
      </c>
      <c r="E711" s="40">
        <v>1015</v>
      </c>
    </row>
    <row r="712" spans="1:5" ht="24.95" customHeight="1" x14ac:dyDescent="0.25">
      <c r="A712" s="38" t="s">
        <v>3402</v>
      </c>
      <c r="B712" s="38" t="s">
        <v>921</v>
      </c>
      <c r="C712" s="35">
        <v>76.796722267265366</v>
      </c>
      <c r="D712" s="39">
        <v>27.27</v>
      </c>
      <c r="E712" s="40">
        <v>28.333333333333332</v>
      </c>
    </row>
    <row r="713" spans="1:5" ht="24.95" customHeight="1" x14ac:dyDescent="0.25">
      <c r="A713" s="38" t="s">
        <v>3578</v>
      </c>
      <c r="B713" s="38" t="s">
        <v>232</v>
      </c>
      <c r="C713" s="35">
        <v>76.783190436568816</v>
      </c>
      <c r="D713" s="39">
        <v>11.99</v>
      </c>
      <c r="E713" s="40">
        <v>13831</v>
      </c>
    </row>
    <row r="714" spans="1:5" ht="24.95" customHeight="1" x14ac:dyDescent="0.25">
      <c r="A714" s="38" t="s">
        <v>5886</v>
      </c>
      <c r="B714" s="38" t="s">
        <v>1201</v>
      </c>
      <c r="C714" s="35">
        <v>76.738209977901434</v>
      </c>
      <c r="D714" s="39">
        <v>24.99</v>
      </c>
      <c r="E714" s="40">
        <v>501</v>
      </c>
    </row>
    <row r="715" spans="1:5" ht="24.95" customHeight="1" x14ac:dyDescent="0.25">
      <c r="A715" s="38" t="s">
        <v>2103</v>
      </c>
      <c r="B715" s="38" t="s">
        <v>2093</v>
      </c>
      <c r="C715" s="35">
        <v>76.720552551213061</v>
      </c>
      <c r="D715" s="39">
        <v>18.869999999999994</v>
      </c>
      <c r="E715" s="40">
        <v>5300.833333333333</v>
      </c>
    </row>
    <row r="716" spans="1:5" ht="24.95" customHeight="1" x14ac:dyDescent="0.25">
      <c r="A716" s="38" t="s">
        <v>4444</v>
      </c>
      <c r="B716" s="38" t="s">
        <v>3068</v>
      </c>
      <c r="C716" s="35">
        <v>76.692057617823167</v>
      </c>
      <c r="D716" s="39">
        <v>19.989999999999998</v>
      </c>
      <c r="E716" s="40">
        <v>5458</v>
      </c>
    </row>
    <row r="717" spans="1:5" ht="24.95" customHeight="1" x14ac:dyDescent="0.25">
      <c r="A717" s="38" t="s">
        <v>936</v>
      </c>
      <c r="B717" s="38" t="s">
        <v>921</v>
      </c>
      <c r="C717" s="35">
        <v>76.550442255124551</v>
      </c>
      <c r="D717" s="39">
        <v>21.85</v>
      </c>
      <c r="E717" s="40">
        <v>1326</v>
      </c>
    </row>
    <row r="718" spans="1:5" ht="24.95" customHeight="1" x14ac:dyDescent="0.25">
      <c r="A718" s="38" t="s">
        <v>2457</v>
      </c>
      <c r="B718" s="38" t="s">
        <v>2377</v>
      </c>
      <c r="C718" s="35">
        <v>76.390189645325492</v>
      </c>
      <c r="D718" s="39">
        <v>29.99</v>
      </c>
      <c r="E718" s="40">
        <v>265</v>
      </c>
    </row>
    <row r="719" spans="1:5" ht="24.95" customHeight="1" x14ac:dyDescent="0.25">
      <c r="A719" s="38" t="s">
        <v>6449</v>
      </c>
      <c r="B719" s="38" t="s">
        <v>3218</v>
      </c>
      <c r="C719" s="35">
        <v>76.375784361122967</v>
      </c>
      <c r="D719" s="39">
        <v>21.99</v>
      </c>
      <c r="E719" s="40">
        <v>3585</v>
      </c>
    </row>
    <row r="720" spans="1:5" ht="24.95" customHeight="1" x14ac:dyDescent="0.25">
      <c r="A720" s="38" t="s">
        <v>1669</v>
      </c>
      <c r="B720" s="38" t="s">
        <v>1649</v>
      </c>
      <c r="C720" s="35">
        <v>76.311452317565909</v>
      </c>
      <c r="D720" s="39">
        <v>15</v>
      </c>
      <c r="E720" s="40">
        <v>9354</v>
      </c>
    </row>
    <row r="721" spans="1:5" ht="24.95" customHeight="1" x14ac:dyDescent="0.25">
      <c r="A721" s="38" t="s">
        <v>307</v>
      </c>
      <c r="B721" s="38" t="s">
        <v>232</v>
      </c>
      <c r="C721" s="35">
        <v>76.285941067266677</v>
      </c>
      <c r="D721" s="39">
        <v>24.99</v>
      </c>
      <c r="E721" s="40">
        <v>1031</v>
      </c>
    </row>
    <row r="722" spans="1:5" ht="24.95" customHeight="1" x14ac:dyDescent="0.25">
      <c r="A722" s="38" t="s">
        <v>6126</v>
      </c>
      <c r="B722" s="38" t="s">
        <v>2231</v>
      </c>
      <c r="C722" s="35">
        <v>76.253682708228126</v>
      </c>
      <c r="D722" s="39">
        <v>22.99</v>
      </c>
      <c r="E722" s="40">
        <v>181</v>
      </c>
    </row>
    <row r="723" spans="1:5" ht="24.95" customHeight="1" x14ac:dyDescent="0.25">
      <c r="A723" s="38" t="s">
        <v>1880</v>
      </c>
      <c r="B723" s="38" t="s">
        <v>1795</v>
      </c>
      <c r="C723" s="35">
        <v>76.194404952570295</v>
      </c>
      <c r="D723" s="39">
        <v>10.4825</v>
      </c>
      <c r="E723" s="40">
        <v>13032.25</v>
      </c>
    </row>
    <row r="724" spans="1:5" ht="24.95" customHeight="1" x14ac:dyDescent="0.25">
      <c r="A724" s="38" t="s">
        <v>4018</v>
      </c>
      <c r="B724" s="38" t="s">
        <v>1795</v>
      </c>
      <c r="C724" s="35">
        <v>76.139632106631126</v>
      </c>
      <c r="D724" s="39">
        <v>10.59</v>
      </c>
      <c r="E724" s="40">
        <v>12076</v>
      </c>
    </row>
    <row r="725" spans="1:5" ht="24.95" customHeight="1" x14ac:dyDescent="0.25">
      <c r="A725" s="38" t="s">
        <v>5834</v>
      </c>
      <c r="B725" s="38" t="s">
        <v>1072</v>
      </c>
      <c r="C725" s="35">
        <v>76.133138472382896</v>
      </c>
      <c r="D725" s="39">
        <v>24.99</v>
      </c>
      <c r="E725" s="40">
        <v>99</v>
      </c>
    </row>
    <row r="726" spans="1:5" ht="24.95" customHeight="1" x14ac:dyDescent="0.25">
      <c r="A726" s="38" t="s">
        <v>3732</v>
      </c>
      <c r="B726" s="38" t="s">
        <v>921</v>
      </c>
      <c r="C726" s="35">
        <v>76.112882099236359</v>
      </c>
      <c r="D726" s="39">
        <v>24.88</v>
      </c>
      <c r="E726" s="40">
        <v>177</v>
      </c>
    </row>
    <row r="727" spans="1:5" ht="24.95" customHeight="1" x14ac:dyDescent="0.25">
      <c r="A727" s="38" t="s">
        <v>4299</v>
      </c>
      <c r="B727" s="38" t="s">
        <v>2626</v>
      </c>
      <c r="C727" s="35">
        <v>76.10044642444646</v>
      </c>
      <c r="D727" s="39">
        <v>22.01</v>
      </c>
      <c r="E727" s="40">
        <v>894</v>
      </c>
    </row>
    <row r="728" spans="1:5" ht="24.95" customHeight="1" x14ac:dyDescent="0.25">
      <c r="A728" s="38" t="s">
        <v>2215</v>
      </c>
      <c r="B728" s="38" t="s">
        <v>2093</v>
      </c>
      <c r="C728" s="35">
        <v>76.045773600481837</v>
      </c>
      <c r="D728" s="39">
        <v>25.99</v>
      </c>
      <c r="E728" s="40">
        <v>40</v>
      </c>
    </row>
    <row r="729" spans="1:5" ht="24.95" customHeight="1" x14ac:dyDescent="0.25">
      <c r="A729" s="38" t="s">
        <v>1508</v>
      </c>
      <c r="B729" s="38" t="s">
        <v>1503</v>
      </c>
      <c r="C729" s="35">
        <v>75.979768051906774</v>
      </c>
      <c r="D729" s="39">
        <v>22.962499999999999</v>
      </c>
      <c r="E729" s="40">
        <v>229.5</v>
      </c>
    </row>
    <row r="730" spans="1:5" ht="24.95" customHeight="1" x14ac:dyDescent="0.25">
      <c r="A730" s="38" t="s">
        <v>7728</v>
      </c>
      <c r="B730" s="38" t="s">
        <v>1649</v>
      </c>
      <c r="C730" s="35">
        <v>75.854451905297111</v>
      </c>
      <c r="D730" s="39">
        <v>11.99</v>
      </c>
      <c r="E730" s="40">
        <v>11553</v>
      </c>
    </row>
    <row r="731" spans="1:5" ht="24.95" customHeight="1" x14ac:dyDescent="0.25">
      <c r="A731" s="38" t="s">
        <v>3708</v>
      </c>
      <c r="B731" s="38" t="s">
        <v>784</v>
      </c>
      <c r="C731" s="35">
        <v>75.832824016656673</v>
      </c>
      <c r="D731" s="39">
        <v>25.99</v>
      </c>
      <c r="E731" s="40">
        <v>729</v>
      </c>
    </row>
    <row r="732" spans="1:5" ht="24.95" customHeight="1" x14ac:dyDescent="0.25">
      <c r="A732" s="38" t="s">
        <v>518</v>
      </c>
      <c r="B732" s="38" t="s">
        <v>383</v>
      </c>
      <c r="C732" s="35">
        <v>75.806306247155959</v>
      </c>
      <c r="D732" s="39">
        <v>14.95</v>
      </c>
      <c r="E732" s="40">
        <v>7399</v>
      </c>
    </row>
    <row r="733" spans="1:5" ht="24.95" customHeight="1" x14ac:dyDescent="0.25">
      <c r="A733" s="38" t="s">
        <v>7774</v>
      </c>
      <c r="B733" s="38" t="s">
        <v>1946</v>
      </c>
      <c r="C733" s="35">
        <v>75.713738724211765</v>
      </c>
      <c r="D733" s="39">
        <v>5.9</v>
      </c>
      <c r="E733" s="40">
        <v>14862</v>
      </c>
    </row>
    <row r="734" spans="1:5" ht="24.95" customHeight="1" x14ac:dyDescent="0.25">
      <c r="A734" s="38" t="s">
        <v>226</v>
      </c>
      <c r="B734" s="38" t="s">
        <v>81</v>
      </c>
      <c r="C734" s="35">
        <v>75.590900633027516</v>
      </c>
      <c r="D734" s="39">
        <v>13.35</v>
      </c>
      <c r="E734" s="40">
        <v>9416.6666666666661</v>
      </c>
    </row>
    <row r="735" spans="1:5" ht="24.95" customHeight="1" x14ac:dyDescent="0.25">
      <c r="A735" s="38" t="s">
        <v>3683</v>
      </c>
      <c r="B735" s="38" t="s">
        <v>784</v>
      </c>
      <c r="C735" s="35">
        <v>75.584129991977377</v>
      </c>
      <c r="D735" s="39">
        <v>12.813333333333333</v>
      </c>
      <c r="E735" s="40">
        <v>11519.333333333334</v>
      </c>
    </row>
    <row r="736" spans="1:5" ht="24.95" customHeight="1" x14ac:dyDescent="0.25">
      <c r="A736" s="38" t="s">
        <v>2928</v>
      </c>
      <c r="B736" s="38" t="s">
        <v>2918</v>
      </c>
      <c r="C736" s="35">
        <v>75.480762159945101</v>
      </c>
      <c r="D736" s="39">
        <v>25.889999999999997</v>
      </c>
      <c r="E736" s="40">
        <v>2239.1999999999998</v>
      </c>
    </row>
    <row r="737" spans="1:5" ht="24.95" customHeight="1" x14ac:dyDescent="0.25">
      <c r="A737" s="38" t="s">
        <v>8063</v>
      </c>
      <c r="B737" s="38" t="s">
        <v>3218</v>
      </c>
      <c r="C737" s="35">
        <v>75.411763430895419</v>
      </c>
      <c r="D737" s="39">
        <v>21.99</v>
      </c>
      <c r="E737" s="40">
        <v>3775</v>
      </c>
    </row>
    <row r="738" spans="1:5" ht="24.95" customHeight="1" x14ac:dyDescent="0.25">
      <c r="A738" s="38" t="s">
        <v>4503</v>
      </c>
      <c r="B738" s="38" t="s">
        <v>3218</v>
      </c>
      <c r="C738" s="35">
        <v>75.399722206904997</v>
      </c>
      <c r="D738" s="39">
        <v>21.99</v>
      </c>
      <c r="E738" s="40">
        <v>3767</v>
      </c>
    </row>
    <row r="739" spans="1:5" ht="24.95" customHeight="1" x14ac:dyDescent="0.25">
      <c r="A739" s="38" t="s">
        <v>3243</v>
      </c>
      <c r="B739" s="38" t="s">
        <v>3218</v>
      </c>
      <c r="C739" s="35">
        <v>75.371159543029407</v>
      </c>
      <c r="D739" s="39">
        <v>23.89</v>
      </c>
      <c r="E739" s="40">
        <v>507.33333333333331</v>
      </c>
    </row>
    <row r="740" spans="1:5" ht="24.95" customHeight="1" x14ac:dyDescent="0.25">
      <c r="A740" s="38" t="s">
        <v>1987</v>
      </c>
      <c r="B740" s="38" t="s">
        <v>1946</v>
      </c>
      <c r="C740" s="35">
        <v>75.364614424812927</v>
      </c>
      <c r="D740" s="39">
        <v>22.657499999999999</v>
      </c>
      <c r="E740" s="40">
        <v>697.25</v>
      </c>
    </row>
    <row r="741" spans="1:5" ht="24.95" customHeight="1" x14ac:dyDescent="0.25">
      <c r="A741" s="38" t="s">
        <v>4447</v>
      </c>
      <c r="B741" s="38" t="s">
        <v>3068</v>
      </c>
      <c r="C741" s="35">
        <v>75.203120544917027</v>
      </c>
      <c r="D741" s="39">
        <v>15.99</v>
      </c>
      <c r="E741" s="40">
        <v>8625</v>
      </c>
    </row>
    <row r="742" spans="1:5" ht="24.95" customHeight="1" x14ac:dyDescent="0.25">
      <c r="A742" s="38" t="s">
        <v>1156</v>
      </c>
      <c r="B742" s="38" t="s">
        <v>1072</v>
      </c>
      <c r="C742" s="35">
        <v>75.175157806499243</v>
      </c>
      <c r="D742" s="39">
        <v>25.96</v>
      </c>
      <c r="E742" s="40">
        <v>317</v>
      </c>
    </row>
    <row r="743" spans="1:5" ht="24.95" customHeight="1" x14ac:dyDescent="0.25">
      <c r="A743" s="38" t="s">
        <v>6280</v>
      </c>
      <c r="B743" s="38" t="s">
        <v>2626</v>
      </c>
      <c r="C743" s="35">
        <v>75.127533051843869</v>
      </c>
      <c r="D743" s="39">
        <v>19.54</v>
      </c>
      <c r="E743" s="40">
        <v>2716.5</v>
      </c>
    </row>
    <row r="744" spans="1:5" ht="24.95" customHeight="1" x14ac:dyDescent="0.25">
      <c r="A744" s="38" t="s">
        <v>7736</v>
      </c>
      <c r="B744" s="38" t="s">
        <v>1649</v>
      </c>
      <c r="C744" s="35">
        <v>75.056421874925434</v>
      </c>
      <c r="D744" s="39">
        <v>11.49</v>
      </c>
      <c r="E744" s="40">
        <v>12269</v>
      </c>
    </row>
    <row r="745" spans="1:5" ht="24.95" customHeight="1" x14ac:dyDescent="0.25">
      <c r="A745" s="38" t="s">
        <v>2261</v>
      </c>
      <c r="B745" s="38" t="s">
        <v>2231</v>
      </c>
      <c r="C745" s="35">
        <v>74.98651464301058</v>
      </c>
      <c r="D745" s="39">
        <v>21.085000000000001</v>
      </c>
      <c r="E745" s="40">
        <v>923</v>
      </c>
    </row>
    <row r="746" spans="1:5" ht="24.95" customHeight="1" x14ac:dyDescent="0.25">
      <c r="A746" s="38" t="s">
        <v>1648</v>
      </c>
      <c r="B746" s="38" t="s">
        <v>1649</v>
      </c>
      <c r="C746" s="35">
        <v>74.945244370097896</v>
      </c>
      <c r="D746" s="39">
        <v>24.95</v>
      </c>
      <c r="E746" s="40">
        <v>1004</v>
      </c>
    </row>
    <row r="747" spans="1:5" ht="24.95" customHeight="1" x14ac:dyDescent="0.25">
      <c r="A747" s="38" t="s">
        <v>4074</v>
      </c>
      <c r="B747" s="38" t="s">
        <v>1946</v>
      </c>
      <c r="C747" s="35">
        <v>74.741984080348089</v>
      </c>
      <c r="D747" s="39">
        <v>19.989999999999998</v>
      </c>
      <c r="E747" s="40">
        <v>10</v>
      </c>
    </row>
    <row r="748" spans="1:5" ht="24.95" customHeight="1" x14ac:dyDescent="0.25">
      <c r="A748" s="38" t="s">
        <v>357</v>
      </c>
      <c r="B748" s="38" t="s">
        <v>232</v>
      </c>
      <c r="C748" s="35">
        <v>74.601709410531925</v>
      </c>
      <c r="D748" s="39">
        <v>22.82</v>
      </c>
      <c r="E748" s="40">
        <v>1301</v>
      </c>
    </row>
    <row r="749" spans="1:5" ht="24.95" customHeight="1" x14ac:dyDescent="0.25">
      <c r="A749" s="38" t="s">
        <v>2123</v>
      </c>
      <c r="B749" s="38" t="s">
        <v>2093</v>
      </c>
      <c r="C749" s="35">
        <v>74.60118186238563</v>
      </c>
      <c r="D749" s="39">
        <v>15.614999999999997</v>
      </c>
      <c r="E749" s="40">
        <v>8329.25</v>
      </c>
    </row>
    <row r="750" spans="1:5" ht="24.95" customHeight="1" x14ac:dyDescent="0.25">
      <c r="A750" s="38" t="s">
        <v>3779</v>
      </c>
      <c r="B750" s="38" t="s">
        <v>921</v>
      </c>
      <c r="C750" s="35">
        <v>74.60100565168726</v>
      </c>
      <c r="D750" s="39">
        <v>17.12</v>
      </c>
      <c r="E750" s="40">
        <v>4794</v>
      </c>
    </row>
    <row r="751" spans="1:5" ht="24.95" customHeight="1" x14ac:dyDescent="0.25">
      <c r="A751" s="38" t="s">
        <v>4303</v>
      </c>
      <c r="B751" s="38" t="s">
        <v>2626</v>
      </c>
      <c r="C751" s="35">
        <v>74.513784972623299</v>
      </c>
      <c r="D751" s="39">
        <v>22.99</v>
      </c>
      <c r="E751" s="40">
        <v>686</v>
      </c>
    </row>
    <row r="752" spans="1:5" ht="24.95" customHeight="1" x14ac:dyDescent="0.25">
      <c r="A752" s="38" t="s">
        <v>5889</v>
      </c>
      <c r="B752" s="38" t="s">
        <v>1352</v>
      </c>
      <c r="C752" s="35">
        <v>74.479148819452945</v>
      </c>
      <c r="D752" s="39">
        <v>14.99</v>
      </c>
      <c r="E752" s="40">
        <v>6484</v>
      </c>
    </row>
    <row r="753" spans="1:5" ht="24.95" customHeight="1" x14ac:dyDescent="0.25">
      <c r="A753" s="38" t="s">
        <v>2412</v>
      </c>
      <c r="B753" s="38" t="s">
        <v>2377</v>
      </c>
      <c r="C753" s="35">
        <v>74.463704894757456</v>
      </c>
      <c r="D753" s="39">
        <v>26.24</v>
      </c>
      <c r="E753" s="40">
        <v>442</v>
      </c>
    </row>
    <row r="754" spans="1:5" ht="24.95" customHeight="1" x14ac:dyDescent="0.25">
      <c r="A754" s="38" t="s">
        <v>7561</v>
      </c>
      <c r="B754" s="38" t="s">
        <v>921</v>
      </c>
      <c r="C754" s="35">
        <v>74.422557473140969</v>
      </c>
      <c r="D754" s="39">
        <v>24.64</v>
      </c>
      <c r="E754" s="40">
        <v>84</v>
      </c>
    </row>
    <row r="755" spans="1:5" ht="24.95" customHeight="1" x14ac:dyDescent="0.25">
      <c r="A755" s="38" t="s">
        <v>7563</v>
      </c>
      <c r="B755" s="38" t="s">
        <v>921</v>
      </c>
      <c r="C755" s="35">
        <v>74.351061329722654</v>
      </c>
      <c r="D755" s="39">
        <v>23.4</v>
      </c>
      <c r="E755" s="40">
        <v>237</v>
      </c>
    </row>
    <row r="756" spans="1:5" ht="24.95" customHeight="1" x14ac:dyDescent="0.25">
      <c r="A756" s="38" t="s">
        <v>3398</v>
      </c>
      <c r="B756" s="38" t="s">
        <v>921</v>
      </c>
      <c r="C756" s="35">
        <v>74.312766954547612</v>
      </c>
      <c r="D756" s="39">
        <v>24.61</v>
      </c>
      <c r="E756" s="40">
        <v>36</v>
      </c>
    </row>
    <row r="757" spans="1:5" ht="24.95" customHeight="1" x14ac:dyDescent="0.25">
      <c r="A757" s="38" t="s">
        <v>2087</v>
      </c>
      <c r="B757" s="38" t="s">
        <v>1946</v>
      </c>
      <c r="C757" s="35">
        <v>74.266486365608557</v>
      </c>
      <c r="D757" s="39">
        <v>23.95</v>
      </c>
      <c r="E757" s="40">
        <v>554</v>
      </c>
    </row>
    <row r="758" spans="1:5" ht="24.95" customHeight="1" x14ac:dyDescent="0.25">
      <c r="A758" s="38" t="s">
        <v>7917</v>
      </c>
      <c r="B758" s="38" t="s">
        <v>2626</v>
      </c>
      <c r="C758" s="35">
        <v>74.251068669607889</v>
      </c>
      <c r="D758" s="39">
        <v>6.35</v>
      </c>
      <c r="E758" s="40">
        <v>16838</v>
      </c>
    </row>
    <row r="759" spans="1:5" ht="24.95" customHeight="1" x14ac:dyDescent="0.25">
      <c r="A759" s="38" t="s">
        <v>297</v>
      </c>
      <c r="B759" s="38" t="s">
        <v>232</v>
      </c>
      <c r="C759" s="35">
        <v>74.231248419652715</v>
      </c>
      <c r="D759" s="39">
        <v>21.296666666666667</v>
      </c>
      <c r="E759" s="40">
        <v>2736.6666666666665</v>
      </c>
    </row>
    <row r="760" spans="1:5" ht="24.95" customHeight="1" x14ac:dyDescent="0.25">
      <c r="A760" s="38" t="s">
        <v>6215</v>
      </c>
      <c r="B760" s="38" t="s">
        <v>2377</v>
      </c>
      <c r="C760" s="35">
        <v>74.170544090925858</v>
      </c>
      <c r="D760" s="39">
        <v>23.99</v>
      </c>
      <c r="E760" s="40">
        <v>457</v>
      </c>
    </row>
    <row r="761" spans="1:5" ht="24.95" customHeight="1" x14ac:dyDescent="0.25">
      <c r="A761" s="38" t="s">
        <v>5996</v>
      </c>
      <c r="B761" s="38" t="s">
        <v>1649</v>
      </c>
      <c r="C761" s="35">
        <v>74.109563110457046</v>
      </c>
      <c r="D761" s="39">
        <v>21</v>
      </c>
      <c r="E761" s="40">
        <v>2072</v>
      </c>
    </row>
    <row r="762" spans="1:5" ht="24.95" customHeight="1" x14ac:dyDescent="0.25">
      <c r="A762" s="38" t="s">
        <v>2786</v>
      </c>
      <c r="B762" s="38" t="s">
        <v>2771</v>
      </c>
      <c r="C762" s="35">
        <v>74.094881738868267</v>
      </c>
      <c r="D762" s="39">
        <v>13.378</v>
      </c>
      <c r="E762" s="40">
        <v>10724.8</v>
      </c>
    </row>
    <row r="763" spans="1:5" ht="24.95" customHeight="1" x14ac:dyDescent="0.25">
      <c r="A763" s="38" t="s">
        <v>2725</v>
      </c>
      <c r="B763" s="38" t="s">
        <v>2626</v>
      </c>
      <c r="C763" s="35">
        <v>74.055627445934363</v>
      </c>
      <c r="D763" s="39">
        <v>20.99</v>
      </c>
      <c r="E763" s="40">
        <v>1214</v>
      </c>
    </row>
    <row r="764" spans="1:5" ht="24.95" customHeight="1" x14ac:dyDescent="0.25">
      <c r="A764" s="38" t="s">
        <v>5738</v>
      </c>
      <c r="B764" s="38" t="s">
        <v>784</v>
      </c>
      <c r="C764" s="35">
        <v>74.03552170594773</v>
      </c>
      <c r="D764" s="39">
        <v>19.989999999999998</v>
      </c>
      <c r="E764" s="40">
        <v>5354</v>
      </c>
    </row>
    <row r="765" spans="1:5" ht="24.95" customHeight="1" x14ac:dyDescent="0.25">
      <c r="A765" s="38" t="s">
        <v>7543</v>
      </c>
      <c r="B765" s="38" t="s">
        <v>784</v>
      </c>
      <c r="C765" s="35">
        <v>74.035138544280088</v>
      </c>
      <c r="D765" s="39">
        <v>17.39</v>
      </c>
      <c r="E765" s="40">
        <v>6685</v>
      </c>
    </row>
    <row r="766" spans="1:5" ht="24.95" customHeight="1" x14ac:dyDescent="0.25">
      <c r="A766" s="38" t="s">
        <v>3772</v>
      </c>
      <c r="B766" s="38" t="s">
        <v>921</v>
      </c>
      <c r="C766" s="35">
        <v>73.975458282575744</v>
      </c>
      <c r="D766" s="39">
        <v>23.16</v>
      </c>
      <c r="E766" s="40">
        <v>187</v>
      </c>
    </row>
    <row r="767" spans="1:5" ht="24.95" customHeight="1" x14ac:dyDescent="0.25">
      <c r="A767" s="38" t="s">
        <v>5973</v>
      </c>
      <c r="B767" s="38" t="s">
        <v>1649</v>
      </c>
      <c r="C767" s="35">
        <v>73.952847414444562</v>
      </c>
      <c r="D767" s="39">
        <v>19.899999999999999</v>
      </c>
      <c r="E767" s="40">
        <v>1221.5</v>
      </c>
    </row>
    <row r="768" spans="1:5" ht="24.95" customHeight="1" x14ac:dyDescent="0.25">
      <c r="A768" s="38" t="s">
        <v>1316</v>
      </c>
      <c r="B768" s="38" t="s">
        <v>1201</v>
      </c>
      <c r="C768" s="35">
        <v>73.894275451725576</v>
      </c>
      <c r="D768" s="39">
        <v>14.95</v>
      </c>
      <c r="E768" s="40">
        <v>13603</v>
      </c>
    </row>
    <row r="769" spans="1:5" ht="24.95" customHeight="1" x14ac:dyDescent="0.25">
      <c r="A769" s="38" t="s">
        <v>4279</v>
      </c>
      <c r="B769" s="38" t="s">
        <v>2528</v>
      </c>
      <c r="C769" s="35">
        <v>73.816771130946293</v>
      </c>
      <c r="D769" s="39">
        <v>53.22</v>
      </c>
      <c r="E769" s="40">
        <v>3</v>
      </c>
    </row>
    <row r="770" spans="1:5" ht="24.95" customHeight="1" x14ac:dyDescent="0.25">
      <c r="A770" s="38" t="s">
        <v>1412</v>
      </c>
      <c r="B770" s="38" t="s">
        <v>1352</v>
      </c>
      <c r="C770" s="35">
        <v>73.72985738516951</v>
      </c>
      <c r="D770" s="39">
        <v>19.989999999999998</v>
      </c>
      <c r="E770" s="40">
        <v>1829</v>
      </c>
    </row>
    <row r="771" spans="1:5" ht="24.95" customHeight="1" x14ac:dyDescent="0.25">
      <c r="A771" s="38" t="s">
        <v>1066</v>
      </c>
      <c r="B771" s="38" t="s">
        <v>921</v>
      </c>
      <c r="C771" s="35">
        <v>73.689743204685385</v>
      </c>
      <c r="D771" s="39">
        <v>19.16</v>
      </c>
      <c r="E771" s="40">
        <v>1</v>
      </c>
    </row>
    <row r="772" spans="1:5" ht="24.95" customHeight="1" x14ac:dyDescent="0.25">
      <c r="A772" s="38" t="s">
        <v>438</v>
      </c>
      <c r="B772" s="38" t="s">
        <v>383</v>
      </c>
      <c r="C772" s="35">
        <v>73.513445235828954</v>
      </c>
      <c r="D772" s="39">
        <v>21.73</v>
      </c>
      <c r="E772" s="40">
        <v>1069</v>
      </c>
    </row>
    <row r="773" spans="1:5" ht="24.95" customHeight="1" x14ac:dyDescent="0.25">
      <c r="A773" s="38" t="s">
        <v>3353</v>
      </c>
      <c r="B773" s="38" t="s">
        <v>3218</v>
      </c>
      <c r="C773" s="35">
        <v>73.476710055290752</v>
      </c>
      <c r="D773" s="39">
        <v>15.99</v>
      </c>
      <c r="E773" s="40">
        <v>7478</v>
      </c>
    </row>
    <row r="774" spans="1:5" ht="24.95" customHeight="1" x14ac:dyDescent="0.25">
      <c r="A774" s="38" t="s">
        <v>6097</v>
      </c>
      <c r="B774" s="38" t="s">
        <v>2093</v>
      </c>
      <c r="C774" s="35">
        <v>73.464712984806781</v>
      </c>
      <c r="D774" s="39">
        <v>23.96</v>
      </c>
      <c r="E774" s="40">
        <v>13</v>
      </c>
    </row>
    <row r="775" spans="1:5" ht="24.95" customHeight="1" x14ac:dyDescent="0.25">
      <c r="A775" s="38" t="s">
        <v>7629</v>
      </c>
      <c r="B775" s="38" t="s">
        <v>921</v>
      </c>
      <c r="C775" s="35">
        <v>73.438148173825851</v>
      </c>
      <c r="D775" s="39">
        <v>26.53</v>
      </c>
      <c r="E775" s="40">
        <v>350</v>
      </c>
    </row>
    <row r="776" spans="1:5" ht="24.95" customHeight="1" x14ac:dyDescent="0.25">
      <c r="A776" s="38" t="s">
        <v>7951</v>
      </c>
      <c r="B776" s="38" t="s">
        <v>2771</v>
      </c>
      <c r="C776" s="35">
        <v>73.426940982129452</v>
      </c>
      <c r="D776" s="39">
        <v>18.95</v>
      </c>
      <c r="E776" s="40">
        <v>1</v>
      </c>
    </row>
    <row r="777" spans="1:5" ht="24.95" customHeight="1" x14ac:dyDescent="0.25">
      <c r="A777" s="38" t="s">
        <v>1895</v>
      </c>
      <c r="B777" s="38" t="s">
        <v>1795</v>
      </c>
      <c r="C777" s="35">
        <v>73.298313153785003</v>
      </c>
      <c r="D777" s="39">
        <v>7.03</v>
      </c>
      <c r="E777" s="40">
        <v>13978.666666666666</v>
      </c>
    </row>
    <row r="778" spans="1:5" ht="24.95" customHeight="1" x14ac:dyDescent="0.25">
      <c r="A778" s="38" t="s">
        <v>7458</v>
      </c>
      <c r="B778" s="38" t="s">
        <v>81</v>
      </c>
      <c r="C778" s="35">
        <v>73.286206292400351</v>
      </c>
      <c r="D778" s="39">
        <v>9.26</v>
      </c>
      <c r="E778" s="40">
        <v>12947</v>
      </c>
    </row>
    <row r="779" spans="1:5" ht="24.95" customHeight="1" x14ac:dyDescent="0.25">
      <c r="A779" s="38" t="s">
        <v>3308</v>
      </c>
      <c r="B779" s="38" t="s">
        <v>3218</v>
      </c>
      <c r="C779" s="35">
        <v>73.278089481273767</v>
      </c>
      <c r="D779" s="39">
        <v>23.23</v>
      </c>
      <c r="E779" s="40">
        <v>2987.4</v>
      </c>
    </row>
    <row r="780" spans="1:5" ht="24.95" customHeight="1" x14ac:dyDescent="0.25">
      <c r="A780" s="38" t="s">
        <v>5976</v>
      </c>
      <c r="B780" s="38" t="s">
        <v>1649</v>
      </c>
      <c r="C780" s="35">
        <v>73.276315945300425</v>
      </c>
      <c r="D780" s="39">
        <v>9.99</v>
      </c>
      <c r="E780" s="40">
        <v>11503</v>
      </c>
    </row>
    <row r="781" spans="1:5" ht="24.95" customHeight="1" x14ac:dyDescent="0.25">
      <c r="A781" s="38" t="s">
        <v>2781</v>
      </c>
      <c r="B781" s="38" t="s">
        <v>2771</v>
      </c>
      <c r="C781" s="35">
        <v>73.266290268274389</v>
      </c>
      <c r="D781" s="39">
        <v>18.739999999999998</v>
      </c>
      <c r="E781" s="40">
        <v>5051.75</v>
      </c>
    </row>
    <row r="782" spans="1:5" ht="24.95" customHeight="1" x14ac:dyDescent="0.25">
      <c r="A782" s="38" t="s">
        <v>528</v>
      </c>
      <c r="B782" s="38" t="s">
        <v>383</v>
      </c>
      <c r="C782" s="35">
        <v>73.213552085627413</v>
      </c>
      <c r="D782" s="39">
        <v>12.774999999999999</v>
      </c>
      <c r="E782" s="40">
        <v>9145.75</v>
      </c>
    </row>
    <row r="783" spans="1:5" ht="24.95" customHeight="1" x14ac:dyDescent="0.25">
      <c r="A783" s="38" t="s">
        <v>1382</v>
      </c>
      <c r="B783" s="38" t="s">
        <v>1352</v>
      </c>
      <c r="C783" s="35">
        <v>73.133451539395395</v>
      </c>
      <c r="D783" s="39">
        <v>8.99</v>
      </c>
      <c r="E783" s="40">
        <v>13070</v>
      </c>
    </row>
    <row r="784" spans="1:5" ht="24.95" customHeight="1" x14ac:dyDescent="0.25">
      <c r="A784" s="38" t="s">
        <v>327</v>
      </c>
      <c r="B784" s="38" t="s">
        <v>232</v>
      </c>
      <c r="C784" s="35">
        <v>73.115946088609888</v>
      </c>
      <c r="D784" s="39">
        <v>17.989999999999998</v>
      </c>
      <c r="E784" s="40">
        <v>3084</v>
      </c>
    </row>
    <row r="785" spans="1:5" ht="24.95" customHeight="1" x14ac:dyDescent="0.25">
      <c r="A785" s="38" t="s">
        <v>3278</v>
      </c>
      <c r="B785" s="38" t="s">
        <v>3218</v>
      </c>
      <c r="C785" s="35">
        <v>73.103074621605344</v>
      </c>
      <c r="D785" s="39">
        <v>6.99</v>
      </c>
      <c r="E785" s="40">
        <v>12221.25</v>
      </c>
    </row>
    <row r="786" spans="1:5" ht="24.95" customHeight="1" x14ac:dyDescent="0.25">
      <c r="A786" s="38" t="s">
        <v>3924</v>
      </c>
      <c r="B786" s="38" t="s">
        <v>1503</v>
      </c>
      <c r="C786" s="35">
        <v>73.099227844176681</v>
      </c>
      <c r="D786" s="39">
        <v>19.989999999999998</v>
      </c>
      <c r="E786" s="40">
        <v>2240.5</v>
      </c>
    </row>
    <row r="787" spans="1:5" ht="24.95" customHeight="1" x14ac:dyDescent="0.25">
      <c r="A787" s="38" t="s">
        <v>7816</v>
      </c>
      <c r="B787" s="38" t="s">
        <v>2231</v>
      </c>
      <c r="C787" s="35">
        <v>73.083563922882533</v>
      </c>
      <c r="D787" s="39">
        <v>21.6</v>
      </c>
      <c r="E787" s="40">
        <v>61</v>
      </c>
    </row>
    <row r="788" spans="1:5" ht="24.95" customHeight="1" x14ac:dyDescent="0.25">
      <c r="A788" s="38" t="s">
        <v>5999</v>
      </c>
      <c r="B788" s="38" t="s">
        <v>1649</v>
      </c>
      <c r="C788" s="35">
        <v>73.012623592720431</v>
      </c>
      <c r="D788" s="39">
        <v>10.19</v>
      </c>
      <c r="E788" s="40">
        <v>11992</v>
      </c>
    </row>
    <row r="789" spans="1:5" ht="24.95" customHeight="1" x14ac:dyDescent="0.25">
      <c r="A789" s="38" t="s">
        <v>1920</v>
      </c>
      <c r="B789" s="38" t="s">
        <v>1795</v>
      </c>
      <c r="C789" s="35">
        <v>72.88989837966939</v>
      </c>
      <c r="D789" s="39">
        <v>12.99</v>
      </c>
      <c r="E789" s="40">
        <v>7091</v>
      </c>
    </row>
    <row r="790" spans="1:5" ht="24.95" customHeight="1" x14ac:dyDescent="0.25">
      <c r="A790" s="38" t="s">
        <v>3729</v>
      </c>
      <c r="B790" s="38" t="s">
        <v>921</v>
      </c>
      <c r="C790" s="35">
        <v>72.865973925044344</v>
      </c>
      <c r="D790" s="39">
        <v>19.690000000000001</v>
      </c>
      <c r="E790" s="40">
        <v>674</v>
      </c>
    </row>
    <row r="791" spans="1:5" ht="24.95" customHeight="1" x14ac:dyDescent="0.25">
      <c r="A791" s="38" t="s">
        <v>6072</v>
      </c>
      <c r="B791" s="38" t="s">
        <v>1946</v>
      </c>
      <c r="C791" s="35">
        <v>72.844518128157432</v>
      </c>
      <c r="D791" s="39">
        <v>8.5</v>
      </c>
      <c r="E791" s="40">
        <v>10794</v>
      </c>
    </row>
    <row r="792" spans="1:5" ht="24.95" customHeight="1" x14ac:dyDescent="0.25">
      <c r="A792" s="38" t="s">
        <v>4364</v>
      </c>
      <c r="B792" s="38" t="s">
        <v>2771</v>
      </c>
      <c r="C792" s="35">
        <v>72.841619121964584</v>
      </c>
      <c r="D792" s="39">
        <v>22.99</v>
      </c>
      <c r="E792" s="40">
        <v>1236</v>
      </c>
    </row>
    <row r="793" spans="1:5" ht="24.95" customHeight="1" x14ac:dyDescent="0.25">
      <c r="A793" s="38" t="s">
        <v>5668</v>
      </c>
      <c r="B793" s="38" t="s">
        <v>232</v>
      </c>
      <c r="C793" s="35">
        <v>72.833168451786747</v>
      </c>
      <c r="D793" s="39">
        <v>15.99</v>
      </c>
      <c r="E793" s="40">
        <v>4559</v>
      </c>
    </row>
    <row r="794" spans="1:5" ht="24.95" customHeight="1" x14ac:dyDescent="0.25">
      <c r="A794" s="38" t="s">
        <v>2807</v>
      </c>
      <c r="B794" s="38" t="s">
        <v>2771</v>
      </c>
      <c r="C794" s="35">
        <v>72.830675881383627</v>
      </c>
      <c r="D794" s="39">
        <v>21.98</v>
      </c>
      <c r="E794" s="40">
        <v>1238</v>
      </c>
    </row>
    <row r="795" spans="1:5" ht="24.95" customHeight="1" x14ac:dyDescent="0.25">
      <c r="A795" s="38" t="s">
        <v>4077</v>
      </c>
      <c r="B795" s="38" t="s">
        <v>1946</v>
      </c>
      <c r="C795" s="35">
        <v>72.792242029520764</v>
      </c>
      <c r="D795" s="39">
        <v>16.989999999999998</v>
      </c>
      <c r="E795" s="40">
        <v>5361.333333333333</v>
      </c>
    </row>
    <row r="796" spans="1:5" ht="24.95" customHeight="1" x14ac:dyDescent="0.25">
      <c r="A796" s="38" t="s">
        <v>2527</v>
      </c>
      <c r="B796" s="38" t="s">
        <v>2528</v>
      </c>
      <c r="C796" s="35">
        <v>72.78038698222727</v>
      </c>
      <c r="D796" s="39">
        <v>19</v>
      </c>
      <c r="E796" s="40">
        <v>4512.75</v>
      </c>
    </row>
    <row r="797" spans="1:5" ht="24.95" customHeight="1" x14ac:dyDescent="0.25">
      <c r="A797" s="38" t="s">
        <v>141</v>
      </c>
      <c r="B797" s="38" t="s">
        <v>81</v>
      </c>
      <c r="C797" s="35">
        <v>72.719611283616132</v>
      </c>
      <c r="D797" s="39">
        <v>13.62</v>
      </c>
      <c r="E797" s="40">
        <v>8945.5</v>
      </c>
    </row>
    <row r="798" spans="1:5" ht="24.95" customHeight="1" x14ac:dyDescent="0.25">
      <c r="A798" s="38" t="s">
        <v>3128</v>
      </c>
      <c r="B798" s="38" t="s">
        <v>3068</v>
      </c>
      <c r="C798" s="35">
        <v>72.683183834207355</v>
      </c>
      <c r="D798" s="39">
        <v>13.99</v>
      </c>
      <c r="E798" s="40">
        <v>8613.6666666666661</v>
      </c>
    </row>
    <row r="799" spans="1:5" ht="24.95" customHeight="1" x14ac:dyDescent="0.25">
      <c r="A799" s="38" t="s">
        <v>372</v>
      </c>
      <c r="B799" s="38" t="s">
        <v>232</v>
      </c>
      <c r="C799" s="35">
        <v>72.660690146099597</v>
      </c>
      <c r="D799" s="39">
        <v>6.89</v>
      </c>
      <c r="E799" s="40">
        <v>11180</v>
      </c>
    </row>
    <row r="800" spans="1:5" ht="24.95" customHeight="1" x14ac:dyDescent="0.25">
      <c r="A800" s="38" t="s">
        <v>32</v>
      </c>
      <c r="B800" s="38" t="s">
        <v>1</v>
      </c>
      <c r="C800" s="35">
        <v>72.624811092166524</v>
      </c>
      <c r="D800" s="39">
        <v>23.99</v>
      </c>
      <c r="E800" s="40">
        <v>1091</v>
      </c>
    </row>
    <row r="801" spans="1:5" ht="24.95" customHeight="1" x14ac:dyDescent="0.25">
      <c r="A801" s="38" t="s">
        <v>880</v>
      </c>
      <c r="B801" s="38" t="s">
        <v>784</v>
      </c>
      <c r="C801" s="35">
        <v>72.612114458775167</v>
      </c>
      <c r="D801" s="39">
        <v>17.95</v>
      </c>
      <c r="E801" s="40">
        <v>3613</v>
      </c>
    </row>
    <row r="802" spans="1:5" ht="24.95" customHeight="1" x14ac:dyDescent="0.25">
      <c r="A802" s="38" t="s">
        <v>6041</v>
      </c>
      <c r="B802" s="38" t="s">
        <v>1795</v>
      </c>
      <c r="C802" s="35">
        <v>72.588513288898568</v>
      </c>
      <c r="D802" s="39">
        <v>10.99</v>
      </c>
      <c r="E802" s="40">
        <v>14367</v>
      </c>
    </row>
    <row r="803" spans="1:5" ht="24.95" customHeight="1" x14ac:dyDescent="0.25">
      <c r="A803" s="38" t="s">
        <v>1026</v>
      </c>
      <c r="B803" s="38" t="s">
        <v>921</v>
      </c>
      <c r="C803" s="35">
        <v>72.572776982993943</v>
      </c>
      <c r="D803" s="39">
        <v>15.99</v>
      </c>
      <c r="E803" s="40">
        <v>4386</v>
      </c>
    </row>
    <row r="804" spans="1:5" ht="24.95" customHeight="1" x14ac:dyDescent="0.25">
      <c r="A804" s="38" t="s">
        <v>4068</v>
      </c>
      <c r="B804" s="38" t="s">
        <v>1946</v>
      </c>
      <c r="C804" s="35">
        <v>72.556407979150023</v>
      </c>
      <c r="D804" s="39">
        <v>23.15</v>
      </c>
      <c r="E804" s="40">
        <v>83</v>
      </c>
    </row>
    <row r="805" spans="1:5" ht="24.95" customHeight="1" x14ac:dyDescent="0.25">
      <c r="A805" s="38" t="s">
        <v>4039</v>
      </c>
      <c r="B805" s="38" t="s">
        <v>1795</v>
      </c>
      <c r="C805" s="35">
        <v>72.549366965094109</v>
      </c>
      <c r="D805" s="39">
        <v>20.98</v>
      </c>
      <c r="E805" s="40">
        <v>3543.5</v>
      </c>
    </row>
    <row r="806" spans="1:5" ht="24.95" customHeight="1" x14ac:dyDescent="0.25">
      <c r="A806" s="38" t="s">
        <v>7587</v>
      </c>
      <c r="B806" s="38" t="s">
        <v>921</v>
      </c>
      <c r="C806" s="35">
        <v>72.534993757783738</v>
      </c>
      <c r="D806" s="39">
        <v>14.54</v>
      </c>
      <c r="E806" s="40">
        <v>4736</v>
      </c>
    </row>
    <row r="807" spans="1:5" ht="24.95" customHeight="1" x14ac:dyDescent="0.25">
      <c r="A807" s="38" t="s">
        <v>5671</v>
      </c>
      <c r="B807" s="38" t="s">
        <v>232</v>
      </c>
      <c r="C807" s="35">
        <v>72.529522759285541</v>
      </c>
      <c r="D807" s="39">
        <v>11.05</v>
      </c>
      <c r="E807" s="40">
        <v>10956</v>
      </c>
    </row>
    <row r="808" spans="1:5" ht="24.95" customHeight="1" x14ac:dyDescent="0.25">
      <c r="A808" s="38" t="s">
        <v>7488</v>
      </c>
      <c r="B808" s="38" t="s">
        <v>81</v>
      </c>
      <c r="C808" s="35">
        <v>72.379012134249763</v>
      </c>
      <c r="D808" s="39">
        <v>19.989999999999998</v>
      </c>
      <c r="E808" s="40">
        <v>1762</v>
      </c>
    </row>
    <row r="809" spans="1:5" ht="24.95" customHeight="1" x14ac:dyDescent="0.25">
      <c r="A809" s="38" t="s">
        <v>7933</v>
      </c>
      <c r="B809" s="38" t="s">
        <v>2626</v>
      </c>
      <c r="C809" s="35">
        <v>72.349632085267785</v>
      </c>
      <c r="D809" s="39">
        <v>19.989999999999998</v>
      </c>
      <c r="E809" s="40">
        <v>912</v>
      </c>
    </row>
    <row r="810" spans="1:5" ht="24.95" customHeight="1" x14ac:dyDescent="0.25">
      <c r="A810" s="38" t="s">
        <v>3047</v>
      </c>
      <c r="B810" s="38" t="s">
        <v>2918</v>
      </c>
      <c r="C810" s="35">
        <v>72.31458801296688</v>
      </c>
      <c r="D810" s="39">
        <v>25.99</v>
      </c>
      <c r="E810" s="40">
        <v>52.5</v>
      </c>
    </row>
    <row r="811" spans="1:5" ht="24.95" customHeight="1" x14ac:dyDescent="0.25">
      <c r="A811" s="38" t="s">
        <v>7783</v>
      </c>
      <c r="B811" s="38" t="s">
        <v>2093</v>
      </c>
      <c r="C811" s="35">
        <v>72.311042776730133</v>
      </c>
      <c r="D811" s="39">
        <v>23.96</v>
      </c>
      <c r="E811" s="40">
        <v>77</v>
      </c>
    </row>
    <row r="812" spans="1:5" ht="24.95" customHeight="1" x14ac:dyDescent="0.25">
      <c r="A812" s="38" t="s">
        <v>7549</v>
      </c>
      <c r="B812" s="38" t="s">
        <v>921</v>
      </c>
      <c r="C812" s="35">
        <v>72.261113024861601</v>
      </c>
      <c r="D812" s="39">
        <v>21.57</v>
      </c>
      <c r="E812" s="40">
        <v>370</v>
      </c>
    </row>
    <row r="813" spans="1:5" ht="24.95" customHeight="1" x14ac:dyDescent="0.25">
      <c r="A813" s="38" t="s">
        <v>7500</v>
      </c>
      <c r="B813" s="38" t="s">
        <v>232</v>
      </c>
      <c r="C813" s="35">
        <v>72.247542706549652</v>
      </c>
      <c r="D813" s="39">
        <v>26.99</v>
      </c>
      <c r="E813" s="40">
        <v>7</v>
      </c>
    </row>
    <row r="814" spans="1:5" ht="24.95" customHeight="1" x14ac:dyDescent="0.25">
      <c r="A814" s="38" t="s">
        <v>8050</v>
      </c>
      <c r="B814" s="38" t="s">
        <v>3218</v>
      </c>
      <c r="C814" s="35">
        <v>72.246840710963312</v>
      </c>
      <c r="D814" s="39">
        <v>22</v>
      </c>
      <c r="E814" s="40">
        <v>3</v>
      </c>
    </row>
    <row r="815" spans="1:5" ht="24.95" customHeight="1" x14ac:dyDescent="0.25">
      <c r="A815" s="38" t="s">
        <v>6320</v>
      </c>
      <c r="B815" s="38" t="s">
        <v>2771</v>
      </c>
      <c r="C815" s="35">
        <v>72.246181480799322</v>
      </c>
      <c r="D815" s="39">
        <v>16.989999999999998</v>
      </c>
      <c r="E815" s="40">
        <v>6659.5</v>
      </c>
    </row>
    <row r="816" spans="1:5" ht="24.95" customHeight="1" x14ac:dyDescent="0.25">
      <c r="A816" s="38" t="s">
        <v>3680</v>
      </c>
      <c r="B816" s="38" t="s">
        <v>784</v>
      </c>
      <c r="C816" s="35">
        <v>72.230074852298713</v>
      </c>
      <c r="D816" s="39">
        <v>17.989999999999998</v>
      </c>
      <c r="E816" s="40">
        <v>4</v>
      </c>
    </row>
    <row r="817" spans="1:5" ht="24.95" customHeight="1" x14ac:dyDescent="0.25">
      <c r="A817" s="38" t="s">
        <v>1236</v>
      </c>
      <c r="B817" s="38" t="s">
        <v>1201</v>
      </c>
      <c r="C817" s="35">
        <v>72.2047052346105</v>
      </c>
      <c r="D817" s="39">
        <v>20.712499999999999</v>
      </c>
      <c r="E817" s="40">
        <v>215</v>
      </c>
    </row>
    <row r="818" spans="1:5" ht="24.95" customHeight="1" x14ac:dyDescent="0.25">
      <c r="A818" s="38" t="s">
        <v>3178</v>
      </c>
      <c r="B818" s="38" t="s">
        <v>3068</v>
      </c>
      <c r="C818" s="35">
        <v>72.180001948555258</v>
      </c>
      <c r="D818" s="39">
        <v>24.99</v>
      </c>
      <c r="E818" s="40">
        <v>1625</v>
      </c>
    </row>
    <row r="819" spans="1:5" ht="24.95" customHeight="1" x14ac:dyDescent="0.25">
      <c r="A819" s="38" t="s">
        <v>996</v>
      </c>
      <c r="B819" s="38" t="s">
        <v>921</v>
      </c>
      <c r="C819" s="35">
        <v>72.173560647782239</v>
      </c>
      <c r="D819" s="39">
        <v>12.5</v>
      </c>
      <c r="E819" s="40">
        <v>6192</v>
      </c>
    </row>
    <row r="820" spans="1:5" ht="24.95" customHeight="1" x14ac:dyDescent="0.25">
      <c r="A820" s="38" t="s">
        <v>6232</v>
      </c>
      <c r="B820" s="38" t="s">
        <v>2377</v>
      </c>
      <c r="C820" s="35">
        <v>72.136598695309559</v>
      </c>
      <c r="D820" s="39">
        <v>15.9</v>
      </c>
      <c r="E820" s="40">
        <v>5832</v>
      </c>
    </row>
    <row r="821" spans="1:5" ht="24.95" customHeight="1" x14ac:dyDescent="0.25">
      <c r="A821" s="38" t="s">
        <v>7777</v>
      </c>
      <c r="B821" s="38" t="s">
        <v>1946</v>
      </c>
      <c r="C821" s="35">
        <v>72.13151117775044</v>
      </c>
      <c r="D821" s="39">
        <v>26.51</v>
      </c>
      <c r="E821" s="40">
        <v>329</v>
      </c>
    </row>
    <row r="822" spans="1:5" ht="24.95" customHeight="1" x14ac:dyDescent="0.25">
      <c r="A822" s="38" t="s">
        <v>7558</v>
      </c>
      <c r="B822" s="38" t="s">
        <v>921</v>
      </c>
      <c r="C822" s="35">
        <v>72.062632319188253</v>
      </c>
      <c r="D822" s="39">
        <v>20.27</v>
      </c>
      <c r="E822" s="40">
        <v>1319</v>
      </c>
    </row>
    <row r="823" spans="1:5" ht="24.95" customHeight="1" x14ac:dyDescent="0.25">
      <c r="A823" s="38" t="s">
        <v>4220</v>
      </c>
      <c r="B823" s="38" t="s">
        <v>2231</v>
      </c>
      <c r="C823" s="35">
        <v>71.936530953398446</v>
      </c>
      <c r="D823" s="39">
        <v>16.97</v>
      </c>
      <c r="E823" s="40">
        <v>2318</v>
      </c>
    </row>
    <row r="824" spans="1:5" ht="24.95" customHeight="1" x14ac:dyDescent="0.25">
      <c r="A824" s="38" t="s">
        <v>5798</v>
      </c>
      <c r="B824" s="38" t="s">
        <v>921</v>
      </c>
      <c r="C824" s="35">
        <v>71.922750203715268</v>
      </c>
      <c r="D824" s="39">
        <v>17.600000000000001</v>
      </c>
      <c r="E824" s="40">
        <v>3446</v>
      </c>
    </row>
    <row r="825" spans="1:5" ht="24.95" customHeight="1" x14ac:dyDescent="0.25">
      <c r="A825" s="38" t="s">
        <v>3052</v>
      </c>
      <c r="B825" s="38" t="s">
        <v>2918</v>
      </c>
      <c r="C825" s="35">
        <v>71.910245671638833</v>
      </c>
      <c r="D825" s="39">
        <v>19.989999999999998</v>
      </c>
      <c r="E825" s="40">
        <v>3942</v>
      </c>
    </row>
    <row r="826" spans="1:5" ht="24.95" customHeight="1" x14ac:dyDescent="0.25">
      <c r="A826" s="38" t="s">
        <v>3263</v>
      </c>
      <c r="B826" s="38" t="s">
        <v>3218</v>
      </c>
      <c r="C826" s="35">
        <v>71.859555154018665</v>
      </c>
      <c r="D826" s="39">
        <v>13.99</v>
      </c>
      <c r="E826" s="40">
        <v>6405.5</v>
      </c>
    </row>
    <row r="827" spans="1:5" ht="24.95" customHeight="1" x14ac:dyDescent="0.25">
      <c r="A827" s="38" t="s">
        <v>2765</v>
      </c>
      <c r="B827" s="38" t="s">
        <v>2626</v>
      </c>
      <c r="C827" s="35">
        <v>71.760787272883476</v>
      </c>
      <c r="D827" s="39">
        <v>24.99</v>
      </c>
      <c r="E827" s="40">
        <v>516</v>
      </c>
    </row>
    <row r="828" spans="1:5" ht="24.95" customHeight="1" x14ac:dyDescent="0.25">
      <c r="A828" s="38" t="s">
        <v>6020</v>
      </c>
      <c r="B828" s="38" t="s">
        <v>1795</v>
      </c>
      <c r="C828" s="35">
        <v>71.742395447045254</v>
      </c>
      <c r="D828" s="39">
        <v>29.99</v>
      </c>
      <c r="E828" s="40">
        <v>499</v>
      </c>
    </row>
    <row r="829" spans="1:5" ht="24.95" customHeight="1" x14ac:dyDescent="0.25">
      <c r="A829" s="38" t="s">
        <v>5762</v>
      </c>
      <c r="B829" s="38" t="s">
        <v>921</v>
      </c>
      <c r="C829" s="35">
        <v>71.698680052876114</v>
      </c>
      <c r="D829" s="39">
        <v>20.420000000000002</v>
      </c>
      <c r="E829" s="40">
        <v>122</v>
      </c>
    </row>
    <row r="830" spans="1:5" ht="24.95" customHeight="1" x14ac:dyDescent="0.25">
      <c r="A830" s="38" t="s">
        <v>4185</v>
      </c>
      <c r="B830" s="38" t="s">
        <v>2231</v>
      </c>
      <c r="C830" s="35">
        <v>71.60091403183948</v>
      </c>
      <c r="D830" s="39">
        <v>18.989999999999998</v>
      </c>
      <c r="E830" s="40">
        <v>1246</v>
      </c>
    </row>
    <row r="831" spans="1:5" ht="24.95" customHeight="1" x14ac:dyDescent="0.25">
      <c r="A831" s="38" t="s">
        <v>4123</v>
      </c>
      <c r="B831" s="38" t="s">
        <v>2093</v>
      </c>
      <c r="C831" s="35">
        <v>71.596648830805435</v>
      </c>
      <c r="D831" s="39">
        <v>16.989999999999998</v>
      </c>
      <c r="E831" s="40">
        <v>4567</v>
      </c>
    </row>
    <row r="832" spans="1:5" ht="24.95" customHeight="1" x14ac:dyDescent="0.25">
      <c r="A832" s="38" t="s">
        <v>1301</v>
      </c>
      <c r="B832" s="38" t="s">
        <v>1201</v>
      </c>
      <c r="C832" s="35">
        <v>71.586274321260191</v>
      </c>
      <c r="D832" s="39">
        <v>14.99</v>
      </c>
      <c r="E832" s="40">
        <v>5392.5</v>
      </c>
    </row>
    <row r="833" spans="1:5" ht="24.95" customHeight="1" x14ac:dyDescent="0.25">
      <c r="A833" s="38" t="s">
        <v>6304</v>
      </c>
      <c r="B833" s="38" t="s">
        <v>2771</v>
      </c>
      <c r="C833" s="35">
        <v>71.541357564715042</v>
      </c>
      <c r="D833" s="39">
        <v>12.4</v>
      </c>
      <c r="E833" s="40">
        <v>10838</v>
      </c>
    </row>
    <row r="834" spans="1:5" ht="24.95" customHeight="1" x14ac:dyDescent="0.25">
      <c r="A834" s="38" t="s">
        <v>8053</v>
      </c>
      <c r="B834" s="38" t="s">
        <v>3218</v>
      </c>
      <c r="C834" s="35">
        <v>71.537756736900448</v>
      </c>
      <c r="D834" s="39">
        <v>18.989999999999998</v>
      </c>
      <c r="E834" s="40">
        <v>2865</v>
      </c>
    </row>
    <row r="835" spans="1:5" ht="24.95" customHeight="1" x14ac:dyDescent="0.25">
      <c r="A835" s="38" t="s">
        <v>2802</v>
      </c>
      <c r="B835" s="38" t="s">
        <v>2771</v>
      </c>
      <c r="C835" s="35">
        <v>71.494405921670165</v>
      </c>
      <c r="D835" s="39">
        <v>7.99</v>
      </c>
      <c r="E835" s="40">
        <v>11982</v>
      </c>
    </row>
    <row r="836" spans="1:5" ht="24.95" customHeight="1" x14ac:dyDescent="0.25">
      <c r="A836" s="38" t="s">
        <v>5732</v>
      </c>
      <c r="B836" s="38" t="s">
        <v>784</v>
      </c>
      <c r="C836" s="35">
        <v>71.478266760982564</v>
      </c>
      <c r="D836" s="39">
        <v>19.989999999999998</v>
      </c>
      <c r="E836" s="40">
        <v>3655</v>
      </c>
    </row>
    <row r="837" spans="1:5" ht="24.95" customHeight="1" x14ac:dyDescent="0.25">
      <c r="A837" s="38" t="s">
        <v>4331</v>
      </c>
      <c r="B837" s="38" t="s">
        <v>2771</v>
      </c>
      <c r="C837" s="35">
        <v>71.461670106097714</v>
      </c>
      <c r="D837" s="39">
        <v>12.37</v>
      </c>
      <c r="E837" s="40">
        <v>10810</v>
      </c>
    </row>
    <row r="838" spans="1:5" ht="24.95" customHeight="1" x14ac:dyDescent="0.25">
      <c r="A838" s="38" t="s">
        <v>8008</v>
      </c>
      <c r="B838" s="38" t="s">
        <v>2918</v>
      </c>
      <c r="C838" s="35">
        <v>71.435150811682277</v>
      </c>
      <c r="D838" s="39">
        <v>16.95</v>
      </c>
      <c r="E838" s="40">
        <v>2832</v>
      </c>
    </row>
    <row r="839" spans="1:5" ht="24.95" customHeight="1" x14ac:dyDescent="0.25">
      <c r="A839" s="38" t="s">
        <v>3717</v>
      </c>
      <c r="B839" s="38" t="s">
        <v>921</v>
      </c>
      <c r="C839" s="35">
        <v>71.397566902676047</v>
      </c>
      <c r="D839" s="39">
        <v>17.11</v>
      </c>
      <c r="E839" s="40">
        <v>2674</v>
      </c>
    </row>
    <row r="840" spans="1:5" ht="24.95" customHeight="1" x14ac:dyDescent="0.25">
      <c r="A840" s="38" t="s">
        <v>6379</v>
      </c>
      <c r="B840" s="38" t="s">
        <v>2918</v>
      </c>
      <c r="C840" s="35">
        <v>71.353090088470765</v>
      </c>
      <c r="D840" s="39">
        <v>5.45</v>
      </c>
      <c r="E840" s="40">
        <v>12339</v>
      </c>
    </row>
    <row r="841" spans="1:5" ht="24.95" customHeight="1" x14ac:dyDescent="0.25">
      <c r="A841" s="38" t="s">
        <v>3499</v>
      </c>
      <c r="B841" s="38" t="s">
        <v>81</v>
      </c>
      <c r="C841" s="35">
        <v>71.348430581944115</v>
      </c>
      <c r="D841" s="39">
        <v>14.99</v>
      </c>
      <c r="E841" s="40">
        <v>4404</v>
      </c>
    </row>
    <row r="842" spans="1:5" ht="24.95" customHeight="1" x14ac:dyDescent="0.25">
      <c r="A842" s="38" t="s">
        <v>905</v>
      </c>
      <c r="B842" s="38" t="s">
        <v>784</v>
      </c>
      <c r="C842" s="35">
        <v>71.315651106101242</v>
      </c>
      <c r="D842" s="39">
        <v>19.989999999999998</v>
      </c>
      <c r="E842" s="40">
        <v>1886</v>
      </c>
    </row>
    <row r="843" spans="1:5" ht="24.95" customHeight="1" x14ac:dyDescent="0.25">
      <c r="A843" s="38" t="s">
        <v>6256</v>
      </c>
      <c r="B843" s="38" t="s">
        <v>2377</v>
      </c>
      <c r="C843" s="35">
        <v>71.302242228953887</v>
      </c>
      <c r="D843" s="39">
        <v>22.95</v>
      </c>
      <c r="E843" s="40">
        <v>1077</v>
      </c>
    </row>
    <row r="844" spans="1:5" ht="24.95" customHeight="1" x14ac:dyDescent="0.25">
      <c r="A844" s="38" t="s">
        <v>2847</v>
      </c>
      <c r="B844" s="38" t="s">
        <v>2771</v>
      </c>
      <c r="C844" s="35">
        <v>71.297662549574156</v>
      </c>
      <c r="D844" s="39">
        <v>16</v>
      </c>
      <c r="E844" s="40">
        <v>4361</v>
      </c>
    </row>
    <row r="845" spans="1:5" ht="24.95" customHeight="1" x14ac:dyDescent="0.25">
      <c r="A845" s="38" t="s">
        <v>2770</v>
      </c>
      <c r="B845" s="38" t="s">
        <v>2771</v>
      </c>
      <c r="C845" s="35">
        <v>71.285265338316407</v>
      </c>
      <c r="D845" s="39">
        <v>12.3</v>
      </c>
      <c r="E845" s="40">
        <v>10751</v>
      </c>
    </row>
    <row r="846" spans="1:5" ht="24.95" customHeight="1" x14ac:dyDescent="0.25">
      <c r="A846" s="38" t="s">
        <v>1759</v>
      </c>
      <c r="B846" s="38" t="s">
        <v>1649</v>
      </c>
      <c r="C846" s="35">
        <v>71.242696395869558</v>
      </c>
      <c r="D846" s="39">
        <v>17.7</v>
      </c>
      <c r="E846" s="40">
        <v>4572</v>
      </c>
    </row>
    <row r="847" spans="1:5" ht="24.95" customHeight="1" x14ac:dyDescent="0.25">
      <c r="A847" s="38" t="s">
        <v>3572</v>
      </c>
      <c r="B847" s="38" t="s">
        <v>232</v>
      </c>
      <c r="C847" s="35">
        <v>71.187845097144091</v>
      </c>
      <c r="D847" s="39">
        <v>17.989999999999998</v>
      </c>
      <c r="E847" s="40">
        <v>1803</v>
      </c>
    </row>
    <row r="848" spans="1:5" ht="24.95" customHeight="1" x14ac:dyDescent="0.25">
      <c r="A848" s="38" t="s">
        <v>6109</v>
      </c>
      <c r="B848" s="38" t="s">
        <v>2093</v>
      </c>
      <c r="C848" s="35">
        <v>71.16183611152826</v>
      </c>
      <c r="D848" s="39">
        <v>17.14</v>
      </c>
      <c r="E848" s="40">
        <v>1</v>
      </c>
    </row>
    <row r="849" spans="1:5" ht="24.95" customHeight="1" x14ac:dyDescent="0.25">
      <c r="A849" s="38" t="s">
        <v>8034</v>
      </c>
      <c r="B849" s="38" t="s">
        <v>3068</v>
      </c>
      <c r="C849" s="35">
        <v>71.12142723824509</v>
      </c>
      <c r="D849" s="39">
        <v>19.989999999999998</v>
      </c>
      <c r="E849" s="40">
        <v>96</v>
      </c>
    </row>
    <row r="850" spans="1:5" ht="24.95" customHeight="1" x14ac:dyDescent="0.25">
      <c r="A850" s="38" t="s">
        <v>2610</v>
      </c>
      <c r="B850" s="38" t="s">
        <v>2528</v>
      </c>
      <c r="C850" s="35">
        <v>71.114746646544674</v>
      </c>
      <c r="D850" s="39">
        <v>29.99</v>
      </c>
      <c r="E850" s="40">
        <v>82</v>
      </c>
    </row>
    <row r="851" spans="1:5" ht="24.95" customHeight="1" x14ac:dyDescent="0.25">
      <c r="A851" s="38" t="s">
        <v>2397</v>
      </c>
      <c r="B851" s="38" t="s">
        <v>2377</v>
      </c>
      <c r="C851" s="35">
        <v>71.101444609088844</v>
      </c>
      <c r="D851" s="39">
        <v>25.02</v>
      </c>
      <c r="E851" s="40">
        <v>53</v>
      </c>
    </row>
    <row r="852" spans="1:5" ht="24.95" customHeight="1" x14ac:dyDescent="0.25">
      <c r="A852" s="38" t="s">
        <v>4527</v>
      </c>
      <c r="B852" s="38" t="s">
        <v>3218</v>
      </c>
      <c r="C852" s="35">
        <v>71.100223100320818</v>
      </c>
      <c r="D852" s="39">
        <v>21.99</v>
      </c>
      <c r="E852" s="40">
        <v>80</v>
      </c>
    </row>
    <row r="853" spans="1:5" ht="24.95" customHeight="1" x14ac:dyDescent="0.25">
      <c r="A853" s="38" t="s">
        <v>3657</v>
      </c>
      <c r="B853" s="38" t="s">
        <v>534</v>
      </c>
      <c r="C853" s="35">
        <v>70.968959175667692</v>
      </c>
      <c r="D853" s="39">
        <v>16.72</v>
      </c>
      <c r="E853" s="40">
        <v>2713.5</v>
      </c>
    </row>
    <row r="854" spans="1:5" ht="24.95" customHeight="1" x14ac:dyDescent="0.25">
      <c r="A854" s="38" t="s">
        <v>2620</v>
      </c>
      <c r="B854" s="38" t="s">
        <v>2528</v>
      </c>
      <c r="C854" s="35">
        <v>70.958514031248697</v>
      </c>
      <c r="D854" s="39">
        <v>27.930000000000003</v>
      </c>
      <c r="E854" s="40">
        <v>30</v>
      </c>
    </row>
    <row r="855" spans="1:5" ht="24.95" customHeight="1" x14ac:dyDescent="0.25">
      <c r="A855" s="38" t="s">
        <v>367</v>
      </c>
      <c r="B855" s="38" t="s">
        <v>232</v>
      </c>
      <c r="C855" s="35">
        <v>70.837968087240654</v>
      </c>
      <c r="D855" s="39">
        <v>9.99</v>
      </c>
      <c r="E855" s="40">
        <v>9883</v>
      </c>
    </row>
    <row r="856" spans="1:5" ht="24.95" customHeight="1" x14ac:dyDescent="0.25">
      <c r="A856" s="38" t="s">
        <v>7996</v>
      </c>
      <c r="B856" s="38" t="s">
        <v>2918</v>
      </c>
      <c r="C856" s="35">
        <v>70.836516561351701</v>
      </c>
      <c r="D856" s="39">
        <v>5.03</v>
      </c>
      <c r="E856" s="40">
        <v>12345</v>
      </c>
    </row>
    <row r="857" spans="1:5" ht="24.95" customHeight="1" x14ac:dyDescent="0.25">
      <c r="A857" s="38" t="s">
        <v>900</v>
      </c>
      <c r="B857" s="38" t="s">
        <v>784</v>
      </c>
      <c r="C857" s="35">
        <v>70.798303541063746</v>
      </c>
      <c r="D857" s="39">
        <v>9</v>
      </c>
      <c r="E857" s="40">
        <v>11510.25</v>
      </c>
    </row>
    <row r="858" spans="1:5" ht="24.95" customHeight="1" x14ac:dyDescent="0.25">
      <c r="A858" s="38" t="s">
        <v>5777</v>
      </c>
      <c r="B858" s="38" t="s">
        <v>921</v>
      </c>
      <c r="C858" s="35">
        <v>70.636717445400478</v>
      </c>
      <c r="D858" s="39">
        <v>21.61</v>
      </c>
      <c r="E858" s="40">
        <v>88</v>
      </c>
    </row>
    <row r="859" spans="1:5" ht="24.95" customHeight="1" x14ac:dyDescent="0.25">
      <c r="A859" s="38" t="s">
        <v>2326</v>
      </c>
      <c r="B859" s="38" t="s">
        <v>2231</v>
      </c>
      <c r="C859" s="35">
        <v>70.631702995394065</v>
      </c>
      <c r="D859" s="39">
        <v>9.99</v>
      </c>
      <c r="E859" s="40">
        <v>8085</v>
      </c>
    </row>
    <row r="860" spans="1:5" ht="24.95" customHeight="1" x14ac:dyDescent="0.25">
      <c r="A860" s="38" t="s">
        <v>991</v>
      </c>
      <c r="B860" s="38" t="s">
        <v>921</v>
      </c>
      <c r="C860" s="35">
        <v>70.605583829643521</v>
      </c>
      <c r="D860" s="39">
        <v>19.489999999999998</v>
      </c>
      <c r="E860" s="40">
        <v>169</v>
      </c>
    </row>
    <row r="861" spans="1:5" ht="24.95" customHeight="1" x14ac:dyDescent="0.25">
      <c r="A861" s="38" t="s">
        <v>2256</v>
      </c>
      <c r="B861" s="38" t="s">
        <v>2231</v>
      </c>
      <c r="C861" s="35">
        <v>70.584831777272399</v>
      </c>
      <c r="D861" s="39">
        <v>22.66</v>
      </c>
      <c r="E861" s="40">
        <v>11</v>
      </c>
    </row>
    <row r="862" spans="1:5" ht="24.95" customHeight="1" x14ac:dyDescent="0.25">
      <c r="A862" s="38" t="s">
        <v>8075</v>
      </c>
      <c r="B862" s="38" t="s">
        <v>3218</v>
      </c>
      <c r="C862" s="35">
        <v>70.484757379225542</v>
      </c>
      <c r="D862" s="39">
        <v>22.39</v>
      </c>
      <c r="E862" s="40">
        <v>169</v>
      </c>
    </row>
    <row r="863" spans="1:5" ht="24.95" customHeight="1" x14ac:dyDescent="0.25">
      <c r="A863" s="38" t="s">
        <v>428</v>
      </c>
      <c r="B863" s="38" t="s">
        <v>383</v>
      </c>
      <c r="C863" s="35">
        <v>70.408804504594954</v>
      </c>
      <c r="D863" s="39">
        <v>12.7925</v>
      </c>
      <c r="E863" s="40">
        <v>8098.25</v>
      </c>
    </row>
    <row r="864" spans="1:5" ht="24.95" customHeight="1" x14ac:dyDescent="0.25">
      <c r="A864" s="38" t="s">
        <v>3647</v>
      </c>
      <c r="B864" s="38" t="s">
        <v>534</v>
      </c>
      <c r="C864" s="35">
        <v>70.404878233821492</v>
      </c>
      <c r="D864" s="39">
        <v>11.94</v>
      </c>
      <c r="E864" s="40">
        <v>6313</v>
      </c>
    </row>
    <row r="865" spans="1:5" ht="24.95" customHeight="1" x14ac:dyDescent="0.25">
      <c r="A865" s="38" t="s">
        <v>3002</v>
      </c>
      <c r="B865" s="38" t="s">
        <v>2918</v>
      </c>
      <c r="C865" s="35">
        <v>70.288670874846218</v>
      </c>
      <c r="D865" s="39">
        <v>16.989999999999998</v>
      </c>
      <c r="E865" s="40">
        <v>3698</v>
      </c>
    </row>
    <row r="866" spans="1:5" ht="24.95" customHeight="1" x14ac:dyDescent="0.25">
      <c r="A866" s="38" t="s">
        <v>7617</v>
      </c>
      <c r="B866" s="38" t="s">
        <v>921</v>
      </c>
      <c r="C866" s="35">
        <v>70.279026015607485</v>
      </c>
      <c r="D866" s="39">
        <v>20.27</v>
      </c>
      <c r="E866" s="40">
        <v>134</v>
      </c>
    </row>
    <row r="867" spans="1:5" ht="24.95" customHeight="1" x14ac:dyDescent="0.25">
      <c r="A867" s="38" t="s">
        <v>7843</v>
      </c>
      <c r="B867" s="38" t="s">
        <v>2231</v>
      </c>
      <c r="C867" s="35">
        <v>70.213721784822809</v>
      </c>
      <c r="D867" s="39">
        <v>18.97</v>
      </c>
      <c r="E867" s="40">
        <v>341</v>
      </c>
    </row>
    <row r="868" spans="1:5" ht="24.95" customHeight="1" x14ac:dyDescent="0.25">
      <c r="A868" s="38" t="s">
        <v>6443</v>
      </c>
      <c r="B868" s="38" t="s">
        <v>3218</v>
      </c>
      <c r="C868" s="35">
        <v>70.141831257203989</v>
      </c>
      <c r="D868" s="39">
        <v>18.690000000000001</v>
      </c>
      <c r="E868" s="40">
        <v>2187</v>
      </c>
    </row>
    <row r="869" spans="1:5" ht="24.95" customHeight="1" x14ac:dyDescent="0.25">
      <c r="A869" s="38" t="s">
        <v>3986</v>
      </c>
      <c r="B869" s="38" t="s">
        <v>1649</v>
      </c>
      <c r="C869" s="35">
        <v>70.141738284630108</v>
      </c>
      <c r="D869" s="39">
        <v>32.28</v>
      </c>
      <c r="E869" s="40">
        <v>23</v>
      </c>
    </row>
    <row r="870" spans="1:5" ht="24.95" customHeight="1" x14ac:dyDescent="0.25">
      <c r="A870" s="38" t="s">
        <v>1006</v>
      </c>
      <c r="B870" s="38" t="s">
        <v>921</v>
      </c>
      <c r="C870" s="35">
        <v>70.114422421257245</v>
      </c>
      <c r="D870" s="39">
        <v>18.78</v>
      </c>
      <c r="E870" s="40">
        <v>433</v>
      </c>
    </row>
    <row r="871" spans="1:5" ht="24.95" customHeight="1" x14ac:dyDescent="0.25">
      <c r="A871" s="38" t="s">
        <v>1021</v>
      </c>
      <c r="B871" s="38" t="s">
        <v>921</v>
      </c>
      <c r="C871" s="35">
        <v>70.066150792969651</v>
      </c>
      <c r="D871" s="39">
        <v>19.97</v>
      </c>
      <c r="E871" s="40">
        <v>242</v>
      </c>
    </row>
    <row r="872" spans="1:5" ht="24.95" customHeight="1" x14ac:dyDescent="0.25">
      <c r="A872" s="38" t="s">
        <v>1432</v>
      </c>
      <c r="B872" s="38" t="s">
        <v>1352</v>
      </c>
      <c r="C872" s="35">
        <v>70.042027677232397</v>
      </c>
      <c r="D872" s="39">
        <v>23.99</v>
      </c>
      <c r="E872" s="40">
        <v>1036</v>
      </c>
    </row>
    <row r="873" spans="1:5" ht="24.95" customHeight="1" x14ac:dyDescent="0.25">
      <c r="A873" s="38" t="s">
        <v>5804</v>
      </c>
      <c r="B873" s="38" t="s">
        <v>921</v>
      </c>
      <c r="C873" s="35">
        <v>70.012222235970398</v>
      </c>
      <c r="D873" s="39">
        <v>19.88</v>
      </c>
      <c r="E873" s="40">
        <v>281</v>
      </c>
    </row>
    <row r="874" spans="1:5" ht="24.95" customHeight="1" x14ac:dyDescent="0.25">
      <c r="A874" s="38" t="s">
        <v>8014</v>
      </c>
      <c r="B874" s="38" t="s">
        <v>2918</v>
      </c>
      <c r="C874" s="35">
        <v>69.971375346874069</v>
      </c>
      <c r="D874" s="39">
        <v>6.99</v>
      </c>
      <c r="E874" s="40">
        <v>14293</v>
      </c>
    </row>
    <row r="875" spans="1:5" ht="24.95" customHeight="1" x14ac:dyDescent="0.25">
      <c r="A875" s="38" t="s">
        <v>5665</v>
      </c>
      <c r="B875" s="38" t="s">
        <v>232</v>
      </c>
      <c r="C875" s="35">
        <v>69.945237262574452</v>
      </c>
      <c r="D875" s="39">
        <v>25.03</v>
      </c>
      <c r="E875" s="40">
        <v>107</v>
      </c>
    </row>
    <row r="876" spans="1:5" ht="24.95" customHeight="1" x14ac:dyDescent="0.25">
      <c r="A876" s="38" t="s">
        <v>6103</v>
      </c>
      <c r="B876" s="38" t="s">
        <v>2093</v>
      </c>
      <c r="C876" s="35">
        <v>69.899846803659457</v>
      </c>
      <c r="D876" s="39">
        <v>23.96</v>
      </c>
      <c r="E876" s="40">
        <v>136</v>
      </c>
    </row>
    <row r="877" spans="1:5" ht="24.95" customHeight="1" x14ac:dyDescent="0.25">
      <c r="A877" s="38" t="s">
        <v>1502</v>
      </c>
      <c r="B877" s="38" t="s">
        <v>1503</v>
      </c>
      <c r="C877" s="35">
        <v>69.897654218050363</v>
      </c>
      <c r="D877" s="39">
        <v>12.99</v>
      </c>
      <c r="E877" s="40">
        <v>5103</v>
      </c>
    </row>
    <row r="878" spans="1:5" ht="24.95" customHeight="1" x14ac:dyDescent="0.25">
      <c r="A878" s="38" t="s">
        <v>3228</v>
      </c>
      <c r="B878" s="38" t="s">
        <v>3218</v>
      </c>
      <c r="C878" s="35">
        <v>69.891546639195298</v>
      </c>
      <c r="D878" s="39">
        <v>19.939999999999998</v>
      </c>
      <c r="E878" s="40">
        <v>2850</v>
      </c>
    </row>
    <row r="879" spans="1:5" ht="24.95" customHeight="1" x14ac:dyDescent="0.25">
      <c r="A879" s="38" t="s">
        <v>3511</v>
      </c>
      <c r="B879" s="38" t="s">
        <v>81</v>
      </c>
      <c r="C879" s="35">
        <v>69.846767323057435</v>
      </c>
      <c r="D879" s="39">
        <v>12.15</v>
      </c>
      <c r="E879" s="40">
        <v>9920</v>
      </c>
    </row>
    <row r="880" spans="1:5" ht="24.95" customHeight="1" x14ac:dyDescent="0.25">
      <c r="A880" s="38" t="s">
        <v>1291</v>
      </c>
      <c r="B880" s="38" t="s">
        <v>1201</v>
      </c>
      <c r="C880" s="35">
        <v>69.827247059107179</v>
      </c>
      <c r="D880" s="39">
        <v>21.91</v>
      </c>
      <c r="E880" s="40">
        <v>131.25</v>
      </c>
    </row>
    <row r="881" spans="1:5" ht="24.95" customHeight="1" x14ac:dyDescent="0.25">
      <c r="A881" s="38" t="s">
        <v>6259</v>
      </c>
      <c r="B881" s="38" t="s">
        <v>2377</v>
      </c>
      <c r="C881" s="35">
        <v>69.814033430379041</v>
      </c>
      <c r="D881" s="39">
        <v>22.99</v>
      </c>
      <c r="E881" s="40">
        <v>55</v>
      </c>
    </row>
    <row r="882" spans="1:5" ht="24.95" customHeight="1" x14ac:dyDescent="0.25">
      <c r="A882" s="38" t="s">
        <v>6156</v>
      </c>
      <c r="B882" s="38" t="s">
        <v>2231</v>
      </c>
      <c r="C882" s="35">
        <v>69.783481144165847</v>
      </c>
      <c r="D882" s="39">
        <v>17.559999999999999</v>
      </c>
      <c r="E882" s="40">
        <v>397</v>
      </c>
    </row>
    <row r="883" spans="1:5" ht="24.95" customHeight="1" x14ac:dyDescent="0.25">
      <c r="A883" s="38" t="s">
        <v>2580</v>
      </c>
      <c r="B883" s="38" t="s">
        <v>2528</v>
      </c>
      <c r="C883" s="35">
        <v>69.77462266020494</v>
      </c>
      <c r="D883" s="39">
        <v>49.99</v>
      </c>
      <c r="E883" s="40">
        <v>3</v>
      </c>
    </row>
    <row r="884" spans="1:5" ht="24.95" customHeight="1" x14ac:dyDescent="0.25">
      <c r="A884" s="38" t="s">
        <v>4126</v>
      </c>
      <c r="B884" s="38" t="s">
        <v>2093</v>
      </c>
      <c r="C884" s="35">
        <v>69.722681083245732</v>
      </c>
      <c r="D884" s="39">
        <v>15.99</v>
      </c>
      <c r="E884" s="40">
        <v>1</v>
      </c>
    </row>
    <row r="885" spans="1:5" ht="24.95" customHeight="1" x14ac:dyDescent="0.25">
      <c r="A885" s="38" t="s">
        <v>3765</v>
      </c>
      <c r="B885" s="38" t="s">
        <v>921</v>
      </c>
      <c r="C885" s="35">
        <v>69.721417477063255</v>
      </c>
      <c r="D885" s="39">
        <v>19.11</v>
      </c>
      <c r="E885" s="40">
        <v>728</v>
      </c>
    </row>
    <row r="886" spans="1:5" ht="24.95" customHeight="1" x14ac:dyDescent="0.25">
      <c r="A886" s="38" t="s">
        <v>3551</v>
      </c>
      <c r="B886" s="38" t="s">
        <v>232</v>
      </c>
      <c r="C886" s="35">
        <v>69.706499787202475</v>
      </c>
      <c r="D886" s="39">
        <v>12.99</v>
      </c>
      <c r="E886" s="40">
        <v>4976</v>
      </c>
    </row>
    <row r="887" spans="1:5" ht="24.95" customHeight="1" x14ac:dyDescent="0.25">
      <c r="A887" s="38" t="s">
        <v>4340</v>
      </c>
      <c r="B887" s="38" t="s">
        <v>2771</v>
      </c>
      <c r="C887" s="35">
        <v>69.693101677293157</v>
      </c>
      <c r="D887" s="39">
        <v>24.95</v>
      </c>
      <c r="E887" s="40">
        <v>6</v>
      </c>
    </row>
    <row r="888" spans="1:5" ht="24.95" customHeight="1" x14ac:dyDescent="0.25">
      <c r="A888" s="38" t="s">
        <v>1016</v>
      </c>
      <c r="B888" s="38" t="s">
        <v>921</v>
      </c>
      <c r="C888" s="35">
        <v>69.623991131388465</v>
      </c>
      <c r="D888" s="39">
        <v>17.989999999999998</v>
      </c>
      <c r="E888" s="40">
        <v>764</v>
      </c>
    </row>
    <row r="889" spans="1:5" ht="24.95" customHeight="1" x14ac:dyDescent="0.25">
      <c r="A889" s="38" t="s">
        <v>8005</v>
      </c>
      <c r="B889" s="38" t="s">
        <v>2918</v>
      </c>
      <c r="C889" s="35">
        <v>69.622912800327697</v>
      </c>
      <c r="D889" s="39">
        <v>19.97</v>
      </c>
      <c r="E889" s="40">
        <v>778</v>
      </c>
    </row>
    <row r="890" spans="1:5" ht="24.95" customHeight="1" x14ac:dyDescent="0.25">
      <c r="A890" s="38" t="s">
        <v>5961</v>
      </c>
      <c r="B890" s="38" t="s">
        <v>1503</v>
      </c>
      <c r="C890" s="35">
        <v>69.615920937526838</v>
      </c>
      <c r="D890" s="39">
        <v>14.94</v>
      </c>
      <c r="E890" s="40">
        <v>4125</v>
      </c>
    </row>
    <row r="891" spans="1:5" ht="24.95" customHeight="1" x14ac:dyDescent="0.25">
      <c r="A891" s="38" t="s">
        <v>408</v>
      </c>
      <c r="B891" s="38" t="s">
        <v>383</v>
      </c>
      <c r="C891" s="35">
        <v>69.518411903774549</v>
      </c>
      <c r="D891" s="39">
        <v>17.022499999999997</v>
      </c>
      <c r="E891" s="40">
        <v>2328.75</v>
      </c>
    </row>
    <row r="892" spans="1:5" ht="24.95" customHeight="1" x14ac:dyDescent="0.25">
      <c r="A892" s="38" t="s">
        <v>1186</v>
      </c>
      <c r="B892" s="38" t="s">
        <v>1072</v>
      </c>
      <c r="C892" s="35">
        <v>69.47713628356955</v>
      </c>
      <c r="D892" s="39">
        <v>19.989999999999998</v>
      </c>
      <c r="E892" s="40">
        <v>1495</v>
      </c>
    </row>
    <row r="893" spans="1:5" ht="24.95" customHeight="1" x14ac:dyDescent="0.25">
      <c r="A893" s="38" t="s">
        <v>2988</v>
      </c>
      <c r="B893" s="38" t="s">
        <v>2918</v>
      </c>
      <c r="C893" s="35">
        <v>69.440546725526445</v>
      </c>
      <c r="D893" s="39">
        <v>16.989999999999998</v>
      </c>
      <c r="E893" s="40">
        <v>3965</v>
      </c>
    </row>
    <row r="894" spans="1:5" ht="24.95" customHeight="1" x14ac:dyDescent="0.25">
      <c r="A894" s="38" t="s">
        <v>1518</v>
      </c>
      <c r="B894" s="38" t="s">
        <v>1503</v>
      </c>
      <c r="C894" s="35">
        <v>69.430110711221573</v>
      </c>
      <c r="D894" s="39">
        <v>6.9175000000000004</v>
      </c>
      <c r="E894" s="40">
        <v>10671.75</v>
      </c>
    </row>
    <row r="895" spans="1:5" ht="24.95" customHeight="1" x14ac:dyDescent="0.25">
      <c r="A895" s="38" t="s">
        <v>4156</v>
      </c>
      <c r="B895" s="38" t="s">
        <v>2231</v>
      </c>
      <c r="C895" s="35">
        <v>69.417254368239</v>
      </c>
      <c r="D895" s="39">
        <v>19.68</v>
      </c>
      <c r="E895" s="40">
        <v>52</v>
      </c>
    </row>
    <row r="896" spans="1:5" ht="24.95" customHeight="1" x14ac:dyDescent="0.25">
      <c r="A896" s="38" t="s">
        <v>2195</v>
      </c>
      <c r="B896" s="38" t="s">
        <v>2093</v>
      </c>
      <c r="C896" s="35">
        <v>69.350898112383575</v>
      </c>
      <c r="D896" s="39">
        <v>17.95</v>
      </c>
      <c r="E896" s="40">
        <v>3522.5</v>
      </c>
    </row>
    <row r="897" spans="1:5" ht="24.95" customHeight="1" x14ac:dyDescent="0.25">
      <c r="A897" s="38" t="s">
        <v>7958</v>
      </c>
      <c r="B897" s="38" t="s">
        <v>2771</v>
      </c>
      <c r="C897" s="35">
        <v>69.327668439868518</v>
      </c>
      <c r="D897" s="39">
        <v>20.6</v>
      </c>
      <c r="E897" s="40">
        <v>1719</v>
      </c>
    </row>
    <row r="898" spans="1:5" ht="24.95" customHeight="1" x14ac:dyDescent="0.25">
      <c r="A898" s="38" t="s">
        <v>3148</v>
      </c>
      <c r="B898" s="38" t="s">
        <v>3068</v>
      </c>
      <c r="C898" s="35">
        <v>69.32271755017554</v>
      </c>
      <c r="D898" s="39">
        <v>25.323333333333334</v>
      </c>
      <c r="E898" s="40">
        <v>280</v>
      </c>
    </row>
    <row r="899" spans="1:5" ht="24.95" customHeight="1" x14ac:dyDescent="0.25">
      <c r="A899" s="38" t="s">
        <v>3323</v>
      </c>
      <c r="B899" s="38" t="s">
        <v>3218</v>
      </c>
      <c r="C899" s="35">
        <v>69.299987248822845</v>
      </c>
      <c r="D899" s="39">
        <v>23.99</v>
      </c>
      <c r="E899" s="40">
        <v>543</v>
      </c>
    </row>
    <row r="900" spans="1:5" ht="24.95" customHeight="1" x14ac:dyDescent="0.25">
      <c r="A900" s="38" t="s">
        <v>4217</v>
      </c>
      <c r="B900" s="38" t="s">
        <v>2231</v>
      </c>
      <c r="C900" s="35">
        <v>69.270280176669914</v>
      </c>
      <c r="D900" s="39">
        <v>17.989999999999998</v>
      </c>
      <c r="E900" s="40">
        <v>529</v>
      </c>
    </row>
    <row r="901" spans="1:5" ht="24.95" customHeight="1" x14ac:dyDescent="0.25">
      <c r="A901" s="38" t="s">
        <v>418</v>
      </c>
      <c r="B901" s="38" t="s">
        <v>383</v>
      </c>
      <c r="C901" s="35">
        <v>69.253770655714192</v>
      </c>
      <c r="D901" s="39">
        <v>4.99</v>
      </c>
      <c r="E901" s="40">
        <v>12987.666666666666</v>
      </c>
    </row>
    <row r="902" spans="1:5" ht="24.95" customHeight="1" x14ac:dyDescent="0.25">
      <c r="A902" s="38" t="s">
        <v>1578</v>
      </c>
      <c r="B902" s="38" t="s">
        <v>1503</v>
      </c>
      <c r="C902" s="35">
        <v>69.211292307652329</v>
      </c>
      <c r="D902" s="39">
        <v>2.9</v>
      </c>
      <c r="E902" s="40">
        <v>13866.666666666666</v>
      </c>
    </row>
    <row r="903" spans="1:5" ht="24.95" customHeight="1" x14ac:dyDescent="0.25">
      <c r="A903" s="38" t="s">
        <v>3208</v>
      </c>
      <c r="B903" s="38" t="s">
        <v>3068</v>
      </c>
      <c r="C903" s="35">
        <v>69.18852050423969</v>
      </c>
      <c r="D903" s="39">
        <v>17.739999999999998</v>
      </c>
      <c r="E903" s="40">
        <v>2343.5</v>
      </c>
    </row>
    <row r="904" spans="1:5" ht="24.95" customHeight="1" x14ac:dyDescent="0.25">
      <c r="A904" s="38" t="s">
        <v>1271</v>
      </c>
      <c r="B904" s="38" t="s">
        <v>1201</v>
      </c>
      <c r="C904" s="35">
        <v>69.094080349275174</v>
      </c>
      <c r="D904" s="39">
        <v>24.95</v>
      </c>
      <c r="E904" s="40">
        <v>438.5</v>
      </c>
    </row>
    <row r="905" spans="1:5" ht="24.95" customHeight="1" x14ac:dyDescent="0.25">
      <c r="A905" s="38" t="s">
        <v>7810</v>
      </c>
      <c r="B905" s="38" t="s">
        <v>2231</v>
      </c>
      <c r="C905" s="35">
        <v>69.071839886080511</v>
      </c>
      <c r="D905" s="39">
        <v>5</v>
      </c>
      <c r="E905" s="40">
        <v>12028</v>
      </c>
    </row>
    <row r="906" spans="1:5" ht="24.95" customHeight="1" x14ac:dyDescent="0.25">
      <c r="A906" s="38" t="s">
        <v>7819</v>
      </c>
      <c r="B906" s="38" t="s">
        <v>2231</v>
      </c>
      <c r="C906" s="35">
        <v>69.06858967483042</v>
      </c>
      <c r="D906" s="39">
        <v>17.989999999999998</v>
      </c>
      <c r="E906" s="40">
        <v>395</v>
      </c>
    </row>
    <row r="907" spans="1:5" ht="24.95" customHeight="1" x14ac:dyDescent="0.25">
      <c r="A907" s="38" t="s">
        <v>4488</v>
      </c>
      <c r="B907" s="38" t="s">
        <v>3068</v>
      </c>
      <c r="C907" s="35">
        <v>68.952760388150153</v>
      </c>
      <c r="D907" s="39">
        <v>18.690000000000001</v>
      </c>
      <c r="E907" s="40">
        <v>1397</v>
      </c>
    </row>
    <row r="908" spans="1:5" ht="24.95" customHeight="1" x14ac:dyDescent="0.25">
      <c r="A908" s="38" t="s">
        <v>2185</v>
      </c>
      <c r="B908" s="38" t="s">
        <v>2093</v>
      </c>
      <c r="C908" s="35">
        <v>68.728577159918999</v>
      </c>
      <c r="D908" s="39">
        <v>14.97</v>
      </c>
      <c r="E908" s="40">
        <v>4341</v>
      </c>
    </row>
    <row r="909" spans="1:5" ht="24.95" customHeight="1" x14ac:dyDescent="0.25">
      <c r="A909" s="38" t="s">
        <v>2822</v>
      </c>
      <c r="B909" s="38" t="s">
        <v>2771</v>
      </c>
      <c r="C909" s="35">
        <v>68.728381797676064</v>
      </c>
      <c r="D909" s="39">
        <v>19.989999999999998</v>
      </c>
      <c r="E909" s="40">
        <v>2658.5</v>
      </c>
    </row>
    <row r="910" spans="1:5" ht="24.95" customHeight="1" x14ac:dyDescent="0.25">
      <c r="A910" s="38" t="s">
        <v>4485</v>
      </c>
      <c r="B910" s="38" t="s">
        <v>3068</v>
      </c>
      <c r="C910" s="35">
        <v>68.691769541087467</v>
      </c>
      <c r="D910" s="39">
        <v>15.99</v>
      </c>
      <c r="E910" s="40">
        <v>2638</v>
      </c>
    </row>
    <row r="911" spans="1:5" ht="24.95" customHeight="1" x14ac:dyDescent="0.25">
      <c r="A911" s="38" t="s">
        <v>1452</v>
      </c>
      <c r="B911" s="38" t="s">
        <v>1352</v>
      </c>
      <c r="C911" s="35">
        <v>68.662066369212752</v>
      </c>
      <c r="D911" s="39">
        <v>19.989999999999998</v>
      </c>
      <c r="E911" s="40">
        <v>123</v>
      </c>
    </row>
    <row r="912" spans="1:5" ht="24.95" customHeight="1" x14ac:dyDescent="0.25">
      <c r="A912" s="38" t="s">
        <v>3912</v>
      </c>
      <c r="B912" s="38" t="s">
        <v>1503</v>
      </c>
      <c r="C912" s="35">
        <v>68.650318101738975</v>
      </c>
      <c r="D912" s="39">
        <v>13.99</v>
      </c>
      <c r="E912" s="40">
        <v>4273.333333333333</v>
      </c>
    </row>
    <row r="913" spans="1:5" ht="24.95" customHeight="1" x14ac:dyDescent="0.25">
      <c r="A913" s="38" t="s">
        <v>3595</v>
      </c>
      <c r="B913" s="38" t="s">
        <v>383</v>
      </c>
      <c r="C913" s="35">
        <v>68.60338242818672</v>
      </c>
      <c r="D913" s="39">
        <v>10.766666666666666</v>
      </c>
      <c r="E913" s="40">
        <v>6091.666666666667</v>
      </c>
    </row>
    <row r="914" spans="1:5" ht="24.95" customHeight="1" x14ac:dyDescent="0.25">
      <c r="A914" s="38" t="s">
        <v>7650</v>
      </c>
      <c r="B914" s="38" t="s">
        <v>1072</v>
      </c>
      <c r="C914" s="35">
        <v>68.588281675097477</v>
      </c>
      <c r="D914" s="39">
        <v>17.97</v>
      </c>
      <c r="E914" s="40">
        <v>923</v>
      </c>
    </row>
    <row r="915" spans="1:5" ht="24.95" customHeight="1" x14ac:dyDescent="0.25">
      <c r="A915" s="38" t="s">
        <v>6414</v>
      </c>
      <c r="B915" s="38" t="s">
        <v>3068</v>
      </c>
      <c r="C915" s="35">
        <v>68.584175403841215</v>
      </c>
      <c r="D915" s="39">
        <v>11.95</v>
      </c>
      <c r="E915" s="40">
        <v>6756</v>
      </c>
    </row>
    <row r="916" spans="1:5" ht="24.95" customHeight="1" x14ac:dyDescent="0.25">
      <c r="A916" s="38" t="s">
        <v>1568</v>
      </c>
      <c r="B916" s="38" t="s">
        <v>1503</v>
      </c>
      <c r="C916" s="35">
        <v>68.557946820413306</v>
      </c>
      <c r="D916" s="39">
        <v>23.99</v>
      </c>
      <c r="E916" s="40">
        <v>50</v>
      </c>
    </row>
    <row r="917" spans="1:5" ht="24.95" customHeight="1" x14ac:dyDescent="0.25">
      <c r="A917" s="38" t="s">
        <v>7658</v>
      </c>
      <c r="B917" s="38" t="s">
        <v>1201</v>
      </c>
      <c r="C917" s="35">
        <v>68.539594514003696</v>
      </c>
      <c r="D917" s="39">
        <v>17.45</v>
      </c>
      <c r="E917" s="40">
        <v>1323</v>
      </c>
    </row>
    <row r="918" spans="1:5" ht="24.95" customHeight="1" x14ac:dyDescent="0.25">
      <c r="A918" s="38" t="s">
        <v>4223</v>
      </c>
      <c r="B918" s="38" t="s">
        <v>2231</v>
      </c>
      <c r="C918" s="35">
        <v>68.531151859113521</v>
      </c>
      <c r="D918" s="39">
        <v>16.97</v>
      </c>
      <c r="E918" s="40">
        <v>886</v>
      </c>
    </row>
    <row r="919" spans="1:5" ht="24.95" customHeight="1" x14ac:dyDescent="0.25">
      <c r="A919" s="38" t="s">
        <v>2311</v>
      </c>
      <c r="B919" s="38" t="s">
        <v>2231</v>
      </c>
      <c r="C919" s="35">
        <v>68.527161417199608</v>
      </c>
      <c r="D919" s="39">
        <v>19.97</v>
      </c>
      <c r="E919" s="40">
        <v>50</v>
      </c>
    </row>
    <row r="920" spans="1:5" ht="24.95" customHeight="1" x14ac:dyDescent="0.25">
      <c r="A920" s="38" t="s">
        <v>2735</v>
      </c>
      <c r="B920" s="38" t="s">
        <v>2626</v>
      </c>
      <c r="C920" s="35">
        <v>68.526404605408985</v>
      </c>
      <c r="D920" s="39">
        <v>22.99</v>
      </c>
      <c r="E920" s="40">
        <v>30</v>
      </c>
    </row>
    <row r="921" spans="1:5" ht="24.95" customHeight="1" x14ac:dyDescent="0.25">
      <c r="A921" s="38" t="s">
        <v>2533</v>
      </c>
      <c r="B921" s="38" t="s">
        <v>2528</v>
      </c>
      <c r="C921" s="35">
        <v>68.518110846858107</v>
      </c>
      <c r="D921" s="39">
        <v>19</v>
      </c>
      <c r="E921" s="40">
        <v>20</v>
      </c>
    </row>
    <row r="922" spans="1:5" ht="24.95" customHeight="1" x14ac:dyDescent="0.25">
      <c r="A922" s="38" t="s">
        <v>4346</v>
      </c>
      <c r="B922" s="38" t="s">
        <v>2771</v>
      </c>
      <c r="C922" s="35">
        <v>68.512531205248806</v>
      </c>
      <c r="D922" s="39">
        <v>16.989999999999998</v>
      </c>
      <c r="E922" s="40">
        <v>857</v>
      </c>
    </row>
    <row r="923" spans="1:5" ht="24.95" customHeight="1" x14ac:dyDescent="0.25">
      <c r="A923" s="38" t="s">
        <v>7887</v>
      </c>
      <c r="B923" s="38" t="s">
        <v>2377</v>
      </c>
      <c r="C923" s="35">
        <v>68.428144268206793</v>
      </c>
      <c r="D923" s="39">
        <v>18.88</v>
      </c>
      <c r="E923" s="40">
        <v>60</v>
      </c>
    </row>
    <row r="924" spans="1:5" ht="24.95" customHeight="1" x14ac:dyDescent="0.25">
      <c r="A924" s="38" t="s">
        <v>7626</v>
      </c>
      <c r="B924" s="38" t="s">
        <v>921</v>
      </c>
      <c r="C924" s="35">
        <v>68.423237110361327</v>
      </c>
      <c r="D924" s="39">
        <v>18.489999999999998</v>
      </c>
      <c r="E924" s="40">
        <v>381</v>
      </c>
    </row>
    <row r="925" spans="1:5" ht="24.95" customHeight="1" x14ac:dyDescent="0.25">
      <c r="A925" s="38" t="s">
        <v>12</v>
      </c>
      <c r="B925" s="38" t="s">
        <v>1</v>
      </c>
      <c r="C925" s="35">
        <v>68.418092546541274</v>
      </c>
      <c r="D925" s="39">
        <v>25.9</v>
      </c>
      <c r="E925" s="40">
        <v>30</v>
      </c>
    </row>
    <row r="926" spans="1:5" ht="24.95" customHeight="1" x14ac:dyDescent="0.25">
      <c r="A926" s="38" t="s">
        <v>3720</v>
      </c>
      <c r="B926" s="38" t="s">
        <v>921</v>
      </c>
      <c r="C926" s="35">
        <v>68.393673215915669</v>
      </c>
      <c r="D926" s="39">
        <v>17.5</v>
      </c>
      <c r="E926" s="40">
        <v>354</v>
      </c>
    </row>
    <row r="927" spans="1:5" ht="24.95" customHeight="1" x14ac:dyDescent="0.25">
      <c r="A927" s="38" t="s">
        <v>7760</v>
      </c>
      <c r="B927" s="38" t="s">
        <v>1946</v>
      </c>
      <c r="C927" s="35">
        <v>68.383995318337739</v>
      </c>
      <c r="D927" s="39">
        <v>15.99</v>
      </c>
      <c r="E927" s="40">
        <v>3264</v>
      </c>
    </row>
    <row r="928" spans="1:5" ht="24.95" customHeight="1" x14ac:dyDescent="0.25">
      <c r="A928" s="38" t="s">
        <v>7828</v>
      </c>
      <c r="B928" s="38" t="s">
        <v>2231</v>
      </c>
      <c r="C928" s="35">
        <v>68.383443367418494</v>
      </c>
      <c r="D928" s="39">
        <v>15.01</v>
      </c>
      <c r="E928" s="40">
        <v>1587</v>
      </c>
    </row>
    <row r="929" spans="1:5" ht="24.95" customHeight="1" x14ac:dyDescent="0.25">
      <c r="A929" s="38" t="s">
        <v>5990</v>
      </c>
      <c r="B929" s="38" t="s">
        <v>1649</v>
      </c>
      <c r="C929" s="35">
        <v>68.32962596491717</v>
      </c>
      <c r="D929" s="39">
        <v>15</v>
      </c>
      <c r="E929" s="40">
        <v>4051</v>
      </c>
    </row>
    <row r="930" spans="1:5" ht="24.95" customHeight="1" x14ac:dyDescent="0.25">
      <c r="A930" s="38" t="s">
        <v>1533</v>
      </c>
      <c r="B930" s="38" t="s">
        <v>1503</v>
      </c>
      <c r="C930" s="35">
        <v>68.219374089789582</v>
      </c>
      <c r="D930" s="39">
        <v>6.5</v>
      </c>
      <c r="E930" s="40">
        <v>9384</v>
      </c>
    </row>
    <row r="931" spans="1:5" ht="24.95" customHeight="1" x14ac:dyDescent="0.25">
      <c r="A931" s="38" t="s">
        <v>1739</v>
      </c>
      <c r="B931" s="38" t="s">
        <v>1649</v>
      </c>
      <c r="C931" s="35">
        <v>68.161368570734226</v>
      </c>
      <c r="D931" s="39">
        <v>23.99</v>
      </c>
      <c r="E931" s="40">
        <v>617</v>
      </c>
    </row>
    <row r="932" spans="1:5" ht="24.95" customHeight="1" x14ac:dyDescent="0.25">
      <c r="A932" s="38" t="s">
        <v>1875</v>
      </c>
      <c r="B932" s="38" t="s">
        <v>1795</v>
      </c>
      <c r="C932" s="35">
        <v>68.104756165321547</v>
      </c>
      <c r="D932" s="39">
        <v>5.95</v>
      </c>
      <c r="E932" s="40">
        <v>10388</v>
      </c>
    </row>
    <row r="933" spans="1:5" ht="24.95" customHeight="1" x14ac:dyDescent="0.25">
      <c r="A933" s="38" t="s">
        <v>111</v>
      </c>
      <c r="B933" s="38" t="s">
        <v>81</v>
      </c>
      <c r="C933" s="35">
        <v>68.082935333494618</v>
      </c>
      <c r="D933" s="39">
        <v>16.68</v>
      </c>
      <c r="E933" s="40">
        <v>4151.25</v>
      </c>
    </row>
    <row r="934" spans="1:5" ht="24.95" customHeight="1" x14ac:dyDescent="0.25">
      <c r="A934" s="38" t="s">
        <v>2872</v>
      </c>
      <c r="B934" s="38" t="s">
        <v>2771</v>
      </c>
      <c r="C934" s="35">
        <v>68.065405002139002</v>
      </c>
      <c r="D934" s="39">
        <v>6.95</v>
      </c>
      <c r="E934" s="40">
        <v>11399</v>
      </c>
    </row>
    <row r="935" spans="1:5" ht="24.95" customHeight="1" x14ac:dyDescent="0.25">
      <c r="A935" s="38" t="s">
        <v>5705</v>
      </c>
      <c r="B935" s="38" t="s">
        <v>534</v>
      </c>
      <c r="C935" s="35">
        <v>68.033696161340714</v>
      </c>
      <c r="D935" s="39">
        <v>14.95</v>
      </c>
      <c r="E935" s="40">
        <v>2235</v>
      </c>
    </row>
    <row r="936" spans="1:5" ht="24.95" customHeight="1" x14ac:dyDescent="0.25">
      <c r="A936" s="38" t="s">
        <v>5816</v>
      </c>
      <c r="B936" s="38" t="s">
        <v>921</v>
      </c>
      <c r="C936" s="35">
        <v>67.973237098074819</v>
      </c>
      <c r="D936" s="39">
        <v>18.3</v>
      </c>
      <c r="E936" s="40">
        <v>240</v>
      </c>
    </row>
    <row r="937" spans="1:5" ht="24.95" customHeight="1" x14ac:dyDescent="0.25">
      <c r="A937" s="38" t="s">
        <v>4117</v>
      </c>
      <c r="B937" s="38" t="s">
        <v>2093</v>
      </c>
      <c r="C937" s="35">
        <v>67.954292958211681</v>
      </c>
      <c r="D937" s="39">
        <v>19.679999999999996</v>
      </c>
      <c r="E937" s="40">
        <v>408.8</v>
      </c>
    </row>
    <row r="938" spans="1:5" ht="24.95" customHeight="1" x14ac:dyDescent="0.25">
      <c r="A938" s="38" t="s">
        <v>2997</v>
      </c>
      <c r="B938" s="38" t="s">
        <v>2918</v>
      </c>
      <c r="C938" s="35">
        <v>67.951058019761646</v>
      </c>
      <c r="D938" s="39">
        <v>6.1875</v>
      </c>
      <c r="E938" s="40">
        <v>11957</v>
      </c>
    </row>
    <row r="939" spans="1:5" ht="24.95" customHeight="1" x14ac:dyDescent="0.25">
      <c r="A939" s="38" t="s">
        <v>1613</v>
      </c>
      <c r="B939" s="38" t="s">
        <v>1503</v>
      </c>
      <c r="C939" s="35">
        <v>67.877798024668309</v>
      </c>
      <c r="D939" s="39">
        <v>12.99</v>
      </c>
      <c r="E939" s="40">
        <v>5422</v>
      </c>
    </row>
    <row r="940" spans="1:5" ht="24.95" customHeight="1" x14ac:dyDescent="0.25">
      <c r="A940" s="38" t="s">
        <v>3983</v>
      </c>
      <c r="B940" s="38" t="s">
        <v>1649</v>
      </c>
      <c r="C940" s="35">
        <v>67.830713654035478</v>
      </c>
      <c r="D940" s="39">
        <v>24.466666666666669</v>
      </c>
      <c r="E940" s="40">
        <v>1</v>
      </c>
    </row>
    <row r="941" spans="1:5" ht="24.95" customHeight="1" x14ac:dyDescent="0.25">
      <c r="A941" s="38" t="s">
        <v>2137</v>
      </c>
      <c r="B941" s="38" t="s">
        <v>2093</v>
      </c>
      <c r="C941" s="35">
        <v>67.814511919540152</v>
      </c>
      <c r="D941" s="39">
        <v>17.899999999999999</v>
      </c>
      <c r="E941" s="40">
        <v>259.5</v>
      </c>
    </row>
    <row r="942" spans="1:5" ht="24.95" customHeight="1" x14ac:dyDescent="0.25">
      <c r="A942" s="38" t="s">
        <v>3856</v>
      </c>
      <c r="B942" s="38" t="s">
        <v>1352</v>
      </c>
      <c r="C942" s="35">
        <v>67.808461535885513</v>
      </c>
      <c r="D942" s="39">
        <v>11.19</v>
      </c>
      <c r="E942" s="40">
        <v>7703</v>
      </c>
    </row>
    <row r="943" spans="1:5" ht="24.95" customHeight="1" x14ac:dyDescent="0.25">
      <c r="A943" s="38" t="s">
        <v>6028</v>
      </c>
      <c r="B943" s="38" t="s">
        <v>1795</v>
      </c>
      <c r="C943" s="35">
        <v>67.788898434263132</v>
      </c>
      <c r="D943" s="39">
        <v>13.99</v>
      </c>
      <c r="E943" s="40">
        <v>4531.5</v>
      </c>
    </row>
    <row r="944" spans="1:5" ht="24.95" customHeight="1" x14ac:dyDescent="0.25">
      <c r="A944" s="38" t="s">
        <v>2371</v>
      </c>
      <c r="B944" s="38" t="s">
        <v>2231</v>
      </c>
      <c r="C944" s="35">
        <v>67.781134902449196</v>
      </c>
      <c r="D944" s="39">
        <v>20.41</v>
      </c>
      <c r="E944" s="40">
        <v>19</v>
      </c>
    </row>
    <row r="945" spans="1:5" ht="24.95" customHeight="1" x14ac:dyDescent="0.25">
      <c r="A945" s="38" t="s">
        <v>3871</v>
      </c>
      <c r="B945" s="38" t="s">
        <v>1352</v>
      </c>
      <c r="C945" s="35">
        <v>67.73821868388103</v>
      </c>
      <c r="D945" s="39">
        <v>16.989999999999998</v>
      </c>
      <c r="E945" s="40">
        <v>2834</v>
      </c>
    </row>
    <row r="946" spans="1:5" ht="24.95" customHeight="1" x14ac:dyDescent="0.25">
      <c r="A946" s="38" t="s">
        <v>7861</v>
      </c>
      <c r="B946" s="38" t="s">
        <v>2231</v>
      </c>
      <c r="C946" s="35">
        <v>67.735403271915359</v>
      </c>
      <c r="D946" s="39">
        <v>17.329999999999998</v>
      </c>
      <c r="E946" s="40">
        <v>58</v>
      </c>
    </row>
    <row r="947" spans="1:5" ht="24.95" customHeight="1" x14ac:dyDescent="0.25">
      <c r="A947" s="38" t="s">
        <v>5631</v>
      </c>
      <c r="B947" s="38" t="s">
        <v>81</v>
      </c>
      <c r="C947" s="35">
        <v>67.733289710229201</v>
      </c>
      <c r="D947" s="39">
        <v>8.25</v>
      </c>
      <c r="E947" s="40">
        <v>9267</v>
      </c>
    </row>
    <row r="948" spans="1:5" ht="24.95" customHeight="1" x14ac:dyDescent="0.25">
      <c r="A948" s="38" t="s">
        <v>7749</v>
      </c>
      <c r="B948" s="38" t="s">
        <v>1795</v>
      </c>
      <c r="C948" s="35">
        <v>67.713420091865956</v>
      </c>
      <c r="D948" s="39">
        <v>15.99</v>
      </c>
      <c r="E948" s="40">
        <v>1988</v>
      </c>
    </row>
    <row r="949" spans="1:5" ht="24.95" customHeight="1" x14ac:dyDescent="0.25">
      <c r="A949" s="38" t="s">
        <v>4429</v>
      </c>
      <c r="B949" s="38" t="s">
        <v>2918</v>
      </c>
      <c r="C949" s="35">
        <v>67.678610445941786</v>
      </c>
      <c r="D949" s="39">
        <v>17.989999999999998</v>
      </c>
      <c r="E949" s="40">
        <v>302</v>
      </c>
    </row>
    <row r="950" spans="1:5" ht="24.95" customHeight="1" x14ac:dyDescent="0.25">
      <c r="A950" s="38" t="s">
        <v>3427</v>
      </c>
      <c r="B950" s="38" t="s">
        <v>2626</v>
      </c>
      <c r="C950" s="35">
        <v>67.627489008326634</v>
      </c>
      <c r="D950" s="39">
        <v>22.94</v>
      </c>
      <c r="E950" s="40">
        <v>28</v>
      </c>
    </row>
    <row r="951" spans="1:5" ht="24.95" customHeight="1" x14ac:dyDescent="0.25">
      <c r="A951" s="38" t="s">
        <v>3782</v>
      </c>
      <c r="B951" s="38" t="s">
        <v>921</v>
      </c>
      <c r="C951" s="35">
        <v>67.621300966102567</v>
      </c>
      <c r="D951" s="39">
        <v>16.350000000000001</v>
      </c>
      <c r="E951" s="40">
        <v>797</v>
      </c>
    </row>
    <row r="952" spans="1:5" ht="24.95" customHeight="1" x14ac:dyDescent="0.25">
      <c r="A952" s="38" t="s">
        <v>5810</v>
      </c>
      <c r="B952" s="38" t="s">
        <v>921</v>
      </c>
      <c r="C952" s="35">
        <v>67.588169270072626</v>
      </c>
      <c r="D952" s="39">
        <v>19.989999999999998</v>
      </c>
      <c r="E952" s="40">
        <v>240</v>
      </c>
    </row>
    <row r="953" spans="1:5" ht="24.95" customHeight="1" x14ac:dyDescent="0.25">
      <c r="A953" s="38" t="s">
        <v>2543</v>
      </c>
      <c r="B953" s="38" t="s">
        <v>2528</v>
      </c>
      <c r="C953" s="35">
        <v>67.572626630129975</v>
      </c>
      <c r="D953" s="39">
        <v>21.22</v>
      </c>
      <c r="E953" s="40">
        <v>816.0625</v>
      </c>
    </row>
    <row r="954" spans="1:5" ht="24.95" customHeight="1" x14ac:dyDescent="0.25">
      <c r="A954" s="38" t="s">
        <v>2953</v>
      </c>
      <c r="B954" s="38" t="s">
        <v>2918</v>
      </c>
      <c r="C954" s="35">
        <v>67.552470952440132</v>
      </c>
      <c r="D954" s="39">
        <v>2.95</v>
      </c>
      <c r="E954" s="40">
        <v>12723</v>
      </c>
    </row>
    <row r="955" spans="1:5" ht="24.95" customHeight="1" x14ac:dyDescent="0.25">
      <c r="A955" s="38" t="s">
        <v>3022</v>
      </c>
      <c r="B955" s="38" t="s">
        <v>2918</v>
      </c>
      <c r="C955" s="35">
        <v>67.486632471533142</v>
      </c>
      <c r="D955" s="39">
        <v>12.5</v>
      </c>
      <c r="E955" s="40">
        <v>6400</v>
      </c>
    </row>
    <row r="956" spans="1:5" ht="24.95" customHeight="1" x14ac:dyDescent="0.25">
      <c r="A956" s="38" t="s">
        <v>2306</v>
      </c>
      <c r="B956" s="38" t="s">
        <v>2231</v>
      </c>
      <c r="C956" s="35">
        <v>67.486016860065618</v>
      </c>
      <c r="D956" s="39">
        <v>16.989999999999998</v>
      </c>
      <c r="E956" s="40">
        <v>175</v>
      </c>
    </row>
    <row r="957" spans="1:5" ht="24.95" customHeight="1" x14ac:dyDescent="0.25">
      <c r="A957" s="38" t="s">
        <v>7923</v>
      </c>
      <c r="B957" s="38" t="s">
        <v>2626</v>
      </c>
      <c r="C957" s="35">
        <v>67.471306501696432</v>
      </c>
      <c r="D957" s="39">
        <v>19</v>
      </c>
      <c r="E957" s="40">
        <v>155</v>
      </c>
    </row>
    <row r="958" spans="1:5" ht="24.95" customHeight="1" x14ac:dyDescent="0.25">
      <c r="A958" s="38" t="s">
        <v>7849</v>
      </c>
      <c r="B958" s="38" t="s">
        <v>2231</v>
      </c>
      <c r="C958" s="35">
        <v>67.465760486919095</v>
      </c>
      <c r="D958" s="39">
        <v>16.88</v>
      </c>
      <c r="E958" s="40">
        <v>253</v>
      </c>
    </row>
    <row r="959" spans="1:5" ht="24.95" customHeight="1" x14ac:dyDescent="0.25">
      <c r="A959" s="38" t="s">
        <v>6159</v>
      </c>
      <c r="B959" s="38" t="s">
        <v>2231</v>
      </c>
      <c r="C959" s="35">
        <v>67.463439565083576</v>
      </c>
      <c r="D959" s="39">
        <v>16.989999999999998</v>
      </c>
      <c r="E959" s="40">
        <v>160</v>
      </c>
    </row>
    <row r="960" spans="1:5" ht="24.95" customHeight="1" x14ac:dyDescent="0.25">
      <c r="A960" s="38" t="s">
        <v>7515</v>
      </c>
      <c r="B960" s="38" t="s">
        <v>383</v>
      </c>
      <c r="C960" s="35">
        <v>67.460047419710747</v>
      </c>
      <c r="D960" s="39">
        <v>19</v>
      </c>
      <c r="E960" s="40">
        <v>978</v>
      </c>
    </row>
    <row r="961" spans="1:5" ht="24.95" customHeight="1" x14ac:dyDescent="0.25">
      <c r="A961" s="38" t="s">
        <v>3358</v>
      </c>
      <c r="B961" s="38" t="s">
        <v>3218</v>
      </c>
      <c r="C961" s="35">
        <v>67.304439512898711</v>
      </c>
      <c r="D961" s="39">
        <v>22.66</v>
      </c>
      <c r="E961" s="40">
        <v>323</v>
      </c>
    </row>
    <row r="962" spans="1:5" ht="24.95" customHeight="1" x14ac:dyDescent="0.25">
      <c r="A962" s="38" t="s">
        <v>2605</v>
      </c>
      <c r="B962" s="38" t="s">
        <v>2528</v>
      </c>
      <c r="C962" s="35">
        <v>67.282766389022996</v>
      </c>
      <c r="D962" s="39">
        <v>25</v>
      </c>
      <c r="E962" s="40">
        <v>24</v>
      </c>
    </row>
    <row r="963" spans="1:5" ht="24.95" customHeight="1" x14ac:dyDescent="0.25">
      <c r="A963" s="38" t="s">
        <v>5741</v>
      </c>
      <c r="B963" s="38" t="s">
        <v>784</v>
      </c>
      <c r="C963" s="35">
        <v>67.240214935467193</v>
      </c>
      <c r="D963" s="39">
        <v>23.99</v>
      </c>
      <c r="E963" s="40">
        <v>5</v>
      </c>
    </row>
    <row r="964" spans="1:5" ht="24.95" customHeight="1" x14ac:dyDescent="0.25">
      <c r="A964" s="38" t="s">
        <v>6088</v>
      </c>
      <c r="B964" s="38" t="s">
        <v>2093</v>
      </c>
      <c r="C964" s="35">
        <v>67.221307926187961</v>
      </c>
      <c r="D964" s="39">
        <v>13.99</v>
      </c>
      <c r="E964" s="40">
        <v>2</v>
      </c>
    </row>
    <row r="965" spans="1:5" ht="24.95" customHeight="1" x14ac:dyDescent="0.25">
      <c r="A965" s="38" t="s">
        <v>7578</v>
      </c>
      <c r="B965" s="38" t="s">
        <v>921</v>
      </c>
      <c r="C965" s="35">
        <v>67.216171899549366</v>
      </c>
      <c r="D965" s="39">
        <v>19.190000000000001</v>
      </c>
      <c r="E965" s="40">
        <v>658</v>
      </c>
    </row>
    <row r="966" spans="1:5" ht="24.95" customHeight="1" x14ac:dyDescent="0.25">
      <c r="A966" s="38" t="s">
        <v>7473</v>
      </c>
      <c r="B966" s="38" t="s">
        <v>81</v>
      </c>
      <c r="C966" s="35">
        <v>67.167706566324256</v>
      </c>
      <c r="D966" s="39">
        <v>16.989999999999998</v>
      </c>
      <c r="E966" s="40">
        <v>794</v>
      </c>
    </row>
    <row r="967" spans="1:5" ht="24.95" customHeight="1" x14ac:dyDescent="0.25">
      <c r="A967" s="38" t="s">
        <v>2077</v>
      </c>
      <c r="B967" s="38" t="s">
        <v>1946</v>
      </c>
      <c r="C967" s="35">
        <v>67.122683653029782</v>
      </c>
      <c r="D967" s="39">
        <v>3.49</v>
      </c>
      <c r="E967" s="40">
        <v>11158</v>
      </c>
    </row>
    <row r="968" spans="1:5" ht="24.95" customHeight="1" x14ac:dyDescent="0.25">
      <c r="A968" s="38" t="s">
        <v>7687</v>
      </c>
      <c r="B968" s="38" t="s">
        <v>1503</v>
      </c>
      <c r="C968" s="35">
        <v>67.119536407025336</v>
      </c>
      <c r="D968" s="39">
        <v>12.95</v>
      </c>
      <c r="E968" s="40">
        <v>4121</v>
      </c>
    </row>
    <row r="969" spans="1:5" ht="24.95" customHeight="1" x14ac:dyDescent="0.25">
      <c r="A969" s="38" t="s">
        <v>3768</v>
      </c>
      <c r="B969" s="38" t="s">
        <v>921</v>
      </c>
      <c r="C969" s="35">
        <v>67.095258998413584</v>
      </c>
      <c r="D969" s="39">
        <v>8.7799999999999994</v>
      </c>
      <c r="E969" s="40">
        <v>5911</v>
      </c>
    </row>
    <row r="970" spans="1:5" ht="24.95" customHeight="1" x14ac:dyDescent="0.25">
      <c r="A970" s="38" t="s">
        <v>3930</v>
      </c>
      <c r="B970" s="38" t="s">
        <v>1503</v>
      </c>
      <c r="C970" s="35">
        <v>67.017617769110615</v>
      </c>
      <c r="D970" s="39">
        <v>7.47</v>
      </c>
      <c r="E970" s="40">
        <v>11101</v>
      </c>
    </row>
    <row r="971" spans="1:5" ht="24.95" customHeight="1" x14ac:dyDescent="0.25">
      <c r="A971" s="38" t="s">
        <v>4293</v>
      </c>
      <c r="B971" s="38" t="s">
        <v>2626</v>
      </c>
      <c r="C971" s="35">
        <v>66.95865518705142</v>
      </c>
      <c r="D971" s="39">
        <v>21.23</v>
      </c>
      <c r="E971" s="40">
        <v>36.5</v>
      </c>
    </row>
    <row r="972" spans="1:5" ht="24.95" customHeight="1" x14ac:dyDescent="0.25">
      <c r="A972" s="38" t="s">
        <v>2750</v>
      </c>
      <c r="B972" s="38" t="s">
        <v>2626</v>
      </c>
      <c r="C972" s="35">
        <v>66.914506972394676</v>
      </c>
      <c r="D972" s="39">
        <v>11.99</v>
      </c>
      <c r="E972" s="40">
        <v>3122</v>
      </c>
    </row>
    <row r="973" spans="1:5" ht="24.95" customHeight="1" x14ac:dyDescent="0.25">
      <c r="A973" s="38" t="s">
        <v>2128</v>
      </c>
      <c r="B973" s="38" t="s">
        <v>2093</v>
      </c>
      <c r="C973" s="35">
        <v>66.890970449538443</v>
      </c>
      <c r="D973" s="39">
        <v>16.739999999999998</v>
      </c>
      <c r="E973" s="40">
        <v>818</v>
      </c>
    </row>
    <row r="974" spans="1:5" ht="24.95" customHeight="1" x14ac:dyDescent="0.25">
      <c r="A974" s="38" t="s">
        <v>865</v>
      </c>
      <c r="B974" s="38" t="s">
        <v>784</v>
      </c>
      <c r="C974" s="35">
        <v>66.876333430768696</v>
      </c>
      <c r="D974" s="39">
        <v>14.99</v>
      </c>
      <c r="E974" s="40">
        <v>3924.25</v>
      </c>
    </row>
    <row r="975" spans="1:5" ht="24.95" customHeight="1" x14ac:dyDescent="0.25">
      <c r="A975" s="38" t="s">
        <v>1056</v>
      </c>
      <c r="B975" s="38" t="s">
        <v>921</v>
      </c>
      <c r="C975" s="35">
        <v>66.794379699013646</v>
      </c>
      <c r="D975" s="39">
        <v>13.57</v>
      </c>
      <c r="E975" s="40">
        <v>2559</v>
      </c>
    </row>
    <row r="976" spans="1:5" ht="24.95" customHeight="1" x14ac:dyDescent="0.25">
      <c r="A976" s="38" t="s">
        <v>3892</v>
      </c>
      <c r="B976" s="38" t="s">
        <v>1503</v>
      </c>
      <c r="C976" s="35">
        <v>66.779146167748124</v>
      </c>
      <c r="D976" s="39">
        <v>8.4600000000000009</v>
      </c>
      <c r="E976" s="40">
        <v>7628</v>
      </c>
    </row>
    <row r="977" spans="1:5" ht="24.95" customHeight="1" x14ac:dyDescent="0.25">
      <c r="A977" s="38" t="s">
        <v>1241</v>
      </c>
      <c r="B977" s="38" t="s">
        <v>1201</v>
      </c>
      <c r="C977" s="35">
        <v>66.744788139166147</v>
      </c>
      <c r="D977" s="39">
        <v>16.989999999999998</v>
      </c>
      <c r="E977" s="40">
        <v>1343.5</v>
      </c>
    </row>
    <row r="978" spans="1:5" ht="24.95" customHeight="1" x14ac:dyDescent="0.25">
      <c r="A978" s="38" t="s">
        <v>1588</v>
      </c>
      <c r="B978" s="38" t="s">
        <v>1503</v>
      </c>
      <c r="C978" s="35">
        <v>66.733513706721965</v>
      </c>
      <c r="D978" s="39">
        <v>16.829999999999998</v>
      </c>
      <c r="E978" s="40">
        <v>3130</v>
      </c>
    </row>
    <row r="979" spans="1:5" ht="24.95" customHeight="1" x14ac:dyDescent="0.25">
      <c r="A979" s="38" t="s">
        <v>629</v>
      </c>
      <c r="B979" s="38" t="s">
        <v>534</v>
      </c>
      <c r="C979" s="35">
        <v>66.67526601441628</v>
      </c>
      <c r="D979" s="39">
        <v>14.95</v>
      </c>
      <c r="E979" s="40">
        <v>502</v>
      </c>
    </row>
    <row r="980" spans="1:5" ht="24.95" customHeight="1" x14ac:dyDescent="0.25">
      <c r="A980" s="38" t="s">
        <v>503</v>
      </c>
      <c r="B980" s="38" t="s">
        <v>383</v>
      </c>
      <c r="C980" s="35">
        <v>66.579890253628861</v>
      </c>
      <c r="D980" s="39">
        <v>9.99</v>
      </c>
      <c r="E980" s="40">
        <v>7054</v>
      </c>
    </row>
    <row r="981" spans="1:5" ht="24.95" customHeight="1" x14ac:dyDescent="0.25">
      <c r="A981" s="38" t="s">
        <v>1704</v>
      </c>
      <c r="B981" s="38" t="s">
        <v>1649</v>
      </c>
      <c r="C981" s="35">
        <v>66.572117897551536</v>
      </c>
      <c r="D981" s="39">
        <v>16.739999999999998</v>
      </c>
      <c r="E981" s="40">
        <v>2059.5</v>
      </c>
    </row>
    <row r="982" spans="1:5" ht="24.95" customHeight="1" x14ac:dyDescent="0.25">
      <c r="A982" s="38" t="s">
        <v>986</v>
      </c>
      <c r="B982" s="38" t="s">
        <v>921</v>
      </c>
      <c r="C982" s="35">
        <v>66.497293021580646</v>
      </c>
      <c r="D982" s="39">
        <v>15.45</v>
      </c>
      <c r="E982" s="40">
        <v>1629</v>
      </c>
    </row>
    <row r="983" spans="1:5" ht="24.95" customHeight="1" x14ac:dyDescent="0.25">
      <c r="A983" s="38" t="s">
        <v>5642</v>
      </c>
      <c r="B983" s="38" t="s">
        <v>81</v>
      </c>
      <c r="C983" s="35">
        <v>66.494944672672375</v>
      </c>
      <c r="D983" s="39">
        <v>8.99</v>
      </c>
      <c r="E983" s="40">
        <v>7829</v>
      </c>
    </row>
    <row r="984" spans="1:5" ht="24.95" customHeight="1" x14ac:dyDescent="0.25">
      <c r="A984" s="38" t="s">
        <v>2792</v>
      </c>
      <c r="B984" s="38" t="s">
        <v>2771</v>
      </c>
      <c r="C984" s="35">
        <v>66.486935124645385</v>
      </c>
      <c r="D984" s="39">
        <v>17.989999999999998</v>
      </c>
      <c r="E984" s="40">
        <v>340.75</v>
      </c>
    </row>
    <row r="985" spans="1:5" ht="24.95" customHeight="1" x14ac:dyDescent="0.25">
      <c r="A985" s="38" t="s">
        <v>7584</v>
      </c>
      <c r="B985" s="38" t="s">
        <v>921</v>
      </c>
      <c r="C985" s="35">
        <v>66.438159795387492</v>
      </c>
      <c r="D985" s="39">
        <v>12.34</v>
      </c>
      <c r="E985" s="40">
        <v>3345</v>
      </c>
    </row>
    <row r="986" spans="1:5" ht="24.95" customHeight="1" x14ac:dyDescent="0.25">
      <c r="A986" s="38" t="s">
        <v>3644</v>
      </c>
      <c r="B986" s="38" t="s">
        <v>534</v>
      </c>
      <c r="C986" s="35">
        <v>66.416379698622279</v>
      </c>
      <c r="D986" s="39">
        <v>14.95</v>
      </c>
      <c r="E986" s="40">
        <v>330</v>
      </c>
    </row>
    <row r="987" spans="1:5" ht="24.95" customHeight="1" x14ac:dyDescent="0.25">
      <c r="A987" s="38" t="s">
        <v>7653</v>
      </c>
      <c r="B987" s="38" t="s">
        <v>1201</v>
      </c>
      <c r="C987" s="35">
        <v>66.358366686173085</v>
      </c>
      <c r="D987" s="39">
        <v>17.190000000000001</v>
      </c>
      <c r="E987" s="40">
        <v>90</v>
      </c>
    </row>
    <row r="988" spans="1:5" ht="24.95" customHeight="1" x14ac:dyDescent="0.25">
      <c r="A988" s="38" t="s">
        <v>2948</v>
      </c>
      <c r="B988" s="38" t="s">
        <v>2918</v>
      </c>
      <c r="C988" s="35">
        <v>66.32626630192334</v>
      </c>
      <c r="D988" s="39">
        <v>11.54</v>
      </c>
      <c r="E988" s="40">
        <v>6427.25</v>
      </c>
    </row>
    <row r="989" spans="1:5" ht="24.95" customHeight="1" x14ac:dyDescent="0.25">
      <c r="A989" s="38" t="s">
        <v>7954</v>
      </c>
      <c r="B989" s="38" t="s">
        <v>2771</v>
      </c>
      <c r="C989" s="35">
        <v>66.324097876000877</v>
      </c>
      <c r="D989" s="39">
        <v>16.989999999999998</v>
      </c>
      <c r="E989" s="40">
        <v>1064</v>
      </c>
    </row>
    <row r="990" spans="1:5" ht="24.95" customHeight="1" x14ac:dyDescent="0.25">
      <c r="A990" s="38" t="s">
        <v>7837</v>
      </c>
      <c r="B990" s="38" t="s">
        <v>2231</v>
      </c>
      <c r="C990" s="35">
        <v>66.323854899526552</v>
      </c>
      <c r="D990" s="39">
        <v>16</v>
      </c>
      <c r="E990" s="40">
        <v>226</v>
      </c>
    </row>
    <row r="991" spans="1:5" ht="24.95" customHeight="1" x14ac:dyDescent="0.25">
      <c r="A991" s="38" t="s">
        <v>7572</v>
      </c>
      <c r="B991" s="38" t="s">
        <v>921</v>
      </c>
      <c r="C991" s="35">
        <v>66.2420741987724</v>
      </c>
      <c r="D991" s="39">
        <v>13.54</v>
      </c>
      <c r="E991" s="40">
        <v>2217</v>
      </c>
    </row>
    <row r="992" spans="1:5" ht="24.95" customHeight="1" x14ac:dyDescent="0.25">
      <c r="A992" s="38" t="s">
        <v>3799</v>
      </c>
      <c r="B992" s="38" t="s">
        <v>1072</v>
      </c>
      <c r="C992" s="35">
        <v>66.171020521996979</v>
      </c>
      <c r="D992" s="39">
        <v>11.99</v>
      </c>
      <c r="E992" s="40">
        <v>4289</v>
      </c>
    </row>
    <row r="993" spans="1:5" ht="24.95" customHeight="1" x14ac:dyDescent="0.25">
      <c r="A993" s="38" t="s">
        <v>1608</v>
      </c>
      <c r="B993" s="38" t="s">
        <v>1503</v>
      </c>
      <c r="C993" s="35">
        <v>66.168373671635521</v>
      </c>
      <c r="D993" s="39">
        <v>16.989999999999998</v>
      </c>
      <c r="E993" s="40">
        <v>2621.5</v>
      </c>
    </row>
    <row r="994" spans="1:5" ht="24.95" customHeight="1" x14ac:dyDescent="0.25">
      <c r="A994" s="38" t="s">
        <v>3560</v>
      </c>
      <c r="B994" s="38" t="s">
        <v>232</v>
      </c>
      <c r="C994" s="35">
        <v>66.159636782806487</v>
      </c>
      <c r="D994" s="39">
        <v>15.166666666666664</v>
      </c>
      <c r="E994" s="40">
        <v>1225</v>
      </c>
    </row>
    <row r="995" spans="1:5" ht="24.95" customHeight="1" x14ac:dyDescent="0.25">
      <c r="A995" s="38" t="s">
        <v>6186</v>
      </c>
      <c r="B995" s="38" t="s">
        <v>2231</v>
      </c>
      <c r="C995" s="35">
        <v>66.134580594092839</v>
      </c>
      <c r="D995" s="39">
        <v>14.99</v>
      </c>
      <c r="E995" s="40">
        <v>940</v>
      </c>
    </row>
    <row r="996" spans="1:5" ht="24.95" customHeight="1" x14ac:dyDescent="0.25">
      <c r="A996" s="38" t="s">
        <v>5937</v>
      </c>
      <c r="B996" s="38" t="s">
        <v>1503</v>
      </c>
      <c r="C996" s="35">
        <v>66.130722148119972</v>
      </c>
      <c r="D996" s="39">
        <v>15.99</v>
      </c>
      <c r="E996" s="40">
        <v>106</v>
      </c>
    </row>
    <row r="997" spans="1:5" ht="24.95" customHeight="1" x14ac:dyDescent="0.25">
      <c r="A997" s="38" t="s">
        <v>4120</v>
      </c>
      <c r="B997" s="38" t="s">
        <v>2093</v>
      </c>
      <c r="C997" s="35">
        <v>66.107748865314818</v>
      </c>
      <c r="D997" s="39">
        <v>21.99</v>
      </c>
      <c r="E997" s="40">
        <v>85</v>
      </c>
    </row>
    <row r="998" spans="1:5" ht="24.95" customHeight="1" x14ac:dyDescent="0.25">
      <c r="A998" s="38" t="s">
        <v>3641</v>
      </c>
      <c r="B998" s="38" t="s">
        <v>534</v>
      </c>
      <c r="C998" s="35">
        <v>66.101052951006423</v>
      </c>
      <c r="D998" s="39">
        <v>14.06</v>
      </c>
      <c r="E998" s="40">
        <v>30</v>
      </c>
    </row>
    <row r="999" spans="1:5" ht="24.95" customHeight="1" x14ac:dyDescent="0.25">
      <c r="A999" s="38" t="s">
        <v>5774</v>
      </c>
      <c r="B999" s="38" t="s">
        <v>921</v>
      </c>
      <c r="C999" s="35">
        <v>66.049311890243601</v>
      </c>
      <c r="D999" s="39">
        <v>17.989999999999998</v>
      </c>
      <c r="E999" s="40">
        <v>50</v>
      </c>
    </row>
    <row r="1000" spans="1:5" ht="24.95" customHeight="1" x14ac:dyDescent="0.25">
      <c r="A1000" s="38" t="s">
        <v>6458</v>
      </c>
      <c r="B1000" s="38" t="s">
        <v>3218</v>
      </c>
      <c r="C1000" s="35">
        <v>66.031507005215616</v>
      </c>
      <c r="D1000" s="39">
        <v>17.899999999999999</v>
      </c>
      <c r="E1000" s="40">
        <v>113</v>
      </c>
    </row>
    <row r="1001" spans="1:5" ht="24.95" customHeight="1" x14ac:dyDescent="0.25">
      <c r="A1001" s="38" t="s">
        <v>4004</v>
      </c>
      <c r="B1001" s="38" t="s">
        <v>1649</v>
      </c>
      <c r="C1001" s="35">
        <v>66.008791954893837</v>
      </c>
      <c r="D1001" s="39">
        <v>38.99</v>
      </c>
      <c r="E1001" s="40">
        <v>3</v>
      </c>
    </row>
    <row r="1002" spans="1:5" ht="24.95" customHeight="1" x14ac:dyDescent="0.25">
      <c r="A1002" s="38" t="s">
        <v>1719</v>
      </c>
      <c r="B1002" s="38" t="s">
        <v>1649</v>
      </c>
      <c r="C1002" s="35">
        <v>65.987812652286522</v>
      </c>
      <c r="D1002" s="39">
        <v>17.739999999999998</v>
      </c>
      <c r="E1002" s="40">
        <v>217</v>
      </c>
    </row>
    <row r="1003" spans="1:5" ht="24.95" customHeight="1" x14ac:dyDescent="0.25">
      <c r="A1003" s="38" t="s">
        <v>4208</v>
      </c>
      <c r="B1003" s="38" t="s">
        <v>2231</v>
      </c>
      <c r="C1003" s="35">
        <v>65.98769079714954</v>
      </c>
      <c r="D1003" s="39">
        <v>12.49</v>
      </c>
      <c r="E1003" s="40">
        <v>2921</v>
      </c>
    </row>
    <row r="1004" spans="1:5" ht="24.95" customHeight="1" x14ac:dyDescent="0.25">
      <c r="A1004" s="38" t="s">
        <v>2205</v>
      </c>
      <c r="B1004" s="38" t="s">
        <v>2093</v>
      </c>
      <c r="C1004" s="35">
        <v>65.984722307236154</v>
      </c>
      <c r="D1004" s="39">
        <v>15.989999999999998</v>
      </c>
      <c r="E1004" s="40">
        <v>9</v>
      </c>
    </row>
    <row r="1005" spans="1:5" ht="24.95" customHeight="1" x14ac:dyDescent="0.25">
      <c r="A1005" s="38" t="s">
        <v>5765</v>
      </c>
      <c r="B1005" s="38" t="s">
        <v>921</v>
      </c>
      <c r="C1005" s="35">
        <v>65.911969598559821</v>
      </c>
      <c r="D1005" s="39">
        <v>13.96</v>
      </c>
      <c r="E1005" s="40">
        <v>818</v>
      </c>
    </row>
    <row r="1006" spans="1:5" ht="24.95" customHeight="1" x14ac:dyDescent="0.25">
      <c r="A1006" s="38" t="s">
        <v>6120</v>
      </c>
      <c r="B1006" s="38" t="s">
        <v>2231</v>
      </c>
      <c r="C1006" s="35">
        <v>65.898087727817185</v>
      </c>
      <c r="D1006" s="39">
        <v>14</v>
      </c>
      <c r="E1006" s="40">
        <v>1606</v>
      </c>
    </row>
    <row r="1007" spans="1:5" ht="24.95" customHeight="1" x14ac:dyDescent="0.25">
      <c r="A1007" s="38" t="s">
        <v>388</v>
      </c>
      <c r="B1007" s="38" t="s">
        <v>383</v>
      </c>
      <c r="C1007" s="35">
        <v>65.886850929848805</v>
      </c>
      <c r="D1007" s="39">
        <v>16.989999999999998</v>
      </c>
      <c r="E1007" s="40">
        <v>773.5</v>
      </c>
    </row>
    <row r="1008" spans="1:5" ht="24.95" customHeight="1" x14ac:dyDescent="0.25">
      <c r="A1008" s="38" t="s">
        <v>5729</v>
      </c>
      <c r="B1008" s="38" t="s">
        <v>784</v>
      </c>
      <c r="C1008" s="35">
        <v>65.848231201724417</v>
      </c>
      <c r="D1008" s="39">
        <v>10.99</v>
      </c>
      <c r="E1008" s="40">
        <v>4075.5</v>
      </c>
    </row>
    <row r="1009" spans="1:5" ht="24.95" customHeight="1" x14ac:dyDescent="0.25">
      <c r="A1009" s="38" t="s">
        <v>3951</v>
      </c>
      <c r="B1009" s="38" t="s">
        <v>1649</v>
      </c>
      <c r="C1009" s="35">
        <v>65.847967209842324</v>
      </c>
      <c r="D1009" s="39">
        <v>14.99</v>
      </c>
      <c r="E1009" s="40">
        <v>4071.5</v>
      </c>
    </row>
    <row r="1010" spans="1:5" ht="24.95" customHeight="1" x14ac:dyDescent="0.25">
      <c r="A1010" s="38" t="s">
        <v>186</v>
      </c>
      <c r="B1010" s="38" t="s">
        <v>81</v>
      </c>
      <c r="C1010" s="35">
        <v>65.780833936066983</v>
      </c>
      <c r="D1010" s="39">
        <v>6.2649999999999997</v>
      </c>
      <c r="E1010" s="40">
        <v>8374.5</v>
      </c>
    </row>
    <row r="1011" spans="1:5" ht="24.95" customHeight="1" x14ac:dyDescent="0.25">
      <c r="A1011" s="38" t="s">
        <v>7984</v>
      </c>
      <c r="B1011" s="38" t="s">
        <v>2918</v>
      </c>
      <c r="C1011" s="35">
        <v>65.752195448315618</v>
      </c>
      <c r="D1011" s="39">
        <v>8.83</v>
      </c>
      <c r="E1011" s="40">
        <v>9960</v>
      </c>
    </row>
    <row r="1012" spans="1:5" ht="24.95" customHeight="1" x14ac:dyDescent="0.25">
      <c r="A1012" s="38" t="s">
        <v>7566</v>
      </c>
      <c r="B1012" s="38" t="s">
        <v>921</v>
      </c>
      <c r="C1012" s="35">
        <v>65.713249990654916</v>
      </c>
      <c r="D1012" s="39">
        <v>18.760000000000002</v>
      </c>
      <c r="E1012" s="40">
        <v>17</v>
      </c>
    </row>
    <row r="1013" spans="1:5" ht="24.95" customHeight="1" x14ac:dyDescent="0.25">
      <c r="A1013" s="38" t="s">
        <v>1492</v>
      </c>
      <c r="B1013" s="38" t="s">
        <v>1352</v>
      </c>
      <c r="C1013" s="35">
        <v>65.694985419314293</v>
      </c>
      <c r="D1013" s="39">
        <v>8.99</v>
      </c>
      <c r="E1013" s="40">
        <v>8128</v>
      </c>
    </row>
    <row r="1014" spans="1:5" ht="24.95" customHeight="1" x14ac:dyDescent="0.25">
      <c r="A1014" s="38" t="s">
        <v>7715</v>
      </c>
      <c r="B1014" s="38" t="s">
        <v>1649</v>
      </c>
      <c r="C1014" s="35">
        <v>65.691803050220884</v>
      </c>
      <c r="D1014" s="39">
        <v>16.86</v>
      </c>
      <c r="E1014" s="40">
        <v>752</v>
      </c>
    </row>
    <row r="1015" spans="1:5" ht="24.95" customHeight="1" x14ac:dyDescent="0.25">
      <c r="A1015" s="38" t="s">
        <v>443</v>
      </c>
      <c r="B1015" s="38" t="s">
        <v>383</v>
      </c>
      <c r="C1015" s="35">
        <v>65.68713085356211</v>
      </c>
      <c r="D1015" s="39">
        <v>10.94</v>
      </c>
      <c r="E1015" s="40">
        <v>5671</v>
      </c>
    </row>
    <row r="1016" spans="1:5" ht="24.95" customHeight="1" x14ac:dyDescent="0.25">
      <c r="A1016" s="38" t="s">
        <v>3750</v>
      </c>
      <c r="B1016" s="38" t="s">
        <v>921</v>
      </c>
      <c r="C1016" s="35">
        <v>65.67353193119186</v>
      </c>
      <c r="D1016" s="39">
        <v>19.59</v>
      </c>
      <c r="E1016" s="40">
        <v>131</v>
      </c>
    </row>
    <row r="1017" spans="1:5" ht="24.95" customHeight="1" x14ac:dyDescent="0.25">
      <c r="A1017" s="38" t="s">
        <v>3496</v>
      </c>
      <c r="B1017" s="38" t="s">
        <v>81</v>
      </c>
      <c r="C1017" s="35">
        <v>65.657554588255778</v>
      </c>
      <c r="D1017" s="39">
        <v>5.9899999999999993</v>
      </c>
      <c r="E1017" s="40">
        <v>8106</v>
      </c>
    </row>
    <row r="1018" spans="1:5" ht="24.95" customHeight="1" x14ac:dyDescent="0.25">
      <c r="A1018" s="38" t="s">
        <v>5759</v>
      </c>
      <c r="B1018" s="38" t="s">
        <v>921</v>
      </c>
      <c r="C1018" s="35">
        <v>65.620483818707427</v>
      </c>
      <c r="D1018" s="39">
        <v>13.78</v>
      </c>
      <c r="E1018" s="40">
        <v>774</v>
      </c>
    </row>
    <row r="1019" spans="1:5" ht="24.95" customHeight="1" x14ac:dyDescent="0.25">
      <c r="A1019" s="38" t="s">
        <v>211</v>
      </c>
      <c r="B1019" s="38" t="s">
        <v>81</v>
      </c>
      <c r="C1019" s="35">
        <v>65.611145656632218</v>
      </c>
      <c r="D1019" s="39">
        <v>12.81</v>
      </c>
      <c r="E1019" s="40">
        <v>3235.25</v>
      </c>
    </row>
    <row r="1020" spans="1:5" ht="24.95" customHeight="1" x14ac:dyDescent="0.25">
      <c r="A1020" s="38" t="s">
        <v>1603</v>
      </c>
      <c r="B1020" s="38" t="s">
        <v>1503</v>
      </c>
      <c r="C1020" s="35">
        <v>65.605565287681372</v>
      </c>
      <c r="D1020" s="39">
        <v>4.8899999999999997</v>
      </c>
      <c r="E1020" s="40">
        <v>10647</v>
      </c>
    </row>
    <row r="1021" spans="1:5" ht="24.95" customHeight="1" x14ac:dyDescent="0.25">
      <c r="A1021" s="38" t="s">
        <v>3078</v>
      </c>
      <c r="B1021" s="38" t="s">
        <v>3068</v>
      </c>
      <c r="C1021" s="35">
        <v>65.589840337507567</v>
      </c>
      <c r="D1021" s="39">
        <v>13.99</v>
      </c>
      <c r="E1021" s="40">
        <v>2240</v>
      </c>
    </row>
    <row r="1022" spans="1:5" ht="24.95" customHeight="1" x14ac:dyDescent="0.25">
      <c r="A1022" s="38" t="s">
        <v>1820</v>
      </c>
      <c r="B1022" s="38" t="s">
        <v>1795</v>
      </c>
      <c r="C1022" s="35">
        <v>65.574053251700221</v>
      </c>
      <c r="D1022" s="39">
        <v>12.94</v>
      </c>
      <c r="E1022" s="40">
        <v>3933</v>
      </c>
    </row>
    <row r="1023" spans="1:5" ht="24.95" customHeight="1" x14ac:dyDescent="0.25">
      <c r="A1023" s="38" t="s">
        <v>1558</v>
      </c>
      <c r="B1023" s="38" t="s">
        <v>1503</v>
      </c>
      <c r="C1023" s="35">
        <v>65.493713923114811</v>
      </c>
      <c r="D1023" s="39">
        <v>15.489999999999998</v>
      </c>
      <c r="E1023" s="40">
        <v>98.5</v>
      </c>
    </row>
    <row r="1024" spans="1:5" ht="24.95" customHeight="1" x14ac:dyDescent="0.25">
      <c r="A1024" s="38" t="s">
        <v>5636</v>
      </c>
      <c r="B1024" s="38" t="s">
        <v>81</v>
      </c>
      <c r="C1024" s="35">
        <v>65.469170972681169</v>
      </c>
      <c r="D1024" s="39">
        <v>16.989999999999998</v>
      </c>
      <c r="E1024" s="40">
        <v>496</v>
      </c>
    </row>
    <row r="1025" spans="1:5" ht="24.95" customHeight="1" x14ac:dyDescent="0.25">
      <c r="A1025" s="38" t="s">
        <v>926</v>
      </c>
      <c r="B1025" s="38" t="s">
        <v>921</v>
      </c>
      <c r="C1025" s="35">
        <v>65.434655004426205</v>
      </c>
      <c r="D1025" s="39">
        <v>15.45</v>
      </c>
      <c r="E1025" s="40">
        <v>923</v>
      </c>
    </row>
    <row r="1026" spans="1:5" ht="24.95" customHeight="1" x14ac:dyDescent="0.25">
      <c r="A1026" s="38" t="s">
        <v>3966</v>
      </c>
      <c r="B1026" s="38" t="s">
        <v>1649</v>
      </c>
      <c r="C1026" s="35">
        <v>65.420027544425807</v>
      </c>
      <c r="D1026" s="39">
        <v>14.95</v>
      </c>
      <c r="E1026" s="40">
        <v>1329</v>
      </c>
    </row>
    <row r="1027" spans="1:5" ht="24.95" customHeight="1" x14ac:dyDescent="0.25">
      <c r="A1027" s="38" t="s">
        <v>7884</v>
      </c>
      <c r="B1027" s="38" t="s">
        <v>2377</v>
      </c>
      <c r="C1027" s="35">
        <v>65.411136878225264</v>
      </c>
      <c r="D1027" s="39">
        <v>20.39</v>
      </c>
      <c r="E1027" s="40">
        <v>122</v>
      </c>
    </row>
    <row r="1028" spans="1:5" ht="24.95" customHeight="1" x14ac:dyDescent="0.25">
      <c r="A1028" s="38" t="s">
        <v>8060</v>
      </c>
      <c r="B1028" s="38" t="s">
        <v>3218</v>
      </c>
      <c r="C1028" s="35">
        <v>65.374046484985953</v>
      </c>
      <c r="D1028" s="39">
        <v>9.89</v>
      </c>
      <c r="E1028" s="40">
        <v>6336</v>
      </c>
    </row>
    <row r="1029" spans="1:5" ht="24.95" customHeight="1" x14ac:dyDescent="0.25">
      <c r="A1029" s="38" t="s">
        <v>2301</v>
      </c>
      <c r="B1029" s="38" t="s">
        <v>2231</v>
      </c>
      <c r="C1029" s="35">
        <v>65.369962870701258</v>
      </c>
      <c r="D1029" s="39">
        <v>14.99</v>
      </c>
      <c r="E1029" s="40">
        <v>432</v>
      </c>
    </row>
    <row r="1030" spans="1:5" ht="24.95" customHeight="1" x14ac:dyDescent="0.25">
      <c r="A1030" s="38" t="s">
        <v>2225</v>
      </c>
      <c r="B1030" s="38" t="s">
        <v>2093</v>
      </c>
      <c r="C1030" s="35">
        <v>65.342644040646746</v>
      </c>
      <c r="D1030" s="39">
        <v>12.49</v>
      </c>
      <c r="E1030" s="40">
        <v>1</v>
      </c>
    </row>
    <row r="1031" spans="1:5" ht="24.95" customHeight="1" x14ac:dyDescent="0.25">
      <c r="A1031" s="38" t="s">
        <v>1311</v>
      </c>
      <c r="B1031" s="38" t="s">
        <v>1201</v>
      </c>
      <c r="C1031" s="35">
        <v>65.341827323010079</v>
      </c>
      <c r="D1031" s="39">
        <v>16.419999999999998</v>
      </c>
      <c r="E1031" s="40">
        <v>54.833333333333336</v>
      </c>
    </row>
    <row r="1032" spans="1:5" ht="24.95" customHeight="1" x14ac:dyDescent="0.25">
      <c r="A1032" s="38" t="s">
        <v>2522</v>
      </c>
      <c r="B1032" s="38" t="s">
        <v>2377</v>
      </c>
      <c r="C1032" s="35">
        <v>65.326635421217105</v>
      </c>
      <c r="D1032" s="39">
        <v>10.67</v>
      </c>
      <c r="E1032" s="40">
        <v>4825.5</v>
      </c>
    </row>
    <row r="1033" spans="1:5" ht="24.95" customHeight="1" x14ac:dyDescent="0.25">
      <c r="A1033" s="38" t="s">
        <v>7696</v>
      </c>
      <c r="B1033" s="38" t="s">
        <v>1503</v>
      </c>
      <c r="C1033" s="35">
        <v>65.296557397208772</v>
      </c>
      <c r="D1033" s="39">
        <v>16.14</v>
      </c>
      <c r="E1033" s="40">
        <v>2749</v>
      </c>
    </row>
    <row r="1034" spans="1:5" ht="24.95" customHeight="1" x14ac:dyDescent="0.25">
      <c r="A1034" s="38" t="s">
        <v>3566</v>
      </c>
      <c r="B1034" s="38" t="s">
        <v>232</v>
      </c>
      <c r="C1034" s="35">
        <v>65.293749266731155</v>
      </c>
      <c r="D1034" s="39">
        <v>13.49</v>
      </c>
      <c r="E1034" s="40">
        <v>2459</v>
      </c>
    </row>
    <row r="1035" spans="1:5" ht="24.95" customHeight="1" x14ac:dyDescent="0.25">
      <c r="A1035" s="38" t="s">
        <v>4343</v>
      </c>
      <c r="B1035" s="38" t="s">
        <v>2771</v>
      </c>
      <c r="C1035" s="35">
        <v>65.261304443476476</v>
      </c>
      <c r="D1035" s="39">
        <v>15.68</v>
      </c>
      <c r="E1035" s="40">
        <v>4769</v>
      </c>
    </row>
    <row r="1036" spans="1:5" ht="24.95" customHeight="1" x14ac:dyDescent="0.25">
      <c r="A1036" s="38" t="s">
        <v>2291</v>
      </c>
      <c r="B1036" s="38" t="s">
        <v>2231</v>
      </c>
      <c r="C1036" s="35">
        <v>65.248660674737593</v>
      </c>
      <c r="D1036" s="39">
        <v>12.49</v>
      </c>
      <c r="E1036" s="40">
        <v>2430</v>
      </c>
    </row>
    <row r="1037" spans="1:5" ht="24.95" customHeight="1" x14ac:dyDescent="0.25">
      <c r="A1037" s="38" t="s">
        <v>1071</v>
      </c>
      <c r="B1037" s="38" t="s">
        <v>1072</v>
      </c>
      <c r="C1037" s="35">
        <v>65.229394707634512</v>
      </c>
      <c r="D1037" s="39">
        <v>20.948</v>
      </c>
      <c r="E1037" s="40">
        <v>35.6</v>
      </c>
    </row>
    <row r="1038" spans="1:5" ht="24.95" customHeight="1" x14ac:dyDescent="0.25">
      <c r="A1038" s="38" t="s">
        <v>5714</v>
      </c>
      <c r="B1038" s="38" t="s">
        <v>534</v>
      </c>
      <c r="C1038" s="35">
        <v>65.18293638160911</v>
      </c>
      <c r="D1038" s="39">
        <v>14.95</v>
      </c>
      <c r="E1038" s="40">
        <v>341</v>
      </c>
    </row>
    <row r="1039" spans="1:5" ht="24.95" customHeight="1" x14ac:dyDescent="0.25">
      <c r="A1039" s="38" t="s">
        <v>4477</v>
      </c>
      <c r="B1039" s="38" t="s">
        <v>3068</v>
      </c>
      <c r="C1039" s="35">
        <v>65.17990683779098</v>
      </c>
      <c r="D1039" s="39">
        <v>11.99</v>
      </c>
      <c r="E1039" s="40">
        <v>4461</v>
      </c>
    </row>
    <row r="1040" spans="1:5" ht="24.95" customHeight="1" x14ac:dyDescent="0.25">
      <c r="A1040" s="38" t="s">
        <v>4232</v>
      </c>
      <c r="B1040" s="38" t="s">
        <v>2377</v>
      </c>
      <c r="C1040" s="35">
        <v>65.140237461371996</v>
      </c>
      <c r="D1040" s="39">
        <v>15.32</v>
      </c>
      <c r="E1040" s="40">
        <v>5</v>
      </c>
    </row>
    <row r="1041" spans="1:5" ht="24.95" customHeight="1" x14ac:dyDescent="0.25">
      <c r="A1041" s="38" t="s">
        <v>4021</v>
      </c>
      <c r="B1041" s="38" t="s">
        <v>1795</v>
      </c>
      <c r="C1041" s="35">
        <v>65.084042931939479</v>
      </c>
      <c r="D1041" s="39">
        <v>14.99</v>
      </c>
      <c r="E1041" s="40">
        <v>1903</v>
      </c>
    </row>
    <row r="1042" spans="1:5" ht="24.95" customHeight="1" x14ac:dyDescent="0.25">
      <c r="A1042" s="38" t="s">
        <v>5819</v>
      </c>
      <c r="B1042" s="38" t="s">
        <v>921</v>
      </c>
      <c r="C1042" s="35">
        <v>65.077145990438893</v>
      </c>
      <c r="D1042" s="39">
        <v>17.23</v>
      </c>
      <c r="E1042" s="40">
        <v>36</v>
      </c>
    </row>
    <row r="1043" spans="1:5" ht="24.95" customHeight="1" x14ac:dyDescent="0.25">
      <c r="A1043" s="38" t="s">
        <v>6153</v>
      </c>
      <c r="B1043" s="38" t="s">
        <v>2231</v>
      </c>
      <c r="C1043" s="35">
        <v>65.068238705170273</v>
      </c>
      <c r="D1043" s="39">
        <v>14.53</v>
      </c>
      <c r="E1043" s="40">
        <v>614</v>
      </c>
    </row>
    <row r="1044" spans="1:5" ht="24.95" customHeight="1" x14ac:dyDescent="0.25">
      <c r="A1044" s="38" t="s">
        <v>3650</v>
      </c>
      <c r="B1044" s="38" t="s">
        <v>534</v>
      </c>
      <c r="C1044" s="35">
        <v>65.045967458718096</v>
      </c>
      <c r="D1044" s="39">
        <v>14.95</v>
      </c>
      <c r="E1044" s="40">
        <v>250</v>
      </c>
    </row>
    <row r="1045" spans="1:5" ht="24.95" customHeight="1" x14ac:dyDescent="0.25">
      <c r="A1045" s="38" t="s">
        <v>6452</v>
      </c>
      <c r="B1045" s="38" t="s">
        <v>3218</v>
      </c>
      <c r="C1045" s="35">
        <v>65.019196224009789</v>
      </c>
      <c r="D1045" s="39">
        <v>15.99</v>
      </c>
      <c r="E1045" s="40">
        <v>198</v>
      </c>
    </row>
    <row r="1046" spans="1:5" ht="24.95" customHeight="1" x14ac:dyDescent="0.25">
      <c r="A1046" s="38" t="s">
        <v>1714</v>
      </c>
      <c r="B1046" s="38" t="s">
        <v>1649</v>
      </c>
      <c r="C1046" s="35">
        <v>64.994660260817781</v>
      </c>
      <c r="D1046" s="39">
        <v>16.95</v>
      </c>
      <c r="E1046" s="40">
        <v>214</v>
      </c>
    </row>
    <row r="1047" spans="1:5" ht="24.95" customHeight="1" x14ac:dyDescent="0.25">
      <c r="A1047" s="38" t="s">
        <v>6142</v>
      </c>
      <c r="B1047" s="38" t="s">
        <v>2231</v>
      </c>
      <c r="C1047" s="35">
        <v>64.982492652152757</v>
      </c>
      <c r="D1047" s="39">
        <v>17.170000000000002</v>
      </c>
      <c r="E1047" s="40">
        <v>23</v>
      </c>
    </row>
    <row r="1048" spans="1:5" ht="24.95" customHeight="1" x14ac:dyDescent="0.25">
      <c r="A1048" s="38" t="s">
        <v>1046</v>
      </c>
      <c r="B1048" s="38" t="s">
        <v>921</v>
      </c>
      <c r="C1048" s="35">
        <v>64.949171606758313</v>
      </c>
      <c r="D1048" s="39">
        <v>14.86</v>
      </c>
      <c r="E1048" s="40">
        <v>1091</v>
      </c>
    </row>
    <row r="1049" spans="1:5" ht="24.95" customHeight="1" x14ac:dyDescent="0.25">
      <c r="A1049" s="38" t="s">
        <v>2517</v>
      </c>
      <c r="B1049" s="38" t="s">
        <v>2377</v>
      </c>
      <c r="C1049" s="35">
        <v>64.923867542643819</v>
      </c>
      <c r="D1049" s="39">
        <v>18.57</v>
      </c>
      <c r="E1049" s="40">
        <v>481</v>
      </c>
    </row>
    <row r="1050" spans="1:5" ht="24.95" customHeight="1" x14ac:dyDescent="0.25">
      <c r="A1050" s="38" t="s">
        <v>6150</v>
      </c>
      <c r="B1050" s="38" t="s">
        <v>2231</v>
      </c>
      <c r="C1050" s="35">
        <v>64.917401886019903</v>
      </c>
      <c r="D1050" s="39">
        <v>13.49</v>
      </c>
      <c r="E1050" s="40">
        <v>548</v>
      </c>
    </row>
    <row r="1051" spans="1:5" ht="24.95" customHeight="1" x14ac:dyDescent="0.25">
      <c r="A1051" s="38" t="s">
        <v>604</v>
      </c>
      <c r="B1051" s="38" t="s">
        <v>534</v>
      </c>
      <c r="C1051" s="35">
        <v>64.875885169853433</v>
      </c>
      <c r="D1051" s="39">
        <v>14.95</v>
      </c>
      <c r="E1051" s="40">
        <v>137</v>
      </c>
    </row>
    <row r="1052" spans="1:5" ht="24.95" customHeight="1" x14ac:dyDescent="0.25">
      <c r="A1052" s="38" t="s">
        <v>2755</v>
      </c>
      <c r="B1052" s="38" t="s">
        <v>2626</v>
      </c>
      <c r="C1052" s="35">
        <v>64.821169607711511</v>
      </c>
      <c r="D1052" s="39">
        <v>17.489999999999998</v>
      </c>
      <c r="E1052" s="40">
        <v>65</v>
      </c>
    </row>
    <row r="1053" spans="1:5" ht="24.95" customHeight="1" x14ac:dyDescent="0.25">
      <c r="A1053" s="38" t="s">
        <v>3927</v>
      </c>
      <c r="B1053" s="38" t="s">
        <v>1503</v>
      </c>
      <c r="C1053" s="35">
        <v>64.808208408274169</v>
      </c>
      <c r="D1053" s="39">
        <v>11.69</v>
      </c>
      <c r="E1053" s="40">
        <v>3633</v>
      </c>
    </row>
    <row r="1054" spans="1:5" ht="24.95" customHeight="1" x14ac:dyDescent="0.25">
      <c r="A1054" s="38" t="s">
        <v>7846</v>
      </c>
      <c r="B1054" s="38" t="s">
        <v>2231</v>
      </c>
      <c r="C1054" s="35">
        <v>64.779678903288655</v>
      </c>
      <c r="D1054" s="39">
        <v>18.989999999999998</v>
      </c>
      <c r="E1054" s="40">
        <v>36</v>
      </c>
    </row>
    <row r="1055" spans="1:5" ht="24.95" customHeight="1" x14ac:dyDescent="0.25">
      <c r="A1055" s="38" t="s">
        <v>8056</v>
      </c>
      <c r="B1055" s="38" t="s">
        <v>3218</v>
      </c>
      <c r="C1055" s="35">
        <v>64.763900114099187</v>
      </c>
      <c r="D1055" s="39">
        <v>14.81</v>
      </c>
      <c r="E1055" s="40">
        <v>179</v>
      </c>
    </row>
    <row r="1056" spans="1:5" ht="24.95" customHeight="1" x14ac:dyDescent="0.25">
      <c r="A1056" s="38" t="s">
        <v>3415</v>
      </c>
      <c r="B1056" s="38" t="s">
        <v>921</v>
      </c>
      <c r="C1056" s="35">
        <v>64.760177912274756</v>
      </c>
      <c r="D1056" s="39">
        <v>17.989999999999998</v>
      </c>
      <c r="E1056" s="40">
        <v>24</v>
      </c>
    </row>
    <row r="1057" spans="1:5" ht="24.95" customHeight="1" x14ac:dyDescent="0.25">
      <c r="A1057" s="38" t="s">
        <v>3653</v>
      </c>
      <c r="B1057" s="38" t="s">
        <v>534</v>
      </c>
      <c r="C1057" s="35">
        <v>64.728701695240929</v>
      </c>
      <c r="D1057" s="39">
        <v>15.99</v>
      </c>
      <c r="E1057" s="40">
        <v>5</v>
      </c>
    </row>
    <row r="1058" spans="1:5" ht="24.95" customHeight="1" x14ac:dyDescent="0.25">
      <c r="A1058" s="38" t="s">
        <v>2837</v>
      </c>
      <c r="B1058" s="38" t="s">
        <v>2771</v>
      </c>
      <c r="C1058" s="35">
        <v>64.637087627452445</v>
      </c>
      <c r="D1058" s="39">
        <v>13.855</v>
      </c>
      <c r="E1058" s="40">
        <v>1719.25</v>
      </c>
    </row>
    <row r="1059" spans="1:5" ht="24.95" customHeight="1" x14ac:dyDescent="0.25">
      <c r="A1059" s="38" t="s">
        <v>1447</v>
      </c>
      <c r="B1059" s="38" t="s">
        <v>1352</v>
      </c>
      <c r="C1059" s="35">
        <v>64.624090756190967</v>
      </c>
      <c r="D1059" s="39">
        <v>16.88</v>
      </c>
      <c r="E1059" s="40">
        <v>26</v>
      </c>
    </row>
    <row r="1060" spans="1:5" ht="24.95" customHeight="1" x14ac:dyDescent="0.25">
      <c r="A1060" s="38" t="s">
        <v>7555</v>
      </c>
      <c r="B1060" s="38" t="s">
        <v>921</v>
      </c>
      <c r="C1060" s="35">
        <v>64.623398620078461</v>
      </c>
      <c r="D1060" s="39">
        <v>14.29</v>
      </c>
      <c r="E1060" s="40">
        <v>518</v>
      </c>
    </row>
    <row r="1061" spans="1:5" ht="24.95" customHeight="1" x14ac:dyDescent="0.25">
      <c r="A1061" s="38" t="s">
        <v>8066</v>
      </c>
      <c r="B1061" s="38" t="s">
        <v>3218</v>
      </c>
      <c r="C1061" s="35">
        <v>64.596602121755026</v>
      </c>
      <c r="D1061" s="39">
        <v>16.14</v>
      </c>
      <c r="E1061" s="40">
        <v>623</v>
      </c>
    </row>
    <row r="1062" spans="1:5" ht="24.95" customHeight="1" x14ac:dyDescent="0.25">
      <c r="A1062" s="38" t="s">
        <v>5675</v>
      </c>
      <c r="B1062" s="38" t="s">
        <v>383</v>
      </c>
      <c r="C1062" s="35">
        <v>64.508285477432395</v>
      </c>
      <c r="D1062" s="39">
        <v>15.99</v>
      </c>
      <c r="E1062" s="40">
        <v>2350</v>
      </c>
    </row>
    <row r="1063" spans="1:5" ht="24.95" customHeight="1" x14ac:dyDescent="0.25">
      <c r="A1063" s="38" t="s">
        <v>7852</v>
      </c>
      <c r="B1063" s="38" t="s">
        <v>2231</v>
      </c>
      <c r="C1063" s="35">
        <v>64.494138051951708</v>
      </c>
      <c r="D1063" s="39">
        <v>14.5</v>
      </c>
      <c r="E1063" s="40">
        <v>1088</v>
      </c>
    </row>
    <row r="1064" spans="1:5" ht="24.95" customHeight="1" x14ac:dyDescent="0.25">
      <c r="A1064" s="38" t="s">
        <v>483</v>
      </c>
      <c r="B1064" s="38" t="s">
        <v>383</v>
      </c>
      <c r="C1064" s="35">
        <v>64.427007215497071</v>
      </c>
      <c r="D1064" s="39">
        <v>15.99</v>
      </c>
      <c r="E1064" s="40">
        <v>2296</v>
      </c>
    </row>
    <row r="1065" spans="1:5" ht="24.95" customHeight="1" x14ac:dyDescent="0.25">
      <c r="A1065" s="38" t="s">
        <v>3343</v>
      </c>
      <c r="B1065" s="38" t="s">
        <v>3218</v>
      </c>
      <c r="C1065" s="35">
        <v>64.423885928966158</v>
      </c>
      <c r="D1065" s="39">
        <v>13</v>
      </c>
      <c r="E1065" s="40">
        <v>1458</v>
      </c>
    </row>
    <row r="1066" spans="1:5" ht="24.95" customHeight="1" x14ac:dyDescent="0.25">
      <c r="A1066" s="38" t="s">
        <v>1171</v>
      </c>
      <c r="B1066" s="38" t="s">
        <v>1072</v>
      </c>
      <c r="C1066" s="35">
        <v>64.401360483506764</v>
      </c>
      <c r="D1066" s="39">
        <v>15.99</v>
      </c>
      <c r="E1066" s="40">
        <v>618</v>
      </c>
    </row>
    <row r="1067" spans="1:5" ht="24.95" customHeight="1" x14ac:dyDescent="0.25">
      <c r="A1067" s="38" t="s">
        <v>5795</v>
      </c>
      <c r="B1067" s="38" t="s">
        <v>921</v>
      </c>
      <c r="C1067" s="35">
        <v>64.29317056110628</v>
      </c>
      <c r="D1067" s="39">
        <v>14.5</v>
      </c>
      <c r="E1067" s="40">
        <v>124</v>
      </c>
    </row>
    <row r="1068" spans="1:5" ht="24.95" customHeight="1" x14ac:dyDescent="0.25">
      <c r="A1068" s="38" t="s">
        <v>976</v>
      </c>
      <c r="B1068" s="38" t="s">
        <v>921</v>
      </c>
      <c r="C1068" s="35">
        <v>64.271718357335018</v>
      </c>
      <c r="D1068" s="39">
        <v>8.56</v>
      </c>
      <c r="E1068" s="40">
        <v>4218</v>
      </c>
    </row>
    <row r="1069" spans="1:5" ht="24.95" customHeight="1" x14ac:dyDescent="0.25">
      <c r="A1069" s="38" t="s">
        <v>2266</v>
      </c>
      <c r="B1069" s="38" t="s">
        <v>2231</v>
      </c>
      <c r="C1069" s="35">
        <v>64.157899173859192</v>
      </c>
      <c r="D1069" s="39">
        <v>13.28</v>
      </c>
      <c r="E1069" s="40">
        <v>218</v>
      </c>
    </row>
    <row r="1070" spans="1:5" ht="24.95" customHeight="1" x14ac:dyDescent="0.25">
      <c r="A1070" s="38" t="s">
        <v>4062</v>
      </c>
      <c r="B1070" s="38" t="s">
        <v>1946</v>
      </c>
      <c r="C1070" s="35">
        <v>64.101769038774592</v>
      </c>
      <c r="D1070" s="39">
        <v>16.989999999999998</v>
      </c>
      <c r="E1070" s="40">
        <v>418</v>
      </c>
    </row>
    <row r="1071" spans="1:5" ht="24.95" customHeight="1" x14ac:dyDescent="0.25">
      <c r="A1071" s="38" t="s">
        <v>3853</v>
      </c>
      <c r="B1071" s="38" t="s">
        <v>1352</v>
      </c>
      <c r="C1071" s="35">
        <v>64.095240136130542</v>
      </c>
      <c r="D1071" s="39">
        <v>15.39</v>
      </c>
      <c r="E1071" s="40">
        <v>83</v>
      </c>
    </row>
    <row r="1072" spans="1:5" ht="24.95" customHeight="1" x14ac:dyDescent="0.25">
      <c r="A1072" s="38" t="s">
        <v>1935</v>
      </c>
      <c r="B1072" s="38" t="s">
        <v>1795</v>
      </c>
      <c r="C1072" s="35">
        <v>64.081196504951862</v>
      </c>
      <c r="D1072" s="39">
        <v>6.39</v>
      </c>
      <c r="E1072" s="40">
        <v>11709</v>
      </c>
    </row>
    <row r="1073" spans="1:5" ht="24.95" customHeight="1" x14ac:dyDescent="0.25">
      <c r="A1073" s="38" t="s">
        <v>624</v>
      </c>
      <c r="B1073" s="38" t="s">
        <v>534</v>
      </c>
      <c r="C1073" s="35">
        <v>64.065608867739172</v>
      </c>
      <c r="D1073" s="39">
        <v>14.16</v>
      </c>
      <c r="E1073" s="40">
        <v>255.5</v>
      </c>
    </row>
    <row r="1074" spans="1:5" ht="24.95" customHeight="1" x14ac:dyDescent="0.25">
      <c r="A1074" s="38" t="s">
        <v>6408</v>
      </c>
      <c r="B1074" s="38" t="s">
        <v>3068</v>
      </c>
      <c r="C1074" s="35">
        <v>63.991459528893316</v>
      </c>
      <c r="D1074" s="39">
        <v>10.19</v>
      </c>
      <c r="E1074" s="40">
        <v>5168</v>
      </c>
    </row>
    <row r="1075" spans="1:5" ht="24.95" customHeight="1" x14ac:dyDescent="0.25">
      <c r="A1075" s="38" t="s">
        <v>7702</v>
      </c>
      <c r="B1075" s="38" t="s">
        <v>1503</v>
      </c>
      <c r="C1075" s="35">
        <v>63.945303306478088</v>
      </c>
      <c r="D1075" s="39">
        <v>16.34</v>
      </c>
      <c r="E1075" s="40">
        <v>24</v>
      </c>
    </row>
    <row r="1076" spans="1:5" ht="24.95" customHeight="1" x14ac:dyDescent="0.25">
      <c r="A1076" s="38" t="s">
        <v>6238</v>
      </c>
      <c r="B1076" s="38" t="s">
        <v>2377</v>
      </c>
      <c r="C1076" s="35">
        <v>63.940783665873262</v>
      </c>
      <c r="D1076" s="39">
        <v>15.99</v>
      </c>
      <c r="E1076" s="40">
        <v>312</v>
      </c>
    </row>
    <row r="1077" spans="1:5" ht="24.95" customHeight="1" x14ac:dyDescent="0.25">
      <c r="A1077" s="38" t="s">
        <v>3838</v>
      </c>
      <c r="B1077" s="38" t="s">
        <v>1201</v>
      </c>
      <c r="C1077" s="35">
        <v>63.914343863591732</v>
      </c>
      <c r="D1077" s="39">
        <v>17.100000000000001</v>
      </c>
      <c r="E1077" s="40">
        <v>1032.5</v>
      </c>
    </row>
    <row r="1078" spans="1:5" ht="24.95" customHeight="1" x14ac:dyDescent="0.25">
      <c r="A1078" s="38" t="s">
        <v>4423</v>
      </c>
      <c r="B1078" s="38" t="s">
        <v>2918</v>
      </c>
      <c r="C1078" s="35">
        <v>63.888103310915184</v>
      </c>
      <c r="D1078" s="39">
        <v>15.99</v>
      </c>
      <c r="E1078" s="40">
        <v>277</v>
      </c>
    </row>
    <row r="1079" spans="1:5" ht="24.95" customHeight="1" x14ac:dyDescent="0.25">
      <c r="A1079" s="38" t="s">
        <v>3613</v>
      </c>
      <c r="B1079" s="38" t="s">
        <v>383</v>
      </c>
      <c r="C1079" s="35">
        <v>63.881501369376174</v>
      </c>
      <c r="D1079" s="39">
        <v>19.3</v>
      </c>
      <c r="E1079" s="40">
        <v>12</v>
      </c>
    </row>
    <row r="1080" spans="1:5" ht="24.95" customHeight="1" x14ac:dyDescent="0.25">
      <c r="A1080" s="38" t="s">
        <v>1457</v>
      </c>
      <c r="B1080" s="38" t="s">
        <v>1352</v>
      </c>
      <c r="C1080" s="35">
        <v>63.818141446447761</v>
      </c>
      <c r="D1080" s="39">
        <v>2.79</v>
      </c>
      <c r="E1080" s="40">
        <v>10375</v>
      </c>
    </row>
    <row r="1081" spans="1:5" ht="24.95" customHeight="1" x14ac:dyDescent="0.25">
      <c r="A1081" s="38" t="s">
        <v>3505</v>
      </c>
      <c r="B1081" s="38" t="s">
        <v>81</v>
      </c>
      <c r="C1081" s="35">
        <v>63.793142649435154</v>
      </c>
      <c r="D1081" s="39">
        <v>4.1550000000000002</v>
      </c>
      <c r="E1081" s="40">
        <v>8393</v>
      </c>
    </row>
    <row r="1082" spans="1:5" ht="24.95" customHeight="1" x14ac:dyDescent="0.25">
      <c r="A1082" s="38" t="s">
        <v>6223</v>
      </c>
      <c r="B1082" s="38" t="s">
        <v>2377</v>
      </c>
      <c r="C1082" s="35">
        <v>63.692791493087988</v>
      </c>
      <c r="D1082" s="39">
        <v>16.489999999999998</v>
      </c>
      <c r="E1082" s="40">
        <v>562</v>
      </c>
    </row>
    <row r="1083" spans="1:5" ht="24.95" customHeight="1" x14ac:dyDescent="0.25">
      <c r="A1083" s="38" t="s">
        <v>4530</v>
      </c>
      <c r="B1083" s="38" t="s">
        <v>3218</v>
      </c>
      <c r="C1083" s="35">
        <v>63.689990536732758</v>
      </c>
      <c r="D1083" s="39">
        <v>17.59</v>
      </c>
      <c r="E1083" s="40">
        <v>2137</v>
      </c>
    </row>
    <row r="1084" spans="1:5" ht="24.95" customHeight="1" x14ac:dyDescent="0.25">
      <c r="A1084" s="38" t="s">
        <v>6461</v>
      </c>
      <c r="B1084" s="38" t="s">
        <v>3218</v>
      </c>
      <c r="C1084" s="35">
        <v>63.632018366004573</v>
      </c>
      <c r="D1084" s="39">
        <v>12.9</v>
      </c>
      <c r="E1084" s="40">
        <v>2676</v>
      </c>
    </row>
    <row r="1085" spans="1:5" ht="24.95" customHeight="1" x14ac:dyDescent="0.25">
      <c r="A1085" s="38" t="s">
        <v>1200</v>
      </c>
      <c r="B1085" s="38" t="s">
        <v>1201</v>
      </c>
      <c r="C1085" s="35">
        <v>63.613811351920631</v>
      </c>
      <c r="D1085" s="39">
        <v>8.1724999999999994</v>
      </c>
      <c r="E1085" s="40">
        <v>7425</v>
      </c>
    </row>
    <row r="1086" spans="1:5" ht="24.95" customHeight="1" x14ac:dyDescent="0.25">
      <c r="A1086" s="38" t="s">
        <v>6437</v>
      </c>
      <c r="B1086" s="38" t="s">
        <v>3218</v>
      </c>
      <c r="C1086" s="35">
        <v>63.528579004250481</v>
      </c>
      <c r="D1086" s="39">
        <v>17.589999999999996</v>
      </c>
      <c r="E1086" s="40">
        <v>368.8</v>
      </c>
    </row>
    <row r="1087" spans="1:5" ht="24.95" customHeight="1" x14ac:dyDescent="0.25">
      <c r="A1087" s="38" t="s">
        <v>7905</v>
      </c>
      <c r="B1087" s="38" t="s">
        <v>2377</v>
      </c>
      <c r="C1087" s="35">
        <v>63.50677458513568</v>
      </c>
      <c r="D1087" s="39">
        <v>12.99</v>
      </c>
      <c r="E1087" s="40">
        <v>857</v>
      </c>
    </row>
    <row r="1088" spans="1:5" ht="24.95" customHeight="1" x14ac:dyDescent="0.25">
      <c r="A1088" s="38" t="s">
        <v>2200</v>
      </c>
      <c r="B1088" s="38" t="s">
        <v>2093</v>
      </c>
      <c r="C1088" s="35">
        <v>63.503351858858565</v>
      </c>
      <c r="D1088" s="39">
        <v>14.99</v>
      </c>
      <c r="E1088" s="40">
        <v>22.333333333333332</v>
      </c>
    </row>
    <row r="1089" spans="1:5" ht="24.95" customHeight="1" x14ac:dyDescent="0.25">
      <c r="A1089" s="38" t="s">
        <v>7608</v>
      </c>
      <c r="B1089" s="38" t="s">
        <v>921</v>
      </c>
      <c r="C1089" s="35">
        <v>63.46603708505895</v>
      </c>
      <c r="D1089" s="39">
        <v>14.88</v>
      </c>
      <c r="E1089" s="40">
        <v>89</v>
      </c>
    </row>
    <row r="1090" spans="1:5" ht="24.95" customHeight="1" x14ac:dyDescent="0.25">
      <c r="A1090" s="38" t="s">
        <v>4205</v>
      </c>
      <c r="B1090" s="38" t="s">
        <v>2231</v>
      </c>
      <c r="C1090" s="35">
        <v>63.438708636094177</v>
      </c>
      <c r="D1090" s="39">
        <v>10.9</v>
      </c>
      <c r="E1090" s="40">
        <v>1719</v>
      </c>
    </row>
    <row r="1091" spans="1:5" ht="24.95" customHeight="1" x14ac:dyDescent="0.25">
      <c r="A1091" s="38" t="s">
        <v>4229</v>
      </c>
      <c r="B1091" s="38" t="s">
        <v>2377</v>
      </c>
      <c r="C1091" s="35">
        <v>63.358857572854639</v>
      </c>
      <c r="D1091" s="39">
        <v>5.95</v>
      </c>
      <c r="E1091" s="40">
        <v>8273</v>
      </c>
    </row>
    <row r="1092" spans="1:5" ht="24.95" customHeight="1" x14ac:dyDescent="0.25">
      <c r="A1092" s="38" t="s">
        <v>1487</v>
      </c>
      <c r="B1092" s="38" t="s">
        <v>1352</v>
      </c>
      <c r="C1092" s="35">
        <v>63.306175614273954</v>
      </c>
      <c r="D1092" s="39">
        <v>10.99</v>
      </c>
      <c r="E1092" s="40">
        <v>6539</v>
      </c>
    </row>
    <row r="1093" spans="1:5" ht="24.95" customHeight="1" x14ac:dyDescent="0.25">
      <c r="A1093" s="38" t="s">
        <v>5822</v>
      </c>
      <c r="B1093" s="38" t="s">
        <v>921</v>
      </c>
      <c r="C1093" s="35">
        <v>63.295563097345202</v>
      </c>
      <c r="D1093" s="39">
        <v>14.49</v>
      </c>
      <c r="E1093" s="40">
        <v>300</v>
      </c>
    </row>
    <row r="1094" spans="1:5" ht="24.95" customHeight="1" x14ac:dyDescent="0.25">
      <c r="A1094" s="38" t="s">
        <v>1925</v>
      </c>
      <c r="B1094" s="38" t="s">
        <v>1795</v>
      </c>
      <c r="C1094" s="35">
        <v>63.273200937236581</v>
      </c>
      <c r="D1094" s="39">
        <v>10.9</v>
      </c>
      <c r="E1094" s="40">
        <v>3270</v>
      </c>
    </row>
    <row r="1095" spans="1:5" ht="24.95" customHeight="1" x14ac:dyDescent="0.25">
      <c r="A1095" s="38" t="s">
        <v>3625</v>
      </c>
      <c r="B1095" s="38" t="s">
        <v>534</v>
      </c>
      <c r="C1095" s="35">
        <v>63.238322313744106</v>
      </c>
      <c r="D1095" s="39">
        <v>17.7</v>
      </c>
      <c r="E1095" s="40">
        <v>84.5</v>
      </c>
    </row>
    <row r="1096" spans="1:5" ht="24.95" customHeight="1" x14ac:dyDescent="0.25">
      <c r="A1096" s="38" t="s">
        <v>5955</v>
      </c>
      <c r="B1096" s="38" t="s">
        <v>1503</v>
      </c>
      <c r="C1096" s="35">
        <v>63.159656541538645</v>
      </c>
      <c r="D1096" s="39">
        <v>3.3</v>
      </c>
      <c r="E1096" s="40">
        <v>8683</v>
      </c>
    </row>
    <row r="1097" spans="1:5" ht="24.95" customHeight="1" x14ac:dyDescent="0.25">
      <c r="A1097" s="38" t="s">
        <v>6342</v>
      </c>
      <c r="B1097" s="38" t="s">
        <v>2771</v>
      </c>
      <c r="C1097" s="35">
        <v>63.120714076391913</v>
      </c>
      <c r="D1097" s="39">
        <v>16.63</v>
      </c>
      <c r="E1097" s="40">
        <v>896</v>
      </c>
    </row>
    <row r="1098" spans="1:5" ht="24.95" customHeight="1" x14ac:dyDescent="0.25">
      <c r="A1098" s="38" t="s">
        <v>6162</v>
      </c>
      <c r="B1098" s="38" t="s">
        <v>2231</v>
      </c>
      <c r="C1098" s="35">
        <v>63.097710133436443</v>
      </c>
      <c r="D1098" s="39">
        <v>11.74</v>
      </c>
      <c r="E1098" s="40">
        <v>2455</v>
      </c>
    </row>
    <row r="1099" spans="1:5" ht="24.95" customHeight="1" x14ac:dyDescent="0.25">
      <c r="A1099" s="38" t="s">
        <v>1286</v>
      </c>
      <c r="B1099" s="38" t="s">
        <v>1201</v>
      </c>
      <c r="C1099" s="35">
        <v>63.085934710802093</v>
      </c>
      <c r="D1099" s="39">
        <v>17.564999999999998</v>
      </c>
      <c r="E1099" s="40">
        <v>95.5</v>
      </c>
    </row>
    <row r="1100" spans="1:5" ht="24.95" customHeight="1" x14ac:dyDescent="0.25">
      <c r="A1100" s="38" t="s">
        <v>166</v>
      </c>
      <c r="B1100" s="38" t="s">
        <v>81</v>
      </c>
      <c r="C1100" s="35">
        <v>63.011315256647634</v>
      </c>
      <c r="D1100" s="39">
        <v>16.989999999999998</v>
      </c>
      <c r="E1100" s="40">
        <v>524</v>
      </c>
    </row>
    <row r="1101" spans="1:5" ht="24.95" customHeight="1" x14ac:dyDescent="0.25">
      <c r="A1101" s="38" t="s">
        <v>2118</v>
      </c>
      <c r="B1101" s="38" t="s">
        <v>2093</v>
      </c>
      <c r="C1101" s="35">
        <v>62.966579353052168</v>
      </c>
      <c r="D1101" s="39">
        <v>11.99</v>
      </c>
      <c r="E1101" s="40">
        <v>2990.5</v>
      </c>
    </row>
    <row r="1102" spans="1:5" ht="24.95" customHeight="1" x14ac:dyDescent="0.25">
      <c r="A1102" s="38" t="s">
        <v>3233</v>
      </c>
      <c r="B1102" s="38" t="s">
        <v>3218</v>
      </c>
      <c r="C1102" s="35">
        <v>62.942711932310033</v>
      </c>
      <c r="D1102" s="39">
        <v>14.99</v>
      </c>
      <c r="E1102" s="40">
        <v>480.33333333333331</v>
      </c>
    </row>
    <row r="1103" spans="1:5" ht="24.95" customHeight="1" x14ac:dyDescent="0.25">
      <c r="A1103" s="38" t="s">
        <v>1860</v>
      </c>
      <c r="B1103" s="38" t="s">
        <v>1795</v>
      </c>
      <c r="C1103" s="35">
        <v>62.935556771511308</v>
      </c>
      <c r="D1103" s="39">
        <v>9.49</v>
      </c>
      <c r="E1103" s="40">
        <v>4218</v>
      </c>
    </row>
    <row r="1104" spans="1:5" ht="24.95" customHeight="1" x14ac:dyDescent="0.25">
      <c r="A1104" s="38" t="s">
        <v>7831</v>
      </c>
      <c r="B1104" s="38" t="s">
        <v>2231</v>
      </c>
      <c r="C1104" s="35">
        <v>62.89927542545572</v>
      </c>
      <c r="D1104" s="39">
        <v>14.29</v>
      </c>
      <c r="E1104" s="40">
        <v>203</v>
      </c>
    </row>
    <row r="1105" spans="1:5" ht="24.95" customHeight="1" x14ac:dyDescent="0.25">
      <c r="A1105" s="38" t="s">
        <v>4226</v>
      </c>
      <c r="B1105" s="38" t="s">
        <v>2377</v>
      </c>
      <c r="C1105" s="35">
        <v>62.857330631657796</v>
      </c>
      <c r="D1105" s="39">
        <v>12.99</v>
      </c>
      <c r="E1105" s="40">
        <v>1256</v>
      </c>
    </row>
    <row r="1106" spans="1:5" ht="24.95" customHeight="1" x14ac:dyDescent="0.25">
      <c r="A1106" s="38" t="s">
        <v>3514</v>
      </c>
      <c r="B1106" s="38" t="s">
        <v>81</v>
      </c>
      <c r="C1106" s="35">
        <v>62.841514448556097</v>
      </c>
      <c r="D1106" s="39">
        <v>6.58</v>
      </c>
      <c r="E1106" s="40">
        <v>6575</v>
      </c>
    </row>
    <row r="1107" spans="1:5" ht="24.95" customHeight="1" x14ac:dyDescent="0.25">
      <c r="A1107" s="38" t="s">
        <v>7602</v>
      </c>
      <c r="B1107" s="38" t="s">
        <v>921</v>
      </c>
      <c r="C1107" s="35">
        <v>62.791908379415368</v>
      </c>
      <c r="D1107" s="39">
        <v>12.61</v>
      </c>
      <c r="E1107" s="40">
        <v>698</v>
      </c>
    </row>
    <row r="1108" spans="1:5" ht="24.95" customHeight="1" x14ac:dyDescent="0.25">
      <c r="A1108" s="38" t="s">
        <v>7763</v>
      </c>
      <c r="B1108" s="38" t="s">
        <v>1946</v>
      </c>
      <c r="C1108" s="35">
        <v>62.716619787994709</v>
      </c>
      <c r="D1108" s="39">
        <v>11.37</v>
      </c>
      <c r="E1108" s="40">
        <v>18</v>
      </c>
    </row>
    <row r="1109" spans="1:5" ht="24.95" customHeight="1" x14ac:dyDescent="0.25">
      <c r="A1109" s="38" t="s">
        <v>574</v>
      </c>
      <c r="B1109" s="38" t="s">
        <v>534</v>
      </c>
      <c r="C1109" s="35">
        <v>62.715989360878673</v>
      </c>
      <c r="D1109" s="39">
        <v>14.17</v>
      </c>
      <c r="E1109" s="40">
        <v>181</v>
      </c>
    </row>
    <row r="1110" spans="1:5" ht="24.95" customHeight="1" x14ac:dyDescent="0.25">
      <c r="A1110" s="38" t="s">
        <v>4191</v>
      </c>
      <c r="B1110" s="38" t="s">
        <v>2231</v>
      </c>
      <c r="C1110" s="35">
        <v>62.692743937705856</v>
      </c>
      <c r="D1110" s="39">
        <v>9.99</v>
      </c>
      <c r="E1110" s="40">
        <v>1980</v>
      </c>
    </row>
    <row r="1111" spans="1:5" ht="24.95" customHeight="1" x14ac:dyDescent="0.25">
      <c r="A1111" s="38" t="s">
        <v>2336</v>
      </c>
      <c r="B1111" s="38" t="s">
        <v>2231</v>
      </c>
      <c r="C1111" s="35">
        <v>62.651847681815958</v>
      </c>
      <c r="D1111" s="39">
        <v>12.99</v>
      </c>
      <c r="E1111" s="40">
        <v>289</v>
      </c>
    </row>
    <row r="1112" spans="1:5" ht="24.95" customHeight="1" x14ac:dyDescent="0.25">
      <c r="A1112" s="38" t="s">
        <v>5958</v>
      </c>
      <c r="B1112" s="38" t="s">
        <v>1503</v>
      </c>
      <c r="C1112" s="35">
        <v>62.606580801942343</v>
      </c>
      <c r="D1112" s="39">
        <v>12.59</v>
      </c>
      <c r="E1112" s="40">
        <v>591.5</v>
      </c>
    </row>
    <row r="1113" spans="1:5" ht="24.95" customHeight="1" x14ac:dyDescent="0.25">
      <c r="A1113" s="38" t="s">
        <v>5771</v>
      </c>
      <c r="B1113" s="38" t="s">
        <v>921</v>
      </c>
      <c r="C1113" s="35">
        <v>62.565812654631458</v>
      </c>
      <c r="D1113" s="39">
        <v>10.79</v>
      </c>
      <c r="E1113" s="40">
        <v>2061</v>
      </c>
    </row>
    <row r="1114" spans="1:5" ht="24.95" customHeight="1" x14ac:dyDescent="0.25">
      <c r="A1114" s="38" t="s">
        <v>3374</v>
      </c>
      <c r="B1114" s="38" t="s">
        <v>1503</v>
      </c>
      <c r="C1114" s="35">
        <v>62.54811634611557</v>
      </c>
      <c r="D1114" s="39">
        <v>5.39</v>
      </c>
      <c r="E1114" s="40">
        <v>6539</v>
      </c>
    </row>
    <row r="1115" spans="1:5" ht="24.95" customHeight="1" x14ac:dyDescent="0.25">
      <c r="A1115" s="38" t="s">
        <v>272</v>
      </c>
      <c r="B1115" s="38" t="s">
        <v>232</v>
      </c>
      <c r="C1115" s="35">
        <v>62.477807790386933</v>
      </c>
      <c r="D1115" s="39">
        <v>9.74</v>
      </c>
      <c r="E1115" s="40">
        <v>4536.5</v>
      </c>
    </row>
    <row r="1116" spans="1:5" ht="24.95" customHeight="1" x14ac:dyDescent="0.25">
      <c r="A1116" s="38" t="s">
        <v>2210</v>
      </c>
      <c r="B1116" s="38" t="s">
        <v>2093</v>
      </c>
      <c r="C1116" s="35">
        <v>62.441907148294952</v>
      </c>
      <c r="D1116" s="39">
        <v>12.21</v>
      </c>
      <c r="E1116" s="40">
        <v>2459</v>
      </c>
    </row>
    <row r="1117" spans="1:5" ht="24.95" customHeight="1" x14ac:dyDescent="0.25">
      <c r="A1117" s="38" t="s">
        <v>121</v>
      </c>
      <c r="B1117" s="38" t="s">
        <v>81</v>
      </c>
      <c r="C1117" s="35">
        <v>62.401466131520635</v>
      </c>
      <c r="D1117" s="39">
        <v>9.67</v>
      </c>
      <c r="E1117" s="40">
        <v>3713.5</v>
      </c>
    </row>
    <row r="1118" spans="1:5" ht="24.95" customHeight="1" x14ac:dyDescent="0.25">
      <c r="A1118" s="38" t="s">
        <v>639</v>
      </c>
      <c r="B1118" s="38" t="s">
        <v>534</v>
      </c>
      <c r="C1118" s="35">
        <v>62.376121038804371</v>
      </c>
      <c r="D1118" s="39">
        <v>16.02</v>
      </c>
      <c r="E1118" s="40">
        <v>78</v>
      </c>
    </row>
    <row r="1119" spans="1:5" ht="24.95" customHeight="1" x14ac:dyDescent="0.25">
      <c r="A1119" s="38" t="s">
        <v>3273</v>
      </c>
      <c r="B1119" s="38" t="s">
        <v>3218</v>
      </c>
      <c r="C1119" s="35">
        <v>62.330827519340438</v>
      </c>
      <c r="D1119" s="39">
        <v>15.19</v>
      </c>
      <c r="E1119" s="40">
        <v>738</v>
      </c>
    </row>
    <row r="1120" spans="1:5" ht="24.95" customHeight="1" x14ac:dyDescent="0.25">
      <c r="A1120" s="38" t="s">
        <v>6106</v>
      </c>
      <c r="B1120" s="38" t="s">
        <v>2093</v>
      </c>
      <c r="C1120" s="35">
        <v>62.243885221169997</v>
      </c>
      <c r="D1120" s="39">
        <v>13.99</v>
      </c>
      <c r="E1120" s="40">
        <v>17</v>
      </c>
    </row>
    <row r="1121" spans="1:5" ht="24.95" customHeight="1" x14ac:dyDescent="0.25">
      <c r="A1121" s="38" t="s">
        <v>6094</v>
      </c>
      <c r="B1121" s="38" t="s">
        <v>2093</v>
      </c>
      <c r="C1121" s="35">
        <v>62.215551306074843</v>
      </c>
      <c r="D1121" s="39">
        <v>9.99</v>
      </c>
      <c r="E1121" s="40">
        <v>2</v>
      </c>
    </row>
    <row r="1122" spans="1:5" ht="24.95" customHeight="1" x14ac:dyDescent="0.25">
      <c r="A1122" s="38" t="s">
        <v>5928</v>
      </c>
      <c r="B1122" s="38" t="s">
        <v>1503</v>
      </c>
      <c r="C1122" s="35">
        <v>62.162367149238911</v>
      </c>
      <c r="D1122" s="39">
        <v>13.49</v>
      </c>
      <c r="E1122" s="40">
        <v>2870</v>
      </c>
    </row>
    <row r="1123" spans="1:5" ht="24.95" customHeight="1" x14ac:dyDescent="0.25">
      <c r="A1123" s="38" t="s">
        <v>3062</v>
      </c>
      <c r="B1123" s="38" t="s">
        <v>2918</v>
      </c>
      <c r="C1123" s="35">
        <v>62.048606402328069</v>
      </c>
      <c r="D1123" s="39">
        <v>13.99</v>
      </c>
      <c r="E1123" s="40">
        <v>302.5</v>
      </c>
    </row>
    <row r="1124" spans="1:5" ht="24.95" customHeight="1" x14ac:dyDescent="0.25">
      <c r="A1124" s="38" t="s">
        <v>4394</v>
      </c>
      <c r="B1124" s="38" t="s">
        <v>2918</v>
      </c>
      <c r="C1124" s="35">
        <v>62.036892540356121</v>
      </c>
      <c r="D1124" s="39">
        <v>14.656666666666666</v>
      </c>
      <c r="E1124" s="40">
        <v>155.66666666666666</v>
      </c>
    </row>
    <row r="1125" spans="1:5" ht="24.95" customHeight="1" x14ac:dyDescent="0.25">
      <c r="A1125" s="38" t="s">
        <v>4059</v>
      </c>
      <c r="B1125" s="38" t="s">
        <v>1946</v>
      </c>
      <c r="C1125" s="35">
        <v>62.014945468253259</v>
      </c>
      <c r="D1125" s="39">
        <v>8.99</v>
      </c>
      <c r="E1125" s="40">
        <v>7344</v>
      </c>
    </row>
    <row r="1126" spans="1:5" ht="24.95" customHeight="1" x14ac:dyDescent="0.25">
      <c r="A1126" s="38" t="s">
        <v>4417</v>
      </c>
      <c r="B1126" s="38" t="s">
        <v>2918</v>
      </c>
      <c r="C1126" s="35">
        <v>61.99441207727223</v>
      </c>
      <c r="D1126" s="39">
        <v>9.99</v>
      </c>
      <c r="E1126" s="40">
        <v>3177</v>
      </c>
    </row>
    <row r="1127" spans="1:5" ht="24.95" customHeight="1" x14ac:dyDescent="0.25">
      <c r="A1127" s="38" t="s">
        <v>5940</v>
      </c>
      <c r="B1127" s="38" t="s">
        <v>1503</v>
      </c>
      <c r="C1127" s="35">
        <v>61.963005758487149</v>
      </c>
      <c r="D1127" s="39">
        <v>16.989999999999998</v>
      </c>
      <c r="E1127" s="40">
        <v>658</v>
      </c>
    </row>
    <row r="1128" spans="1:5" ht="24.95" customHeight="1" x14ac:dyDescent="0.25">
      <c r="A1128" s="38" t="s">
        <v>4432</v>
      </c>
      <c r="B1128" s="38" t="s">
        <v>2918</v>
      </c>
      <c r="C1128" s="35">
        <v>61.945793666099384</v>
      </c>
      <c r="D1128" s="39">
        <v>10.95</v>
      </c>
      <c r="E1128" s="40">
        <v>3177</v>
      </c>
    </row>
    <row r="1129" spans="1:5" ht="24.95" customHeight="1" x14ac:dyDescent="0.25">
      <c r="A1129" s="38" t="s">
        <v>6132</v>
      </c>
      <c r="B1129" s="38" t="s">
        <v>2231</v>
      </c>
      <c r="C1129" s="35">
        <v>61.865712838411405</v>
      </c>
      <c r="D1129" s="39">
        <v>11.74</v>
      </c>
      <c r="E1129" s="40">
        <v>806</v>
      </c>
    </row>
    <row r="1130" spans="1:5" ht="24.95" customHeight="1" x14ac:dyDescent="0.25">
      <c r="A1130" s="38" t="s">
        <v>7963</v>
      </c>
      <c r="B1130" s="38" t="s">
        <v>2771</v>
      </c>
      <c r="C1130" s="35">
        <v>61.766094707526115</v>
      </c>
      <c r="D1130" s="39">
        <v>12.99</v>
      </c>
      <c r="E1130" s="40">
        <v>531</v>
      </c>
    </row>
    <row r="1131" spans="1:5" ht="24.95" customHeight="1" x14ac:dyDescent="0.25">
      <c r="A1131" s="38" t="s">
        <v>1387</v>
      </c>
      <c r="B1131" s="38" t="s">
        <v>1352</v>
      </c>
      <c r="C1131" s="35">
        <v>61.748277163849167</v>
      </c>
      <c r="D1131" s="39">
        <v>14.99</v>
      </c>
      <c r="E1131" s="40">
        <v>517.25</v>
      </c>
    </row>
    <row r="1132" spans="1:5" ht="24.95" customHeight="1" x14ac:dyDescent="0.25">
      <c r="A1132" s="38" t="s">
        <v>5913</v>
      </c>
      <c r="B1132" s="38" t="s">
        <v>1352</v>
      </c>
      <c r="C1132" s="35">
        <v>61.676393857577466</v>
      </c>
      <c r="D1132" s="39">
        <v>11.49</v>
      </c>
      <c r="E1132" s="40">
        <v>4210</v>
      </c>
    </row>
    <row r="1133" spans="1:5" ht="24.95" customHeight="1" x14ac:dyDescent="0.25">
      <c r="A1133" s="38" t="s">
        <v>855</v>
      </c>
      <c r="B1133" s="38" t="s">
        <v>2771</v>
      </c>
      <c r="C1133" s="35">
        <v>61.656034693149863</v>
      </c>
      <c r="D1133" s="39">
        <v>12</v>
      </c>
      <c r="E1133" s="40">
        <v>1281</v>
      </c>
    </row>
    <row r="1134" spans="1:5" ht="24.95" customHeight="1" x14ac:dyDescent="0.25">
      <c r="A1134" s="38" t="s">
        <v>855</v>
      </c>
      <c r="B1134" s="38" t="s">
        <v>784</v>
      </c>
      <c r="C1134" s="35">
        <v>61.639478010163032</v>
      </c>
      <c r="D1134" s="39">
        <v>12</v>
      </c>
      <c r="E1134" s="40">
        <v>1270</v>
      </c>
    </row>
    <row r="1135" spans="1:5" ht="24.95" customHeight="1" x14ac:dyDescent="0.25">
      <c r="A1135" s="38" t="s">
        <v>5880</v>
      </c>
      <c r="B1135" s="38" t="s">
        <v>1201</v>
      </c>
      <c r="C1135" s="35">
        <v>61.608560851571887</v>
      </c>
      <c r="D1135" s="39">
        <v>10.9</v>
      </c>
      <c r="E1135" s="40">
        <v>3825</v>
      </c>
    </row>
    <row r="1136" spans="1:5" ht="24.95" customHeight="1" x14ac:dyDescent="0.25">
      <c r="A1136" s="38" t="s">
        <v>4050</v>
      </c>
      <c r="B1136" s="38" t="s">
        <v>1946</v>
      </c>
      <c r="C1136" s="35">
        <v>61.50872848093033</v>
      </c>
      <c r="D1136" s="39">
        <v>15.29</v>
      </c>
      <c r="E1136" s="40">
        <v>108.66666666666667</v>
      </c>
    </row>
    <row r="1137" spans="1:5" ht="24.95" customHeight="1" x14ac:dyDescent="0.25">
      <c r="A1137" s="38" t="s">
        <v>6391</v>
      </c>
      <c r="B1137" s="38" t="s">
        <v>3068</v>
      </c>
      <c r="C1137" s="35">
        <v>61.447966883273239</v>
      </c>
      <c r="D1137" s="39">
        <v>12.74</v>
      </c>
      <c r="E1137" s="40">
        <v>527.5</v>
      </c>
    </row>
    <row r="1138" spans="1:5" ht="24.95" customHeight="1" x14ac:dyDescent="0.25">
      <c r="A1138" s="38" t="s">
        <v>1407</v>
      </c>
      <c r="B1138" s="38" t="s">
        <v>1352</v>
      </c>
      <c r="C1138" s="35">
        <v>61.399331011867091</v>
      </c>
      <c r="D1138" s="39">
        <v>2.79</v>
      </c>
      <c r="E1138" s="40">
        <v>7937.5</v>
      </c>
    </row>
    <row r="1139" spans="1:5" ht="24.95" customHeight="1" x14ac:dyDescent="0.25">
      <c r="A1139" s="38" t="s">
        <v>4276</v>
      </c>
      <c r="B1139" s="38" t="s">
        <v>2377</v>
      </c>
      <c r="C1139" s="35">
        <v>61.338038744556243</v>
      </c>
      <c r="D1139" s="39">
        <v>9.2899999999999991</v>
      </c>
      <c r="E1139" s="40">
        <v>1</v>
      </c>
    </row>
    <row r="1140" spans="1:5" ht="24.95" customHeight="1" x14ac:dyDescent="0.25">
      <c r="A1140" s="38" t="s">
        <v>7533</v>
      </c>
      <c r="B1140" s="38" t="s">
        <v>534</v>
      </c>
      <c r="C1140" s="35">
        <v>61.322140570849953</v>
      </c>
      <c r="D1140" s="39">
        <v>11.99</v>
      </c>
      <c r="E1140" s="40">
        <v>237</v>
      </c>
    </row>
    <row r="1141" spans="1:5" ht="24.95" customHeight="1" x14ac:dyDescent="0.25">
      <c r="A1141" s="38" t="s">
        <v>6376</v>
      </c>
      <c r="B1141" s="38" t="s">
        <v>2918</v>
      </c>
      <c r="C1141" s="35">
        <v>61.265003887906133</v>
      </c>
      <c r="D1141" s="39">
        <v>11.99</v>
      </c>
      <c r="E1141" s="40">
        <v>1860</v>
      </c>
    </row>
    <row r="1142" spans="1:5" ht="24.95" customHeight="1" x14ac:dyDescent="0.25">
      <c r="A1142" s="38" t="s">
        <v>2037</v>
      </c>
      <c r="B1142" s="38" t="s">
        <v>1946</v>
      </c>
      <c r="C1142" s="35">
        <v>61.237923612153978</v>
      </c>
      <c r="D1142" s="39">
        <v>9.2100000000000009</v>
      </c>
      <c r="E1142" s="40">
        <v>1</v>
      </c>
    </row>
    <row r="1143" spans="1:5" ht="24.95" customHeight="1" x14ac:dyDescent="0.25">
      <c r="A1143" s="38" t="s">
        <v>4388</v>
      </c>
      <c r="B1143" s="38" t="s">
        <v>2918</v>
      </c>
      <c r="C1143" s="35">
        <v>61.197616136282399</v>
      </c>
      <c r="D1143" s="39">
        <v>11.323333333333332</v>
      </c>
      <c r="E1143" s="40">
        <v>3200</v>
      </c>
    </row>
    <row r="1144" spans="1:5" ht="24.95" customHeight="1" x14ac:dyDescent="0.25">
      <c r="A1144" s="38" t="s">
        <v>4138</v>
      </c>
      <c r="B1144" s="38" t="s">
        <v>2093</v>
      </c>
      <c r="C1144" s="35">
        <v>61.188073965937214</v>
      </c>
      <c r="D1144" s="39">
        <v>12.4</v>
      </c>
      <c r="E1144" s="40">
        <v>1468</v>
      </c>
    </row>
    <row r="1145" spans="1:5" ht="24.95" customHeight="1" x14ac:dyDescent="0.25">
      <c r="A1145" s="38" t="s">
        <v>2392</v>
      </c>
      <c r="B1145" s="38" t="s">
        <v>2377</v>
      </c>
      <c r="C1145" s="35">
        <v>61.138051522825045</v>
      </c>
      <c r="D1145" s="39">
        <v>13.95</v>
      </c>
      <c r="E1145" s="40">
        <v>1807</v>
      </c>
    </row>
    <row r="1146" spans="1:5" ht="24.95" customHeight="1" x14ac:dyDescent="0.25">
      <c r="A1146" s="38" t="s">
        <v>7552</v>
      </c>
      <c r="B1146" s="38" t="s">
        <v>921</v>
      </c>
      <c r="C1146" s="35">
        <v>61.119509411756134</v>
      </c>
      <c r="D1146" s="39">
        <v>14.02</v>
      </c>
      <c r="E1146" s="40">
        <v>906</v>
      </c>
    </row>
    <row r="1147" spans="1:5" ht="24.95" customHeight="1" x14ac:dyDescent="0.25">
      <c r="A1147" s="38" t="s">
        <v>2625</v>
      </c>
      <c r="B1147" s="38" t="s">
        <v>2626</v>
      </c>
      <c r="C1147" s="35">
        <v>61.117564718029428</v>
      </c>
      <c r="D1147" s="39">
        <v>13.9</v>
      </c>
      <c r="E1147" s="40">
        <v>174</v>
      </c>
    </row>
    <row r="1148" spans="1:5" ht="24.95" customHeight="1" x14ac:dyDescent="0.25">
      <c r="A1148" s="38" t="s">
        <v>3363</v>
      </c>
      <c r="B1148" s="38" t="s">
        <v>3218</v>
      </c>
      <c r="C1148" s="35">
        <v>61.095769498453151</v>
      </c>
      <c r="D1148" s="39">
        <v>10.07</v>
      </c>
      <c r="E1148" s="40">
        <v>22</v>
      </c>
    </row>
    <row r="1149" spans="1:5" ht="24.95" customHeight="1" x14ac:dyDescent="0.25">
      <c r="A1149" s="38" t="s">
        <v>5813</v>
      </c>
      <c r="B1149" s="38" t="s">
        <v>921</v>
      </c>
      <c r="C1149" s="35">
        <v>61.090215013093356</v>
      </c>
      <c r="D1149" s="39">
        <v>13.99</v>
      </c>
      <c r="E1149" s="40">
        <v>81</v>
      </c>
    </row>
    <row r="1150" spans="1:5" ht="24.95" customHeight="1" x14ac:dyDescent="0.25">
      <c r="A1150" s="38" t="s">
        <v>3726</v>
      </c>
      <c r="B1150" s="38" t="s">
        <v>921</v>
      </c>
      <c r="C1150" s="35">
        <v>61.063893459917004</v>
      </c>
      <c r="D1150" s="39">
        <v>7.9</v>
      </c>
      <c r="E1150" s="40">
        <v>3466</v>
      </c>
    </row>
    <row r="1151" spans="1:5" ht="24.95" customHeight="1" x14ac:dyDescent="0.25">
      <c r="A1151" s="38" t="s">
        <v>4270</v>
      </c>
      <c r="B1151" s="38" t="s">
        <v>2377</v>
      </c>
      <c r="C1151" s="35">
        <v>61.060045955146805</v>
      </c>
      <c r="D1151" s="39">
        <v>14.99</v>
      </c>
      <c r="E1151" s="40">
        <v>60</v>
      </c>
    </row>
    <row r="1152" spans="1:5" ht="24.95" customHeight="1" x14ac:dyDescent="0.25">
      <c r="A1152" s="38" t="s">
        <v>2887</v>
      </c>
      <c r="B1152" s="38" t="s">
        <v>2771</v>
      </c>
      <c r="C1152" s="35">
        <v>61.058153284907341</v>
      </c>
      <c r="D1152" s="39">
        <v>14.95</v>
      </c>
      <c r="E1152" s="40">
        <v>92</v>
      </c>
    </row>
    <row r="1153" spans="1:5" ht="24.95" customHeight="1" x14ac:dyDescent="0.25">
      <c r="A1153" s="38" t="s">
        <v>4338</v>
      </c>
      <c r="B1153" s="38" t="s">
        <v>2771</v>
      </c>
      <c r="C1153" s="35">
        <v>61.028050224931299</v>
      </c>
      <c r="D1153" s="39">
        <v>14.95</v>
      </c>
      <c r="E1153" s="40">
        <v>72</v>
      </c>
    </row>
    <row r="1154" spans="1:5" ht="24.95" customHeight="1" x14ac:dyDescent="0.25">
      <c r="A1154" s="38" t="s">
        <v>2685</v>
      </c>
      <c r="B1154" s="38" t="s">
        <v>2626</v>
      </c>
      <c r="C1154" s="35">
        <v>60.989105770291516</v>
      </c>
      <c r="D1154" s="39">
        <v>17.989999999999998</v>
      </c>
      <c r="E1154" s="40">
        <v>10</v>
      </c>
    </row>
    <row r="1155" spans="1:5" ht="24.95" customHeight="1" x14ac:dyDescent="0.25">
      <c r="A1155" s="38" t="s">
        <v>116</v>
      </c>
      <c r="B1155" s="38" t="s">
        <v>81</v>
      </c>
      <c r="C1155" s="35">
        <v>60.93785770340186</v>
      </c>
      <c r="D1155" s="39">
        <v>19.989999999999998</v>
      </c>
      <c r="E1155" s="40">
        <v>1635</v>
      </c>
    </row>
    <row r="1156" spans="1:5" ht="24.95" customHeight="1" x14ac:dyDescent="0.25">
      <c r="A1156" s="38" t="s">
        <v>4313</v>
      </c>
      <c r="B1156" s="38" t="s">
        <v>2626</v>
      </c>
      <c r="C1156" s="35">
        <v>60.912798086186392</v>
      </c>
      <c r="D1156" s="39">
        <v>11.99</v>
      </c>
      <c r="E1156" s="40">
        <v>1626</v>
      </c>
    </row>
    <row r="1157" spans="1:5" ht="24.95" customHeight="1" x14ac:dyDescent="0.25">
      <c r="A1157" s="38" t="s">
        <v>7599</v>
      </c>
      <c r="B1157" s="38" t="s">
        <v>921</v>
      </c>
      <c r="C1157" s="35">
        <v>60.900693549576886</v>
      </c>
      <c r="D1157" s="39">
        <v>11.64</v>
      </c>
      <c r="E1157" s="40">
        <v>248</v>
      </c>
    </row>
    <row r="1158" spans="1:5" ht="24.95" customHeight="1" x14ac:dyDescent="0.25">
      <c r="A1158" s="38" t="s">
        <v>3592</v>
      </c>
      <c r="B1158" s="38" t="s">
        <v>383</v>
      </c>
      <c r="C1158" s="35">
        <v>60.883130745906094</v>
      </c>
      <c r="D1158" s="39">
        <v>12.99</v>
      </c>
      <c r="E1158" s="40">
        <v>1605.3333333333333</v>
      </c>
    </row>
    <row r="1159" spans="1:5" ht="24.95" customHeight="1" x14ac:dyDescent="0.25">
      <c r="A1159" s="38" t="s">
        <v>3809</v>
      </c>
      <c r="B1159" s="38" t="s">
        <v>1201</v>
      </c>
      <c r="C1159" s="35">
        <v>60.862640347994819</v>
      </c>
      <c r="D1159" s="39">
        <v>7.69</v>
      </c>
      <c r="E1159" s="40">
        <v>5998.333333333333</v>
      </c>
    </row>
    <row r="1160" spans="1:5" ht="24.95" customHeight="1" x14ac:dyDescent="0.25">
      <c r="A1160" s="38" t="s">
        <v>4188</v>
      </c>
      <c r="B1160" s="38" t="s">
        <v>2231</v>
      </c>
      <c r="C1160" s="35">
        <v>60.833728335895245</v>
      </c>
      <c r="D1160" s="39">
        <v>11.02</v>
      </c>
      <c r="E1160" s="40">
        <v>719</v>
      </c>
    </row>
    <row r="1161" spans="1:5" ht="24.95" customHeight="1" x14ac:dyDescent="0.25">
      <c r="A1161" s="38" t="s">
        <v>7855</v>
      </c>
      <c r="B1161" s="38" t="s">
        <v>2231</v>
      </c>
      <c r="C1161" s="35">
        <v>60.804898741575492</v>
      </c>
      <c r="D1161" s="39">
        <v>10.3</v>
      </c>
      <c r="E1161" s="40">
        <v>468</v>
      </c>
    </row>
    <row r="1162" spans="1:5" ht="24.95" customHeight="1" x14ac:dyDescent="0.25">
      <c r="A1162" s="38" t="s">
        <v>7485</v>
      </c>
      <c r="B1162" s="38" t="s">
        <v>81</v>
      </c>
      <c r="C1162" s="35">
        <v>60.804420203312766</v>
      </c>
      <c r="D1162" s="39">
        <v>12.99</v>
      </c>
      <c r="E1162" s="40">
        <v>3214</v>
      </c>
    </row>
    <row r="1163" spans="1:5" ht="24.95" customHeight="1" x14ac:dyDescent="0.25">
      <c r="A1163" s="38" t="s">
        <v>3735</v>
      </c>
      <c r="B1163" s="38" t="s">
        <v>921</v>
      </c>
      <c r="C1163" s="35">
        <v>60.616939958445883</v>
      </c>
      <c r="D1163" s="39">
        <v>12.99</v>
      </c>
      <c r="E1163" s="40">
        <v>598</v>
      </c>
    </row>
    <row r="1164" spans="1:5" ht="24.95" customHeight="1" x14ac:dyDescent="0.25">
      <c r="A1164" s="38" t="s">
        <v>6277</v>
      </c>
      <c r="B1164" s="38" t="s">
        <v>2626</v>
      </c>
      <c r="C1164" s="35">
        <v>60.575663346521566</v>
      </c>
      <c r="D1164" s="39">
        <v>12.5</v>
      </c>
      <c r="E1164" s="40">
        <v>147.5</v>
      </c>
    </row>
    <row r="1165" spans="1:5" ht="24.95" customHeight="1" x14ac:dyDescent="0.25">
      <c r="A1165" s="38" t="s">
        <v>1321</v>
      </c>
      <c r="B1165" s="38" t="s">
        <v>1201</v>
      </c>
      <c r="C1165" s="35">
        <v>60.575127463177068</v>
      </c>
      <c r="D1165" s="39">
        <v>11.89</v>
      </c>
      <c r="E1165" s="40">
        <v>100.66666666666667</v>
      </c>
    </row>
    <row r="1166" spans="1:5" ht="24.95" customHeight="1" x14ac:dyDescent="0.25">
      <c r="A1166" s="38" t="s">
        <v>4045</v>
      </c>
      <c r="B1166" s="38" t="s">
        <v>1795</v>
      </c>
      <c r="C1166" s="35">
        <v>60.56710045303317</v>
      </c>
      <c r="D1166" s="39">
        <v>8.93</v>
      </c>
      <c r="E1166" s="40">
        <v>4771</v>
      </c>
    </row>
    <row r="1167" spans="1:5" ht="24.95" customHeight="1" x14ac:dyDescent="0.25">
      <c r="A1167" s="38" t="s">
        <v>1195</v>
      </c>
      <c r="B1167" s="38" t="s">
        <v>1072</v>
      </c>
      <c r="C1167" s="35">
        <v>60.518483832094603</v>
      </c>
      <c r="D1167" s="39">
        <v>8.99</v>
      </c>
      <c r="E1167" s="40">
        <v>3858.3333333333335</v>
      </c>
    </row>
    <row r="1168" spans="1:5" ht="24.95" customHeight="1" x14ac:dyDescent="0.25">
      <c r="A1168" s="38" t="s">
        <v>4471</v>
      </c>
      <c r="B1168" s="38" t="s">
        <v>3068</v>
      </c>
      <c r="C1168" s="35">
        <v>60.499532761202055</v>
      </c>
      <c r="D1168" s="39">
        <v>8.9499999999999993</v>
      </c>
      <c r="E1168" s="40">
        <v>3879</v>
      </c>
    </row>
    <row r="1169" spans="1:5" ht="24.95" customHeight="1" x14ac:dyDescent="0.25">
      <c r="A1169" s="38" t="s">
        <v>3889</v>
      </c>
      <c r="B1169" s="38" t="s">
        <v>1503</v>
      </c>
      <c r="C1169" s="35">
        <v>60.440437169484674</v>
      </c>
      <c r="D1169" s="39">
        <v>8.99</v>
      </c>
      <c r="E1169" s="40">
        <v>2976</v>
      </c>
    </row>
    <row r="1170" spans="1:5" ht="24.95" customHeight="1" x14ac:dyDescent="0.25">
      <c r="A1170" s="38" t="s">
        <v>3972</v>
      </c>
      <c r="B1170" s="38" t="s">
        <v>1649</v>
      </c>
      <c r="C1170" s="35">
        <v>60.420006516101935</v>
      </c>
      <c r="D1170" s="39">
        <v>12.74</v>
      </c>
      <c r="E1170" s="40">
        <v>1505.5</v>
      </c>
    </row>
    <row r="1171" spans="1:5" ht="24.95" customHeight="1" x14ac:dyDescent="0.25">
      <c r="A1171" s="38" t="s">
        <v>382</v>
      </c>
      <c r="B1171" s="38" t="s">
        <v>383</v>
      </c>
      <c r="C1171" s="35">
        <v>60.419241848659368</v>
      </c>
      <c r="D1171" s="39">
        <v>14.99</v>
      </c>
      <c r="E1171" s="40">
        <v>49.5</v>
      </c>
    </row>
    <row r="1172" spans="1:5" ht="24.95" customHeight="1" x14ac:dyDescent="0.25">
      <c r="A1172" s="38" t="s">
        <v>7611</v>
      </c>
      <c r="B1172" s="38" t="s">
        <v>921</v>
      </c>
      <c r="C1172" s="35">
        <v>60.418150170962029</v>
      </c>
      <c r="D1172" s="39">
        <v>18.440000000000001</v>
      </c>
      <c r="E1172" s="40">
        <v>87</v>
      </c>
    </row>
    <row r="1173" spans="1:5" ht="24.95" customHeight="1" x14ac:dyDescent="0.25">
      <c r="A1173" s="38" t="s">
        <v>3874</v>
      </c>
      <c r="B1173" s="38" t="s">
        <v>1352</v>
      </c>
      <c r="C1173" s="35">
        <v>60.417727878561614</v>
      </c>
      <c r="D1173" s="39">
        <v>10.99</v>
      </c>
      <c r="E1173" s="40">
        <v>2959</v>
      </c>
    </row>
    <row r="1174" spans="1:5" ht="24.95" customHeight="1" x14ac:dyDescent="0.25">
      <c r="A1174" s="38" t="s">
        <v>7482</v>
      </c>
      <c r="B1174" s="38" t="s">
        <v>81</v>
      </c>
      <c r="C1174" s="35">
        <v>60.356989460038982</v>
      </c>
      <c r="D1174" s="39">
        <v>10.98</v>
      </c>
      <c r="E1174" s="40">
        <v>1266</v>
      </c>
    </row>
    <row r="1175" spans="1:5" ht="24.95" customHeight="1" x14ac:dyDescent="0.25">
      <c r="A1175" s="38" t="s">
        <v>7476</v>
      </c>
      <c r="B1175" s="38" t="s">
        <v>81</v>
      </c>
      <c r="C1175" s="35">
        <v>60.321386971471007</v>
      </c>
      <c r="D1175" s="39">
        <v>7.81</v>
      </c>
      <c r="E1175" s="40">
        <v>3878</v>
      </c>
    </row>
    <row r="1176" spans="1:5" ht="24.95" customHeight="1" x14ac:dyDescent="0.25">
      <c r="A1176" s="38" t="s">
        <v>5708</v>
      </c>
      <c r="B1176" s="38" t="s">
        <v>534</v>
      </c>
      <c r="C1176" s="35">
        <v>60.308220229632738</v>
      </c>
      <c r="D1176" s="39">
        <v>8.99</v>
      </c>
      <c r="E1176" s="40">
        <v>9532</v>
      </c>
    </row>
    <row r="1177" spans="1:5" ht="24.95" customHeight="1" x14ac:dyDescent="0.25">
      <c r="A1177" s="38" t="s">
        <v>5919</v>
      </c>
      <c r="B1177" s="38" t="s">
        <v>1503</v>
      </c>
      <c r="C1177" s="35">
        <v>60.295935200111629</v>
      </c>
      <c r="D1177" s="39">
        <v>11.98</v>
      </c>
      <c r="E1177" s="40">
        <v>394</v>
      </c>
    </row>
    <row r="1178" spans="1:5" ht="24.95" customHeight="1" x14ac:dyDescent="0.25">
      <c r="A1178" s="38" t="s">
        <v>1910</v>
      </c>
      <c r="B1178" s="38" t="s">
        <v>1795</v>
      </c>
      <c r="C1178" s="35">
        <v>60.260502341960489</v>
      </c>
      <c r="D1178" s="39">
        <v>9.9600000000000009</v>
      </c>
      <c r="E1178" s="40">
        <v>389</v>
      </c>
    </row>
    <row r="1179" spans="1:5" ht="24.95" customHeight="1" x14ac:dyDescent="0.25">
      <c r="A1179" s="38" t="s">
        <v>3747</v>
      </c>
      <c r="B1179" s="38" t="s">
        <v>921</v>
      </c>
      <c r="C1179" s="35">
        <v>60.255179436577571</v>
      </c>
      <c r="D1179" s="39">
        <v>21.34</v>
      </c>
      <c r="E1179" s="40">
        <v>59</v>
      </c>
    </row>
    <row r="1180" spans="1:5" ht="24.95" customHeight="1" x14ac:dyDescent="0.25">
      <c r="A1180" s="38" t="s">
        <v>453</v>
      </c>
      <c r="B1180" s="38" t="s">
        <v>383</v>
      </c>
      <c r="C1180" s="35">
        <v>60.219230152208183</v>
      </c>
      <c r="D1180" s="39">
        <v>10.74</v>
      </c>
      <c r="E1180" s="40">
        <v>2204.5</v>
      </c>
    </row>
    <row r="1181" spans="1:5" ht="24.95" customHeight="1" x14ac:dyDescent="0.25">
      <c r="A1181" s="38" t="s">
        <v>634</v>
      </c>
      <c r="B1181" s="38" t="s">
        <v>534</v>
      </c>
      <c r="C1181" s="35">
        <v>60.204140519533389</v>
      </c>
      <c r="D1181" s="39">
        <v>12.95</v>
      </c>
      <c r="E1181" s="40">
        <v>357</v>
      </c>
    </row>
    <row r="1182" spans="1:5" ht="24.95" customHeight="1" x14ac:dyDescent="0.25">
      <c r="A1182" s="38" t="s">
        <v>1633</v>
      </c>
      <c r="B1182" s="38" t="s">
        <v>1503</v>
      </c>
      <c r="C1182" s="35">
        <v>60.198573422749348</v>
      </c>
      <c r="D1182" s="39">
        <v>11.99</v>
      </c>
      <c r="E1182" s="40">
        <v>321</v>
      </c>
    </row>
    <row r="1183" spans="1:5" ht="24.95" customHeight="1" x14ac:dyDescent="0.25">
      <c r="A1183" s="38" t="s">
        <v>5883</v>
      </c>
      <c r="B1183" s="38" t="s">
        <v>1201</v>
      </c>
      <c r="C1183" s="35">
        <v>60.150874653423095</v>
      </c>
      <c r="D1183" s="39">
        <v>15.91</v>
      </c>
      <c r="E1183" s="40">
        <v>352</v>
      </c>
    </row>
    <row r="1184" spans="1:5" ht="24.95" customHeight="1" x14ac:dyDescent="0.25">
      <c r="A1184" s="38" t="s">
        <v>176</v>
      </c>
      <c r="B1184" s="38" t="s">
        <v>81</v>
      </c>
      <c r="C1184" s="35">
        <v>60.112619583887231</v>
      </c>
      <c r="D1184" s="39">
        <v>8.4866666666666664</v>
      </c>
      <c r="E1184" s="40">
        <v>4284</v>
      </c>
    </row>
    <row r="1185" spans="1:5" ht="24.95" customHeight="1" x14ac:dyDescent="0.25">
      <c r="A1185" s="38" t="s">
        <v>3163</v>
      </c>
      <c r="B1185" s="38" t="s">
        <v>3068</v>
      </c>
      <c r="C1185" s="35">
        <v>60.078943324849902</v>
      </c>
      <c r="D1185" s="39">
        <v>11.99</v>
      </c>
      <c r="E1185" s="40">
        <v>1072</v>
      </c>
    </row>
    <row r="1186" spans="1:5" ht="24.95" customHeight="1" x14ac:dyDescent="0.25">
      <c r="A1186" s="38" t="s">
        <v>2156</v>
      </c>
      <c r="B1186" s="38" t="s">
        <v>2093</v>
      </c>
      <c r="C1186" s="35">
        <v>60.042191230290875</v>
      </c>
      <c r="D1186" s="39">
        <v>8.49</v>
      </c>
      <c r="E1186" s="40">
        <v>3334.75</v>
      </c>
    </row>
    <row r="1187" spans="1:5" ht="24.95" customHeight="1" x14ac:dyDescent="0.25">
      <c r="A1187" s="38" t="s">
        <v>2220</v>
      </c>
      <c r="B1187" s="38" t="s">
        <v>2093</v>
      </c>
      <c r="C1187" s="35">
        <v>60.021798038125667</v>
      </c>
      <c r="D1187" s="39">
        <v>10.37</v>
      </c>
      <c r="E1187" s="40">
        <v>720</v>
      </c>
    </row>
    <row r="1188" spans="1:5" ht="24.95" customHeight="1" x14ac:dyDescent="0.25">
      <c r="A1188" s="38" t="s">
        <v>3193</v>
      </c>
      <c r="B1188" s="38" t="s">
        <v>3068</v>
      </c>
      <c r="C1188" s="35">
        <v>60.00728699596042</v>
      </c>
      <c r="D1188" s="39">
        <v>13.99</v>
      </c>
      <c r="E1188" s="40">
        <v>192</v>
      </c>
    </row>
    <row r="1189" spans="1:5" ht="24.95" customHeight="1" x14ac:dyDescent="0.25">
      <c r="A1189" s="38" t="s">
        <v>1086</v>
      </c>
      <c r="B1189" s="38" t="s">
        <v>1072</v>
      </c>
      <c r="C1189" s="35">
        <v>60.001216144523255</v>
      </c>
      <c r="D1189" s="39">
        <v>9.56</v>
      </c>
      <c r="E1189" s="40">
        <v>3040.75</v>
      </c>
    </row>
    <row r="1190" spans="1:5" ht="24.95" customHeight="1" x14ac:dyDescent="0.25">
      <c r="A1190" s="38" t="s">
        <v>2331</v>
      </c>
      <c r="B1190" s="38" t="s">
        <v>2231</v>
      </c>
      <c r="C1190" s="35">
        <v>59.99930221185442</v>
      </c>
      <c r="D1190" s="39">
        <v>9.99</v>
      </c>
      <c r="E1190" s="40">
        <v>1021</v>
      </c>
    </row>
    <row r="1191" spans="1:5" ht="24.95" customHeight="1" x14ac:dyDescent="0.25">
      <c r="A1191" s="38" t="s">
        <v>216</v>
      </c>
      <c r="B1191" s="38" t="s">
        <v>81</v>
      </c>
      <c r="C1191" s="35">
        <v>59.977206447649088</v>
      </c>
      <c r="D1191" s="39">
        <v>10.7</v>
      </c>
      <c r="E1191" s="40">
        <v>416</v>
      </c>
    </row>
    <row r="1192" spans="1:5" ht="24.95" customHeight="1" x14ac:dyDescent="0.25">
      <c r="A1192" s="38" t="s">
        <v>564</v>
      </c>
      <c r="B1192" s="38" t="s">
        <v>534</v>
      </c>
      <c r="C1192" s="35">
        <v>59.850116816125279</v>
      </c>
      <c r="D1192" s="39">
        <v>14.95</v>
      </c>
      <c r="E1192" s="40">
        <v>327.5</v>
      </c>
    </row>
    <row r="1193" spans="1:5" ht="24.95" customHeight="1" x14ac:dyDescent="0.25">
      <c r="A1193" s="38" t="s">
        <v>6017</v>
      </c>
      <c r="B1193" s="38" t="s">
        <v>1795</v>
      </c>
      <c r="C1193" s="35">
        <v>59.804048041697058</v>
      </c>
      <c r="D1193" s="39">
        <v>15.99</v>
      </c>
      <c r="E1193" s="40">
        <v>2546.5</v>
      </c>
    </row>
    <row r="1194" spans="1:5" ht="24.95" customHeight="1" x14ac:dyDescent="0.25">
      <c r="A1194" s="38" t="s">
        <v>3538</v>
      </c>
      <c r="B1194" s="38" t="s">
        <v>81</v>
      </c>
      <c r="C1194" s="35">
        <v>59.803924396056708</v>
      </c>
      <c r="D1194" s="39">
        <v>11.49</v>
      </c>
      <c r="E1194" s="40">
        <v>1305</v>
      </c>
    </row>
    <row r="1195" spans="1:5" ht="24.95" customHeight="1" x14ac:dyDescent="0.25">
      <c r="A1195" s="38" t="s">
        <v>4420</v>
      </c>
      <c r="B1195" s="38" t="s">
        <v>2918</v>
      </c>
      <c r="C1195" s="35">
        <v>59.794056693819442</v>
      </c>
      <c r="D1195" s="39">
        <v>16.59</v>
      </c>
      <c r="E1195" s="40">
        <v>2041</v>
      </c>
    </row>
    <row r="1196" spans="1:5" ht="24.95" customHeight="1" x14ac:dyDescent="0.25">
      <c r="A1196" s="38" t="s">
        <v>7943</v>
      </c>
      <c r="B1196" s="38" t="s">
        <v>2771</v>
      </c>
      <c r="C1196" s="35">
        <v>59.787081142924094</v>
      </c>
      <c r="D1196" s="39">
        <v>14.95</v>
      </c>
      <c r="E1196" s="40">
        <v>78</v>
      </c>
    </row>
    <row r="1197" spans="1:5" ht="24.95" customHeight="1" x14ac:dyDescent="0.25">
      <c r="A1197" s="38" t="s">
        <v>6286</v>
      </c>
      <c r="B1197" s="38" t="s">
        <v>2626</v>
      </c>
      <c r="C1197" s="35">
        <v>59.769406824179121</v>
      </c>
      <c r="D1197" s="39">
        <v>14.99</v>
      </c>
      <c r="E1197" s="40">
        <v>33</v>
      </c>
    </row>
    <row r="1198" spans="1:5" ht="24.95" customHeight="1" x14ac:dyDescent="0.25">
      <c r="A1198" s="38" t="s">
        <v>5868</v>
      </c>
      <c r="B1198" s="38" t="s">
        <v>1201</v>
      </c>
      <c r="C1198" s="35">
        <v>59.751278990222978</v>
      </c>
      <c r="D1198" s="39">
        <v>15.99</v>
      </c>
      <c r="E1198" s="40">
        <v>20</v>
      </c>
    </row>
    <row r="1199" spans="1:5" ht="24.95" customHeight="1" x14ac:dyDescent="0.25">
      <c r="A1199" s="38" t="s">
        <v>6312</v>
      </c>
      <c r="B1199" s="38" t="s">
        <v>2771</v>
      </c>
      <c r="C1199" s="35">
        <v>59.741926552960024</v>
      </c>
      <c r="D1199" s="39">
        <v>14.95</v>
      </c>
      <c r="E1199" s="40">
        <v>48</v>
      </c>
    </row>
    <row r="1200" spans="1:5" ht="24.95" customHeight="1" x14ac:dyDescent="0.25">
      <c r="A1200" s="38" t="s">
        <v>7512</v>
      </c>
      <c r="B1200" s="38" t="s">
        <v>383</v>
      </c>
      <c r="C1200" s="35">
        <v>59.739435760144119</v>
      </c>
      <c r="D1200" s="39">
        <v>12.99</v>
      </c>
      <c r="E1200" s="40">
        <v>15</v>
      </c>
    </row>
    <row r="1201" spans="1:5" ht="24.95" customHeight="1" x14ac:dyDescent="0.25">
      <c r="A1201" s="38" t="s">
        <v>6025</v>
      </c>
      <c r="B1201" s="38" t="s">
        <v>1795</v>
      </c>
      <c r="C1201" s="35">
        <v>59.693315423275202</v>
      </c>
      <c r="D1201" s="39">
        <v>12.92</v>
      </c>
      <c r="E1201" s="40">
        <v>2534</v>
      </c>
    </row>
    <row r="1202" spans="1:5" ht="24.95" customHeight="1" x14ac:dyDescent="0.25">
      <c r="A1202" s="38" t="s">
        <v>2867</v>
      </c>
      <c r="B1202" s="38" t="s">
        <v>2771</v>
      </c>
      <c r="C1202" s="35">
        <v>59.688817621618171</v>
      </c>
      <c r="D1202" s="39">
        <v>11.623333333333335</v>
      </c>
      <c r="E1202" s="40">
        <v>1117.6666666666667</v>
      </c>
    </row>
    <row r="1203" spans="1:5" ht="24.95" customHeight="1" x14ac:dyDescent="0.25">
      <c r="A1203" s="38" t="s">
        <v>4036</v>
      </c>
      <c r="B1203" s="38" t="s">
        <v>1795</v>
      </c>
      <c r="C1203" s="35">
        <v>59.672194531648941</v>
      </c>
      <c r="D1203" s="39">
        <v>6.59</v>
      </c>
      <c r="E1203" s="40">
        <v>6122</v>
      </c>
    </row>
    <row r="1204" spans="1:5" ht="24.95" customHeight="1" x14ac:dyDescent="0.25">
      <c r="A1204" s="38" t="s">
        <v>5964</v>
      </c>
      <c r="B1204" s="38" t="s">
        <v>1649</v>
      </c>
      <c r="C1204" s="35">
        <v>59.57491358082185</v>
      </c>
      <c r="D1204" s="39">
        <v>14.49</v>
      </c>
      <c r="E1204" s="40">
        <v>319.5</v>
      </c>
    </row>
    <row r="1205" spans="1:5" ht="24.95" customHeight="1" x14ac:dyDescent="0.25">
      <c r="A1205" s="38" t="s">
        <v>2447</v>
      </c>
      <c r="B1205" s="38" t="s">
        <v>2377</v>
      </c>
      <c r="C1205" s="35">
        <v>59.562386872093711</v>
      </c>
      <c r="D1205" s="39">
        <v>7.15</v>
      </c>
      <c r="E1205" s="40">
        <v>3092</v>
      </c>
    </row>
    <row r="1206" spans="1:5" ht="24.95" customHeight="1" x14ac:dyDescent="0.25">
      <c r="A1206" s="38" t="s">
        <v>1628</v>
      </c>
      <c r="B1206" s="38" t="s">
        <v>1503</v>
      </c>
      <c r="C1206" s="35">
        <v>59.555866225300903</v>
      </c>
      <c r="D1206" s="39">
        <v>12.99</v>
      </c>
      <c r="E1206" s="40">
        <v>1554</v>
      </c>
    </row>
    <row r="1207" spans="1:5" ht="24.95" customHeight="1" x14ac:dyDescent="0.25">
      <c r="A1207" s="38" t="s">
        <v>7792</v>
      </c>
      <c r="B1207" s="38" t="s">
        <v>2093</v>
      </c>
      <c r="C1207" s="35">
        <v>59.553836055219591</v>
      </c>
      <c r="D1207" s="39">
        <v>9.99</v>
      </c>
      <c r="E1207" s="40">
        <v>2386</v>
      </c>
    </row>
    <row r="1208" spans="1:5" ht="24.95" customHeight="1" x14ac:dyDescent="0.25">
      <c r="A1208" s="38" t="s">
        <v>7807</v>
      </c>
      <c r="B1208" s="38" t="s">
        <v>2231</v>
      </c>
      <c r="C1208" s="35">
        <v>59.551114723388977</v>
      </c>
      <c r="D1208" s="39">
        <v>14.83</v>
      </c>
      <c r="E1208" s="40">
        <v>21</v>
      </c>
    </row>
    <row r="1209" spans="1:5" ht="24.95" customHeight="1" x14ac:dyDescent="0.25">
      <c r="A1209" s="38" t="s">
        <v>3283</v>
      </c>
      <c r="B1209" s="38" t="s">
        <v>3218</v>
      </c>
      <c r="C1209" s="35">
        <v>59.380337606602289</v>
      </c>
      <c r="D1209" s="39">
        <v>9.99</v>
      </c>
      <c r="E1209" s="40">
        <v>1440.25</v>
      </c>
    </row>
    <row r="1210" spans="1:5" ht="24.95" customHeight="1" x14ac:dyDescent="0.25">
      <c r="A1210" s="38" t="s">
        <v>1041</v>
      </c>
      <c r="B1210" s="38" t="s">
        <v>921</v>
      </c>
      <c r="C1210" s="35">
        <v>59.357926288780547</v>
      </c>
      <c r="D1210" s="39">
        <v>5.66</v>
      </c>
      <c r="E1210" s="40">
        <v>4195</v>
      </c>
    </row>
    <row r="1211" spans="1:5" ht="24.95" customHeight="1" x14ac:dyDescent="0.25">
      <c r="A1211" s="38" t="s">
        <v>2361</v>
      </c>
      <c r="B1211" s="38" t="s">
        <v>2231</v>
      </c>
      <c r="C1211" s="35">
        <v>59.239562375049367</v>
      </c>
      <c r="D1211" s="39">
        <v>7.93</v>
      </c>
      <c r="E1211" s="40">
        <v>2229</v>
      </c>
    </row>
    <row r="1212" spans="1:5" ht="24.95" customHeight="1" x14ac:dyDescent="0.25">
      <c r="A1212" s="38" t="s">
        <v>3133</v>
      </c>
      <c r="B1212" s="38" t="s">
        <v>3068</v>
      </c>
      <c r="C1212" s="35">
        <v>59.23332776386146</v>
      </c>
      <c r="D1212" s="39">
        <v>11.99</v>
      </c>
      <c r="E1212" s="40">
        <v>1340.6666666666667</v>
      </c>
    </row>
    <row r="1213" spans="1:5" ht="24.95" customHeight="1" x14ac:dyDescent="0.25">
      <c r="A1213" s="38" t="s">
        <v>1930</v>
      </c>
      <c r="B1213" s="38" t="s">
        <v>1795</v>
      </c>
      <c r="C1213" s="35">
        <v>59.218647438939485</v>
      </c>
      <c r="D1213" s="39">
        <v>8.49</v>
      </c>
      <c r="E1213" s="40">
        <v>1749.5</v>
      </c>
    </row>
    <row r="1214" spans="1:5" ht="24.95" customHeight="1" x14ac:dyDescent="0.25">
      <c r="A1214" s="38" t="s">
        <v>2032</v>
      </c>
      <c r="B1214" s="38" t="s">
        <v>1946</v>
      </c>
      <c r="C1214" s="35">
        <v>59.218418904453046</v>
      </c>
      <c r="D1214" s="39">
        <v>8.99</v>
      </c>
      <c r="E1214" s="40">
        <v>1541.25</v>
      </c>
    </row>
    <row r="1215" spans="1:5" ht="24.95" customHeight="1" x14ac:dyDescent="0.25">
      <c r="A1215" s="38" t="s">
        <v>96</v>
      </c>
      <c r="B1215" s="38" t="s">
        <v>81</v>
      </c>
      <c r="C1215" s="35">
        <v>59.213014464466724</v>
      </c>
      <c r="D1215" s="39">
        <v>8.99</v>
      </c>
      <c r="E1215" s="40">
        <v>2991</v>
      </c>
    </row>
    <row r="1216" spans="1:5" ht="24.95" customHeight="1" x14ac:dyDescent="0.25">
      <c r="A1216" s="38" t="s">
        <v>6091</v>
      </c>
      <c r="B1216" s="38" t="s">
        <v>2093</v>
      </c>
      <c r="C1216" s="35">
        <v>59.20017259445067</v>
      </c>
      <c r="D1216" s="39">
        <v>15.54</v>
      </c>
      <c r="E1216" s="40">
        <v>28</v>
      </c>
    </row>
    <row r="1217" spans="1:5" ht="24.95" customHeight="1" x14ac:dyDescent="0.25">
      <c r="A1217" s="38" t="s">
        <v>3563</v>
      </c>
      <c r="B1217" s="38" t="s">
        <v>232</v>
      </c>
      <c r="C1217" s="35">
        <v>59.153875386443545</v>
      </c>
      <c r="D1217" s="39">
        <v>6.74</v>
      </c>
      <c r="E1217" s="40">
        <v>2331</v>
      </c>
    </row>
    <row r="1218" spans="1:5" ht="24.95" customHeight="1" x14ac:dyDescent="0.25">
      <c r="A1218" s="38" t="s">
        <v>171</v>
      </c>
      <c r="B1218" s="38" t="s">
        <v>81</v>
      </c>
      <c r="C1218" s="35">
        <v>59.137926859471612</v>
      </c>
      <c r="D1218" s="39">
        <v>8.15</v>
      </c>
      <c r="E1218" s="40">
        <v>4470</v>
      </c>
    </row>
    <row r="1219" spans="1:5" ht="24.95" customHeight="1" x14ac:dyDescent="0.25">
      <c r="A1219" s="38" t="s">
        <v>2472</v>
      </c>
      <c r="B1219" s="38" t="s">
        <v>2377</v>
      </c>
      <c r="C1219" s="35">
        <v>59.13599453660558</v>
      </c>
      <c r="D1219" s="39">
        <v>11.99</v>
      </c>
      <c r="E1219" s="40">
        <v>1276</v>
      </c>
    </row>
    <row r="1220" spans="1:5" ht="24.95" customHeight="1" x14ac:dyDescent="0.25">
      <c r="A1220" s="38" t="s">
        <v>5717</v>
      </c>
      <c r="B1220" s="38" t="s">
        <v>534</v>
      </c>
      <c r="C1220" s="35">
        <v>59.106729583166349</v>
      </c>
      <c r="D1220" s="39">
        <v>11.5</v>
      </c>
      <c r="E1220" s="40">
        <v>3</v>
      </c>
    </row>
    <row r="1221" spans="1:5" ht="24.95" customHeight="1" x14ac:dyDescent="0.25">
      <c r="A1221" s="38" t="s">
        <v>7878</v>
      </c>
      <c r="B1221" s="38" t="s">
        <v>2377</v>
      </c>
      <c r="C1221" s="35">
        <v>59.102815172661401</v>
      </c>
      <c r="D1221" s="39">
        <v>12.99</v>
      </c>
      <c r="E1221" s="40">
        <v>1253</v>
      </c>
    </row>
    <row r="1222" spans="1:5" ht="24.95" customHeight="1" x14ac:dyDescent="0.25">
      <c r="A1222" s="38" t="s">
        <v>1815</v>
      </c>
      <c r="B1222" s="38" t="s">
        <v>1795</v>
      </c>
      <c r="C1222" s="35">
        <v>59.027236003451151</v>
      </c>
      <c r="D1222" s="39">
        <v>11.95</v>
      </c>
      <c r="E1222" s="40">
        <v>1237</v>
      </c>
    </row>
    <row r="1223" spans="1:5" ht="24.95" customHeight="1" x14ac:dyDescent="0.25">
      <c r="A1223" s="38" t="s">
        <v>1598</v>
      </c>
      <c r="B1223" s="38" t="s">
        <v>1503</v>
      </c>
      <c r="C1223" s="35">
        <v>59.010792078584856</v>
      </c>
      <c r="D1223" s="39">
        <v>6.99</v>
      </c>
      <c r="E1223" s="40">
        <v>5350</v>
      </c>
    </row>
    <row r="1224" spans="1:5" ht="24.95" customHeight="1" x14ac:dyDescent="0.25">
      <c r="A1224" s="38" t="s">
        <v>6081</v>
      </c>
      <c r="B1224" s="38" t="s">
        <v>1946</v>
      </c>
      <c r="C1224" s="35">
        <v>58.963314656000108</v>
      </c>
      <c r="D1224" s="39">
        <v>7.3900000000000006</v>
      </c>
      <c r="E1224" s="40">
        <v>3</v>
      </c>
    </row>
    <row r="1225" spans="1:5" ht="24.95" customHeight="1" x14ac:dyDescent="0.25">
      <c r="A1225" s="38" t="s">
        <v>5783</v>
      </c>
      <c r="B1225" s="38" t="s">
        <v>921</v>
      </c>
      <c r="C1225" s="35">
        <v>58.963212345846195</v>
      </c>
      <c r="D1225" s="39">
        <v>9.85</v>
      </c>
      <c r="E1225" s="40">
        <v>2110</v>
      </c>
    </row>
    <row r="1226" spans="1:5" ht="24.95" customHeight="1" x14ac:dyDescent="0.25">
      <c r="A1226" s="38" t="s">
        <v>2631</v>
      </c>
      <c r="B1226" s="38" t="s">
        <v>2626</v>
      </c>
      <c r="C1226" s="35">
        <v>58.930743274106234</v>
      </c>
      <c r="D1226" s="39">
        <v>12.71</v>
      </c>
      <c r="E1226" s="40">
        <v>541</v>
      </c>
    </row>
    <row r="1227" spans="1:5" ht="24.95" customHeight="1" x14ac:dyDescent="0.25">
      <c r="A1227" s="38" t="s">
        <v>1372</v>
      </c>
      <c r="B1227" s="38" t="s">
        <v>1352</v>
      </c>
      <c r="C1227" s="35">
        <v>58.914340991359531</v>
      </c>
      <c r="D1227" s="39">
        <v>14.16</v>
      </c>
      <c r="E1227" s="40">
        <v>155</v>
      </c>
    </row>
    <row r="1228" spans="1:5" ht="24.95" customHeight="1" x14ac:dyDescent="0.25">
      <c r="A1228" s="38" t="s">
        <v>1206</v>
      </c>
      <c r="B1228" s="38" t="s">
        <v>1201</v>
      </c>
      <c r="C1228" s="35">
        <v>58.855964018736501</v>
      </c>
      <c r="D1228" s="39">
        <v>13.157500000000001</v>
      </c>
      <c r="E1228" s="40">
        <v>119.25</v>
      </c>
    </row>
    <row r="1229" spans="1:5" ht="24.95" customHeight="1" x14ac:dyDescent="0.25">
      <c r="A1229" s="38" t="s">
        <v>1870</v>
      </c>
      <c r="B1229" s="38" t="s">
        <v>1795</v>
      </c>
      <c r="C1229" s="35">
        <v>58.836371068664036</v>
      </c>
      <c r="D1229" s="39">
        <v>8.06</v>
      </c>
      <c r="E1229" s="40">
        <v>3514</v>
      </c>
    </row>
    <row r="1230" spans="1:5" ht="24.95" customHeight="1" x14ac:dyDescent="0.25">
      <c r="A1230" s="38" t="s">
        <v>2660</v>
      </c>
      <c r="B1230" s="38" t="s">
        <v>2626</v>
      </c>
      <c r="C1230" s="35">
        <v>58.789224457117456</v>
      </c>
      <c r="D1230" s="39">
        <v>11.74</v>
      </c>
      <c r="E1230" s="40">
        <v>7.75</v>
      </c>
    </row>
    <row r="1231" spans="1:5" ht="24.95" customHeight="1" x14ac:dyDescent="0.25">
      <c r="A1231" s="38" t="s">
        <v>2047</v>
      </c>
      <c r="B1231" s="38" t="s">
        <v>1946</v>
      </c>
      <c r="C1231" s="35">
        <v>58.778199180119884</v>
      </c>
      <c r="D1231" s="39">
        <v>10.95</v>
      </c>
      <c r="E1231" s="40">
        <v>1072.5</v>
      </c>
    </row>
    <row r="1232" spans="1:5" ht="24.95" customHeight="1" x14ac:dyDescent="0.25">
      <c r="A1232" s="38" t="s">
        <v>7908</v>
      </c>
      <c r="B1232" s="38" t="s">
        <v>2377</v>
      </c>
      <c r="C1232" s="35">
        <v>58.665670656945032</v>
      </c>
      <c r="D1232" s="39">
        <v>10.99</v>
      </c>
      <c r="E1232" s="40">
        <v>134</v>
      </c>
    </row>
    <row r="1233" spans="1:5" ht="24.95" customHeight="1" x14ac:dyDescent="0.25">
      <c r="A1233" s="38" t="s">
        <v>4316</v>
      </c>
      <c r="B1233" s="38" t="s">
        <v>2626</v>
      </c>
      <c r="C1233" s="35">
        <v>58.60061908814393</v>
      </c>
      <c r="D1233" s="39">
        <v>15.99</v>
      </c>
      <c r="E1233" s="40">
        <v>86</v>
      </c>
    </row>
    <row r="1234" spans="1:5" ht="24.95" customHeight="1" x14ac:dyDescent="0.25">
      <c r="A1234" s="38" t="s">
        <v>2842</v>
      </c>
      <c r="B1234" s="38" t="s">
        <v>2771</v>
      </c>
      <c r="C1234" s="35">
        <v>58.565231259780312</v>
      </c>
      <c r="D1234" s="39">
        <v>10.99</v>
      </c>
      <c r="E1234" s="40">
        <v>897.75</v>
      </c>
    </row>
    <row r="1235" spans="1:5" ht="24.95" customHeight="1" x14ac:dyDescent="0.25">
      <c r="A1235" s="38" t="s">
        <v>2592</v>
      </c>
      <c r="B1235" s="38" t="s">
        <v>2528</v>
      </c>
      <c r="C1235" s="35">
        <v>58.553365363446382</v>
      </c>
      <c r="D1235" s="39">
        <v>24.99</v>
      </c>
      <c r="E1235" s="40">
        <v>46</v>
      </c>
    </row>
    <row r="1236" spans="1:5" ht="24.95" customHeight="1" x14ac:dyDescent="0.25">
      <c r="A1236" s="38" t="s">
        <v>7605</v>
      </c>
      <c r="B1236" s="38" t="s">
        <v>921</v>
      </c>
      <c r="C1236" s="35">
        <v>58.521385144737792</v>
      </c>
      <c r="D1236" s="39">
        <v>15</v>
      </c>
      <c r="E1236" s="40">
        <v>26</v>
      </c>
    </row>
    <row r="1237" spans="1:5" ht="24.95" customHeight="1" x14ac:dyDescent="0.25">
      <c r="A1237" s="38" t="s">
        <v>4441</v>
      </c>
      <c r="B1237" s="38" t="s">
        <v>3068</v>
      </c>
      <c r="C1237" s="35">
        <v>58.507235207870281</v>
      </c>
      <c r="D1237" s="39">
        <v>11.949999999999998</v>
      </c>
      <c r="E1237" s="40">
        <v>1722</v>
      </c>
    </row>
    <row r="1238" spans="1:5" ht="24.95" customHeight="1" x14ac:dyDescent="0.25">
      <c r="A1238" s="38" t="s">
        <v>4106</v>
      </c>
      <c r="B1238" s="38" t="s">
        <v>2093</v>
      </c>
      <c r="C1238" s="35">
        <v>58.505358729523643</v>
      </c>
      <c r="D1238" s="39">
        <v>14.99</v>
      </c>
      <c r="E1238" s="40">
        <v>23.666666666666668</v>
      </c>
    </row>
    <row r="1239" spans="1:5" ht="24.95" customHeight="1" x14ac:dyDescent="0.25">
      <c r="A1239" s="38" t="s">
        <v>3883</v>
      </c>
      <c r="B1239" s="38" t="s">
        <v>1352</v>
      </c>
      <c r="C1239" s="35">
        <v>58.486807708049938</v>
      </c>
      <c r="D1239" s="39">
        <v>8.99</v>
      </c>
      <c r="E1239" s="40">
        <v>3339</v>
      </c>
    </row>
    <row r="1240" spans="1:5" ht="24.95" customHeight="1" x14ac:dyDescent="0.25">
      <c r="A1240" s="38" t="s">
        <v>5698</v>
      </c>
      <c r="B1240" s="38" t="s">
        <v>383</v>
      </c>
      <c r="C1240" s="35">
        <v>58.441395993163631</v>
      </c>
      <c r="D1240" s="39">
        <v>11.99</v>
      </c>
      <c r="E1240" s="40">
        <v>1645</v>
      </c>
    </row>
    <row r="1241" spans="1:5" ht="24.95" customHeight="1" x14ac:dyDescent="0.25">
      <c r="A1241" s="38" t="s">
        <v>7623</v>
      </c>
      <c r="B1241" s="38" t="s">
        <v>921</v>
      </c>
      <c r="C1241" s="35">
        <v>58.425830494661362</v>
      </c>
      <c r="D1241" s="39">
        <v>8.34</v>
      </c>
      <c r="E1241" s="40">
        <v>517</v>
      </c>
    </row>
    <row r="1242" spans="1:5" ht="24.95" customHeight="1" x14ac:dyDescent="0.25">
      <c r="A1242" s="38" t="s">
        <v>3948</v>
      </c>
      <c r="B1242" s="38" t="s">
        <v>1649</v>
      </c>
      <c r="C1242" s="35">
        <v>58.402411128956203</v>
      </c>
      <c r="D1242" s="39">
        <v>18.696666666666669</v>
      </c>
      <c r="E1242" s="40">
        <v>195.33333333333334</v>
      </c>
    </row>
    <row r="1243" spans="1:5" ht="24.95" customHeight="1" x14ac:dyDescent="0.25">
      <c r="A1243" s="38" t="s">
        <v>7690</v>
      </c>
      <c r="B1243" s="38" t="s">
        <v>1503</v>
      </c>
      <c r="C1243" s="35">
        <v>58.398865969543728</v>
      </c>
      <c r="D1243" s="39">
        <v>4</v>
      </c>
      <c r="E1243" s="40">
        <v>4938</v>
      </c>
    </row>
    <row r="1244" spans="1:5" ht="24.95" customHeight="1" x14ac:dyDescent="0.25">
      <c r="A1244" s="38" t="s">
        <v>4352</v>
      </c>
      <c r="B1244" s="38" t="s">
        <v>2771</v>
      </c>
      <c r="C1244" s="35">
        <v>58.39099606624923</v>
      </c>
      <c r="D1244" s="39">
        <v>12.99</v>
      </c>
      <c r="E1244" s="40">
        <v>4102</v>
      </c>
    </row>
    <row r="1245" spans="1:5" ht="24.95" customHeight="1" x14ac:dyDescent="0.25">
      <c r="A1245" s="38" t="s">
        <v>413</v>
      </c>
      <c r="B1245" s="38" t="s">
        <v>383</v>
      </c>
      <c r="C1245" s="35">
        <v>58.322011670913668</v>
      </c>
      <c r="D1245" s="39">
        <v>8.49</v>
      </c>
      <c r="E1245" s="40">
        <v>2814.75</v>
      </c>
    </row>
    <row r="1246" spans="1:5" ht="24.95" customHeight="1" x14ac:dyDescent="0.25">
      <c r="A1246" s="38" t="s">
        <v>3168</v>
      </c>
      <c r="B1246" s="38" t="s">
        <v>3068</v>
      </c>
      <c r="C1246" s="35">
        <v>58.26822663309278</v>
      </c>
      <c r="D1246" s="39">
        <v>3.99</v>
      </c>
      <c r="E1246" s="40">
        <v>5690</v>
      </c>
    </row>
    <row r="1247" spans="1:5" ht="24.95" customHeight="1" x14ac:dyDescent="0.25">
      <c r="A1247" s="38" t="s">
        <v>6289</v>
      </c>
      <c r="B1247" s="38" t="s">
        <v>2626</v>
      </c>
      <c r="C1247" s="35">
        <v>58.212852721306049</v>
      </c>
      <c r="D1247" s="39">
        <v>9.58</v>
      </c>
      <c r="E1247" s="40">
        <v>175</v>
      </c>
    </row>
    <row r="1248" spans="1:5" ht="24.95" customHeight="1" x14ac:dyDescent="0.25">
      <c r="A1248" s="38" t="s">
        <v>2730</v>
      </c>
      <c r="B1248" s="38" t="s">
        <v>2626</v>
      </c>
      <c r="C1248" s="35">
        <v>58.187310036290228</v>
      </c>
      <c r="D1248" s="39">
        <v>9.74</v>
      </c>
      <c r="E1248" s="40">
        <v>25</v>
      </c>
    </row>
    <row r="1249" spans="1:5" ht="24.95" customHeight="1" x14ac:dyDescent="0.25">
      <c r="A1249" s="38" t="s">
        <v>91</v>
      </c>
      <c r="B1249" s="38" t="s">
        <v>81</v>
      </c>
      <c r="C1249" s="35">
        <v>58.135252052393874</v>
      </c>
      <c r="D1249" s="39">
        <v>10.99</v>
      </c>
      <c r="E1249" s="40">
        <v>3934</v>
      </c>
    </row>
    <row r="1250" spans="1:5" ht="24.95" customHeight="1" x14ac:dyDescent="0.25">
      <c r="A1250" s="38" t="s">
        <v>2042</v>
      </c>
      <c r="B1250" s="38" t="s">
        <v>1946</v>
      </c>
      <c r="C1250" s="35">
        <v>58.128516378093273</v>
      </c>
      <c r="D1250" s="39">
        <v>13.68</v>
      </c>
      <c r="E1250" s="40">
        <v>32</v>
      </c>
    </row>
    <row r="1251" spans="1:5" ht="24.95" customHeight="1" x14ac:dyDescent="0.25">
      <c r="A1251" s="38" t="s">
        <v>1296</v>
      </c>
      <c r="B1251" s="38" t="s">
        <v>1201</v>
      </c>
      <c r="C1251" s="35">
        <v>58.126885736075181</v>
      </c>
      <c r="D1251" s="39">
        <v>13.75</v>
      </c>
      <c r="E1251" s="40">
        <v>9108</v>
      </c>
    </row>
    <row r="1252" spans="1:5" ht="24.95" customHeight="1" x14ac:dyDescent="0.25">
      <c r="A1252" s="38" t="s">
        <v>1694</v>
      </c>
      <c r="B1252" s="38" t="s">
        <v>1649</v>
      </c>
      <c r="C1252" s="35">
        <v>58.121733343040987</v>
      </c>
      <c r="D1252" s="39">
        <v>18.48</v>
      </c>
      <c r="E1252" s="40">
        <v>189</v>
      </c>
    </row>
    <row r="1253" spans="1:5" ht="24.95" customHeight="1" x14ac:dyDescent="0.25">
      <c r="A1253" s="38" t="s">
        <v>4135</v>
      </c>
      <c r="B1253" s="38" t="s">
        <v>2093</v>
      </c>
      <c r="C1253" s="35">
        <v>58.108371333409245</v>
      </c>
      <c r="D1253" s="39">
        <v>10.74</v>
      </c>
      <c r="E1253" s="40">
        <v>4124</v>
      </c>
    </row>
    <row r="1254" spans="1:5" ht="24.95" customHeight="1" x14ac:dyDescent="0.25">
      <c r="A1254" s="38" t="s">
        <v>1915</v>
      </c>
      <c r="B1254" s="38" t="s">
        <v>1795</v>
      </c>
      <c r="C1254" s="35">
        <v>58.075997103723502</v>
      </c>
      <c r="D1254" s="39">
        <v>9.99</v>
      </c>
      <c r="E1254" s="40">
        <v>573.66666666666663</v>
      </c>
    </row>
    <row r="1255" spans="1:5" ht="24.95" customHeight="1" x14ac:dyDescent="0.25">
      <c r="A1255" s="38" t="s">
        <v>1397</v>
      </c>
      <c r="B1255" s="38" t="s">
        <v>1352</v>
      </c>
      <c r="C1255" s="35">
        <v>58.057990517575504</v>
      </c>
      <c r="D1255" s="39">
        <v>10.639999999999999</v>
      </c>
      <c r="E1255" s="40">
        <v>851.75</v>
      </c>
    </row>
    <row r="1256" spans="1:5" ht="24.95" customHeight="1" x14ac:dyDescent="0.25">
      <c r="A1256" s="38" t="s">
        <v>3569</v>
      </c>
      <c r="B1256" s="38" t="s">
        <v>232</v>
      </c>
      <c r="C1256" s="35">
        <v>58.042794440363096</v>
      </c>
      <c r="D1256" s="39">
        <v>7.99</v>
      </c>
      <c r="E1256" s="40">
        <v>1384</v>
      </c>
    </row>
    <row r="1257" spans="1:5" ht="24.95" customHeight="1" x14ac:dyDescent="0.25">
      <c r="A1257" s="38" t="s">
        <v>2862</v>
      </c>
      <c r="B1257" s="38" t="s">
        <v>2771</v>
      </c>
      <c r="C1257" s="35">
        <v>57.93563502006073</v>
      </c>
      <c r="D1257" s="39">
        <v>11.99</v>
      </c>
      <c r="E1257" s="40">
        <v>478.5</v>
      </c>
    </row>
    <row r="1258" spans="1:5" ht="24.95" customHeight="1" x14ac:dyDescent="0.25">
      <c r="A1258" s="38" t="s">
        <v>6054</v>
      </c>
      <c r="B1258" s="38" t="s">
        <v>1795</v>
      </c>
      <c r="C1258" s="35">
        <v>57.897255222213872</v>
      </c>
      <c r="D1258" s="39">
        <v>6.95</v>
      </c>
      <c r="E1258" s="40">
        <v>2152</v>
      </c>
    </row>
    <row r="1259" spans="1:5" ht="24.95" customHeight="1" x14ac:dyDescent="0.25">
      <c r="A1259" s="38" t="s">
        <v>342</v>
      </c>
      <c r="B1259" s="38" t="s">
        <v>232</v>
      </c>
      <c r="C1259" s="35">
        <v>57.887631685545415</v>
      </c>
      <c r="D1259" s="39">
        <v>9.99</v>
      </c>
      <c r="E1259" s="40">
        <v>1279</v>
      </c>
    </row>
    <row r="1260" spans="1:5" ht="24.95" customHeight="1" x14ac:dyDescent="0.25">
      <c r="A1260" s="38" t="s">
        <v>6183</v>
      </c>
      <c r="B1260" s="38" t="s">
        <v>2231</v>
      </c>
      <c r="C1260" s="35">
        <v>57.859896066991297</v>
      </c>
      <c r="D1260" s="39">
        <v>5</v>
      </c>
      <c r="E1260" s="40">
        <v>2918</v>
      </c>
    </row>
    <row r="1261" spans="1:5" ht="24.95" customHeight="1" x14ac:dyDescent="0.25">
      <c r="A1261" s="38" t="s">
        <v>4129</v>
      </c>
      <c r="B1261" s="38" t="s">
        <v>2093</v>
      </c>
      <c r="C1261" s="35">
        <v>57.858741704521584</v>
      </c>
      <c r="D1261" s="39">
        <v>8.49</v>
      </c>
      <c r="E1261" s="40">
        <v>846</v>
      </c>
    </row>
    <row r="1262" spans="1:5" ht="24.95" customHeight="1" x14ac:dyDescent="0.25">
      <c r="A1262" s="38" t="s">
        <v>5711</v>
      </c>
      <c r="B1262" s="38" t="s">
        <v>534</v>
      </c>
      <c r="C1262" s="35">
        <v>57.855224430167553</v>
      </c>
      <c r="D1262" s="39">
        <v>11.5</v>
      </c>
      <c r="E1262" s="40">
        <v>2</v>
      </c>
    </row>
    <row r="1263" spans="1:5" ht="24.95" customHeight="1" x14ac:dyDescent="0.25">
      <c r="A1263" s="38" t="s">
        <v>6123</v>
      </c>
      <c r="B1263" s="38" t="s">
        <v>2231</v>
      </c>
      <c r="C1263" s="35">
        <v>57.840896085138191</v>
      </c>
      <c r="D1263" s="39">
        <v>8.59</v>
      </c>
      <c r="E1263" s="40">
        <v>751</v>
      </c>
    </row>
    <row r="1264" spans="1:5" ht="24.95" customHeight="1" x14ac:dyDescent="0.25">
      <c r="A1264" s="38" t="s">
        <v>3348</v>
      </c>
      <c r="B1264" s="38" t="s">
        <v>3218</v>
      </c>
      <c r="C1264" s="35">
        <v>57.837888531090996</v>
      </c>
      <c r="D1264" s="39">
        <v>11.07</v>
      </c>
      <c r="E1264" s="40">
        <v>348</v>
      </c>
    </row>
    <row r="1265" spans="1:5" ht="24.95" customHeight="1" x14ac:dyDescent="0.25">
      <c r="A1265" s="38" t="s">
        <v>3288</v>
      </c>
      <c r="B1265" s="38" t="s">
        <v>3218</v>
      </c>
      <c r="C1265" s="35">
        <v>57.789659481344984</v>
      </c>
      <c r="D1265" s="39">
        <v>7.95</v>
      </c>
      <c r="E1265" s="40">
        <v>4571</v>
      </c>
    </row>
    <row r="1266" spans="1:5" ht="24.95" customHeight="1" x14ac:dyDescent="0.25">
      <c r="A1266" s="38" t="s">
        <v>458</v>
      </c>
      <c r="B1266" s="38" t="s">
        <v>383</v>
      </c>
      <c r="C1266" s="35">
        <v>57.774236926444502</v>
      </c>
      <c r="D1266" s="39">
        <v>11.99</v>
      </c>
      <c r="E1266" s="40">
        <v>1201.75</v>
      </c>
    </row>
    <row r="1267" spans="1:5" ht="24.95" customHeight="1" x14ac:dyDescent="0.25">
      <c r="A1267" s="38" t="s">
        <v>2271</v>
      </c>
      <c r="B1267" s="38" t="s">
        <v>2231</v>
      </c>
      <c r="C1267" s="35">
        <v>57.74539042526839</v>
      </c>
      <c r="D1267" s="39">
        <v>9.18</v>
      </c>
      <c r="E1267" s="40">
        <v>197</v>
      </c>
    </row>
    <row r="1268" spans="1:5" ht="24.95" customHeight="1" x14ac:dyDescent="0.25">
      <c r="A1268" s="38" t="s">
        <v>7693</v>
      </c>
      <c r="B1268" s="38" t="s">
        <v>1503</v>
      </c>
      <c r="C1268" s="35">
        <v>57.700332774755374</v>
      </c>
      <c r="D1268" s="39">
        <v>9.42</v>
      </c>
      <c r="E1268" s="40">
        <v>798</v>
      </c>
    </row>
    <row r="1269" spans="1:5" ht="24.95" customHeight="1" x14ac:dyDescent="0.25">
      <c r="A1269" s="38" t="s">
        <v>6364</v>
      </c>
      <c r="B1269" s="38" t="s">
        <v>2918</v>
      </c>
      <c r="C1269" s="35">
        <v>57.683831281734371</v>
      </c>
      <c r="D1269" s="39">
        <v>9.99</v>
      </c>
      <c r="E1269" s="40">
        <v>5296</v>
      </c>
    </row>
    <row r="1270" spans="1:5" ht="24.95" customHeight="1" x14ac:dyDescent="0.25">
      <c r="A1270" s="38" t="s">
        <v>3628</v>
      </c>
      <c r="B1270" s="38" t="s">
        <v>534</v>
      </c>
      <c r="C1270" s="35">
        <v>57.662993151599707</v>
      </c>
      <c r="D1270" s="39">
        <v>7.98</v>
      </c>
      <c r="E1270" s="40">
        <v>309.5</v>
      </c>
    </row>
    <row r="1271" spans="1:5" ht="24.95" customHeight="1" x14ac:dyDescent="0.25">
      <c r="A1271" s="38" t="s">
        <v>3775</v>
      </c>
      <c r="B1271" s="38" t="s">
        <v>921</v>
      </c>
      <c r="C1271" s="35">
        <v>57.640324541349223</v>
      </c>
      <c r="D1271" s="39">
        <v>13.16</v>
      </c>
      <c r="E1271" s="40">
        <v>140</v>
      </c>
    </row>
    <row r="1272" spans="1:5" ht="24.95" customHeight="1" x14ac:dyDescent="0.25">
      <c r="A1272" s="38" t="s">
        <v>1326</v>
      </c>
      <c r="B1272" s="38" t="s">
        <v>1201</v>
      </c>
      <c r="C1272" s="35">
        <v>57.591394992273862</v>
      </c>
      <c r="D1272" s="39">
        <v>6.75</v>
      </c>
      <c r="E1272" s="40">
        <v>5437</v>
      </c>
    </row>
    <row r="1273" spans="1:5" ht="24.95" customHeight="1" x14ac:dyDescent="0.25">
      <c r="A1273" s="38" t="s">
        <v>5837</v>
      </c>
      <c r="B1273" s="38" t="s">
        <v>1072</v>
      </c>
      <c r="C1273" s="35">
        <v>57.565624507277576</v>
      </c>
      <c r="D1273" s="39">
        <v>8.99</v>
      </c>
      <c r="E1273" s="40">
        <v>1896.5</v>
      </c>
    </row>
    <row r="1274" spans="1:5" ht="24.95" customHeight="1" x14ac:dyDescent="0.25">
      <c r="A1274" s="38" t="s">
        <v>1061</v>
      </c>
      <c r="B1274" s="38" t="s">
        <v>921</v>
      </c>
      <c r="C1274" s="35">
        <v>57.539175993850002</v>
      </c>
      <c r="D1274" s="39">
        <v>15.22</v>
      </c>
      <c r="E1274" s="40">
        <v>21</v>
      </c>
    </row>
    <row r="1275" spans="1:5" ht="24.95" customHeight="1" x14ac:dyDescent="0.25">
      <c r="A1275" s="38" t="s">
        <v>2877</v>
      </c>
      <c r="B1275" s="38" t="s">
        <v>2771</v>
      </c>
      <c r="C1275" s="35">
        <v>57.533425279249684</v>
      </c>
      <c r="D1275" s="39">
        <v>6.99</v>
      </c>
      <c r="E1275" s="40">
        <v>2707.5</v>
      </c>
    </row>
    <row r="1276" spans="1:5" ht="24.95" customHeight="1" x14ac:dyDescent="0.25">
      <c r="A1276" s="38" t="s">
        <v>7752</v>
      </c>
      <c r="B1276" s="38" t="s">
        <v>1795</v>
      </c>
      <c r="C1276" s="35">
        <v>57.476184669613183</v>
      </c>
      <c r="D1276" s="39">
        <v>7.29</v>
      </c>
      <c r="E1276" s="40">
        <v>4081</v>
      </c>
    </row>
    <row r="1277" spans="1:5" ht="24.95" customHeight="1" x14ac:dyDescent="0.25">
      <c r="A1277" s="38" t="s">
        <v>6010</v>
      </c>
      <c r="B1277" s="38" t="s">
        <v>1649</v>
      </c>
      <c r="C1277" s="35">
        <v>57.459133737059787</v>
      </c>
      <c r="D1277" s="39">
        <v>8.44</v>
      </c>
      <c r="E1277" s="40">
        <v>3944</v>
      </c>
    </row>
    <row r="1278" spans="1:5" ht="24.95" customHeight="1" x14ac:dyDescent="0.25">
      <c r="A1278" s="38" t="s">
        <v>7530</v>
      </c>
      <c r="B1278" s="38" t="s">
        <v>534</v>
      </c>
      <c r="C1278" s="35">
        <v>57.451255577914068</v>
      </c>
      <c r="D1278" s="39">
        <v>9.99</v>
      </c>
      <c r="E1278" s="40">
        <v>4311</v>
      </c>
    </row>
    <row r="1279" spans="1:5" ht="24.95" customHeight="1" x14ac:dyDescent="0.25">
      <c r="A1279" s="38" t="s">
        <v>1638</v>
      </c>
      <c r="B1279" s="38" t="s">
        <v>1503</v>
      </c>
      <c r="C1279" s="35">
        <v>57.417043814002788</v>
      </c>
      <c r="D1279" s="39">
        <v>12.99</v>
      </c>
      <c r="E1279" s="40">
        <v>133</v>
      </c>
    </row>
    <row r="1280" spans="1:5" ht="24.95" customHeight="1" x14ac:dyDescent="0.25">
      <c r="A1280" s="38" t="s">
        <v>4244</v>
      </c>
      <c r="B1280" s="38" t="s">
        <v>2377</v>
      </c>
      <c r="C1280" s="35">
        <v>57.368911342862489</v>
      </c>
      <c r="D1280" s="39">
        <v>8.73</v>
      </c>
      <c r="E1280" s="40">
        <v>1151.5</v>
      </c>
    </row>
    <row r="1281" spans="1:5" ht="24.95" customHeight="1" x14ac:dyDescent="0.25">
      <c r="A1281" s="38" t="s">
        <v>2108</v>
      </c>
      <c r="B1281" s="38" t="s">
        <v>2093</v>
      </c>
      <c r="C1281" s="35">
        <v>57.365772447562364</v>
      </c>
      <c r="D1281" s="39">
        <v>11.915000000000001</v>
      </c>
      <c r="E1281" s="40">
        <v>162.25</v>
      </c>
    </row>
    <row r="1282" spans="1:5" ht="24.95" customHeight="1" x14ac:dyDescent="0.25">
      <c r="A1282" s="38" t="s">
        <v>7569</v>
      </c>
      <c r="B1282" s="38" t="s">
        <v>921</v>
      </c>
      <c r="C1282" s="35">
        <v>57.323864861199532</v>
      </c>
      <c r="D1282" s="39">
        <v>8.7799999999999994</v>
      </c>
      <c r="E1282" s="40">
        <v>1080</v>
      </c>
    </row>
    <row r="1283" spans="1:5" ht="24.95" customHeight="1" x14ac:dyDescent="0.25">
      <c r="A1283" s="38" t="s">
        <v>6198</v>
      </c>
      <c r="B1283" s="38" t="s">
        <v>2231</v>
      </c>
      <c r="C1283" s="35">
        <v>57.304355333004175</v>
      </c>
      <c r="D1283" s="39">
        <v>9.99</v>
      </c>
      <c r="E1283" s="40">
        <v>61</v>
      </c>
    </row>
    <row r="1284" spans="1:5" ht="24.95" customHeight="1" x14ac:dyDescent="0.25">
      <c r="A1284" s="38" t="s">
        <v>1151</v>
      </c>
      <c r="B1284" s="38" t="s">
        <v>1072</v>
      </c>
      <c r="C1284" s="35">
        <v>57.292248111043243</v>
      </c>
      <c r="D1284" s="39">
        <v>10.99</v>
      </c>
      <c r="E1284" s="40">
        <v>52</v>
      </c>
    </row>
    <row r="1285" spans="1:5" ht="24.95" customHeight="1" x14ac:dyDescent="0.25">
      <c r="A1285" s="38" t="s">
        <v>644</v>
      </c>
      <c r="B1285" s="38" t="s">
        <v>534</v>
      </c>
      <c r="C1285" s="35">
        <v>57.250801000291816</v>
      </c>
      <c r="D1285" s="39">
        <v>8.0399999999999991</v>
      </c>
      <c r="E1285" s="40">
        <v>401</v>
      </c>
    </row>
    <row r="1286" spans="1:5" ht="24.95" customHeight="1" x14ac:dyDescent="0.25">
      <c r="A1286" s="38" t="s">
        <v>2923</v>
      </c>
      <c r="B1286" s="38" t="s">
        <v>2918</v>
      </c>
      <c r="C1286" s="35">
        <v>57.241569964283741</v>
      </c>
      <c r="D1286" s="39">
        <v>8.9499999999999993</v>
      </c>
      <c r="E1286" s="40">
        <v>53.5</v>
      </c>
    </row>
    <row r="1287" spans="1:5" ht="24.95" customHeight="1" x14ac:dyDescent="0.25">
      <c r="A1287" s="38" t="s">
        <v>468</v>
      </c>
      <c r="B1287" s="38" t="s">
        <v>383</v>
      </c>
      <c r="C1287" s="35">
        <v>57.239610515049407</v>
      </c>
      <c r="D1287" s="39">
        <v>7.3699999999999992</v>
      </c>
      <c r="E1287" s="40">
        <v>6348.75</v>
      </c>
    </row>
    <row r="1288" spans="1:5" ht="24.95" customHeight="1" x14ac:dyDescent="0.25">
      <c r="A1288" s="38" t="s">
        <v>3934</v>
      </c>
      <c r="B1288" s="38" t="s">
        <v>1503</v>
      </c>
      <c r="C1288" s="35">
        <v>57.227969172702245</v>
      </c>
      <c r="D1288" s="39">
        <v>7.77</v>
      </c>
      <c r="E1288" s="40">
        <v>3517</v>
      </c>
    </row>
    <row r="1289" spans="1:5" ht="24.95" customHeight="1" x14ac:dyDescent="0.25">
      <c r="A1289" s="38" t="s">
        <v>2052</v>
      </c>
      <c r="B1289" s="38" t="s">
        <v>1946</v>
      </c>
      <c r="C1289" s="35">
        <v>57.223143069039381</v>
      </c>
      <c r="D1289" s="39">
        <v>8.99</v>
      </c>
      <c r="E1289" s="40">
        <v>8</v>
      </c>
    </row>
    <row r="1290" spans="1:5" ht="24.95" customHeight="1" x14ac:dyDescent="0.25">
      <c r="A1290" s="38" t="s">
        <v>4533</v>
      </c>
      <c r="B1290" s="38" t="s">
        <v>3218</v>
      </c>
      <c r="C1290" s="35">
        <v>57.215156801592556</v>
      </c>
      <c r="D1290" s="39">
        <v>10.49</v>
      </c>
      <c r="E1290" s="40">
        <v>416.5</v>
      </c>
    </row>
    <row r="1291" spans="1:5" ht="24.95" customHeight="1" x14ac:dyDescent="0.25">
      <c r="A1291" s="38" t="s">
        <v>2857</v>
      </c>
      <c r="B1291" s="38" t="s">
        <v>2771</v>
      </c>
      <c r="C1291" s="35">
        <v>57.199889001319477</v>
      </c>
      <c r="D1291" s="39">
        <v>13.76</v>
      </c>
      <c r="E1291" s="40">
        <v>179</v>
      </c>
    </row>
    <row r="1292" spans="1:5" ht="24.95" customHeight="1" x14ac:dyDescent="0.25">
      <c r="A1292" s="38" t="s">
        <v>4358</v>
      </c>
      <c r="B1292" s="38" t="s">
        <v>2771</v>
      </c>
      <c r="C1292" s="35">
        <v>57.182796012118303</v>
      </c>
      <c r="D1292" s="39">
        <v>10.49</v>
      </c>
      <c r="E1292" s="40">
        <v>395</v>
      </c>
    </row>
    <row r="1293" spans="1:5" ht="24.95" customHeight="1" x14ac:dyDescent="0.25">
      <c r="A1293" s="38" t="s">
        <v>5916</v>
      </c>
      <c r="B1293" s="38" t="s">
        <v>1352</v>
      </c>
      <c r="C1293" s="35">
        <v>57.167120014209871</v>
      </c>
      <c r="D1293" s="39">
        <v>5.69</v>
      </c>
      <c r="E1293" s="40">
        <v>3545</v>
      </c>
    </row>
    <row r="1294" spans="1:5" ht="24.95" customHeight="1" x14ac:dyDescent="0.25">
      <c r="A1294" s="38" t="s">
        <v>2007</v>
      </c>
      <c r="B1294" s="38" t="s">
        <v>1946</v>
      </c>
      <c r="C1294" s="35">
        <v>57.155242755687041</v>
      </c>
      <c r="D1294" s="39">
        <v>11.99</v>
      </c>
      <c r="E1294" s="40">
        <v>790.5</v>
      </c>
    </row>
    <row r="1295" spans="1:5" ht="24.95" customHeight="1" x14ac:dyDescent="0.25">
      <c r="A1295" s="38" t="s">
        <v>2700</v>
      </c>
      <c r="B1295" s="38" t="s">
        <v>2626</v>
      </c>
      <c r="C1295" s="35">
        <v>57.091635258734982</v>
      </c>
      <c r="D1295" s="39">
        <v>11.99</v>
      </c>
      <c r="E1295" s="40">
        <v>333</v>
      </c>
    </row>
    <row r="1296" spans="1:5" ht="24.95" customHeight="1" x14ac:dyDescent="0.25">
      <c r="A1296" s="38" t="s">
        <v>3897</v>
      </c>
      <c r="B1296" s="38" t="s">
        <v>1503</v>
      </c>
      <c r="C1296" s="35">
        <v>57.077638078861973</v>
      </c>
      <c r="D1296" s="39">
        <v>9.99</v>
      </c>
      <c r="E1296" s="40">
        <v>1571.3333333333333</v>
      </c>
    </row>
    <row r="1297" spans="1:5" ht="24.95" customHeight="1" x14ac:dyDescent="0.25">
      <c r="A1297" s="38" t="s">
        <v>4033</v>
      </c>
      <c r="B1297" s="38" t="s">
        <v>1795</v>
      </c>
      <c r="C1297" s="35">
        <v>57.055714510412201</v>
      </c>
      <c r="D1297" s="39">
        <v>10.19</v>
      </c>
      <c r="E1297" s="40">
        <v>560</v>
      </c>
    </row>
    <row r="1298" spans="1:5" ht="24.95" customHeight="1" x14ac:dyDescent="0.25">
      <c r="A1298" s="38" t="s">
        <v>7524</v>
      </c>
      <c r="B1298" s="38" t="s">
        <v>534</v>
      </c>
      <c r="C1298" s="35">
        <v>57.033810047123168</v>
      </c>
      <c r="D1298" s="39">
        <v>5.99</v>
      </c>
      <c r="E1298" s="40">
        <v>3207</v>
      </c>
    </row>
    <row r="1299" spans="1:5" ht="24.95" customHeight="1" x14ac:dyDescent="0.25">
      <c r="A1299" s="38" t="s">
        <v>1977</v>
      </c>
      <c r="B1299" s="38" t="s">
        <v>1946</v>
      </c>
      <c r="C1299" s="35">
        <v>57.027664306146782</v>
      </c>
      <c r="D1299" s="39">
        <v>6.99</v>
      </c>
      <c r="E1299" s="40">
        <v>1541</v>
      </c>
    </row>
    <row r="1300" spans="1:5" ht="24.95" customHeight="1" x14ac:dyDescent="0.25">
      <c r="A1300" s="38" t="s">
        <v>7521</v>
      </c>
      <c r="B1300" s="38" t="s">
        <v>534</v>
      </c>
      <c r="C1300" s="35">
        <v>57.005013905670801</v>
      </c>
      <c r="D1300" s="39">
        <v>8.07</v>
      </c>
      <c r="E1300" s="40">
        <v>628</v>
      </c>
    </row>
    <row r="1301" spans="1:5" ht="24.95" customHeight="1" x14ac:dyDescent="0.25">
      <c r="A1301" s="38" t="s">
        <v>4214</v>
      </c>
      <c r="B1301" s="38" t="s">
        <v>2231</v>
      </c>
      <c r="C1301" s="35">
        <v>56.992131649228547</v>
      </c>
      <c r="D1301" s="39">
        <v>8.99</v>
      </c>
      <c r="E1301" s="40">
        <v>685</v>
      </c>
    </row>
    <row r="1302" spans="1:5" ht="24.95" customHeight="1" x14ac:dyDescent="0.25">
      <c r="A1302" s="38" t="s">
        <v>7966</v>
      </c>
      <c r="B1302" s="38" t="s">
        <v>2771</v>
      </c>
      <c r="C1302" s="35">
        <v>56.965728279412204</v>
      </c>
      <c r="D1302" s="39">
        <v>9.1</v>
      </c>
      <c r="E1302" s="40">
        <v>576</v>
      </c>
    </row>
    <row r="1303" spans="1:5" ht="24.95" customHeight="1" x14ac:dyDescent="0.25">
      <c r="A1303" s="38" t="s">
        <v>3508</v>
      </c>
      <c r="B1303" s="38" t="s">
        <v>81</v>
      </c>
      <c r="C1303" s="35">
        <v>56.949647515935659</v>
      </c>
      <c r="D1303" s="39">
        <v>11.59</v>
      </c>
      <c r="E1303" s="40">
        <v>156</v>
      </c>
    </row>
    <row r="1304" spans="1:5" ht="24.95" customHeight="1" x14ac:dyDescent="0.25">
      <c r="A1304" s="38" t="s">
        <v>3802</v>
      </c>
      <c r="B1304" s="38" t="s">
        <v>1072</v>
      </c>
      <c r="C1304" s="35">
        <v>56.887596033082055</v>
      </c>
      <c r="D1304" s="39">
        <v>12.959999999999999</v>
      </c>
      <c r="E1304" s="40">
        <v>636.66666666666663</v>
      </c>
    </row>
    <row r="1305" spans="1:5" ht="24.95" customHeight="1" x14ac:dyDescent="0.25">
      <c r="A1305" s="38" t="s">
        <v>287</v>
      </c>
      <c r="B1305" s="38" t="s">
        <v>232</v>
      </c>
      <c r="C1305" s="35">
        <v>56.750398997128116</v>
      </c>
      <c r="D1305" s="39">
        <v>6.99</v>
      </c>
      <c r="E1305" s="40">
        <v>3017.75</v>
      </c>
    </row>
    <row r="1306" spans="1:5" ht="24.95" customHeight="1" x14ac:dyDescent="0.25">
      <c r="A1306" s="38" t="s">
        <v>2027</v>
      </c>
      <c r="B1306" s="38" t="s">
        <v>1946</v>
      </c>
      <c r="C1306" s="35">
        <v>56.739249392960673</v>
      </c>
      <c r="D1306" s="39">
        <v>4.68</v>
      </c>
      <c r="E1306" s="40">
        <v>3270</v>
      </c>
    </row>
    <row r="1307" spans="1:5" ht="24.95" customHeight="1" x14ac:dyDescent="0.25">
      <c r="A1307" s="38" t="s">
        <v>3969</v>
      </c>
      <c r="B1307" s="38" t="s">
        <v>1649</v>
      </c>
      <c r="C1307" s="35">
        <v>56.732373426101155</v>
      </c>
      <c r="D1307" s="39">
        <v>12.5</v>
      </c>
      <c r="E1307" s="40">
        <v>916</v>
      </c>
    </row>
    <row r="1308" spans="1:5" ht="24.95" customHeight="1" x14ac:dyDescent="0.25">
      <c r="A1308" s="38" t="s">
        <v>2017</v>
      </c>
      <c r="B1308" s="38" t="s">
        <v>1946</v>
      </c>
      <c r="C1308" s="35">
        <v>56.71330412016323</v>
      </c>
      <c r="D1308" s="39">
        <v>10.85</v>
      </c>
      <c r="E1308" s="40">
        <v>199</v>
      </c>
    </row>
    <row r="1309" spans="1:5" ht="24.95" customHeight="1" x14ac:dyDescent="0.25">
      <c r="A1309" s="38" t="s">
        <v>533</v>
      </c>
      <c r="B1309" s="38" t="s">
        <v>534</v>
      </c>
      <c r="C1309" s="35">
        <v>56.704627774108616</v>
      </c>
      <c r="D1309" s="39">
        <v>8.02</v>
      </c>
      <c r="E1309" s="40">
        <v>470</v>
      </c>
    </row>
    <row r="1310" spans="1:5" ht="24.95" customHeight="1" x14ac:dyDescent="0.25">
      <c r="A1310" s="38" t="s">
        <v>5875</v>
      </c>
      <c r="B1310" s="38" t="s">
        <v>1201</v>
      </c>
      <c r="C1310" s="35">
        <v>56.702139733243115</v>
      </c>
      <c r="D1310" s="39">
        <v>8.5399999999999991</v>
      </c>
      <c r="E1310" s="40">
        <v>36</v>
      </c>
    </row>
    <row r="1311" spans="1:5" ht="24.95" customHeight="1" x14ac:dyDescent="0.25">
      <c r="A1311" s="38" t="s">
        <v>7699</v>
      </c>
      <c r="B1311" s="38" t="s">
        <v>1503</v>
      </c>
      <c r="C1311" s="35">
        <v>56.664074293460168</v>
      </c>
      <c r="D1311" s="39">
        <v>7.99</v>
      </c>
      <c r="E1311" s="40">
        <v>468</v>
      </c>
    </row>
    <row r="1312" spans="1:5" ht="24.95" customHeight="1" x14ac:dyDescent="0.25">
      <c r="A1312" s="38" t="s">
        <v>1281</v>
      </c>
      <c r="B1312" s="38" t="s">
        <v>1201</v>
      </c>
      <c r="C1312" s="35">
        <v>56.623876547406581</v>
      </c>
      <c r="D1312" s="39">
        <v>3.99</v>
      </c>
      <c r="E1312" s="40">
        <v>5428</v>
      </c>
    </row>
    <row r="1313" spans="1:5" ht="24.95" customHeight="1" x14ac:dyDescent="0.25">
      <c r="A1313" s="38" t="s">
        <v>544</v>
      </c>
      <c r="B1313" s="38" t="s">
        <v>534</v>
      </c>
      <c r="C1313" s="35">
        <v>56.60302994668946</v>
      </c>
      <c r="D1313" s="39">
        <v>8.02</v>
      </c>
      <c r="E1313" s="40">
        <v>402.5</v>
      </c>
    </row>
    <row r="1314" spans="1:5" ht="24.95" customHeight="1" x14ac:dyDescent="0.25">
      <c r="A1314" s="38" t="s">
        <v>4141</v>
      </c>
      <c r="B1314" s="38" t="s">
        <v>2093</v>
      </c>
      <c r="C1314" s="35">
        <v>56.566107352596973</v>
      </c>
      <c r="D1314" s="39">
        <v>9.99</v>
      </c>
      <c r="E1314" s="40">
        <v>401</v>
      </c>
    </row>
    <row r="1315" spans="1:5" ht="24.95" customHeight="1" x14ac:dyDescent="0.25">
      <c r="A1315" s="38" t="s">
        <v>4249</v>
      </c>
      <c r="B1315" s="38" t="s">
        <v>2377</v>
      </c>
      <c r="C1315" s="35">
        <v>56.553900439234567</v>
      </c>
      <c r="D1315" s="39">
        <v>8.27</v>
      </c>
      <c r="E1315" s="40">
        <v>162</v>
      </c>
    </row>
    <row r="1316" spans="1:5" ht="24.95" customHeight="1" x14ac:dyDescent="0.25">
      <c r="A1316" s="38" t="s">
        <v>2776</v>
      </c>
      <c r="B1316" s="38" t="s">
        <v>2771</v>
      </c>
      <c r="C1316" s="35">
        <v>56.504901083803624</v>
      </c>
      <c r="D1316" s="39">
        <v>10.79</v>
      </c>
      <c r="E1316" s="40">
        <v>525.66666666666663</v>
      </c>
    </row>
    <row r="1317" spans="1:5" ht="24.95" customHeight="1" x14ac:dyDescent="0.25">
      <c r="A1317" s="38" t="s">
        <v>2022</v>
      </c>
      <c r="B1317" s="38" t="s">
        <v>1946</v>
      </c>
      <c r="C1317" s="35">
        <v>56.428481727881255</v>
      </c>
      <c r="D1317" s="39">
        <v>15.99</v>
      </c>
      <c r="E1317" s="40">
        <v>27</v>
      </c>
    </row>
    <row r="1318" spans="1:5" ht="24.95" customHeight="1" x14ac:dyDescent="0.25">
      <c r="A1318" s="38" t="s">
        <v>3303</v>
      </c>
      <c r="B1318" s="38" t="s">
        <v>3218</v>
      </c>
      <c r="C1318" s="35">
        <v>56.418727487695541</v>
      </c>
      <c r="D1318" s="39">
        <v>8.99</v>
      </c>
      <c r="E1318" s="40">
        <v>1965</v>
      </c>
    </row>
    <row r="1319" spans="1:5" ht="24.95" customHeight="1" x14ac:dyDescent="0.25">
      <c r="A1319" s="38" t="s">
        <v>3523</v>
      </c>
      <c r="B1319" s="38" t="s">
        <v>81</v>
      </c>
      <c r="C1319" s="35">
        <v>56.412868437146699</v>
      </c>
      <c r="D1319" s="39">
        <v>6.99</v>
      </c>
      <c r="E1319" s="40">
        <v>2793.5</v>
      </c>
    </row>
    <row r="1320" spans="1:5" ht="24.95" customHeight="1" x14ac:dyDescent="0.25">
      <c r="A1320" s="38" t="s">
        <v>7479</v>
      </c>
      <c r="B1320" s="38" t="s">
        <v>81</v>
      </c>
      <c r="C1320" s="35">
        <v>56.346480143753027</v>
      </c>
      <c r="D1320" s="39">
        <v>8.99</v>
      </c>
      <c r="E1320" s="40">
        <v>1917</v>
      </c>
    </row>
    <row r="1321" spans="1:5" ht="24.95" customHeight="1" x14ac:dyDescent="0.25">
      <c r="A1321" s="38" t="s">
        <v>1497</v>
      </c>
      <c r="B1321" s="38" t="s">
        <v>1352</v>
      </c>
      <c r="C1321" s="35">
        <v>56.317627183687136</v>
      </c>
      <c r="D1321" s="39">
        <v>1.59</v>
      </c>
      <c r="E1321" s="40">
        <v>6389.5</v>
      </c>
    </row>
    <row r="1322" spans="1:5" ht="24.95" customHeight="1" x14ac:dyDescent="0.25">
      <c r="A1322" s="38" t="s">
        <v>3841</v>
      </c>
      <c r="B1322" s="38" t="s">
        <v>1201</v>
      </c>
      <c r="C1322" s="35">
        <v>56.24615005044194</v>
      </c>
      <c r="D1322" s="39">
        <v>9.59</v>
      </c>
      <c r="E1322" s="40">
        <v>521</v>
      </c>
    </row>
    <row r="1323" spans="1:5" ht="24.95" customHeight="1" x14ac:dyDescent="0.25">
      <c r="A1323" s="38" t="s">
        <v>4382</v>
      </c>
      <c r="B1323" s="38" t="s">
        <v>2918</v>
      </c>
      <c r="C1323" s="35">
        <v>56.210496740397332</v>
      </c>
      <c r="D1323" s="39">
        <v>10.49</v>
      </c>
      <c r="E1323" s="40">
        <v>579.5</v>
      </c>
    </row>
    <row r="1324" spans="1:5" ht="24.95" customHeight="1" x14ac:dyDescent="0.25">
      <c r="A1324" s="38" t="s">
        <v>579</v>
      </c>
      <c r="B1324" s="38" t="s">
        <v>534</v>
      </c>
      <c r="C1324" s="35">
        <v>56.126660251559471</v>
      </c>
      <c r="D1324" s="39">
        <v>8.06</v>
      </c>
      <c r="E1324" s="40">
        <v>52.75</v>
      </c>
    </row>
    <row r="1325" spans="1:5" ht="24.95" customHeight="1" x14ac:dyDescent="0.25">
      <c r="A1325" s="38" t="s">
        <v>4255</v>
      </c>
      <c r="B1325" s="38" t="s">
        <v>2377</v>
      </c>
      <c r="C1325" s="35">
        <v>56.048268723038454</v>
      </c>
      <c r="D1325" s="39">
        <v>10.99</v>
      </c>
      <c r="E1325" s="40">
        <v>56</v>
      </c>
    </row>
    <row r="1326" spans="1:5" ht="24.95" customHeight="1" x14ac:dyDescent="0.25">
      <c r="A1326" s="38" t="s">
        <v>1051</v>
      </c>
      <c r="B1326" s="38" t="s">
        <v>921</v>
      </c>
      <c r="C1326" s="35">
        <v>56.041547611713888</v>
      </c>
      <c r="D1326" s="39">
        <v>7.7</v>
      </c>
      <c r="E1326" s="40">
        <v>1126</v>
      </c>
    </row>
    <row r="1327" spans="1:5" ht="24.95" customHeight="1" x14ac:dyDescent="0.25">
      <c r="A1327" s="38" t="s">
        <v>3118</v>
      </c>
      <c r="B1327" s="38" t="s">
        <v>3068</v>
      </c>
      <c r="C1327" s="35">
        <v>56.023560725408402</v>
      </c>
      <c r="D1327" s="39">
        <v>2.5</v>
      </c>
      <c r="E1327" s="40">
        <v>6268</v>
      </c>
    </row>
    <row r="1328" spans="1:5" ht="24.95" customHeight="1" x14ac:dyDescent="0.25">
      <c r="A1328" s="38" t="s">
        <v>956</v>
      </c>
      <c r="B1328" s="38" t="s">
        <v>921</v>
      </c>
      <c r="C1328" s="35">
        <v>56.014627373300641</v>
      </c>
      <c r="D1328" s="39">
        <v>18.989999999999998</v>
      </c>
      <c r="E1328" s="40">
        <v>26</v>
      </c>
    </row>
    <row r="1329" spans="1:5" ht="24.95" customHeight="1" x14ac:dyDescent="0.25">
      <c r="A1329" s="38" t="s">
        <v>7581</v>
      </c>
      <c r="B1329" s="38" t="s">
        <v>921</v>
      </c>
      <c r="C1329" s="35">
        <v>55.991738459288953</v>
      </c>
      <c r="D1329" s="39">
        <v>9.7799999999999994</v>
      </c>
      <c r="E1329" s="40">
        <v>194</v>
      </c>
    </row>
    <row r="1330" spans="1:5" ht="24.95" customHeight="1" x14ac:dyDescent="0.25">
      <c r="A1330" s="38" t="s">
        <v>1840</v>
      </c>
      <c r="B1330" s="38" t="s">
        <v>1795</v>
      </c>
      <c r="C1330" s="35">
        <v>55.970973454728835</v>
      </c>
      <c r="D1330" s="39">
        <v>9.56</v>
      </c>
      <c r="E1330" s="40">
        <v>155.5</v>
      </c>
    </row>
    <row r="1331" spans="1:5" ht="24.95" customHeight="1" x14ac:dyDescent="0.25">
      <c r="A1331" s="38" t="s">
        <v>559</v>
      </c>
      <c r="B1331" s="38" t="s">
        <v>534</v>
      </c>
      <c r="C1331" s="35">
        <v>55.954698298327166</v>
      </c>
      <c r="D1331" s="39">
        <v>8.0399999999999991</v>
      </c>
      <c r="E1331" s="40">
        <v>162.75</v>
      </c>
    </row>
    <row r="1332" spans="1:5" ht="24.95" customHeight="1" x14ac:dyDescent="0.25">
      <c r="A1332" s="38" t="s">
        <v>4258</v>
      </c>
      <c r="B1332" s="38" t="s">
        <v>2377</v>
      </c>
      <c r="C1332" s="35">
        <v>55.893429091113525</v>
      </c>
      <c r="D1332" s="39">
        <v>8.99</v>
      </c>
      <c r="E1332" s="40">
        <v>1616</v>
      </c>
    </row>
    <row r="1333" spans="1:5" ht="24.95" customHeight="1" x14ac:dyDescent="0.25">
      <c r="A1333" s="38" t="s">
        <v>6349</v>
      </c>
      <c r="B1333" s="38" t="s">
        <v>2918</v>
      </c>
      <c r="C1333" s="35">
        <v>55.812473952070938</v>
      </c>
      <c r="D1333" s="39">
        <v>4.99</v>
      </c>
      <c r="E1333" s="40">
        <v>3227</v>
      </c>
    </row>
    <row r="1334" spans="1:5" ht="24.95" customHeight="1" x14ac:dyDescent="0.25">
      <c r="A1334" s="38" t="s">
        <v>5662</v>
      </c>
      <c r="B1334" s="38" t="s">
        <v>232</v>
      </c>
      <c r="C1334" s="35">
        <v>55.599076116371819</v>
      </c>
      <c r="D1334" s="39">
        <v>9.99</v>
      </c>
      <c r="E1334" s="40">
        <v>589</v>
      </c>
    </row>
    <row r="1335" spans="1:5" ht="24.95" customHeight="1" x14ac:dyDescent="0.25">
      <c r="A1335" s="38" t="s">
        <v>6085</v>
      </c>
      <c r="B1335" s="38" t="s">
        <v>1946</v>
      </c>
      <c r="C1335" s="35">
        <v>55.599076116371819</v>
      </c>
      <c r="D1335" s="39">
        <v>9.99</v>
      </c>
      <c r="E1335" s="40">
        <v>589</v>
      </c>
    </row>
    <row r="1336" spans="1:5" ht="24.95" customHeight="1" x14ac:dyDescent="0.25">
      <c r="A1336" s="38" t="s">
        <v>4024</v>
      </c>
      <c r="B1336" s="38" t="s">
        <v>1795</v>
      </c>
      <c r="C1336" s="35">
        <v>55.58949760303279</v>
      </c>
      <c r="D1336" s="39">
        <v>6.45</v>
      </c>
      <c r="E1336" s="40">
        <v>204</v>
      </c>
    </row>
    <row r="1337" spans="1:5" ht="24.95" customHeight="1" x14ac:dyDescent="0.25">
      <c r="A1337" s="38" t="s">
        <v>151</v>
      </c>
      <c r="B1337" s="38" t="s">
        <v>81</v>
      </c>
      <c r="C1337" s="35">
        <v>55.577837029323177</v>
      </c>
      <c r="D1337" s="39">
        <v>7.49</v>
      </c>
      <c r="E1337" s="40">
        <v>1823</v>
      </c>
    </row>
    <row r="1338" spans="1:5" ht="24.95" customHeight="1" x14ac:dyDescent="0.25">
      <c r="A1338" s="38" t="s">
        <v>7766</v>
      </c>
      <c r="B1338" s="38" t="s">
        <v>1946</v>
      </c>
      <c r="C1338" s="35">
        <v>55.46924286324834</v>
      </c>
      <c r="D1338" s="39">
        <v>4.5599999999999996</v>
      </c>
      <c r="E1338" s="40">
        <v>2526</v>
      </c>
    </row>
    <row r="1339" spans="1:5" ht="24.95" customHeight="1" x14ac:dyDescent="0.25">
      <c r="A1339" s="38" t="s">
        <v>3529</v>
      </c>
      <c r="B1339" s="38" t="s">
        <v>81</v>
      </c>
      <c r="C1339" s="35">
        <v>55.327396000087994</v>
      </c>
      <c r="D1339" s="39">
        <v>9.99</v>
      </c>
      <c r="E1339" s="40">
        <v>408.5</v>
      </c>
    </row>
    <row r="1340" spans="1:5" ht="24.95" customHeight="1" x14ac:dyDescent="0.25">
      <c r="A1340" s="38" t="s">
        <v>549</v>
      </c>
      <c r="B1340" s="38" t="s">
        <v>534</v>
      </c>
      <c r="C1340" s="35">
        <v>55.248494457720092</v>
      </c>
      <c r="D1340" s="39">
        <v>7.97</v>
      </c>
      <c r="E1340" s="40">
        <v>167</v>
      </c>
    </row>
    <row r="1341" spans="1:5" ht="24.95" customHeight="1" x14ac:dyDescent="0.25">
      <c r="A1341" s="38" t="s">
        <v>7771</v>
      </c>
      <c r="B1341" s="38" t="s">
        <v>1946</v>
      </c>
      <c r="C1341" s="35">
        <v>55.19890341260195</v>
      </c>
      <c r="D1341" s="39">
        <v>6.99</v>
      </c>
      <c r="E1341" s="40">
        <v>326</v>
      </c>
    </row>
    <row r="1342" spans="1:5" ht="24.95" customHeight="1" x14ac:dyDescent="0.25">
      <c r="A1342" s="38" t="s">
        <v>6195</v>
      </c>
      <c r="B1342" s="38" t="s">
        <v>2231</v>
      </c>
      <c r="C1342" s="35">
        <v>55.196238459831584</v>
      </c>
      <c r="D1342" s="39">
        <v>9.35</v>
      </c>
      <c r="E1342" s="40">
        <v>23</v>
      </c>
    </row>
    <row r="1343" spans="1:5" ht="24.95" customHeight="1" x14ac:dyDescent="0.25">
      <c r="A1343" s="38" t="s">
        <v>7813</v>
      </c>
      <c r="B1343" s="38" t="s">
        <v>2231</v>
      </c>
      <c r="C1343" s="35">
        <v>55.1927508046657</v>
      </c>
      <c r="D1343" s="39">
        <v>8.99</v>
      </c>
      <c r="E1343" s="40">
        <v>320</v>
      </c>
    </row>
    <row r="1344" spans="1:5" ht="24.95" customHeight="1" x14ac:dyDescent="0.25">
      <c r="A1344" s="38" t="s">
        <v>1744</v>
      </c>
      <c r="B1344" s="38" t="s">
        <v>1649</v>
      </c>
      <c r="C1344" s="35">
        <v>55.147398220790073</v>
      </c>
      <c r="D1344" s="39">
        <v>11.99</v>
      </c>
      <c r="E1344" s="40">
        <v>287</v>
      </c>
    </row>
    <row r="1345" spans="1:5" ht="24.95" customHeight="1" x14ac:dyDescent="0.25">
      <c r="A1345" s="38" t="s">
        <v>4391</v>
      </c>
      <c r="B1345" s="38" t="s">
        <v>2918</v>
      </c>
      <c r="C1345" s="35">
        <v>54.985254117198927</v>
      </c>
      <c r="D1345" s="39">
        <v>9.99</v>
      </c>
      <c r="E1345" s="40">
        <v>1011.6666666666666</v>
      </c>
    </row>
    <row r="1346" spans="1:5" ht="24.95" customHeight="1" x14ac:dyDescent="0.25">
      <c r="A1346" s="38" t="s">
        <v>2067</v>
      </c>
      <c r="B1346" s="38" t="s">
        <v>1946</v>
      </c>
      <c r="C1346" s="35">
        <v>54.964887190694341</v>
      </c>
      <c r="D1346" s="39">
        <v>11.95</v>
      </c>
      <c r="E1346" s="40">
        <v>199</v>
      </c>
    </row>
    <row r="1347" spans="1:5" ht="24.95" customHeight="1" x14ac:dyDescent="0.25">
      <c r="A1347" s="38" t="s">
        <v>3741</v>
      </c>
      <c r="B1347" s="38" t="s">
        <v>921</v>
      </c>
      <c r="C1347" s="35">
        <v>54.945905712862121</v>
      </c>
      <c r="D1347" s="39">
        <v>8.99</v>
      </c>
      <c r="E1347" s="40">
        <v>156</v>
      </c>
    </row>
    <row r="1348" spans="1:5" ht="24.95" customHeight="1" x14ac:dyDescent="0.25">
      <c r="A1348" s="38" t="s">
        <v>3937</v>
      </c>
      <c r="B1348" s="38" t="s">
        <v>1503</v>
      </c>
      <c r="C1348" s="35">
        <v>54.918762485336231</v>
      </c>
      <c r="D1348" s="39">
        <v>7.24</v>
      </c>
      <c r="E1348" s="40">
        <v>762.5</v>
      </c>
    </row>
    <row r="1349" spans="1:5" ht="24.95" customHeight="1" x14ac:dyDescent="0.25">
      <c r="A1349" s="38" t="s">
        <v>3607</v>
      </c>
      <c r="B1349" s="38" t="s">
        <v>383</v>
      </c>
      <c r="C1349" s="35">
        <v>54.913967510034666</v>
      </c>
      <c r="D1349" s="39">
        <v>13.99</v>
      </c>
      <c r="E1349" s="40">
        <v>130</v>
      </c>
    </row>
    <row r="1350" spans="1:5" ht="24.95" customHeight="1" x14ac:dyDescent="0.25">
      <c r="A1350" s="38" t="s">
        <v>3502</v>
      </c>
      <c r="B1350" s="38" t="s">
        <v>81</v>
      </c>
      <c r="C1350" s="35">
        <v>54.900351234796716</v>
      </c>
      <c r="D1350" s="39">
        <v>4.99</v>
      </c>
      <c r="E1350" s="40">
        <v>2621</v>
      </c>
    </row>
    <row r="1351" spans="1:5" ht="24.95" customHeight="1" x14ac:dyDescent="0.25">
      <c r="A1351" s="38" t="s">
        <v>971</v>
      </c>
      <c r="B1351" s="38" t="s">
        <v>921</v>
      </c>
      <c r="C1351" s="35">
        <v>54.806201657621813</v>
      </c>
      <c r="D1351" s="39">
        <v>12</v>
      </c>
      <c r="E1351" s="40">
        <v>52</v>
      </c>
    </row>
    <row r="1352" spans="1:5" ht="24.95" customHeight="1" x14ac:dyDescent="0.25">
      <c r="A1352" s="38" t="s">
        <v>4435</v>
      </c>
      <c r="B1352" s="38" t="s">
        <v>2918</v>
      </c>
      <c r="C1352" s="35">
        <v>54.795866747020327</v>
      </c>
      <c r="D1352" s="39">
        <v>9.49</v>
      </c>
      <c r="E1352" s="40">
        <v>3793</v>
      </c>
    </row>
    <row r="1353" spans="1:5" ht="24.95" customHeight="1" x14ac:dyDescent="0.25">
      <c r="A1353" s="38" t="s">
        <v>3390</v>
      </c>
      <c r="B1353" s="38" t="s">
        <v>534</v>
      </c>
      <c r="C1353" s="35">
        <v>54.723488475949424</v>
      </c>
      <c r="D1353" s="39">
        <v>7.98</v>
      </c>
      <c r="E1353" s="40">
        <v>17.5</v>
      </c>
    </row>
    <row r="1354" spans="1:5" ht="24.95" customHeight="1" x14ac:dyDescent="0.25">
      <c r="A1354" s="38" t="s">
        <v>6066</v>
      </c>
      <c r="B1354" s="38" t="s">
        <v>1946</v>
      </c>
      <c r="C1354" s="35">
        <v>54.719802773189173</v>
      </c>
      <c r="D1354" s="39">
        <v>13.99</v>
      </c>
      <c r="E1354" s="40">
        <v>1</v>
      </c>
    </row>
    <row r="1355" spans="1:5" ht="24.95" customHeight="1" x14ac:dyDescent="0.25">
      <c r="A1355" s="38" t="s">
        <v>4071</v>
      </c>
      <c r="B1355" s="38" t="s">
        <v>1946</v>
      </c>
      <c r="C1355" s="35">
        <v>54.713048382961844</v>
      </c>
      <c r="D1355" s="39">
        <v>4.99</v>
      </c>
      <c r="E1355" s="40">
        <v>4988</v>
      </c>
    </row>
    <row r="1356" spans="1:5" ht="24.95" customHeight="1" x14ac:dyDescent="0.25">
      <c r="A1356" s="38" t="s">
        <v>6005</v>
      </c>
      <c r="B1356" s="38" t="s">
        <v>1649</v>
      </c>
      <c r="C1356" s="35">
        <v>54.646262418607286</v>
      </c>
      <c r="D1356" s="39">
        <v>7</v>
      </c>
      <c r="E1356" s="40">
        <v>781</v>
      </c>
    </row>
    <row r="1357" spans="1:5" ht="24.95" customHeight="1" x14ac:dyDescent="0.25">
      <c r="A1357" s="38" t="s">
        <v>3940</v>
      </c>
      <c r="B1357" s="38" t="s">
        <v>1503</v>
      </c>
      <c r="C1357" s="35">
        <v>54.60848337500552</v>
      </c>
      <c r="D1357" s="39">
        <v>5.9</v>
      </c>
      <c r="E1357" s="40">
        <v>840</v>
      </c>
    </row>
    <row r="1358" spans="1:5" ht="24.95" customHeight="1" x14ac:dyDescent="0.25">
      <c r="A1358" s="38" t="s">
        <v>7999</v>
      </c>
      <c r="B1358" s="38" t="s">
        <v>2918</v>
      </c>
      <c r="C1358" s="35">
        <v>54.543164995772955</v>
      </c>
      <c r="D1358" s="39">
        <v>8.59</v>
      </c>
      <c r="E1358" s="40">
        <v>221</v>
      </c>
    </row>
    <row r="1359" spans="1:5" ht="24.95" customHeight="1" x14ac:dyDescent="0.25">
      <c r="A1359" s="38" t="s">
        <v>752</v>
      </c>
      <c r="B1359" s="38" t="s">
        <v>665</v>
      </c>
      <c r="C1359" s="35">
        <v>54.454323387344289</v>
      </c>
      <c r="D1359" s="39">
        <v>10</v>
      </c>
      <c r="E1359" s="40">
        <v>27.75</v>
      </c>
    </row>
    <row r="1360" spans="1:5" ht="24.95" customHeight="1" x14ac:dyDescent="0.25">
      <c r="A1360" s="38" t="s">
        <v>675</v>
      </c>
      <c r="B1360" s="38" t="s">
        <v>665</v>
      </c>
      <c r="C1360" s="35">
        <v>54.454323387344289</v>
      </c>
      <c r="D1360" s="39">
        <v>10</v>
      </c>
      <c r="E1360" s="40">
        <v>27.75</v>
      </c>
    </row>
    <row r="1361" spans="1:5" ht="24.95" customHeight="1" x14ac:dyDescent="0.25">
      <c r="A1361" s="38" t="s">
        <v>702</v>
      </c>
      <c r="B1361" s="38" t="s">
        <v>665</v>
      </c>
      <c r="C1361" s="35">
        <v>54.454323387344289</v>
      </c>
      <c r="D1361" s="39">
        <v>10</v>
      </c>
      <c r="E1361" s="40">
        <v>27.75</v>
      </c>
    </row>
    <row r="1362" spans="1:5" ht="24.95" customHeight="1" x14ac:dyDescent="0.25">
      <c r="A1362" s="38" t="s">
        <v>6317</v>
      </c>
      <c r="B1362" s="38" t="s">
        <v>2771</v>
      </c>
      <c r="C1362" s="35">
        <v>54.439305257247177</v>
      </c>
      <c r="D1362" s="39">
        <v>8.24</v>
      </c>
      <c r="E1362" s="40">
        <v>443</v>
      </c>
    </row>
    <row r="1363" spans="1:5" ht="24.95" customHeight="1" x14ac:dyDescent="0.25">
      <c r="A1363" s="38" t="s">
        <v>2467</v>
      </c>
      <c r="B1363" s="38" t="s">
        <v>2377</v>
      </c>
      <c r="C1363" s="35">
        <v>54.394142304066264</v>
      </c>
      <c r="D1363" s="39">
        <v>7.54</v>
      </c>
      <c r="E1363" s="40">
        <v>995</v>
      </c>
    </row>
    <row r="1364" spans="1:5" ht="24.95" customHeight="1" x14ac:dyDescent="0.25">
      <c r="A1364" s="38" t="s">
        <v>7661</v>
      </c>
      <c r="B1364" s="38" t="s">
        <v>1201</v>
      </c>
      <c r="C1364" s="35">
        <v>54.392535922642367</v>
      </c>
      <c r="D1364" s="39">
        <v>13.69</v>
      </c>
      <c r="E1364" s="40">
        <v>33</v>
      </c>
    </row>
    <row r="1365" spans="1:5" ht="24.95" customHeight="1" x14ac:dyDescent="0.25">
      <c r="A1365" s="38" t="s">
        <v>6229</v>
      </c>
      <c r="B1365" s="38" t="s">
        <v>2377</v>
      </c>
      <c r="C1365" s="35">
        <v>54.38498775334925</v>
      </c>
      <c r="D1365" s="39">
        <v>10.24</v>
      </c>
      <c r="E1365" s="40">
        <v>405</v>
      </c>
    </row>
    <row r="1366" spans="1:5" ht="24.95" customHeight="1" x14ac:dyDescent="0.25">
      <c r="A1366" s="38" t="s">
        <v>4056</v>
      </c>
      <c r="B1366" s="38" t="s">
        <v>1946</v>
      </c>
      <c r="C1366" s="35">
        <v>54.260064236057076</v>
      </c>
      <c r="D1366" s="39">
        <v>10.59</v>
      </c>
      <c r="E1366" s="40">
        <v>31</v>
      </c>
    </row>
    <row r="1367" spans="1:5" ht="24.95" customHeight="1" x14ac:dyDescent="0.25">
      <c r="A1367" s="38" t="s">
        <v>4211</v>
      </c>
      <c r="B1367" s="38" t="s">
        <v>2231</v>
      </c>
      <c r="C1367" s="35">
        <v>54.257459777356424</v>
      </c>
      <c r="D1367" s="39">
        <v>6.99</v>
      </c>
      <c r="E1367" s="40">
        <v>531</v>
      </c>
    </row>
    <row r="1368" spans="1:5" ht="24.95" customHeight="1" x14ac:dyDescent="0.25">
      <c r="A1368" s="38" t="s">
        <v>6332</v>
      </c>
      <c r="B1368" s="38" t="s">
        <v>2771</v>
      </c>
      <c r="C1368" s="35">
        <v>54.249462167094947</v>
      </c>
      <c r="D1368" s="39">
        <v>11.59</v>
      </c>
      <c r="E1368" s="40">
        <v>23</v>
      </c>
    </row>
    <row r="1369" spans="1:5" ht="24.95" customHeight="1" x14ac:dyDescent="0.25">
      <c r="A1369" s="38" t="s">
        <v>2832</v>
      </c>
      <c r="B1369" s="38" t="s">
        <v>2771</v>
      </c>
      <c r="C1369" s="35">
        <v>54.241627547937838</v>
      </c>
      <c r="D1369" s="39">
        <v>12.059999999999999</v>
      </c>
      <c r="E1369" s="40">
        <v>457.5</v>
      </c>
    </row>
    <row r="1370" spans="1:5" ht="24.95" customHeight="1" x14ac:dyDescent="0.25">
      <c r="A1370" s="38" t="s">
        <v>3865</v>
      </c>
      <c r="B1370" s="38" t="s">
        <v>1352</v>
      </c>
      <c r="C1370" s="35">
        <v>54.219915173047568</v>
      </c>
      <c r="D1370" s="39">
        <v>9.09</v>
      </c>
      <c r="E1370" s="40">
        <v>421</v>
      </c>
    </row>
    <row r="1371" spans="1:5" ht="24.95" customHeight="1" x14ac:dyDescent="0.25">
      <c r="A1371" s="38" t="s">
        <v>2142</v>
      </c>
      <c r="B1371" s="38" t="s">
        <v>2093</v>
      </c>
      <c r="C1371" s="35">
        <v>54.17872982916699</v>
      </c>
      <c r="D1371" s="39">
        <v>10.39</v>
      </c>
      <c r="E1371" s="40">
        <v>143.25</v>
      </c>
    </row>
    <row r="1372" spans="1:5" ht="24.95" customHeight="1" x14ac:dyDescent="0.25">
      <c r="A1372" s="38" t="s">
        <v>1593</v>
      </c>
      <c r="B1372" s="38" t="s">
        <v>1503</v>
      </c>
      <c r="C1372" s="35">
        <v>54.174881428068737</v>
      </c>
      <c r="D1372" s="39">
        <v>6.1566666666666663</v>
      </c>
      <c r="E1372" s="40">
        <v>1169</v>
      </c>
    </row>
    <row r="1373" spans="1:5" ht="24.95" customHeight="1" x14ac:dyDescent="0.25">
      <c r="A1373" s="38" t="s">
        <v>3490</v>
      </c>
      <c r="B1373" s="38" t="s">
        <v>81</v>
      </c>
      <c r="C1373" s="35">
        <v>54.128277885223426</v>
      </c>
      <c r="D1373" s="39">
        <v>14.91</v>
      </c>
      <c r="E1373" s="40">
        <v>2165</v>
      </c>
    </row>
    <row r="1374" spans="1:5" ht="24.95" customHeight="1" x14ac:dyDescent="0.25">
      <c r="A1374" s="38" t="s">
        <v>6206</v>
      </c>
      <c r="B1374" s="38" t="s">
        <v>2377</v>
      </c>
      <c r="C1374" s="35">
        <v>54.018074452576336</v>
      </c>
      <c r="D1374" s="39">
        <v>7.99</v>
      </c>
      <c r="E1374" s="40">
        <v>371</v>
      </c>
    </row>
    <row r="1375" spans="1:5" ht="24.95" customHeight="1" x14ac:dyDescent="0.25">
      <c r="A1375" s="38" t="s">
        <v>4109</v>
      </c>
      <c r="B1375" s="38" t="s">
        <v>2093</v>
      </c>
      <c r="C1375" s="35">
        <v>54.009893170815765</v>
      </c>
      <c r="D1375" s="39">
        <v>8.69</v>
      </c>
      <c r="E1375" s="40">
        <v>2275</v>
      </c>
    </row>
    <row r="1376" spans="1:5" ht="24.95" customHeight="1" x14ac:dyDescent="0.25">
      <c r="A1376" s="38" t="s">
        <v>3586</v>
      </c>
      <c r="B1376" s="38" t="s">
        <v>383</v>
      </c>
      <c r="C1376" s="35">
        <v>53.991186866631864</v>
      </c>
      <c r="D1376" s="39">
        <v>8.74</v>
      </c>
      <c r="E1376" s="40">
        <v>2221</v>
      </c>
    </row>
    <row r="1377" spans="1:5" ht="24.95" customHeight="1" x14ac:dyDescent="0.25">
      <c r="A1377" s="38" t="s">
        <v>6075</v>
      </c>
      <c r="B1377" s="38" t="s">
        <v>1946</v>
      </c>
      <c r="C1377" s="35">
        <v>53.943303437114452</v>
      </c>
      <c r="D1377" s="39">
        <v>6.99</v>
      </c>
      <c r="E1377" s="40">
        <v>1568</v>
      </c>
    </row>
    <row r="1378" spans="1:5" ht="24.95" customHeight="1" x14ac:dyDescent="0.25">
      <c r="A1378" s="38" t="s">
        <v>1643</v>
      </c>
      <c r="B1378" s="38" t="s">
        <v>1503</v>
      </c>
      <c r="C1378" s="35">
        <v>53.936290825907186</v>
      </c>
      <c r="D1378" s="39">
        <v>5.96</v>
      </c>
      <c r="E1378" s="40">
        <v>1174</v>
      </c>
    </row>
    <row r="1379" spans="1:5" ht="24.95" customHeight="1" x14ac:dyDescent="0.25">
      <c r="A1379" s="38" t="s">
        <v>196</v>
      </c>
      <c r="B1379" s="38" t="s">
        <v>81</v>
      </c>
      <c r="C1379" s="35">
        <v>53.709793368835783</v>
      </c>
      <c r="D1379" s="39">
        <v>4.26</v>
      </c>
      <c r="E1379" s="40">
        <v>776</v>
      </c>
    </row>
    <row r="1380" spans="1:5" ht="24.95" customHeight="1" x14ac:dyDescent="0.25">
      <c r="A1380" s="38" t="s">
        <v>3413</v>
      </c>
      <c r="B1380" s="38" t="s">
        <v>921</v>
      </c>
      <c r="C1380" s="35">
        <v>53.567571720140805</v>
      </c>
      <c r="D1380" s="39">
        <v>14.99</v>
      </c>
      <c r="E1380" s="40">
        <v>65</v>
      </c>
    </row>
    <row r="1381" spans="1:5" ht="24.95" customHeight="1" x14ac:dyDescent="0.25">
      <c r="A1381" s="38" t="s">
        <v>4453</v>
      </c>
      <c r="B1381" s="38" t="s">
        <v>3068</v>
      </c>
      <c r="C1381" s="35">
        <v>53.554355333004175</v>
      </c>
      <c r="D1381" s="39">
        <v>9.99</v>
      </c>
      <c r="E1381" s="40">
        <v>61</v>
      </c>
    </row>
    <row r="1382" spans="1:5" ht="24.95" customHeight="1" x14ac:dyDescent="0.25">
      <c r="A1382" s="38" t="s">
        <v>740</v>
      </c>
      <c r="B1382" s="38" t="s">
        <v>665</v>
      </c>
      <c r="C1382" s="35">
        <v>53.515694522595183</v>
      </c>
      <c r="D1382" s="39">
        <v>10</v>
      </c>
      <c r="E1382" s="40">
        <v>27</v>
      </c>
    </row>
    <row r="1383" spans="1:5" ht="24.95" customHeight="1" x14ac:dyDescent="0.25">
      <c r="A1383" s="38" t="s">
        <v>4385</v>
      </c>
      <c r="B1383" s="38" t="s">
        <v>2918</v>
      </c>
      <c r="C1383" s="35">
        <v>53.515597649743086</v>
      </c>
      <c r="D1383" s="39">
        <v>13.589999999999998</v>
      </c>
      <c r="E1383" s="40">
        <v>364</v>
      </c>
    </row>
    <row r="1384" spans="1:5" ht="24.95" customHeight="1" x14ac:dyDescent="0.25">
      <c r="A1384" s="38" t="s">
        <v>6434</v>
      </c>
      <c r="B1384" s="38" t="s">
        <v>3218</v>
      </c>
      <c r="C1384" s="35">
        <v>53.513717805659127</v>
      </c>
      <c r="D1384" s="39">
        <v>4.95</v>
      </c>
      <c r="E1384" s="40">
        <v>1733</v>
      </c>
    </row>
    <row r="1385" spans="1:5" ht="24.95" customHeight="1" x14ac:dyDescent="0.25">
      <c r="A1385" s="38" t="s">
        <v>3616</v>
      </c>
      <c r="B1385" s="38" t="s">
        <v>383</v>
      </c>
      <c r="C1385" s="35">
        <v>53.449514256551495</v>
      </c>
      <c r="D1385" s="39">
        <v>8.49</v>
      </c>
      <c r="E1385" s="40">
        <v>1238.5</v>
      </c>
    </row>
    <row r="1386" spans="1:5" ht="24.95" customHeight="1" x14ac:dyDescent="0.25">
      <c r="A1386" s="38" t="s">
        <v>86</v>
      </c>
      <c r="B1386" s="38" t="s">
        <v>81</v>
      </c>
      <c r="C1386" s="35">
        <v>53.420563408100058</v>
      </c>
      <c r="D1386" s="39">
        <v>4.5949999999999998</v>
      </c>
      <c r="E1386" s="40">
        <v>2796.75</v>
      </c>
    </row>
    <row r="1387" spans="1:5" ht="24.95" customHeight="1" x14ac:dyDescent="0.25">
      <c r="A1387" s="38" t="s">
        <v>3575</v>
      </c>
      <c r="B1387" s="38" t="s">
        <v>232</v>
      </c>
      <c r="C1387" s="35">
        <v>53.420009198870112</v>
      </c>
      <c r="D1387" s="39">
        <v>9.9499999999999993</v>
      </c>
      <c r="E1387" s="40">
        <v>5</v>
      </c>
    </row>
    <row r="1388" spans="1:5" ht="24.95" customHeight="1" x14ac:dyDescent="0.25">
      <c r="A1388" s="38" t="s">
        <v>473</v>
      </c>
      <c r="B1388" s="38" t="s">
        <v>383</v>
      </c>
      <c r="C1388" s="35">
        <v>53.18788014330115</v>
      </c>
      <c r="D1388" s="39">
        <v>9.99</v>
      </c>
      <c r="E1388" s="40">
        <v>648</v>
      </c>
    </row>
    <row r="1389" spans="1:5" ht="24.95" customHeight="1" x14ac:dyDescent="0.25">
      <c r="A1389" s="38" t="s">
        <v>1890</v>
      </c>
      <c r="B1389" s="38" t="s">
        <v>1795</v>
      </c>
      <c r="C1389" s="35">
        <v>53.168295051907826</v>
      </c>
      <c r="D1389" s="39">
        <v>7.35</v>
      </c>
      <c r="E1389" s="40">
        <v>1999.5</v>
      </c>
    </row>
    <row r="1390" spans="1:5" ht="24.95" customHeight="1" x14ac:dyDescent="0.25">
      <c r="A1390" s="38" t="s">
        <v>7464</v>
      </c>
      <c r="B1390" s="38" t="s">
        <v>81</v>
      </c>
      <c r="C1390" s="35">
        <v>53.129895320382069</v>
      </c>
      <c r="D1390" s="39">
        <v>10.99</v>
      </c>
      <c r="E1390" s="40">
        <v>1439</v>
      </c>
    </row>
    <row r="1391" spans="1:5" ht="24.95" customHeight="1" x14ac:dyDescent="0.25">
      <c r="A1391" s="38" t="s">
        <v>2276</v>
      </c>
      <c r="B1391" s="38" t="s">
        <v>2231</v>
      </c>
      <c r="C1391" s="35">
        <v>53.083322590797451</v>
      </c>
      <c r="D1391" s="39">
        <v>5</v>
      </c>
      <c r="E1391" s="40">
        <v>575</v>
      </c>
    </row>
    <row r="1392" spans="1:5" ht="24.95" customHeight="1" x14ac:dyDescent="0.25">
      <c r="A1392" s="38" t="s">
        <v>2366</v>
      </c>
      <c r="B1392" s="38" t="s">
        <v>2231</v>
      </c>
      <c r="C1392" s="35">
        <v>52.916250607930394</v>
      </c>
      <c r="D1392" s="39">
        <v>5</v>
      </c>
      <c r="E1392" s="40">
        <v>464</v>
      </c>
    </row>
    <row r="1393" spans="1:5" ht="24.95" customHeight="1" x14ac:dyDescent="0.25">
      <c r="A1393" s="38" t="s">
        <v>3313</v>
      </c>
      <c r="B1393" s="38" t="s">
        <v>3218</v>
      </c>
      <c r="C1393" s="35">
        <v>52.910705915445455</v>
      </c>
      <c r="D1393" s="39">
        <v>7.49</v>
      </c>
      <c r="E1393" s="40">
        <v>51</v>
      </c>
    </row>
    <row r="1394" spans="1:5" ht="24.95" customHeight="1" x14ac:dyDescent="0.25">
      <c r="A1394" s="38" t="s">
        <v>5645</v>
      </c>
      <c r="B1394" s="38" t="s">
        <v>81</v>
      </c>
      <c r="C1394" s="35">
        <v>52.887297795414611</v>
      </c>
      <c r="D1394" s="39">
        <v>4.99</v>
      </c>
      <c r="E1394" s="40">
        <v>3775</v>
      </c>
    </row>
    <row r="1395" spans="1:5" ht="24.95" customHeight="1" x14ac:dyDescent="0.25">
      <c r="A1395" s="38" t="s">
        <v>3258</v>
      </c>
      <c r="B1395" s="38" t="s">
        <v>3218</v>
      </c>
      <c r="C1395" s="35">
        <v>52.852400889090561</v>
      </c>
      <c r="D1395" s="39">
        <v>8.4600000000000009</v>
      </c>
      <c r="E1395" s="40">
        <v>36.25</v>
      </c>
    </row>
    <row r="1396" spans="1:5" ht="24.95" customHeight="1" x14ac:dyDescent="0.25">
      <c r="A1396" s="38" t="s">
        <v>8011</v>
      </c>
      <c r="B1396" s="38" t="s">
        <v>2918</v>
      </c>
      <c r="C1396" s="35">
        <v>52.688433339580847</v>
      </c>
      <c r="D1396" s="39">
        <v>5.99</v>
      </c>
      <c r="E1396" s="40">
        <v>320</v>
      </c>
    </row>
    <row r="1397" spans="1:5" ht="24.95" customHeight="1" x14ac:dyDescent="0.25">
      <c r="A1397" s="38" t="s">
        <v>2346</v>
      </c>
      <c r="B1397" s="38" t="s">
        <v>2231</v>
      </c>
      <c r="C1397" s="35">
        <v>52.606971232181841</v>
      </c>
      <c r="D1397" s="39">
        <v>5</v>
      </c>
      <c r="E1397" s="40">
        <v>1089</v>
      </c>
    </row>
    <row r="1398" spans="1:5" ht="24.95" customHeight="1" x14ac:dyDescent="0.25">
      <c r="A1398" s="38" t="s">
        <v>3604</v>
      </c>
      <c r="B1398" s="38" t="s">
        <v>383</v>
      </c>
      <c r="C1398" s="35">
        <v>52.584313790781422</v>
      </c>
      <c r="D1398" s="39">
        <v>9.99</v>
      </c>
      <c r="E1398" s="40">
        <v>247</v>
      </c>
    </row>
    <row r="1399" spans="1:5" ht="24.95" customHeight="1" x14ac:dyDescent="0.25">
      <c r="A1399" s="38" t="s">
        <v>3900</v>
      </c>
      <c r="B1399" s="38" t="s">
        <v>1503</v>
      </c>
      <c r="C1399" s="35">
        <v>52.545245810783072</v>
      </c>
      <c r="D1399" s="39">
        <v>8.99</v>
      </c>
      <c r="E1399" s="40">
        <v>222</v>
      </c>
    </row>
    <row r="1400" spans="1:5" ht="24.95" customHeight="1" x14ac:dyDescent="0.25">
      <c r="A1400" s="38" t="s">
        <v>7620</v>
      </c>
      <c r="B1400" s="38" t="s">
        <v>921</v>
      </c>
      <c r="C1400" s="35">
        <v>52.469495340934408</v>
      </c>
      <c r="D1400" s="39">
        <v>8.01</v>
      </c>
      <c r="E1400" s="40">
        <v>156</v>
      </c>
    </row>
    <row r="1401" spans="1:5" ht="24.95" customHeight="1" x14ac:dyDescent="0.25">
      <c r="A1401" s="38" t="s">
        <v>6385</v>
      </c>
      <c r="B1401" s="38" t="s">
        <v>2918</v>
      </c>
      <c r="C1401" s="35">
        <v>52.468982935276131</v>
      </c>
      <c r="D1401" s="39">
        <v>9.89</v>
      </c>
      <c r="E1401" s="40">
        <v>1084</v>
      </c>
    </row>
    <row r="1402" spans="1:5" ht="24.95" customHeight="1" x14ac:dyDescent="0.25">
      <c r="A1402" s="38" t="s">
        <v>7993</v>
      </c>
      <c r="B1402" s="38" t="s">
        <v>2918</v>
      </c>
      <c r="C1402" s="35">
        <v>52.450741328069626</v>
      </c>
      <c r="D1402" s="39">
        <v>15.99</v>
      </c>
      <c r="E1402" s="40">
        <v>983</v>
      </c>
    </row>
    <row r="1403" spans="1:5" ht="24.95" customHeight="1" x14ac:dyDescent="0.25">
      <c r="A1403" s="38" t="s">
        <v>2230</v>
      </c>
      <c r="B1403" s="38" t="s">
        <v>2231</v>
      </c>
      <c r="C1403" s="35">
        <v>52.447425014308791</v>
      </c>
      <c r="D1403" s="39">
        <v>5</v>
      </c>
      <c r="E1403" s="40">
        <v>983</v>
      </c>
    </row>
    <row r="1404" spans="1:5" ht="24.95" customHeight="1" x14ac:dyDescent="0.25">
      <c r="A1404" s="38" t="s">
        <v>7708</v>
      </c>
      <c r="B1404" s="38" t="s">
        <v>1503</v>
      </c>
      <c r="C1404" s="35">
        <v>52.43715317576283</v>
      </c>
      <c r="D1404" s="39">
        <v>1.92</v>
      </c>
      <c r="E1404" s="40">
        <v>3537</v>
      </c>
    </row>
    <row r="1405" spans="1:5" ht="24.95" customHeight="1" x14ac:dyDescent="0.25">
      <c r="A1405" s="38" t="s">
        <v>4030</v>
      </c>
      <c r="B1405" s="38" t="s">
        <v>1795</v>
      </c>
      <c r="C1405" s="35">
        <v>52.343371463479876</v>
      </c>
      <c r="D1405" s="39">
        <v>8</v>
      </c>
      <c r="E1405" s="40">
        <v>911</v>
      </c>
    </row>
    <row r="1406" spans="1:5" ht="24.95" customHeight="1" x14ac:dyDescent="0.25">
      <c r="A1406" s="38" t="s">
        <v>1306</v>
      </c>
      <c r="B1406" s="38" t="s">
        <v>1201</v>
      </c>
      <c r="C1406" s="35">
        <v>52.328204837949102</v>
      </c>
      <c r="D1406" s="39">
        <v>8.49</v>
      </c>
      <c r="E1406" s="40">
        <v>1324</v>
      </c>
    </row>
    <row r="1407" spans="1:5" ht="24.95" customHeight="1" x14ac:dyDescent="0.25">
      <c r="A1407" s="38" t="s">
        <v>594</v>
      </c>
      <c r="B1407" s="38" t="s">
        <v>534</v>
      </c>
      <c r="C1407" s="35">
        <v>52.316819190866127</v>
      </c>
      <c r="D1407" s="39">
        <v>8.02</v>
      </c>
      <c r="E1407" s="40">
        <v>46.25</v>
      </c>
    </row>
    <row r="1408" spans="1:5" ht="24.95" customHeight="1" x14ac:dyDescent="0.25">
      <c r="A1408" s="38" t="s">
        <v>7509</v>
      </c>
      <c r="B1408" s="38" t="s">
        <v>383</v>
      </c>
      <c r="C1408" s="35">
        <v>52.308929923011256</v>
      </c>
      <c r="D1408" s="39">
        <v>9.99</v>
      </c>
      <c r="E1408" s="40">
        <v>1725</v>
      </c>
    </row>
    <row r="1409" spans="1:5" ht="24.95" customHeight="1" x14ac:dyDescent="0.25">
      <c r="A1409" s="38" t="s">
        <v>3338</v>
      </c>
      <c r="B1409" s="38" t="s">
        <v>3218</v>
      </c>
      <c r="C1409" s="35">
        <v>52.296961563951214</v>
      </c>
      <c r="D1409" s="39">
        <v>7.99</v>
      </c>
      <c r="E1409" s="40">
        <v>58</v>
      </c>
    </row>
    <row r="1410" spans="1:5" ht="24.95" customHeight="1" x14ac:dyDescent="0.25">
      <c r="A1410" s="38" t="s">
        <v>4235</v>
      </c>
      <c r="B1410" s="38" t="s">
        <v>2377</v>
      </c>
      <c r="C1410" s="35">
        <v>52.250103827076771</v>
      </c>
      <c r="D1410" s="39">
        <v>10.99</v>
      </c>
      <c r="E1410" s="40">
        <v>24</v>
      </c>
    </row>
    <row r="1411" spans="1:5" ht="24.95" customHeight="1" x14ac:dyDescent="0.25">
      <c r="A1411" s="38" t="s">
        <v>7780</v>
      </c>
      <c r="B1411" s="38" t="s">
        <v>1946</v>
      </c>
      <c r="C1411" s="35">
        <v>52.203925788855216</v>
      </c>
      <c r="D1411" s="39">
        <v>8.7899999999999991</v>
      </c>
      <c r="E1411" s="40">
        <v>992</v>
      </c>
    </row>
    <row r="1412" spans="1:5" ht="24.95" customHeight="1" x14ac:dyDescent="0.25">
      <c r="A1412" s="38" t="s">
        <v>3690</v>
      </c>
      <c r="B1412" s="38" t="s">
        <v>784</v>
      </c>
      <c r="C1412" s="35">
        <v>52.104727426067342</v>
      </c>
      <c r="D1412" s="39">
        <v>8.73</v>
      </c>
      <c r="E1412" s="40">
        <v>145.5</v>
      </c>
    </row>
    <row r="1413" spans="1:5" ht="24.95" customHeight="1" x14ac:dyDescent="0.25">
      <c r="A1413" s="38" t="s">
        <v>6337</v>
      </c>
      <c r="B1413" s="38" t="s">
        <v>2771</v>
      </c>
      <c r="C1413" s="35">
        <v>52.084472602860608</v>
      </c>
      <c r="D1413" s="39">
        <v>6.95</v>
      </c>
      <c r="E1413" s="40">
        <v>1612</v>
      </c>
    </row>
    <row r="1414" spans="1:5" ht="24.95" customHeight="1" x14ac:dyDescent="0.25">
      <c r="A1414" s="38" t="s">
        <v>7795</v>
      </c>
      <c r="B1414" s="38" t="s">
        <v>2093</v>
      </c>
      <c r="C1414" s="35">
        <v>51.953854174451784</v>
      </c>
      <c r="D1414" s="39">
        <v>8.69</v>
      </c>
      <c r="E1414" s="40">
        <v>909</v>
      </c>
    </row>
    <row r="1415" spans="1:5" ht="24.95" customHeight="1" x14ac:dyDescent="0.25">
      <c r="A1415" s="38" t="s">
        <v>4403</v>
      </c>
      <c r="B1415" s="38" t="s">
        <v>2918</v>
      </c>
      <c r="C1415" s="35">
        <v>51.936351013191064</v>
      </c>
      <c r="D1415" s="39">
        <v>17.656666666666666</v>
      </c>
      <c r="E1415" s="40">
        <v>86</v>
      </c>
    </row>
    <row r="1416" spans="1:5" ht="24.95" customHeight="1" x14ac:dyDescent="0.25">
      <c r="A1416" s="38" t="s">
        <v>5684</v>
      </c>
      <c r="B1416" s="38" t="s">
        <v>383</v>
      </c>
      <c r="C1416" s="35">
        <v>51.862803586874307</v>
      </c>
      <c r="D1416" s="39">
        <v>8.5</v>
      </c>
      <c r="E1416" s="40">
        <v>176</v>
      </c>
    </row>
    <row r="1417" spans="1:5" ht="24.95" customHeight="1" x14ac:dyDescent="0.25">
      <c r="A1417" s="38" t="s">
        <v>5780</v>
      </c>
      <c r="B1417" s="38" t="s">
        <v>921</v>
      </c>
      <c r="C1417" s="35">
        <v>51.858223559565396</v>
      </c>
      <c r="D1417" s="39">
        <v>7.37</v>
      </c>
      <c r="E1417" s="40">
        <v>282</v>
      </c>
    </row>
    <row r="1418" spans="1:5" ht="24.95" customHeight="1" x14ac:dyDescent="0.25">
      <c r="A1418" s="38" t="s">
        <v>3333</v>
      </c>
      <c r="B1418" s="38" t="s">
        <v>3218</v>
      </c>
      <c r="C1418" s="35">
        <v>51.783829520340802</v>
      </c>
      <c r="D1418" s="39">
        <v>6.99</v>
      </c>
      <c r="E1418" s="40">
        <v>1379</v>
      </c>
    </row>
    <row r="1419" spans="1:5" ht="24.95" customHeight="1" x14ac:dyDescent="0.25">
      <c r="A1419" s="38" t="s">
        <v>6226</v>
      </c>
      <c r="B1419" s="38" t="s">
        <v>2377</v>
      </c>
      <c r="C1419" s="35">
        <v>51.525121505343023</v>
      </c>
      <c r="D1419" s="39">
        <v>13.59</v>
      </c>
      <c r="E1419" s="40">
        <v>1533</v>
      </c>
    </row>
    <row r="1420" spans="1:5" ht="24.95" customHeight="1" x14ac:dyDescent="0.25">
      <c r="A1420" s="38" t="s">
        <v>4176</v>
      </c>
      <c r="B1420" s="38" t="s">
        <v>2231</v>
      </c>
      <c r="C1420" s="35">
        <v>51.452518882100449</v>
      </c>
      <c r="D1420" s="39">
        <v>5</v>
      </c>
      <c r="E1420" s="40">
        <v>322</v>
      </c>
    </row>
    <row r="1421" spans="1:5" ht="24.95" customHeight="1" x14ac:dyDescent="0.25">
      <c r="A1421" s="38" t="s">
        <v>2907</v>
      </c>
      <c r="B1421" s="38" t="s">
        <v>2771</v>
      </c>
      <c r="C1421" s="35">
        <v>51.395653698761436</v>
      </c>
      <c r="D1421" s="39">
        <v>7.59</v>
      </c>
      <c r="E1421" s="40">
        <v>207</v>
      </c>
    </row>
    <row r="1422" spans="1:5" ht="24.95" customHeight="1" x14ac:dyDescent="0.25">
      <c r="A1422" s="38" t="s">
        <v>7674</v>
      </c>
      <c r="B1422" s="38" t="s">
        <v>1352</v>
      </c>
      <c r="C1422" s="35">
        <v>51.316075150256545</v>
      </c>
      <c r="D1422" s="39">
        <v>5.09</v>
      </c>
      <c r="E1422" s="40">
        <v>987</v>
      </c>
    </row>
    <row r="1423" spans="1:5" ht="24.95" customHeight="1" x14ac:dyDescent="0.25">
      <c r="A1423" s="38" t="s">
        <v>2973</v>
      </c>
      <c r="B1423" s="38" t="s">
        <v>2918</v>
      </c>
      <c r="C1423" s="35">
        <v>51.283487389858173</v>
      </c>
      <c r="D1423" s="39">
        <v>3.19</v>
      </c>
      <c r="E1423" s="40">
        <v>5867</v>
      </c>
    </row>
    <row r="1424" spans="1:5" ht="24.95" customHeight="1" x14ac:dyDescent="0.25">
      <c r="A1424" s="38" t="s">
        <v>4264</v>
      </c>
      <c r="B1424" s="38" t="s">
        <v>2377</v>
      </c>
      <c r="C1424" s="35">
        <v>51.257880977695095</v>
      </c>
      <c r="D1424" s="39">
        <v>4.99</v>
      </c>
      <c r="E1424" s="40">
        <v>201</v>
      </c>
    </row>
    <row r="1425" spans="1:5" ht="24.95" customHeight="1" x14ac:dyDescent="0.25">
      <c r="A1425" s="38" t="s">
        <v>2745</v>
      </c>
      <c r="B1425" s="38" t="s">
        <v>2626</v>
      </c>
      <c r="C1425" s="35">
        <v>51.20801293482306</v>
      </c>
      <c r="D1425" s="39">
        <v>7.99</v>
      </c>
      <c r="E1425" s="40">
        <v>165</v>
      </c>
    </row>
    <row r="1426" spans="1:5" ht="24.95" customHeight="1" x14ac:dyDescent="0.25">
      <c r="A1426" s="38" t="s">
        <v>7</v>
      </c>
      <c r="B1426" s="38" t="s">
        <v>1</v>
      </c>
      <c r="C1426" s="35">
        <v>51.200412309889352</v>
      </c>
      <c r="D1426" s="39">
        <v>7.7233333333333336</v>
      </c>
      <c r="E1426" s="40">
        <v>381.66666666666669</v>
      </c>
    </row>
    <row r="1427" spans="1:5" ht="24.95" customHeight="1" x14ac:dyDescent="0.25">
      <c r="A1427" s="38" t="s">
        <v>7470</v>
      </c>
      <c r="B1427" s="38" t="s">
        <v>81</v>
      </c>
      <c r="C1427" s="35">
        <v>51.182610782929707</v>
      </c>
      <c r="D1427" s="39">
        <v>3.94</v>
      </c>
      <c r="E1427" s="40">
        <v>1024</v>
      </c>
    </row>
    <row r="1428" spans="1:5" ht="24.95" customHeight="1" x14ac:dyDescent="0.25">
      <c r="A1428" s="38" t="s">
        <v>2487</v>
      </c>
      <c r="B1428" s="38" t="s">
        <v>2377</v>
      </c>
      <c r="C1428" s="35">
        <v>51.170516105794036</v>
      </c>
      <c r="D1428" s="39">
        <v>5.99</v>
      </c>
      <c r="E1428" s="40">
        <v>142</v>
      </c>
    </row>
    <row r="1429" spans="1:5" ht="24.95" customHeight="1" x14ac:dyDescent="0.25">
      <c r="A1429" s="38" t="s">
        <v>4267</v>
      </c>
      <c r="B1429" s="38" t="s">
        <v>2377</v>
      </c>
      <c r="C1429" s="35">
        <v>51.16316606361044</v>
      </c>
      <c r="D1429" s="39">
        <v>7.2</v>
      </c>
      <c r="E1429" s="40">
        <v>2453</v>
      </c>
    </row>
    <row r="1430" spans="1:5" ht="24.95" customHeight="1" x14ac:dyDescent="0.25">
      <c r="A1430" s="38" t="s">
        <v>4027</v>
      </c>
      <c r="B1430" s="38" t="s">
        <v>1795</v>
      </c>
      <c r="C1430" s="35">
        <v>51.13380141876975</v>
      </c>
      <c r="D1430" s="39">
        <v>3.99</v>
      </c>
      <c r="E1430" s="40">
        <v>950</v>
      </c>
    </row>
    <row r="1431" spans="1:5" ht="24.95" customHeight="1" x14ac:dyDescent="0.25">
      <c r="A1431" s="38" t="s">
        <v>221</v>
      </c>
      <c r="B1431" s="38" t="s">
        <v>81</v>
      </c>
      <c r="C1431" s="35">
        <v>51.00925987405077</v>
      </c>
      <c r="D1431" s="39">
        <v>9.99</v>
      </c>
      <c r="E1431" s="40">
        <v>1692</v>
      </c>
    </row>
    <row r="1432" spans="1:5" ht="24.95" customHeight="1" x14ac:dyDescent="0.25">
      <c r="A1432" s="38" t="s">
        <v>4406</v>
      </c>
      <c r="B1432" s="38" t="s">
        <v>2918</v>
      </c>
      <c r="C1432" s="35">
        <v>51.000103827076778</v>
      </c>
      <c r="D1432" s="39">
        <v>10.99</v>
      </c>
      <c r="E1432" s="40">
        <v>24</v>
      </c>
    </row>
    <row r="1433" spans="1:5" ht="24.95" customHeight="1" x14ac:dyDescent="0.25">
      <c r="A1433" s="38" t="s">
        <v>3012</v>
      </c>
      <c r="B1433" s="38" t="s">
        <v>2918</v>
      </c>
      <c r="C1433" s="35">
        <v>50.979097683064055</v>
      </c>
      <c r="D1433" s="39">
        <v>9.99</v>
      </c>
      <c r="E1433" s="40">
        <v>11</v>
      </c>
    </row>
    <row r="1434" spans="1:5" ht="24.95" customHeight="1" x14ac:dyDescent="0.25">
      <c r="A1434" s="38" t="s">
        <v>7948</v>
      </c>
      <c r="B1434" s="38" t="s">
        <v>2771</v>
      </c>
      <c r="C1434" s="35">
        <v>50.834538600831131</v>
      </c>
      <c r="D1434" s="39">
        <v>5.95</v>
      </c>
      <c r="E1434" s="40">
        <v>1613</v>
      </c>
    </row>
    <row r="1435" spans="1:5" ht="24.95" customHeight="1" x14ac:dyDescent="0.25">
      <c r="A1435" s="38" t="s">
        <v>478</v>
      </c>
      <c r="B1435" s="38" t="s">
        <v>383</v>
      </c>
      <c r="C1435" s="35">
        <v>50.770228733656673</v>
      </c>
      <c r="D1435" s="39">
        <v>8.5400000000000009</v>
      </c>
      <c r="E1435" s="40">
        <v>247.33333333333334</v>
      </c>
    </row>
    <row r="1436" spans="1:5" ht="24.95" customHeight="1" x14ac:dyDescent="0.25">
      <c r="A1436" s="38" t="s">
        <v>3989</v>
      </c>
      <c r="B1436" s="38" t="s">
        <v>1649</v>
      </c>
      <c r="C1436" s="35">
        <v>50.538019104494062</v>
      </c>
      <c r="D1436" s="39">
        <v>8.51</v>
      </c>
      <c r="E1436" s="40">
        <v>118</v>
      </c>
    </row>
    <row r="1437" spans="1:5" ht="24.95" customHeight="1" x14ac:dyDescent="0.25">
      <c r="A1437" s="38" t="s">
        <v>3744</v>
      </c>
      <c r="B1437" s="38" t="s">
        <v>921</v>
      </c>
      <c r="C1437" s="35">
        <v>50.52732291463024</v>
      </c>
      <c r="D1437" s="39">
        <v>15.58</v>
      </c>
      <c r="E1437" s="40">
        <v>46</v>
      </c>
    </row>
    <row r="1438" spans="1:5" ht="24.95" customHeight="1" x14ac:dyDescent="0.25">
      <c r="A1438" s="38" t="s">
        <v>966</v>
      </c>
      <c r="B1438" s="38" t="s">
        <v>921</v>
      </c>
      <c r="C1438" s="35">
        <v>50.523064406591459</v>
      </c>
      <c r="D1438" s="39">
        <v>15.49</v>
      </c>
      <c r="E1438" s="40">
        <v>118</v>
      </c>
    </row>
    <row r="1439" spans="1:5" ht="24.95" customHeight="1" x14ac:dyDescent="0.25">
      <c r="A1439" s="38" t="s">
        <v>5952</v>
      </c>
      <c r="B1439" s="38" t="s">
        <v>1503</v>
      </c>
      <c r="C1439" s="35">
        <v>50.43345308140789</v>
      </c>
      <c r="D1439" s="39">
        <v>9.56</v>
      </c>
      <c r="E1439" s="40">
        <v>6</v>
      </c>
    </row>
    <row r="1440" spans="1:5" ht="24.95" customHeight="1" x14ac:dyDescent="0.25">
      <c r="A1440" s="38" t="s">
        <v>6046</v>
      </c>
      <c r="B1440" s="38" t="s">
        <v>1795</v>
      </c>
      <c r="C1440" s="35">
        <v>50.405637370118185</v>
      </c>
      <c r="D1440" s="39">
        <v>6.1899999999999995</v>
      </c>
      <c r="E1440" s="40">
        <v>1128.5</v>
      </c>
    </row>
    <row r="1441" spans="1:5" ht="24.95" customHeight="1" x14ac:dyDescent="0.25">
      <c r="A1441" s="38" t="s">
        <v>2917</v>
      </c>
      <c r="B1441" s="38" t="s">
        <v>2918</v>
      </c>
      <c r="C1441" s="35">
        <v>50.402383432958118</v>
      </c>
      <c r="D1441" s="39">
        <v>6.4950000000000001</v>
      </c>
      <c r="E1441" s="40">
        <v>872.75</v>
      </c>
    </row>
    <row r="1442" spans="1:5" ht="24.95" customHeight="1" x14ac:dyDescent="0.25">
      <c r="A1442" s="38" t="s">
        <v>3517</v>
      </c>
      <c r="B1442" s="38" t="s">
        <v>81</v>
      </c>
      <c r="C1442" s="35">
        <v>50.356976902297561</v>
      </c>
      <c r="D1442" s="39">
        <v>2.73</v>
      </c>
      <c r="E1442" s="40">
        <v>1481.5</v>
      </c>
    </row>
    <row r="1443" spans="1:5" ht="24.95" customHeight="1" x14ac:dyDescent="0.25">
      <c r="A1443" s="38" t="s">
        <v>3909</v>
      </c>
      <c r="B1443" s="38" t="s">
        <v>1503</v>
      </c>
      <c r="C1443" s="35">
        <v>50.352874103875152</v>
      </c>
      <c r="D1443" s="39">
        <v>1.5</v>
      </c>
      <c r="E1443" s="40">
        <v>10</v>
      </c>
    </row>
    <row r="1444" spans="1:5" ht="24.95" customHeight="1" x14ac:dyDescent="0.25">
      <c r="A1444" s="38" t="s">
        <v>2817</v>
      </c>
      <c r="B1444" s="38" t="s">
        <v>2771</v>
      </c>
      <c r="C1444" s="35">
        <v>50.274095064571554</v>
      </c>
      <c r="D1444" s="39">
        <v>7.99</v>
      </c>
      <c r="E1444" s="40">
        <v>375</v>
      </c>
    </row>
    <row r="1445" spans="1:5" ht="24.95" customHeight="1" x14ac:dyDescent="0.25">
      <c r="A1445" s="38" t="s">
        <v>4053</v>
      </c>
      <c r="B1445" s="38" t="s">
        <v>1946</v>
      </c>
      <c r="C1445" s="35">
        <v>50.195582515889782</v>
      </c>
      <c r="D1445" s="39">
        <v>4.99</v>
      </c>
      <c r="E1445" s="40">
        <v>1986.6666666666667</v>
      </c>
    </row>
    <row r="1446" spans="1:5" ht="24.95" customHeight="1" x14ac:dyDescent="0.25">
      <c r="A1446" s="38" t="s">
        <v>4376</v>
      </c>
      <c r="B1446" s="38" t="s">
        <v>2771</v>
      </c>
      <c r="C1446" s="35">
        <v>50.148020284689252</v>
      </c>
      <c r="D1446" s="39">
        <v>8.49</v>
      </c>
      <c r="E1446" s="40">
        <v>706</v>
      </c>
    </row>
    <row r="1447" spans="1:5" ht="24.95" customHeight="1" x14ac:dyDescent="0.25">
      <c r="A1447" s="38" t="s">
        <v>6283</v>
      </c>
      <c r="B1447" s="38" t="s">
        <v>2626</v>
      </c>
      <c r="C1447" s="35">
        <v>50.14060125202117</v>
      </c>
      <c r="D1447" s="39">
        <v>7.3</v>
      </c>
      <c r="E1447" s="40">
        <v>860</v>
      </c>
    </row>
    <row r="1448" spans="1:5" ht="24.95" customHeight="1" x14ac:dyDescent="0.25">
      <c r="A1448" s="38" t="s">
        <v>3212</v>
      </c>
      <c r="B1448" s="38" t="s">
        <v>3068</v>
      </c>
      <c r="C1448" s="35">
        <v>50.137937795507796</v>
      </c>
      <c r="D1448" s="39">
        <v>11.36</v>
      </c>
      <c r="E1448" s="40">
        <v>1635</v>
      </c>
    </row>
    <row r="1449" spans="1:5" ht="24.95" customHeight="1" x14ac:dyDescent="0.25">
      <c r="A1449" s="38" t="s">
        <v>513</v>
      </c>
      <c r="B1449" s="38" t="s">
        <v>383</v>
      </c>
      <c r="C1449" s="35">
        <v>50.135554990711206</v>
      </c>
      <c r="D1449" s="39">
        <v>8.99</v>
      </c>
      <c r="E1449" s="40">
        <v>282</v>
      </c>
    </row>
    <row r="1450" spans="1:5" ht="24.95" customHeight="1" x14ac:dyDescent="0.25">
      <c r="A1450" s="38" t="s">
        <v>5648</v>
      </c>
      <c r="B1450" s="38" t="s">
        <v>81</v>
      </c>
      <c r="C1450" s="35">
        <v>49.978468731539166</v>
      </c>
      <c r="D1450" s="39">
        <v>2.97</v>
      </c>
      <c r="E1450" s="40">
        <v>200</v>
      </c>
    </row>
    <row r="1451" spans="1:5" ht="24.95" customHeight="1" x14ac:dyDescent="0.25">
      <c r="A1451" s="38" t="s">
        <v>7969</v>
      </c>
      <c r="B1451" s="38" t="s">
        <v>2771</v>
      </c>
      <c r="C1451" s="35">
        <v>49.793951257953609</v>
      </c>
      <c r="D1451" s="39">
        <v>7.99</v>
      </c>
      <c r="E1451" s="40">
        <v>56</v>
      </c>
    </row>
    <row r="1452" spans="1:5" ht="24.95" customHeight="1" x14ac:dyDescent="0.25">
      <c r="A1452" s="38" t="s">
        <v>7491</v>
      </c>
      <c r="B1452" s="38" t="s">
        <v>232</v>
      </c>
      <c r="C1452" s="35">
        <v>49.7400297418788</v>
      </c>
      <c r="D1452" s="39">
        <v>3.99</v>
      </c>
      <c r="E1452" s="40">
        <v>24</v>
      </c>
    </row>
    <row r="1453" spans="1:5" ht="24.95" customHeight="1" x14ac:dyDescent="0.25">
      <c r="A1453" s="38" t="s">
        <v>4094</v>
      </c>
      <c r="B1453" s="38" t="s">
        <v>1946</v>
      </c>
      <c r="C1453" s="35">
        <v>49.717386448926248</v>
      </c>
      <c r="D1453" s="39">
        <v>4.99</v>
      </c>
      <c r="E1453" s="40">
        <v>8</v>
      </c>
    </row>
    <row r="1454" spans="1:5" ht="24.95" customHeight="1" x14ac:dyDescent="0.25">
      <c r="A1454" s="38" t="s">
        <v>6201</v>
      </c>
      <c r="B1454" s="38" t="s">
        <v>2231</v>
      </c>
      <c r="C1454" s="35">
        <v>49.696826779200251</v>
      </c>
      <c r="D1454" s="39">
        <v>6.94</v>
      </c>
      <c r="E1454" s="40">
        <v>34</v>
      </c>
    </row>
    <row r="1455" spans="1:5" ht="24.95" customHeight="1" x14ac:dyDescent="0.25">
      <c r="A1455" s="38" t="s">
        <v>2002</v>
      </c>
      <c r="B1455" s="38" t="s">
        <v>1946</v>
      </c>
      <c r="C1455" s="35">
        <v>49.567816647036807</v>
      </c>
      <c r="D1455" s="39">
        <v>4.49</v>
      </c>
      <c r="E1455" s="40">
        <v>878</v>
      </c>
    </row>
    <row r="1456" spans="1:5" ht="24.95" customHeight="1" x14ac:dyDescent="0.25">
      <c r="A1456" s="38" t="s">
        <v>4521</v>
      </c>
      <c r="B1456" s="38" t="s">
        <v>3218</v>
      </c>
      <c r="C1456" s="35">
        <v>49.536045078075908</v>
      </c>
      <c r="D1456" s="39">
        <v>4.99</v>
      </c>
      <c r="E1456" s="40">
        <v>718</v>
      </c>
    </row>
    <row r="1457" spans="1:5" ht="24.95" customHeight="1" x14ac:dyDescent="0.25">
      <c r="A1457" s="38" t="s">
        <v>961</v>
      </c>
      <c r="B1457" s="38" t="s">
        <v>921</v>
      </c>
      <c r="C1457" s="35">
        <v>49.514801528088618</v>
      </c>
      <c r="D1457" s="39">
        <v>11.79</v>
      </c>
      <c r="E1457" s="40">
        <v>33</v>
      </c>
    </row>
    <row r="1458" spans="1:5" ht="24.95" customHeight="1" x14ac:dyDescent="0.25">
      <c r="A1458" s="38" t="s">
        <v>4085</v>
      </c>
      <c r="B1458" s="38" t="s">
        <v>1946</v>
      </c>
      <c r="C1458" s="35">
        <v>49.432172620760255</v>
      </c>
      <c r="D1458" s="39">
        <v>6.5</v>
      </c>
      <c r="E1458" s="40">
        <v>224</v>
      </c>
    </row>
    <row r="1459" spans="1:5" ht="24.95" customHeight="1" x14ac:dyDescent="0.25">
      <c r="A1459" s="38" t="s">
        <v>3921</v>
      </c>
      <c r="B1459" s="38" t="s">
        <v>1503</v>
      </c>
      <c r="C1459" s="35">
        <v>49.364458344717889</v>
      </c>
      <c r="D1459" s="39">
        <v>0.40000000000000008</v>
      </c>
      <c r="E1459" s="40">
        <v>2759.3333333333335</v>
      </c>
    </row>
    <row r="1460" spans="1:5" ht="24.95" customHeight="1" x14ac:dyDescent="0.25">
      <c r="A1460" s="38" t="s">
        <v>448</v>
      </c>
      <c r="B1460" s="38" t="s">
        <v>383</v>
      </c>
      <c r="C1460" s="35">
        <v>49.358139873445062</v>
      </c>
      <c r="D1460" s="39">
        <v>3.59</v>
      </c>
      <c r="E1460" s="40">
        <v>933.33333333333337</v>
      </c>
    </row>
    <row r="1461" spans="1:5" ht="24.95" customHeight="1" x14ac:dyDescent="0.25">
      <c r="A1461" s="38" t="s">
        <v>2062</v>
      </c>
      <c r="B1461" s="38" t="s">
        <v>1946</v>
      </c>
      <c r="C1461" s="35">
        <v>49.317844180883185</v>
      </c>
      <c r="D1461" s="39">
        <v>3.99</v>
      </c>
      <c r="E1461" s="40">
        <v>20.333333333333332</v>
      </c>
    </row>
    <row r="1462" spans="1:5" ht="24.95" customHeight="1" x14ac:dyDescent="0.25">
      <c r="A1462" s="38" t="s">
        <v>1482</v>
      </c>
      <c r="B1462" s="38" t="s">
        <v>1352</v>
      </c>
      <c r="C1462" s="35">
        <v>49.130501908374534</v>
      </c>
      <c r="D1462" s="39">
        <v>3.99</v>
      </c>
      <c r="E1462" s="40">
        <v>1280</v>
      </c>
    </row>
    <row r="1463" spans="1:5" ht="24.95" customHeight="1" x14ac:dyDescent="0.25">
      <c r="A1463" s="38" t="s">
        <v>3601</v>
      </c>
      <c r="B1463" s="38" t="s">
        <v>383</v>
      </c>
      <c r="C1463" s="35">
        <v>49.006746446705129</v>
      </c>
      <c r="D1463" s="39">
        <v>9.42</v>
      </c>
      <c r="E1463" s="40">
        <v>5</v>
      </c>
    </row>
    <row r="1464" spans="1:5" ht="24.95" customHeight="1" x14ac:dyDescent="0.25">
      <c r="A1464" s="38" t="s">
        <v>6361</v>
      </c>
      <c r="B1464" s="38" t="s">
        <v>2918</v>
      </c>
      <c r="C1464" s="35">
        <v>48.911298421588995</v>
      </c>
      <c r="D1464" s="39">
        <v>8.31</v>
      </c>
      <c r="E1464" s="40">
        <v>34</v>
      </c>
    </row>
    <row r="1465" spans="1:5" ht="24.95" customHeight="1" x14ac:dyDescent="0.25">
      <c r="A1465" s="38" t="s">
        <v>7677</v>
      </c>
      <c r="B1465" s="38" t="s">
        <v>1352</v>
      </c>
      <c r="C1465" s="35">
        <v>48.862633946124539</v>
      </c>
      <c r="D1465" s="39">
        <v>1.59</v>
      </c>
      <c r="E1465" s="40">
        <v>2267</v>
      </c>
    </row>
    <row r="1466" spans="1:5" ht="24.95" customHeight="1" x14ac:dyDescent="0.25">
      <c r="A1466" s="38" t="s">
        <v>2072</v>
      </c>
      <c r="B1466" s="38" t="s">
        <v>1946</v>
      </c>
      <c r="C1466" s="35">
        <v>48.692877184173831</v>
      </c>
      <c r="D1466" s="39">
        <v>5.89</v>
      </c>
      <c r="E1466" s="40">
        <v>240</v>
      </c>
    </row>
    <row r="1467" spans="1:5" ht="24.95" customHeight="1" x14ac:dyDescent="0.25">
      <c r="A1467" s="38" t="s">
        <v>1623</v>
      </c>
      <c r="B1467" s="38" t="s">
        <v>1503</v>
      </c>
      <c r="C1467" s="35">
        <v>48.640538000834582</v>
      </c>
      <c r="D1467" s="39">
        <v>7.9</v>
      </c>
      <c r="E1467" s="40">
        <v>195</v>
      </c>
    </row>
    <row r="1468" spans="1:5" ht="24.95" customHeight="1" x14ac:dyDescent="0.25">
      <c r="A1468" s="38" t="s">
        <v>1800</v>
      </c>
      <c r="B1468" s="38" t="s">
        <v>1795</v>
      </c>
      <c r="C1468" s="35">
        <v>48.638902234328022</v>
      </c>
      <c r="D1468" s="39">
        <v>14.74</v>
      </c>
      <c r="E1468" s="40">
        <v>320.25</v>
      </c>
    </row>
    <row r="1469" spans="1:5" ht="24.95" customHeight="1" x14ac:dyDescent="0.25">
      <c r="A1469" s="38" t="s">
        <v>3886</v>
      </c>
      <c r="B1469" s="38" t="s">
        <v>1503</v>
      </c>
      <c r="C1469" s="35">
        <v>48.602034449981758</v>
      </c>
      <c r="D1469" s="39">
        <v>5.0999999999999996</v>
      </c>
      <c r="E1469" s="40">
        <v>6</v>
      </c>
    </row>
    <row r="1470" spans="1:5" ht="24.95" customHeight="1" x14ac:dyDescent="0.25">
      <c r="A1470" s="38" t="s">
        <v>8037</v>
      </c>
      <c r="B1470" s="38" t="s">
        <v>3068</v>
      </c>
      <c r="C1470" s="35">
        <v>48.584920378773859</v>
      </c>
      <c r="D1470" s="39">
        <v>2.99</v>
      </c>
      <c r="E1470" s="40">
        <v>88</v>
      </c>
    </row>
    <row r="1471" spans="1:5" ht="24.95" customHeight="1" x14ac:dyDescent="0.25">
      <c r="A1471" s="38" t="s">
        <v>2012</v>
      </c>
      <c r="B1471" s="38" t="s">
        <v>1946</v>
      </c>
      <c r="C1471" s="35">
        <v>48.534044238102815</v>
      </c>
      <c r="D1471" s="39">
        <v>3.95</v>
      </c>
      <c r="E1471" s="40">
        <v>86.5</v>
      </c>
    </row>
    <row r="1472" spans="1:5" ht="24.95" customHeight="1" x14ac:dyDescent="0.25">
      <c r="A1472" s="38" t="s">
        <v>2062</v>
      </c>
      <c r="B1472" s="38" t="s">
        <v>2626</v>
      </c>
      <c r="C1472" s="35">
        <v>48.517122495857237</v>
      </c>
      <c r="D1472" s="39">
        <v>3.99</v>
      </c>
      <c r="E1472" s="40">
        <v>42</v>
      </c>
    </row>
    <row r="1473" spans="1:5" ht="24.95" customHeight="1" x14ac:dyDescent="0.25">
      <c r="A1473" s="38" t="s">
        <v>2057</v>
      </c>
      <c r="B1473" s="38" t="s">
        <v>1946</v>
      </c>
      <c r="C1473" s="35">
        <v>48.219943475109787</v>
      </c>
      <c r="D1473" s="39">
        <v>3.99</v>
      </c>
      <c r="E1473" s="40">
        <v>2336</v>
      </c>
    </row>
    <row r="1474" spans="1:5" ht="24.95" customHeight="1" x14ac:dyDescent="0.25">
      <c r="A1474" s="38" t="s">
        <v>8078</v>
      </c>
      <c r="B1474" s="38" t="s">
        <v>3218</v>
      </c>
      <c r="C1474" s="35">
        <v>48.176518443998987</v>
      </c>
      <c r="D1474" s="39">
        <v>7.7</v>
      </c>
      <c r="E1474" s="40">
        <v>53</v>
      </c>
    </row>
    <row r="1475" spans="1:5" ht="24.95" customHeight="1" x14ac:dyDescent="0.25">
      <c r="A1475" s="38" t="s">
        <v>4515</v>
      </c>
      <c r="B1475" s="38" t="s">
        <v>3218</v>
      </c>
      <c r="C1475" s="35">
        <v>47.889239268979928</v>
      </c>
      <c r="D1475" s="39">
        <v>7.99</v>
      </c>
      <c r="E1475" s="40">
        <v>451.5</v>
      </c>
    </row>
    <row r="1476" spans="1:5" ht="24.95" customHeight="1" x14ac:dyDescent="0.25">
      <c r="A1476" s="38" t="s">
        <v>3903</v>
      </c>
      <c r="B1476" s="38" t="s">
        <v>1503</v>
      </c>
      <c r="C1476" s="35">
        <v>47.774359056453633</v>
      </c>
      <c r="D1476" s="39">
        <v>3.99</v>
      </c>
      <c r="E1476" s="40">
        <v>379</v>
      </c>
    </row>
    <row r="1477" spans="1:5" ht="24.95" customHeight="1" x14ac:dyDescent="0.25">
      <c r="A1477" s="38" t="s">
        <v>5949</v>
      </c>
      <c r="B1477" s="38" t="s">
        <v>1503</v>
      </c>
      <c r="C1477" s="35">
        <v>47.575434574761147</v>
      </c>
      <c r="D1477" s="39">
        <v>5.59</v>
      </c>
      <c r="E1477" s="40">
        <v>577.5</v>
      </c>
    </row>
    <row r="1478" spans="1:5" ht="24.95" customHeight="1" x14ac:dyDescent="0.25">
      <c r="A1478" s="38" t="s">
        <v>6345</v>
      </c>
      <c r="B1478" s="38" t="s">
        <v>2771</v>
      </c>
      <c r="C1478" s="35">
        <v>47.528755125766772</v>
      </c>
      <c r="D1478" s="39">
        <v>7.99</v>
      </c>
      <c r="E1478" s="40">
        <v>212</v>
      </c>
    </row>
    <row r="1479" spans="1:5" ht="24.95" customHeight="1" x14ac:dyDescent="0.25">
      <c r="A1479" s="38" t="s">
        <v>6466</v>
      </c>
      <c r="B1479" s="38" t="s">
        <v>3218</v>
      </c>
      <c r="C1479" s="35">
        <v>47.227717659046448</v>
      </c>
      <c r="D1479" s="39">
        <v>8.99</v>
      </c>
      <c r="E1479" s="40">
        <v>1672</v>
      </c>
    </row>
    <row r="1480" spans="1:5" ht="24.95" customHeight="1" x14ac:dyDescent="0.25">
      <c r="A1480" s="38" t="s">
        <v>7789</v>
      </c>
      <c r="B1480" s="38" t="s">
        <v>2093</v>
      </c>
      <c r="C1480" s="35">
        <v>47.224318232185574</v>
      </c>
      <c r="D1480" s="39">
        <v>13.99</v>
      </c>
      <c r="E1480" s="40">
        <v>4</v>
      </c>
    </row>
    <row r="1481" spans="1:5" ht="24.95" customHeight="1" x14ac:dyDescent="0.25">
      <c r="A1481" s="38" t="s">
        <v>4080</v>
      </c>
      <c r="B1481" s="38" t="s">
        <v>1946</v>
      </c>
      <c r="C1481" s="35">
        <v>46.925744839175707</v>
      </c>
      <c r="D1481" s="39">
        <v>5.49</v>
      </c>
      <c r="E1481" s="40">
        <v>229</v>
      </c>
    </row>
    <row r="1482" spans="1:5" ht="24.95" customHeight="1" x14ac:dyDescent="0.25">
      <c r="A1482" s="38" t="s">
        <v>2897</v>
      </c>
      <c r="B1482" s="38" t="s">
        <v>2771</v>
      </c>
      <c r="C1482" s="35">
        <v>46.899274149096442</v>
      </c>
      <c r="D1482" s="39">
        <v>1.99</v>
      </c>
      <c r="E1482" s="40">
        <v>630</v>
      </c>
    </row>
    <row r="1483" spans="1:5" ht="24.95" customHeight="1" x14ac:dyDescent="0.25">
      <c r="A1483" s="38" t="s">
        <v>5946</v>
      </c>
      <c r="B1483" s="38" t="s">
        <v>1503</v>
      </c>
      <c r="C1483" s="35">
        <v>46.870750603306561</v>
      </c>
      <c r="D1483" s="39">
        <v>1.69</v>
      </c>
      <c r="E1483" s="40">
        <v>30</v>
      </c>
    </row>
    <row r="1484" spans="1:5" ht="24.95" customHeight="1" x14ac:dyDescent="0.25">
      <c r="A1484" s="38" t="s">
        <v>5692</v>
      </c>
      <c r="B1484" s="38" t="s">
        <v>383</v>
      </c>
      <c r="C1484" s="35">
        <v>46.827649002251064</v>
      </c>
      <c r="D1484" s="39">
        <v>6.15</v>
      </c>
      <c r="E1484" s="40">
        <v>2937</v>
      </c>
    </row>
    <row r="1485" spans="1:5" ht="24.95" customHeight="1" x14ac:dyDescent="0.25">
      <c r="A1485" s="38" t="s">
        <v>3723</v>
      </c>
      <c r="B1485" s="38" t="s">
        <v>921</v>
      </c>
      <c r="C1485" s="35">
        <v>46.621913109095409</v>
      </c>
      <c r="D1485" s="39">
        <v>9.5</v>
      </c>
      <c r="E1485" s="40">
        <v>15</v>
      </c>
    </row>
    <row r="1486" spans="1:5" ht="24.95" customHeight="1" x14ac:dyDescent="0.25">
      <c r="A1486" s="38" t="s">
        <v>6013</v>
      </c>
      <c r="B1486" s="38" t="s">
        <v>1649</v>
      </c>
      <c r="C1486" s="35">
        <v>45.998279865991591</v>
      </c>
      <c r="D1486" s="39">
        <v>23</v>
      </c>
      <c r="E1486" s="40">
        <v>3</v>
      </c>
    </row>
    <row r="1487" spans="1:5" ht="24.95" customHeight="1" x14ac:dyDescent="0.25">
      <c r="A1487" s="38" t="s">
        <v>774</v>
      </c>
      <c r="B1487" s="38" t="s">
        <v>665</v>
      </c>
      <c r="C1487" s="35">
        <v>45.996127533610753</v>
      </c>
      <c r="D1487" s="39">
        <v>10</v>
      </c>
      <c r="E1487" s="40">
        <v>14</v>
      </c>
    </row>
    <row r="1488" spans="1:5" ht="24.95" customHeight="1" x14ac:dyDescent="0.25">
      <c r="A1488" s="38" t="s">
        <v>683</v>
      </c>
      <c r="B1488" s="38" t="s">
        <v>665</v>
      </c>
      <c r="C1488" s="35">
        <v>45.996127533610753</v>
      </c>
      <c r="D1488" s="39">
        <v>10</v>
      </c>
      <c r="E1488" s="40">
        <v>14</v>
      </c>
    </row>
    <row r="1489" spans="1:5" ht="24.95" customHeight="1" x14ac:dyDescent="0.25">
      <c r="A1489" s="38" t="s">
        <v>4310</v>
      </c>
      <c r="B1489" s="38" t="s">
        <v>2626</v>
      </c>
      <c r="C1489" s="35">
        <v>45.959926681902758</v>
      </c>
      <c r="D1489" s="39">
        <v>3.99</v>
      </c>
      <c r="E1489" s="40">
        <v>4</v>
      </c>
    </row>
    <row r="1490" spans="1:5" ht="24.95" customHeight="1" x14ac:dyDescent="0.25">
      <c r="A1490" s="38" t="s">
        <v>5943</v>
      </c>
      <c r="B1490" s="38" t="s">
        <v>1503</v>
      </c>
      <c r="C1490" s="35">
        <v>45.903633716762201</v>
      </c>
      <c r="D1490" s="39">
        <v>1.72</v>
      </c>
      <c r="E1490" s="40">
        <v>193</v>
      </c>
    </row>
    <row r="1491" spans="1:5" ht="24.95" customHeight="1" x14ac:dyDescent="0.25">
      <c r="A1491" s="38" t="s">
        <v>6100</v>
      </c>
      <c r="B1491" s="38" t="s">
        <v>2093</v>
      </c>
      <c r="C1491" s="35">
        <v>45.716882401318351</v>
      </c>
      <c r="D1491" s="39">
        <v>4.6900000000000004</v>
      </c>
      <c r="E1491" s="40">
        <v>91</v>
      </c>
    </row>
    <row r="1492" spans="1:5" ht="24.95" customHeight="1" x14ac:dyDescent="0.25">
      <c r="A1492" s="38" t="s">
        <v>4301</v>
      </c>
      <c r="B1492" s="38" t="s">
        <v>2626</v>
      </c>
      <c r="C1492" s="35">
        <v>45.243692889624455</v>
      </c>
      <c r="D1492" s="39">
        <v>10.4</v>
      </c>
      <c r="E1492" s="40">
        <v>12</v>
      </c>
    </row>
    <row r="1493" spans="1:5" ht="24.95" customHeight="1" x14ac:dyDescent="0.25">
      <c r="A1493" s="38" t="s">
        <v>3610</v>
      </c>
      <c r="B1493" s="38" t="s">
        <v>383</v>
      </c>
      <c r="C1493" s="35">
        <v>44.989053432161121</v>
      </c>
      <c r="D1493" s="39">
        <v>8.99</v>
      </c>
      <c r="E1493" s="40">
        <v>184.66666666666666</v>
      </c>
    </row>
    <row r="1494" spans="1:5" ht="24.95" customHeight="1" x14ac:dyDescent="0.25">
      <c r="A1494" s="38" t="s">
        <v>2641</v>
      </c>
      <c r="B1494" s="38" t="s">
        <v>2626</v>
      </c>
      <c r="C1494" s="35">
        <v>44.620851622166875</v>
      </c>
      <c r="D1494" s="39">
        <v>11.9</v>
      </c>
      <c r="E1494" s="40">
        <v>12</v>
      </c>
    </row>
    <row r="1495" spans="1:5" ht="24.95" customHeight="1" x14ac:dyDescent="0.25">
      <c r="A1495" s="38" t="s">
        <v>3253</v>
      </c>
      <c r="B1495" s="38" t="s">
        <v>3218</v>
      </c>
      <c r="C1495" s="35">
        <v>44.119933519927173</v>
      </c>
      <c r="D1495" s="39">
        <v>1.51</v>
      </c>
      <c r="E1495" s="40">
        <v>843.5</v>
      </c>
    </row>
    <row r="1496" spans="1:5" ht="24.95" customHeight="1" x14ac:dyDescent="0.25">
      <c r="A1496" s="38" t="s">
        <v>1982</v>
      </c>
      <c r="B1496" s="38" t="s">
        <v>1946</v>
      </c>
      <c r="C1496" s="35">
        <v>43.510998669980189</v>
      </c>
      <c r="D1496" s="39">
        <v>2.1</v>
      </c>
      <c r="E1496" s="40">
        <v>2163</v>
      </c>
    </row>
    <row r="1497" spans="1:5" ht="24.95" customHeight="1" x14ac:dyDescent="0.25">
      <c r="A1497" s="38" t="s">
        <v>3409</v>
      </c>
      <c r="B1497" s="38" t="s">
        <v>921</v>
      </c>
      <c r="C1497" s="35">
        <v>43.483151156266821</v>
      </c>
      <c r="D1497" s="39">
        <v>16.989999999999998</v>
      </c>
      <c r="E1497" s="40">
        <v>7</v>
      </c>
    </row>
    <row r="1498" spans="1:5" ht="24.95" customHeight="1" x14ac:dyDescent="0.25">
      <c r="A1498" s="38" t="s">
        <v>4518</v>
      </c>
      <c r="B1498" s="38" t="s">
        <v>3218</v>
      </c>
      <c r="C1498" s="35">
        <v>43.461431834901546</v>
      </c>
      <c r="D1498" s="39">
        <v>3.99</v>
      </c>
      <c r="E1498" s="40">
        <v>5</v>
      </c>
    </row>
    <row r="1499" spans="1:5" ht="24.95" customHeight="1" x14ac:dyDescent="0.25">
      <c r="A1499" s="38" t="s">
        <v>5910</v>
      </c>
      <c r="B1499" s="38" t="s">
        <v>1352</v>
      </c>
      <c r="C1499" s="35">
        <v>43.444335986384353</v>
      </c>
      <c r="D1499" s="39">
        <v>4.9800000000000004</v>
      </c>
      <c r="E1499" s="40">
        <v>1</v>
      </c>
    </row>
    <row r="1500" spans="1:5" ht="24.95" customHeight="1" x14ac:dyDescent="0.25">
      <c r="A1500" s="38" t="s">
        <v>3915</v>
      </c>
      <c r="B1500" s="38" t="s">
        <v>1503</v>
      </c>
      <c r="C1500" s="35">
        <v>41.472762643822747</v>
      </c>
      <c r="D1500" s="39">
        <v>0.23</v>
      </c>
      <c r="E1500" s="40">
        <v>149</v>
      </c>
    </row>
    <row r="1501" spans="1:5" ht="24.95" customHeight="1" x14ac:dyDescent="0.25">
      <c r="A1501" s="38" t="s">
        <v>7920</v>
      </c>
      <c r="B1501" s="38" t="s">
        <v>2626</v>
      </c>
      <c r="C1501" s="35">
        <v>41.301662410601402</v>
      </c>
      <c r="D1501" s="39">
        <v>2.99</v>
      </c>
      <c r="E1501" s="40">
        <v>232</v>
      </c>
    </row>
    <row r="1502" spans="1:5" ht="24.95" customHeight="1" x14ac:dyDescent="0.25">
      <c r="A1502" s="38" t="s">
        <v>2636</v>
      </c>
      <c r="B1502" s="38" t="s">
        <v>2626</v>
      </c>
      <c r="C1502" s="35">
        <v>40.973066904701561</v>
      </c>
      <c r="D1502" s="39">
        <v>2.99</v>
      </c>
      <c r="E1502" s="40">
        <v>844.16666666666663</v>
      </c>
    </row>
    <row r="1503" spans="1:5" ht="24.95" customHeight="1" x14ac:dyDescent="0.25">
      <c r="A1503" s="38" t="s">
        <v>670</v>
      </c>
      <c r="B1503" s="38" t="s">
        <v>665</v>
      </c>
      <c r="C1503" s="35">
        <v>40.099596654431011</v>
      </c>
      <c r="D1503" s="39">
        <v>5</v>
      </c>
      <c r="E1503" s="40">
        <v>46</v>
      </c>
    </row>
    <row r="1504" spans="1:5" ht="24.95" customHeight="1" x14ac:dyDescent="0.25">
      <c r="A1504" s="38" t="s">
        <v>6373</v>
      </c>
      <c r="B1504" s="38" t="s">
        <v>2918</v>
      </c>
      <c r="C1504" s="35">
        <v>36.0196708160612</v>
      </c>
      <c r="D1504" s="39">
        <v>10.99</v>
      </c>
      <c r="E1504" s="40">
        <v>37</v>
      </c>
    </row>
    <row r="1505" spans="1:5" ht="24.95" customHeight="1" x14ac:dyDescent="0.25">
      <c r="A1505" s="38" t="s">
        <v>2321</v>
      </c>
      <c r="B1505" s="38" t="s">
        <v>2231</v>
      </c>
      <c r="C1505" s="35">
        <v>24.714046153076037</v>
      </c>
      <c r="D1505" s="39">
        <v>9.99</v>
      </c>
      <c r="E1505" s="40">
        <v>1</v>
      </c>
    </row>
    <row r="1506" spans="1:5" ht="24.95" customHeight="1" x14ac:dyDescent="0.25">
      <c r="A1506" s="38" t="s">
        <v>6253</v>
      </c>
      <c r="B1506" s="38" t="s">
        <v>2377</v>
      </c>
      <c r="C1506" s="35">
        <v>21.278477092802429</v>
      </c>
      <c r="D1506" s="39">
        <v>9.24</v>
      </c>
      <c r="E1506" s="40">
        <v>3</v>
      </c>
    </row>
    <row r="1507" spans="1:5" ht="24.95" customHeight="1" x14ac:dyDescent="0.25">
      <c r="A1507" s="38" t="s">
        <v>4506</v>
      </c>
      <c r="B1507" s="38" t="s">
        <v>3218</v>
      </c>
      <c r="C1507" s="35">
        <v>15.780647744906641</v>
      </c>
      <c r="D1507" s="39">
        <v>12.84</v>
      </c>
      <c r="E1507" s="40">
        <v>1</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0D986-432B-4901-A839-357E81DF4A20}">
  <dimension ref="A1:E52"/>
  <sheetViews>
    <sheetView showGridLines="0" workbookViewId="0">
      <selection sqref="A1:E52"/>
    </sheetView>
  </sheetViews>
  <sheetFormatPr defaultRowHeight="15" x14ac:dyDescent="0.25"/>
  <cols>
    <col min="1" max="1" width="41.140625" style="30" customWidth="1"/>
    <col min="2" max="2" width="55.7109375" customWidth="1"/>
    <col min="3" max="3" width="13.28515625" style="32" bestFit="1" customWidth="1"/>
    <col min="4" max="4" width="7.7109375" style="13" bestFit="1" customWidth="1"/>
    <col min="5" max="5" width="12" style="14" bestFit="1" customWidth="1"/>
  </cols>
  <sheetData>
    <row r="1" spans="1:5" x14ac:dyDescent="0.25">
      <c r="A1" s="19" t="s">
        <v>8985</v>
      </c>
      <c r="B1" s="19" t="s">
        <v>8986</v>
      </c>
      <c r="C1" s="20" t="s">
        <v>8984</v>
      </c>
      <c r="D1" s="21" t="s">
        <v>3444</v>
      </c>
      <c r="E1" s="22" t="s">
        <v>3445</v>
      </c>
    </row>
    <row r="2" spans="1:5" x14ac:dyDescent="0.25">
      <c r="A2" s="41" t="s">
        <v>534</v>
      </c>
      <c r="B2" s="18" t="s">
        <v>3635</v>
      </c>
      <c r="C2" s="31">
        <v>576.01698453426252</v>
      </c>
      <c r="D2" s="23">
        <v>9.99</v>
      </c>
      <c r="E2" s="24">
        <v>345516</v>
      </c>
    </row>
    <row r="3" spans="1:5" x14ac:dyDescent="0.25">
      <c r="A3" s="42"/>
      <c r="B3" t="s">
        <v>3655</v>
      </c>
      <c r="C3" s="32">
        <v>573.74901790607385</v>
      </c>
      <c r="D3" s="25">
        <v>10.49</v>
      </c>
      <c r="E3" s="26">
        <v>342763</v>
      </c>
    </row>
    <row r="4" spans="1:5" x14ac:dyDescent="0.25">
      <c r="A4" s="43"/>
      <c r="B4" s="27" t="s">
        <v>539</v>
      </c>
      <c r="C4" s="33">
        <v>558.72458067202899</v>
      </c>
      <c r="D4" s="28">
        <v>10.49</v>
      </c>
      <c r="E4" s="29">
        <v>332781</v>
      </c>
    </row>
    <row r="5" spans="1:5" x14ac:dyDescent="0.25">
      <c r="A5" s="41" t="s">
        <v>784</v>
      </c>
      <c r="B5" s="18" t="s">
        <v>875</v>
      </c>
      <c r="C5" s="31">
        <v>655.49877277916562</v>
      </c>
      <c r="D5" s="23">
        <v>9.3800000000000008</v>
      </c>
      <c r="E5" s="24">
        <v>397168.66666666669</v>
      </c>
    </row>
    <row r="6" spans="1:5" x14ac:dyDescent="0.25">
      <c r="A6" s="42"/>
      <c r="B6" t="s">
        <v>5744</v>
      </c>
      <c r="C6" s="32">
        <v>434.74904724804873</v>
      </c>
      <c r="D6" s="25">
        <v>118.95</v>
      </c>
      <c r="E6" s="26">
        <v>160236</v>
      </c>
    </row>
    <row r="7" spans="1:5" x14ac:dyDescent="0.25">
      <c r="A7" s="43"/>
      <c r="B7" s="27" t="s">
        <v>794</v>
      </c>
      <c r="C7" s="33">
        <v>409.25212516185542</v>
      </c>
      <c r="D7" s="28">
        <v>16.489999999999998</v>
      </c>
      <c r="E7" s="29">
        <v>227654.75</v>
      </c>
    </row>
    <row r="8" spans="1:5" x14ac:dyDescent="0.25">
      <c r="A8" s="41" t="s">
        <v>1</v>
      </c>
      <c r="B8" s="18" t="s">
        <v>3462</v>
      </c>
      <c r="C8" s="31">
        <v>290.28131339214434</v>
      </c>
      <c r="D8" s="23">
        <v>198.9</v>
      </c>
      <c r="E8" s="24">
        <v>272</v>
      </c>
    </row>
    <row r="9" spans="1:5" x14ac:dyDescent="0.25">
      <c r="A9" s="42"/>
      <c r="B9" t="s">
        <v>37</v>
      </c>
      <c r="C9" s="32">
        <v>290.22815986962638</v>
      </c>
      <c r="D9" s="25">
        <v>198.89</v>
      </c>
      <c r="E9" s="26">
        <v>245</v>
      </c>
    </row>
    <row r="10" spans="1:5" x14ac:dyDescent="0.25">
      <c r="A10" s="43"/>
      <c r="B10" s="27" t="s">
        <v>5605</v>
      </c>
      <c r="C10" s="33">
        <v>278.90067541875243</v>
      </c>
      <c r="D10" s="28">
        <v>192.93</v>
      </c>
      <c r="E10" s="29">
        <v>166</v>
      </c>
    </row>
    <row r="11" spans="1:5" x14ac:dyDescent="0.25">
      <c r="A11" s="41" t="s">
        <v>1649</v>
      </c>
      <c r="B11" s="18" t="s">
        <v>1679</v>
      </c>
      <c r="C11" s="31">
        <v>786.42983036400324</v>
      </c>
      <c r="D11" s="23">
        <v>33.260000000000005</v>
      </c>
      <c r="E11" s="24">
        <v>464302.5</v>
      </c>
    </row>
    <row r="12" spans="1:5" x14ac:dyDescent="0.25">
      <c r="A12" s="42"/>
      <c r="B12" t="s">
        <v>3995</v>
      </c>
      <c r="C12" s="32">
        <v>259.27269565169496</v>
      </c>
      <c r="D12" s="25">
        <v>152.9</v>
      </c>
      <c r="E12" s="26">
        <v>15425</v>
      </c>
    </row>
    <row r="13" spans="1:5" x14ac:dyDescent="0.25">
      <c r="A13" s="43"/>
      <c r="B13" s="27" t="s">
        <v>7718</v>
      </c>
      <c r="C13" s="33">
        <v>255.93745937008393</v>
      </c>
      <c r="D13" s="28">
        <v>150.19999999999999</v>
      </c>
      <c r="E13" s="29">
        <v>15454</v>
      </c>
    </row>
    <row r="14" spans="1:5" x14ac:dyDescent="0.25">
      <c r="A14" s="41" t="s">
        <v>1201</v>
      </c>
      <c r="B14" s="18" t="s">
        <v>1246</v>
      </c>
      <c r="C14" s="31">
        <v>509.91644684944117</v>
      </c>
      <c r="D14" s="23">
        <v>23.99</v>
      </c>
      <c r="E14" s="24">
        <v>289129.25</v>
      </c>
    </row>
    <row r="15" spans="1:5" x14ac:dyDescent="0.25">
      <c r="A15" s="42"/>
      <c r="B15" t="s">
        <v>3832</v>
      </c>
      <c r="C15" s="32">
        <v>267.85202093264996</v>
      </c>
      <c r="D15" s="25">
        <v>27.95</v>
      </c>
      <c r="E15" s="26">
        <v>123352</v>
      </c>
    </row>
    <row r="16" spans="1:5" x14ac:dyDescent="0.25">
      <c r="A16" s="43"/>
      <c r="B16" s="27" t="s">
        <v>5865</v>
      </c>
      <c r="C16" s="33">
        <v>170.6711368132537</v>
      </c>
      <c r="D16" s="28">
        <v>12.14</v>
      </c>
      <c r="E16" s="29">
        <v>74423</v>
      </c>
    </row>
    <row r="17" spans="1:5" x14ac:dyDescent="0.25">
      <c r="A17" s="41" t="s">
        <v>1072</v>
      </c>
      <c r="B17" s="18" t="s">
        <v>1096</v>
      </c>
      <c r="C17" s="31">
        <v>545.34274273387075</v>
      </c>
      <c r="D17" s="23">
        <v>24.799999999999997</v>
      </c>
      <c r="E17" s="24">
        <v>310331.5</v>
      </c>
    </row>
    <row r="18" spans="1:5" x14ac:dyDescent="0.25">
      <c r="A18" s="42"/>
      <c r="B18" t="s">
        <v>5854</v>
      </c>
      <c r="C18" s="32">
        <v>285.20630891679809</v>
      </c>
      <c r="D18" s="25">
        <v>158</v>
      </c>
      <c r="E18" s="26">
        <v>30906</v>
      </c>
    </row>
    <row r="19" spans="1:5" x14ac:dyDescent="0.25">
      <c r="A19" s="43"/>
      <c r="B19" s="27" t="s">
        <v>3790</v>
      </c>
      <c r="C19" s="33">
        <v>251.52518441917547</v>
      </c>
      <c r="D19" s="28">
        <v>58</v>
      </c>
      <c r="E19" s="29">
        <v>89181</v>
      </c>
    </row>
    <row r="20" spans="1:5" x14ac:dyDescent="0.25">
      <c r="A20" s="41" t="s">
        <v>2528</v>
      </c>
      <c r="B20" s="18" t="s">
        <v>3381</v>
      </c>
      <c r="C20" s="31">
        <v>241.61248277726671</v>
      </c>
      <c r="D20" s="23">
        <v>169.99</v>
      </c>
      <c r="E20" s="24">
        <v>2</v>
      </c>
    </row>
    <row r="21" spans="1:5" x14ac:dyDescent="0.25">
      <c r="A21" s="42"/>
      <c r="B21" t="s">
        <v>2615</v>
      </c>
      <c r="C21" s="32">
        <v>176.93571325480596</v>
      </c>
      <c r="D21" s="25">
        <v>106.68</v>
      </c>
      <c r="E21" s="26">
        <v>3303</v>
      </c>
    </row>
    <row r="22" spans="1:5" x14ac:dyDescent="0.25">
      <c r="A22" s="43"/>
      <c r="B22" s="27" t="s">
        <v>6271</v>
      </c>
      <c r="C22" s="33">
        <v>103.61267411063488</v>
      </c>
      <c r="D22" s="28">
        <v>49.99</v>
      </c>
      <c r="E22" s="29">
        <v>61.5</v>
      </c>
    </row>
    <row r="23" spans="1:5" x14ac:dyDescent="0.25">
      <c r="A23" s="41" t="s">
        <v>1352</v>
      </c>
      <c r="B23" s="18" t="s">
        <v>1437</v>
      </c>
      <c r="C23" s="31">
        <v>372.43837811498355</v>
      </c>
      <c r="D23" s="23">
        <v>19.41</v>
      </c>
      <c r="E23" s="24">
        <v>199938</v>
      </c>
    </row>
    <row r="24" spans="1:5" x14ac:dyDescent="0.25">
      <c r="A24" s="42"/>
      <c r="B24" t="s">
        <v>7683</v>
      </c>
      <c r="C24" s="32">
        <v>222.78240807950991</v>
      </c>
      <c r="D24" s="25">
        <v>25.29</v>
      </c>
      <c r="E24" s="26">
        <v>98942</v>
      </c>
    </row>
    <row r="25" spans="1:5" x14ac:dyDescent="0.25">
      <c r="A25" s="43"/>
      <c r="B25" s="27" t="s">
        <v>1377</v>
      </c>
      <c r="C25" s="33">
        <v>196.05055720592551</v>
      </c>
      <c r="D25" s="28">
        <v>7.2650000000000006</v>
      </c>
      <c r="E25" s="29">
        <v>92846.5</v>
      </c>
    </row>
    <row r="26" spans="1:5" x14ac:dyDescent="0.25">
      <c r="A26" s="41" t="s">
        <v>2377</v>
      </c>
      <c r="B26" s="18" t="s">
        <v>2432</v>
      </c>
      <c r="C26" s="31">
        <v>267.56045777245663</v>
      </c>
      <c r="D26" s="23">
        <v>143</v>
      </c>
      <c r="E26" s="24">
        <v>28332</v>
      </c>
    </row>
    <row r="27" spans="1:5" x14ac:dyDescent="0.25">
      <c r="A27" s="42"/>
      <c r="B27" t="s">
        <v>7914</v>
      </c>
      <c r="C27" s="32">
        <v>267.55591845084535</v>
      </c>
      <c r="D27" s="25">
        <v>159</v>
      </c>
      <c r="E27" s="26">
        <v>15026</v>
      </c>
    </row>
    <row r="28" spans="1:5" x14ac:dyDescent="0.25">
      <c r="A28" s="43"/>
      <c r="B28" s="27" t="s">
        <v>2422</v>
      </c>
      <c r="C28" s="33">
        <v>253.91713266583565</v>
      </c>
      <c r="D28" s="28">
        <v>166.16</v>
      </c>
      <c r="E28" s="29">
        <v>842</v>
      </c>
    </row>
    <row r="29" spans="1:5" x14ac:dyDescent="0.25">
      <c r="A29" s="41" t="s">
        <v>1503</v>
      </c>
      <c r="B29" s="18" t="s">
        <v>5922</v>
      </c>
      <c r="C29" s="31">
        <v>189.10784089282907</v>
      </c>
      <c r="D29" s="23">
        <v>114.19</v>
      </c>
      <c r="E29" s="24">
        <v>163</v>
      </c>
    </row>
    <row r="30" spans="1:5" x14ac:dyDescent="0.25">
      <c r="A30" s="42"/>
      <c r="B30" t="s">
        <v>1513</v>
      </c>
      <c r="C30" s="32">
        <v>172.00614585738333</v>
      </c>
      <c r="D30" s="25">
        <v>97.414999999999992</v>
      </c>
      <c r="E30" s="26">
        <v>2748.25</v>
      </c>
    </row>
    <row r="31" spans="1:5" x14ac:dyDescent="0.25">
      <c r="A31" s="43"/>
      <c r="B31" s="27" t="s">
        <v>1528</v>
      </c>
      <c r="C31" s="33">
        <v>144.2257948906713</v>
      </c>
      <c r="D31" s="28">
        <v>44.99</v>
      </c>
      <c r="E31" s="29">
        <v>27049</v>
      </c>
    </row>
    <row r="32" spans="1:5" x14ac:dyDescent="0.25">
      <c r="A32" s="41" t="s">
        <v>2918</v>
      </c>
      <c r="B32" s="18" t="s">
        <v>4411</v>
      </c>
      <c r="C32" s="31">
        <v>208.98724741127936</v>
      </c>
      <c r="D32" s="23">
        <v>132.99</v>
      </c>
      <c r="E32" s="24">
        <v>231</v>
      </c>
    </row>
    <row r="33" spans="1:5" x14ac:dyDescent="0.25">
      <c r="A33" s="42"/>
      <c r="B33" t="s">
        <v>3057</v>
      </c>
      <c r="C33" s="32">
        <v>207.8815441052528</v>
      </c>
      <c r="D33" s="25">
        <v>135.99</v>
      </c>
      <c r="E33" s="26">
        <v>324</v>
      </c>
    </row>
    <row r="34" spans="1:5" x14ac:dyDescent="0.25">
      <c r="A34" s="43"/>
      <c r="B34" s="27" t="s">
        <v>7975</v>
      </c>
      <c r="C34" s="33">
        <v>158.31877872332899</v>
      </c>
      <c r="D34" s="28">
        <v>89.29</v>
      </c>
      <c r="E34" s="29">
        <v>410</v>
      </c>
    </row>
    <row r="35" spans="1:5" x14ac:dyDescent="0.25">
      <c r="A35" s="41" t="s">
        <v>3068</v>
      </c>
      <c r="B35" s="18" t="s">
        <v>6411</v>
      </c>
      <c r="C35" s="31">
        <v>288.93422549479567</v>
      </c>
      <c r="D35" s="23">
        <v>179.99</v>
      </c>
      <c r="E35" s="24">
        <v>14269</v>
      </c>
    </row>
    <row r="36" spans="1:5" x14ac:dyDescent="0.25">
      <c r="A36" s="42"/>
      <c r="B36" t="s">
        <v>3198</v>
      </c>
      <c r="C36" s="32">
        <v>232.46498625485452</v>
      </c>
      <c r="D36" s="25">
        <v>64.56</v>
      </c>
      <c r="E36" s="26">
        <v>70233</v>
      </c>
    </row>
    <row r="37" spans="1:5" x14ac:dyDescent="0.25">
      <c r="A37" s="43"/>
      <c r="B37" s="27" t="s">
        <v>6402</v>
      </c>
      <c r="C37" s="33">
        <v>213.58841079355912</v>
      </c>
      <c r="D37" s="28">
        <v>109.99</v>
      </c>
      <c r="E37" s="29">
        <v>21580.5</v>
      </c>
    </row>
    <row r="38" spans="1:5" x14ac:dyDescent="0.25">
      <c r="A38" s="41" t="s">
        <v>921</v>
      </c>
      <c r="B38" s="18" t="s">
        <v>3711</v>
      </c>
      <c r="C38" s="31">
        <v>218.66986930420981</v>
      </c>
      <c r="D38" s="23">
        <v>137</v>
      </c>
      <c r="E38" s="24">
        <v>8</v>
      </c>
    </row>
    <row r="39" spans="1:5" x14ac:dyDescent="0.25">
      <c r="A39" s="42"/>
      <c r="B39" t="s">
        <v>1036</v>
      </c>
      <c r="C39" s="32">
        <v>162.11912968586913</v>
      </c>
      <c r="D39" s="25">
        <v>95.44</v>
      </c>
      <c r="E39" s="26">
        <v>313</v>
      </c>
    </row>
    <row r="40" spans="1:5" x14ac:dyDescent="0.25">
      <c r="A40" s="43"/>
      <c r="B40" s="27" t="s">
        <v>5792</v>
      </c>
      <c r="C40" s="33">
        <v>137.78037782022633</v>
      </c>
      <c r="D40" s="28">
        <v>72.45</v>
      </c>
      <c r="E40" s="29">
        <v>766</v>
      </c>
    </row>
    <row r="41" spans="1:5" x14ac:dyDescent="0.25">
      <c r="A41" s="41" t="s">
        <v>1795</v>
      </c>
      <c r="B41" s="18" t="s">
        <v>1794</v>
      </c>
      <c r="C41" s="31">
        <v>200.34648667925177</v>
      </c>
      <c r="D41" s="23">
        <v>22.99</v>
      </c>
      <c r="E41" s="24">
        <v>85117.75</v>
      </c>
    </row>
    <row r="42" spans="1:5" x14ac:dyDescent="0.25">
      <c r="A42" s="42"/>
      <c r="B42" t="s">
        <v>4042</v>
      </c>
      <c r="C42" s="32">
        <v>157.48710177271971</v>
      </c>
      <c r="D42" s="25">
        <v>88</v>
      </c>
      <c r="E42" s="26">
        <v>930</v>
      </c>
    </row>
    <row r="43" spans="1:5" x14ac:dyDescent="0.25">
      <c r="A43" s="43"/>
      <c r="B43" s="27" t="s">
        <v>6038</v>
      </c>
      <c r="C43" s="33">
        <v>149.379615626076</v>
      </c>
      <c r="D43" s="28">
        <v>84.99</v>
      </c>
      <c r="E43" s="29">
        <v>3859.5</v>
      </c>
    </row>
    <row r="44" spans="1:5" x14ac:dyDescent="0.25">
      <c r="A44" s="41" t="s">
        <v>2626</v>
      </c>
      <c r="B44" s="18" t="s">
        <v>2710</v>
      </c>
      <c r="C44" s="31">
        <v>229.85766935219215</v>
      </c>
      <c r="D44" s="23">
        <v>146.94</v>
      </c>
      <c r="E44" s="24">
        <v>7</v>
      </c>
    </row>
    <row r="45" spans="1:5" x14ac:dyDescent="0.25">
      <c r="A45" s="42"/>
      <c r="B45" t="s">
        <v>2695</v>
      </c>
      <c r="C45" s="32">
        <v>171.16073440584148</v>
      </c>
      <c r="D45" s="25">
        <v>7.49</v>
      </c>
      <c r="E45" s="26">
        <v>76953.5</v>
      </c>
    </row>
    <row r="46" spans="1:5" x14ac:dyDescent="0.25">
      <c r="A46" s="43"/>
      <c r="B46" s="27" t="s">
        <v>4322</v>
      </c>
      <c r="C46" s="33">
        <v>161.56678868393382</v>
      </c>
      <c r="D46" s="28">
        <v>15.95</v>
      </c>
      <c r="E46" s="29">
        <v>62715</v>
      </c>
    </row>
    <row r="47" spans="1:5" x14ac:dyDescent="0.25">
      <c r="A47" s="41" t="s">
        <v>2771</v>
      </c>
      <c r="B47" s="18" t="s">
        <v>2912</v>
      </c>
      <c r="C47" s="31">
        <v>165.81748345841524</v>
      </c>
      <c r="D47" s="23">
        <v>57.59</v>
      </c>
      <c r="E47" s="24">
        <v>34240</v>
      </c>
    </row>
    <row r="48" spans="1:5" x14ac:dyDescent="0.25">
      <c r="A48" s="42"/>
      <c r="B48" t="s">
        <v>2852</v>
      </c>
      <c r="C48" s="32">
        <v>154.61037141157078</v>
      </c>
      <c r="D48" s="25">
        <v>19.95</v>
      </c>
      <c r="E48" s="26">
        <v>55598</v>
      </c>
    </row>
    <row r="49" spans="1:5" x14ac:dyDescent="0.25">
      <c r="A49" s="43"/>
      <c r="B49" s="27" t="s">
        <v>4373</v>
      </c>
      <c r="C49" s="33">
        <v>153.52148878041314</v>
      </c>
      <c r="D49" s="28">
        <v>18.95</v>
      </c>
      <c r="E49" s="29">
        <v>55706</v>
      </c>
    </row>
    <row r="50" spans="1:5" x14ac:dyDescent="0.25">
      <c r="A50" s="41" t="s">
        <v>81</v>
      </c>
      <c r="B50" s="18" t="s">
        <v>7467</v>
      </c>
      <c r="C50" s="31">
        <v>151.51418086736928</v>
      </c>
      <c r="D50" s="23">
        <v>64.989999999999995</v>
      </c>
      <c r="E50" s="24">
        <v>17754</v>
      </c>
    </row>
    <row r="51" spans="1:5" x14ac:dyDescent="0.25">
      <c r="A51" s="42"/>
      <c r="B51" t="s">
        <v>126</v>
      </c>
      <c r="C51" s="32">
        <v>138.54837477484392</v>
      </c>
      <c r="D51" s="25">
        <v>29.99</v>
      </c>
      <c r="E51" s="26">
        <v>38240</v>
      </c>
    </row>
    <row r="52" spans="1:5" x14ac:dyDescent="0.25">
      <c r="A52" s="43"/>
      <c r="B52" s="27" t="s">
        <v>3482</v>
      </c>
      <c r="C52" s="33">
        <v>133.70436720301902</v>
      </c>
      <c r="D52" s="28">
        <v>54.390000000000008</v>
      </c>
      <c r="E52" s="29">
        <v>14734.666666666666</v>
      </c>
    </row>
  </sheetData>
  <mergeCells count="17">
    <mergeCell ref="A50:A52"/>
    <mergeCell ref="A17:A19"/>
    <mergeCell ref="A20:A22"/>
    <mergeCell ref="A23:A25"/>
    <mergeCell ref="A26:A28"/>
    <mergeCell ref="A29:A31"/>
    <mergeCell ref="A32:A34"/>
    <mergeCell ref="A35:A37"/>
    <mergeCell ref="A38:A40"/>
    <mergeCell ref="A41:A43"/>
    <mergeCell ref="A44:A46"/>
    <mergeCell ref="A47:A49"/>
    <mergeCell ref="A2:A4"/>
    <mergeCell ref="A5:A7"/>
    <mergeCell ref="A8:A10"/>
    <mergeCell ref="A11:A13"/>
    <mergeCell ref="A14:A16"/>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063B6-A58C-43E9-A35C-32AB66654109}">
  <dimension ref="A1:Q2711"/>
  <sheetViews>
    <sheetView showGridLines="0" topLeftCell="H1" workbookViewId="0">
      <pane ySplit="1" topLeftCell="A1783" activePane="bottomLeft" state="frozen"/>
      <selection activeCell="B1" sqref="B1"/>
      <selection pane="bottomLeft" activeCell="H1" sqref="H1:H1048576"/>
    </sheetView>
  </sheetViews>
  <sheetFormatPr defaultRowHeight="15" x14ac:dyDescent="0.25"/>
  <cols>
    <col min="1" max="1" width="21.5703125" customWidth="1"/>
    <col min="2" max="2" width="14.85546875" style="1" bestFit="1" customWidth="1"/>
    <col min="3" max="3" width="20" bestFit="1" customWidth="1"/>
    <col min="4" max="4" width="54.28515625" customWidth="1"/>
    <col min="5" max="5" width="64.140625" customWidth="1"/>
    <col min="6" max="6" width="18.7109375" style="1" customWidth="1"/>
    <col min="7" max="7" width="15.7109375" style="5" customWidth="1"/>
    <col min="8" max="8" width="12.5703125" style="6" bestFit="1" customWidth="1"/>
    <col min="9" max="9" width="20" style="5" customWidth="1"/>
    <col min="10" max="10" width="13.42578125" style="1" customWidth="1"/>
    <col min="11" max="11" width="13.140625" style="9" bestFit="1" customWidth="1"/>
    <col min="12" max="12" width="13.140625" style="3" customWidth="1"/>
    <col min="13" max="13" width="20" style="16" customWidth="1"/>
    <col min="14" max="14" width="18" style="3" customWidth="1"/>
    <col min="15" max="15" width="37" customWidth="1"/>
    <col min="16" max="16" width="40.28515625" customWidth="1"/>
    <col min="17" max="17" width="10.42578125" bestFit="1" customWidth="1"/>
  </cols>
  <sheetData>
    <row r="1" spans="1:17" x14ac:dyDescent="0.25">
      <c r="A1" s="2" t="s">
        <v>3428</v>
      </c>
      <c r="B1" s="2" t="s">
        <v>3429</v>
      </c>
      <c r="C1" s="2" t="s">
        <v>3430</v>
      </c>
      <c r="D1" s="2" t="s">
        <v>3431</v>
      </c>
      <c r="E1" s="2" t="s">
        <v>3432</v>
      </c>
      <c r="F1" s="2" t="s">
        <v>3433</v>
      </c>
      <c r="G1" s="7" t="s">
        <v>3443</v>
      </c>
      <c r="H1" s="10" t="s">
        <v>3434</v>
      </c>
      <c r="I1" s="7" t="s">
        <v>3441</v>
      </c>
      <c r="J1" s="2" t="s">
        <v>3435</v>
      </c>
      <c r="K1" s="8" t="s">
        <v>3436</v>
      </c>
      <c r="L1" s="4" t="s">
        <v>3442</v>
      </c>
      <c r="M1" s="15" t="s">
        <v>8982</v>
      </c>
      <c r="N1" s="4" t="s">
        <v>3440</v>
      </c>
      <c r="O1" s="2" t="s">
        <v>3439</v>
      </c>
      <c r="P1" s="2" t="s">
        <v>3438</v>
      </c>
      <c r="Q1" s="2" t="s">
        <v>3437</v>
      </c>
    </row>
    <row r="2" spans="1:17" x14ac:dyDescent="0.25">
      <c r="A2" t="s">
        <v>2377</v>
      </c>
      <c r="B2" s="1">
        <v>10</v>
      </c>
      <c r="C2" t="s">
        <v>2418</v>
      </c>
      <c r="D2" t="s">
        <v>2422</v>
      </c>
      <c r="E2" t="s">
        <v>2420</v>
      </c>
      <c r="F2" s="1">
        <v>4.5999999999999996</v>
      </c>
      <c r="G2" s="5">
        <f>(Tabela15[[#This Row],[rating]]-MIN(F:F))/(MAX(F:F)-MIN(F:F))</f>
        <v>0.89999999999999991</v>
      </c>
      <c r="H2" s="6">
        <v>738</v>
      </c>
      <c r="I2" s="5">
        <f>(Tabela15[[#This Row],[reviews]]-MIN(H:H))/(MAX(H:H)-MIN(H:H))</f>
        <v>1.5847110858818799E-3</v>
      </c>
      <c r="J2" s="1" t="s">
        <v>0</v>
      </c>
      <c r="K2" s="9">
        <v>200</v>
      </c>
      <c r="L2" s="3">
        <f>(Tabela15[[#This Row],[value]]-MIN(K:K))/(MAX(K:K)-MIN(K:K))</f>
        <v>1</v>
      </c>
      <c r="M2" s="16">
        <f>IF(Tabela15[[#This Row],[value]]="",0,(0.05*Tabela15[[#This Row],[normal_rating]]+0.7*Tabela15[[#This Row],[normal_reviews]]+0.25*Tabela15[[#This Row],[normal_value]]))*1000</f>
        <v>296.10929776011727</v>
      </c>
      <c r="N2" s="3">
        <f>IFERROR(Tabela15[[#This Row],[value]]*Tabela15[[#This Row],[reviews]],Tabela15[[#This Row],[value]])</f>
        <v>147600</v>
      </c>
      <c r="O2" t="s">
        <v>2419</v>
      </c>
      <c r="P2" t="s">
        <v>2421</v>
      </c>
      <c r="Q2" t="s">
        <v>2</v>
      </c>
    </row>
    <row r="3" spans="1:17" x14ac:dyDescent="0.25">
      <c r="A3" t="s">
        <v>1</v>
      </c>
      <c r="B3" s="1">
        <v>24</v>
      </c>
      <c r="C3" t="s">
        <v>3461</v>
      </c>
      <c r="D3" t="s">
        <v>3462</v>
      </c>
      <c r="E3" t="s">
        <v>3463</v>
      </c>
      <c r="F3" s="1">
        <v>4.3</v>
      </c>
      <c r="G3" s="5">
        <f>(Tabela15[[#This Row],[rating]]-MIN(F:F))/(MAX(F:F)-MIN(F:F))</f>
        <v>0.82499999999999996</v>
      </c>
      <c r="H3" s="6">
        <v>273</v>
      </c>
      <c r="I3" s="5">
        <f>(Tabela15[[#This Row],[reviews]]-MIN(H:H))/(MAX(H:H)-MIN(H:H))</f>
        <v>5.8485945096319037E-4</v>
      </c>
      <c r="J3" s="1" t="s">
        <v>0</v>
      </c>
      <c r="K3" s="9">
        <v>198.9</v>
      </c>
      <c r="L3" s="3">
        <f>(Tabela15[[#This Row],[value]]-MIN(K:K))/(MAX(K:K)-MIN(K:K))</f>
        <v>0.99449366771787562</v>
      </c>
      <c r="M3" s="16">
        <f>IF(Tabela15[[#This Row],[value]]="",0,(0.05*Tabela15[[#This Row],[normal_rating]]+0.7*Tabela15[[#This Row],[normal_reviews]]+0.25*Tabela15[[#This Row],[normal_value]]))*1000</f>
        <v>290.28281854514313</v>
      </c>
      <c r="N3" s="3">
        <f>IFERROR(Tabela15[[#This Row],[value]]*Tabela15[[#This Row],[reviews]],Tabela15[[#This Row],[value]])</f>
        <v>54299.700000000004</v>
      </c>
      <c r="O3" t="s">
        <v>4555</v>
      </c>
      <c r="P3" t="s">
        <v>8095</v>
      </c>
      <c r="Q3" t="s">
        <v>8081</v>
      </c>
    </row>
    <row r="4" spans="1:17" x14ac:dyDescent="0.25">
      <c r="A4" t="s">
        <v>1</v>
      </c>
      <c r="B4" s="1">
        <v>4</v>
      </c>
      <c r="C4" t="s">
        <v>3461</v>
      </c>
      <c r="D4" t="s">
        <v>3462</v>
      </c>
      <c r="E4" t="s">
        <v>3463</v>
      </c>
      <c r="F4" s="1">
        <v>4.3</v>
      </c>
      <c r="G4" s="5">
        <f>(Tabela15[[#This Row],[rating]]-MIN(F:F))/(MAX(F:F)-MIN(F:F))</f>
        <v>0.82499999999999996</v>
      </c>
      <c r="H4" s="6">
        <v>272</v>
      </c>
      <c r="I4" s="5">
        <f>(Tabela15[[#This Row],[reviews]]-MIN(H:H))/(MAX(H:H)-MIN(H:H))</f>
        <v>5.8270923239347279E-4</v>
      </c>
      <c r="J4" s="1" t="s">
        <v>0</v>
      </c>
      <c r="K4" s="9">
        <v>198.9</v>
      </c>
      <c r="L4" s="3">
        <f>(Tabela15[[#This Row],[value]]-MIN(K:K))/(MAX(K:K)-MIN(K:K))</f>
        <v>0.99449366771787562</v>
      </c>
      <c r="M4" s="16">
        <f>IF(Tabela15[[#This Row],[value]]="",0,(0.05*Tabela15[[#This Row],[normal_rating]]+0.7*Tabela15[[#This Row],[normal_reviews]]+0.25*Tabela15[[#This Row],[normal_value]]))*1000</f>
        <v>290.28131339214434</v>
      </c>
      <c r="N4" s="3">
        <f>IFERROR(Tabela15[[#This Row],[value]]*Tabela15[[#This Row],[reviews]],Tabela15[[#This Row],[value]])</f>
        <v>54100.800000000003</v>
      </c>
      <c r="O4" t="s">
        <v>4555</v>
      </c>
      <c r="P4" t="s">
        <v>6470</v>
      </c>
      <c r="Q4" t="s">
        <v>6468</v>
      </c>
    </row>
    <row r="5" spans="1:17" x14ac:dyDescent="0.25">
      <c r="A5" t="s">
        <v>1</v>
      </c>
      <c r="B5" s="1">
        <v>24</v>
      </c>
      <c r="C5" t="s">
        <v>3461</v>
      </c>
      <c r="D5" t="s">
        <v>3462</v>
      </c>
      <c r="E5" t="s">
        <v>3463</v>
      </c>
      <c r="F5" s="1">
        <v>4.3</v>
      </c>
      <c r="G5" s="5">
        <f>(Tabela15[[#This Row],[rating]]-MIN(F:F))/(MAX(F:F)-MIN(F:F))</f>
        <v>0.82499999999999996</v>
      </c>
      <c r="H5" s="6">
        <v>271</v>
      </c>
      <c r="I5" s="5">
        <f>(Tabela15[[#This Row],[reviews]]-MIN(H:H))/(MAX(H:H)-MIN(H:H))</f>
        <v>5.8055901382375521E-4</v>
      </c>
      <c r="J5" s="1" t="s">
        <v>0</v>
      </c>
      <c r="K5" s="9">
        <v>198.9</v>
      </c>
      <c r="L5" s="3">
        <f>(Tabela15[[#This Row],[value]]-MIN(K:K))/(MAX(K:K)-MIN(K:K))</f>
        <v>0.99449366771787562</v>
      </c>
      <c r="M5" s="16">
        <f>IF(Tabela15[[#This Row],[value]]="",0,(0.05*Tabela15[[#This Row],[normal_rating]]+0.7*Tabela15[[#This Row],[normal_reviews]]+0.25*Tabela15[[#This Row],[normal_value]]))*1000</f>
        <v>290.27980823914555</v>
      </c>
      <c r="N5" s="3">
        <f>IFERROR(Tabela15[[#This Row],[value]]*Tabela15[[#This Row],[reviews]],Tabela15[[#This Row],[value]])</f>
        <v>53901.9</v>
      </c>
      <c r="O5" t="s">
        <v>4555</v>
      </c>
      <c r="P5" t="s">
        <v>4556</v>
      </c>
      <c r="Q5" t="s">
        <v>4538</v>
      </c>
    </row>
    <row r="6" spans="1:17" x14ac:dyDescent="0.25">
      <c r="A6" t="s">
        <v>1</v>
      </c>
      <c r="B6" s="1">
        <v>19</v>
      </c>
      <c r="C6" t="s">
        <v>33</v>
      </c>
      <c r="D6" t="s">
        <v>37</v>
      </c>
      <c r="E6" t="s">
        <v>35</v>
      </c>
      <c r="F6" s="1">
        <v>4.3</v>
      </c>
      <c r="G6" s="5">
        <f>(Tabela15[[#This Row],[rating]]-MIN(F:F))/(MAX(F:F)-MIN(F:F))</f>
        <v>0.82499999999999996</v>
      </c>
      <c r="H6" s="6">
        <v>245</v>
      </c>
      <c r="I6" s="5">
        <f>(Tabela15[[#This Row],[reviews]]-MIN(H:H))/(MAX(H:H)-MIN(H:H))</f>
        <v>5.2465333101109725E-4</v>
      </c>
      <c r="J6" s="1" t="s">
        <v>0</v>
      </c>
      <c r="K6" s="9">
        <v>198.89</v>
      </c>
      <c r="L6" s="3">
        <f>(Tabela15[[#This Row],[value]]-MIN(K:K))/(MAX(K:K)-MIN(K:K))</f>
        <v>0.99444361015167437</v>
      </c>
      <c r="M6" s="16">
        <f>IF(Tabela15[[#This Row],[value]]="",0,(0.05*Tabela15[[#This Row],[normal_rating]]+0.7*Tabela15[[#This Row],[normal_reviews]]+0.25*Tabela15[[#This Row],[normal_value]]))*1000</f>
        <v>290.22815986962638</v>
      </c>
      <c r="N6" s="3">
        <f>IFERROR(Tabela15[[#This Row],[value]]*Tabela15[[#This Row],[reviews]],Tabela15[[#This Row],[value]])</f>
        <v>48728.049999999996</v>
      </c>
      <c r="O6" t="s">
        <v>34</v>
      </c>
      <c r="P6" t="s">
        <v>36</v>
      </c>
      <c r="Q6" t="s">
        <v>2</v>
      </c>
    </row>
    <row r="7" spans="1:17" x14ac:dyDescent="0.25">
      <c r="A7" t="s">
        <v>1</v>
      </c>
      <c r="B7" s="1">
        <v>15</v>
      </c>
      <c r="C7" t="s">
        <v>5604</v>
      </c>
      <c r="D7" t="s">
        <v>5605</v>
      </c>
      <c r="E7" t="s">
        <v>5606</v>
      </c>
      <c r="F7" s="1">
        <v>4</v>
      </c>
      <c r="G7" s="5">
        <f>(Tabela15[[#This Row],[rating]]-MIN(F:F))/(MAX(F:F)-MIN(F:F))</f>
        <v>0.75</v>
      </c>
      <c r="H7" s="6">
        <v>166</v>
      </c>
      <c r="I7" s="5">
        <f>(Tabela15[[#This Row],[reviews]]-MIN(H:H))/(MAX(H:H)-MIN(H:H))</f>
        <v>3.5478606400340593E-4</v>
      </c>
      <c r="J7" s="1" t="s">
        <v>0</v>
      </c>
      <c r="K7" s="9">
        <v>192.93</v>
      </c>
      <c r="L7" s="3">
        <f>(Tabela15[[#This Row],[value]]-MIN(K:K))/(MAX(K:K)-MIN(K:K))</f>
        <v>0.9646093006958002</v>
      </c>
      <c r="M7" s="16">
        <f>IF(Tabela15[[#This Row],[value]]="",0,(0.05*Tabela15[[#This Row],[normal_rating]]+0.7*Tabela15[[#This Row],[normal_reviews]]+0.25*Tabela15[[#This Row],[normal_value]]))*1000</f>
        <v>278.90067541875243</v>
      </c>
      <c r="N7" s="3">
        <f>IFERROR(Tabela15[[#This Row],[value]]*Tabela15[[#This Row],[reviews]],Tabela15[[#This Row],[value]])</f>
        <v>32026.38</v>
      </c>
      <c r="O7" t="s">
        <v>6479</v>
      </c>
      <c r="P7" t="s">
        <v>6480</v>
      </c>
      <c r="Q7" t="s">
        <v>6468</v>
      </c>
    </row>
    <row r="8" spans="1:17" x14ac:dyDescent="0.25">
      <c r="A8" t="s">
        <v>784</v>
      </c>
      <c r="B8" s="1">
        <v>16</v>
      </c>
      <c r="C8" t="s">
        <v>72</v>
      </c>
      <c r="D8" t="s">
        <v>75</v>
      </c>
      <c r="E8" t="s">
        <v>74</v>
      </c>
      <c r="F8" s="1">
        <v>4.5999999999999996</v>
      </c>
      <c r="G8" s="5">
        <f>(Tabela15[[#This Row],[rating]]-MIN(F:F))/(MAX(F:F)-MIN(F:F))</f>
        <v>0.89999999999999991</v>
      </c>
      <c r="H8" s="6">
        <v>333</v>
      </c>
      <c r="I8" s="5">
        <f>(Tabela15[[#This Row],[reviews]]-MIN(H:H))/(MAX(H:H)-MIN(H:H))</f>
        <v>7.1387256514624713E-4</v>
      </c>
      <c r="J8" s="1" t="s">
        <v>0</v>
      </c>
      <c r="K8" s="9">
        <v>189.99</v>
      </c>
      <c r="L8" s="3">
        <f>(Tabela15[[#This Row],[value]]-MIN(K:K))/(MAX(K:K)-MIN(K:K))</f>
        <v>0.94989237623266765</v>
      </c>
      <c r="M8" s="16">
        <f>IF(Tabela15[[#This Row],[value]]="",0,(0.05*Tabela15[[#This Row],[normal_rating]]+0.7*Tabela15[[#This Row],[normal_reviews]]+0.25*Tabela15[[#This Row],[normal_value]]))*1000</f>
        <v>282.97280485376928</v>
      </c>
      <c r="N8" s="3">
        <f>IFERROR(Tabela15[[#This Row],[value]]*Tabela15[[#This Row],[reviews]],Tabela15[[#This Row],[value]])</f>
        <v>63266.670000000006</v>
      </c>
      <c r="O8" t="s">
        <v>73</v>
      </c>
      <c r="P8" t="s">
        <v>8286</v>
      </c>
      <c r="Q8" t="s">
        <v>8081</v>
      </c>
    </row>
    <row r="9" spans="1:17" x14ac:dyDescent="0.25">
      <c r="A9" t="s">
        <v>784</v>
      </c>
      <c r="B9" s="1">
        <v>24</v>
      </c>
      <c r="C9" t="s">
        <v>72</v>
      </c>
      <c r="D9" t="s">
        <v>75</v>
      </c>
      <c r="E9" t="s">
        <v>74</v>
      </c>
      <c r="F9" s="1">
        <v>4.5999999999999996</v>
      </c>
      <c r="G9" s="5">
        <f>(Tabela15[[#This Row],[rating]]-MIN(F:F))/(MAX(F:F)-MIN(F:F))</f>
        <v>0.89999999999999991</v>
      </c>
      <c r="H9" s="6">
        <v>326</v>
      </c>
      <c r="I9" s="5">
        <f>(Tabela15[[#This Row],[reviews]]-MIN(H:H))/(MAX(H:H)-MIN(H:H))</f>
        <v>6.9882103515822385E-4</v>
      </c>
      <c r="J9" s="1" t="s">
        <v>0</v>
      </c>
      <c r="K9" s="9">
        <v>189.99</v>
      </c>
      <c r="L9" s="3">
        <f>(Tabela15[[#This Row],[value]]-MIN(K:K))/(MAX(K:K)-MIN(K:K))</f>
        <v>0.94989237623266765</v>
      </c>
      <c r="M9" s="16">
        <f>IF(Tabela15[[#This Row],[value]]="",0,(0.05*Tabela15[[#This Row],[normal_rating]]+0.7*Tabela15[[#This Row],[normal_reviews]]+0.25*Tabela15[[#This Row],[normal_value]]))*1000</f>
        <v>282.96226878277764</v>
      </c>
      <c r="N9" s="3">
        <f>IFERROR(Tabela15[[#This Row],[value]]*Tabela15[[#This Row],[reviews]],Tabela15[[#This Row],[value]])</f>
        <v>61936.740000000005</v>
      </c>
      <c r="O9" t="s">
        <v>73</v>
      </c>
      <c r="P9" t="s">
        <v>885</v>
      </c>
      <c r="Q9" t="s">
        <v>2</v>
      </c>
    </row>
    <row r="10" spans="1:17" x14ac:dyDescent="0.25">
      <c r="A10" t="s">
        <v>2231</v>
      </c>
      <c r="B10" s="1">
        <v>16</v>
      </c>
      <c r="C10" t="s">
        <v>7833</v>
      </c>
      <c r="D10" t="s">
        <v>7834</v>
      </c>
      <c r="E10" t="s">
        <v>7835</v>
      </c>
      <c r="F10" s="1">
        <v>4.5999999999999996</v>
      </c>
      <c r="G10" s="5">
        <f>(Tabela15[[#This Row],[rating]]-MIN(F:F))/(MAX(F:F)-MIN(F:F))</f>
        <v>0.89999999999999991</v>
      </c>
      <c r="H10" s="6">
        <v>64</v>
      </c>
      <c r="I10" s="5">
        <f>(Tabela15[[#This Row],[reviews]]-MIN(H:H))/(MAX(H:H)-MIN(H:H))</f>
        <v>1.3546376989220956E-4</v>
      </c>
      <c r="J10" s="1" t="s">
        <v>0</v>
      </c>
      <c r="K10" s="9">
        <v>186.74</v>
      </c>
      <c r="L10" s="3">
        <f>(Tabela15[[#This Row],[value]]-MIN(K:K))/(MAX(K:K)-MIN(K:K))</f>
        <v>0.93362366721729995</v>
      </c>
      <c r="M10" s="16">
        <f>IF(Tabela15[[#This Row],[value]]="",0,(0.05*Tabela15[[#This Row],[normal_rating]]+0.7*Tabela15[[#This Row],[normal_reviews]]+0.25*Tabela15[[#This Row],[normal_value]]))*1000</f>
        <v>278.50074144324952</v>
      </c>
      <c r="N10" s="3">
        <f>IFERROR(Tabela15[[#This Row],[value]]*Tabela15[[#This Row],[reviews]],Tabela15[[#This Row],[value]])</f>
        <v>11951.36</v>
      </c>
      <c r="O10" t="s">
        <v>8681</v>
      </c>
      <c r="P10" t="s">
        <v>8682</v>
      </c>
      <c r="Q10" t="s">
        <v>8081</v>
      </c>
    </row>
    <row r="11" spans="1:17" x14ac:dyDescent="0.25">
      <c r="A11" t="s">
        <v>1</v>
      </c>
      <c r="B11" s="1">
        <v>3</v>
      </c>
      <c r="C11" t="s">
        <v>5595</v>
      </c>
      <c r="D11" t="s">
        <v>5596</v>
      </c>
      <c r="E11" t="s">
        <v>5597</v>
      </c>
      <c r="F11" s="1">
        <v>3.6</v>
      </c>
      <c r="G11" s="5">
        <f>(Tabela15[[#This Row],[rating]]-MIN(F:F))/(MAX(F:F)-MIN(F:F))</f>
        <v>0.65</v>
      </c>
      <c r="H11" s="6">
        <v>788</v>
      </c>
      <c r="I11" s="5">
        <f>(Tabela15[[#This Row],[reviews]]-MIN(H:H))/(MAX(H:H)-MIN(H:H))</f>
        <v>1.6922220143677604E-3</v>
      </c>
      <c r="J11" s="1" t="s">
        <v>0</v>
      </c>
      <c r="K11" s="9">
        <v>180</v>
      </c>
      <c r="L11" s="3">
        <f>(Tabela15[[#This Row],[value]]-MIN(K:K))/(MAX(K:K)-MIN(K:K))</f>
        <v>0.89988486759773745</v>
      </c>
      <c r="M11" s="16">
        <f>IF(Tabela15[[#This Row],[value]]="",0,(0.05*Tabela15[[#This Row],[normal_rating]]+0.7*Tabela15[[#This Row],[normal_reviews]]+0.25*Tabela15[[#This Row],[normal_value]]))*1000</f>
        <v>258.65577230949179</v>
      </c>
      <c r="N11" s="3">
        <f>IFERROR(Tabela15[[#This Row],[value]]*Tabela15[[#This Row],[reviews]],Tabela15[[#This Row],[value]])</f>
        <v>141840</v>
      </c>
      <c r="O11" t="s">
        <v>6471</v>
      </c>
      <c r="P11" t="s">
        <v>8084</v>
      </c>
      <c r="Q11" t="s">
        <v>8081</v>
      </c>
    </row>
    <row r="12" spans="1:17" x14ac:dyDescent="0.25">
      <c r="A12" t="s">
        <v>3068</v>
      </c>
      <c r="B12" s="1">
        <v>19</v>
      </c>
      <c r="C12" t="s">
        <v>6410</v>
      </c>
      <c r="D12" t="s">
        <v>6411</v>
      </c>
      <c r="E12" t="s">
        <v>6412</v>
      </c>
      <c r="F12" s="1">
        <v>4.4000000000000004</v>
      </c>
      <c r="G12" s="5">
        <f>(Tabela15[[#This Row],[rating]]-MIN(F:F))/(MAX(F:F)-MIN(F:F))</f>
        <v>0.85000000000000009</v>
      </c>
      <c r="H12" s="6">
        <v>14269</v>
      </c>
      <c r="I12" s="5">
        <f>(Tabela15[[#This Row],[reviews]]-MIN(H:H))/(MAX(H:H)-MIN(H:H))</f>
        <v>3.0679318552730886E-2</v>
      </c>
      <c r="J12" s="1" t="s">
        <v>0</v>
      </c>
      <c r="K12" s="9">
        <v>179.99</v>
      </c>
      <c r="L12" s="3">
        <f>(Tabela15[[#This Row],[value]]-MIN(K:K))/(MAX(K:K)-MIN(K:K))</f>
        <v>0.89983481003153631</v>
      </c>
      <c r="M12" s="16">
        <f>IF(Tabela15[[#This Row],[value]]="",0,(0.05*Tabela15[[#This Row],[normal_rating]]+0.7*Tabela15[[#This Row],[normal_reviews]]+0.25*Tabela15[[#This Row],[normal_value]]))*1000</f>
        <v>288.93422549479567</v>
      </c>
      <c r="N12" s="3">
        <f>IFERROR(Tabela15[[#This Row],[value]]*Tabela15[[#This Row],[reviews]],Tabela15[[#This Row],[value]])</f>
        <v>2568277.31</v>
      </c>
      <c r="O12" t="s">
        <v>7386</v>
      </c>
      <c r="P12" t="s">
        <v>7387</v>
      </c>
      <c r="Q12" t="s">
        <v>6468</v>
      </c>
    </row>
    <row r="13" spans="1:17" x14ac:dyDescent="0.25">
      <c r="A13" t="s">
        <v>1</v>
      </c>
      <c r="B13" s="1">
        <v>21</v>
      </c>
      <c r="C13" t="s">
        <v>7454</v>
      </c>
      <c r="D13" t="s">
        <v>7455</v>
      </c>
      <c r="E13" t="s">
        <v>7456</v>
      </c>
      <c r="F13" s="1">
        <v>4</v>
      </c>
      <c r="G13" s="5">
        <f>(Tabela15[[#This Row],[rating]]-MIN(F:F))/(MAX(F:F)-MIN(F:F))</f>
        <v>0.75</v>
      </c>
      <c r="H13" s="6">
        <v>2103</v>
      </c>
      <c r="I13" s="5">
        <f>(Tabela15[[#This Row],[reviews]]-MIN(H:H))/(MAX(H:H)-MIN(H:H))</f>
        <v>4.51975943354642E-3</v>
      </c>
      <c r="J13" s="1" t="s">
        <v>0</v>
      </c>
      <c r="K13" s="9">
        <v>179.95</v>
      </c>
      <c r="L13" s="3">
        <f>(Tabela15[[#This Row],[value]]-MIN(K:K))/(MAX(K:K)-MIN(K:K))</f>
        <v>0.89963457976673167</v>
      </c>
      <c r="M13" s="16">
        <f>IF(Tabela15[[#This Row],[value]]="",0,(0.05*Tabela15[[#This Row],[normal_rating]]+0.7*Tabela15[[#This Row],[normal_reviews]]+0.25*Tabela15[[#This Row],[normal_value]]))*1000</f>
        <v>265.57247654516539</v>
      </c>
      <c r="N13" s="3">
        <f>IFERROR(Tabela15[[#This Row],[value]]*Tabela15[[#This Row],[reviews]],Tabela15[[#This Row],[value]])</f>
        <v>378434.85</v>
      </c>
      <c r="O13" t="s">
        <v>8093</v>
      </c>
      <c r="P13" t="s">
        <v>8094</v>
      </c>
      <c r="Q13" t="s">
        <v>8081</v>
      </c>
    </row>
    <row r="14" spans="1:17" x14ac:dyDescent="0.25">
      <c r="A14" t="s">
        <v>1</v>
      </c>
      <c r="B14" s="1">
        <v>29</v>
      </c>
      <c r="C14" t="s">
        <v>3470</v>
      </c>
      <c r="D14" t="s">
        <v>3471</v>
      </c>
      <c r="E14" t="s">
        <v>3472</v>
      </c>
      <c r="F14" s="1">
        <v>3.7</v>
      </c>
      <c r="G14" s="5">
        <f>(Tabela15[[#This Row],[rating]]-MIN(F:F))/(MAX(F:F)-MIN(F:F))</f>
        <v>0.67500000000000004</v>
      </c>
      <c r="H14" s="6">
        <v>12</v>
      </c>
      <c r="I14" s="5">
        <f>(Tabela15[[#This Row],[reviews]]-MIN(H:H))/(MAX(H:H)-MIN(H:H))</f>
        <v>2.3652404266893731E-5</v>
      </c>
      <c r="J14" s="1" t="s">
        <v>0</v>
      </c>
      <c r="K14" s="9">
        <v>176.26</v>
      </c>
      <c r="L14" s="3">
        <f>(Tabela15[[#This Row],[value]]-MIN(K:K))/(MAX(K:K)-MIN(K:K))</f>
        <v>0.8811633378385143</v>
      </c>
      <c r="M14" s="16">
        <f>IF(Tabela15[[#This Row],[value]]="",0,(0.05*Tabela15[[#This Row],[normal_rating]]+0.7*Tabela15[[#This Row],[normal_reviews]]+0.25*Tabela15[[#This Row],[normal_value]]))*1000</f>
        <v>254.05739114261539</v>
      </c>
      <c r="N14" s="3">
        <f>IFERROR(Tabela15[[#This Row],[value]]*Tabela15[[#This Row],[reviews]],Tabela15[[#This Row],[value]])</f>
        <v>2115.12</v>
      </c>
      <c r="O14" t="s">
        <v>4562</v>
      </c>
      <c r="P14" t="s">
        <v>4563</v>
      </c>
      <c r="Q14" t="s">
        <v>4538</v>
      </c>
    </row>
    <row r="15" spans="1:17" x14ac:dyDescent="0.25">
      <c r="A15" t="s">
        <v>784</v>
      </c>
      <c r="B15" s="1">
        <v>5</v>
      </c>
      <c r="C15" t="s">
        <v>68</v>
      </c>
      <c r="D15" t="s">
        <v>71</v>
      </c>
      <c r="E15" t="s">
        <v>70</v>
      </c>
      <c r="F15" s="1">
        <v>4.5999999999999996</v>
      </c>
      <c r="G15" s="5">
        <f>(Tabela15[[#This Row],[rating]]-MIN(F:F))/(MAX(F:F)-MIN(F:F))</f>
        <v>0.89999999999999991</v>
      </c>
      <c r="H15" s="6">
        <v>333</v>
      </c>
      <c r="I15" s="5">
        <f>(Tabela15[[#This Row],[reviews]]-MIN(H:H))/(MAX(H:H)-MIN(H:H))</f>
        <v>7.1387256514624713E-4</v>
      </c>
      <c r="J15" s="1" t="s">
        <v>0</v>
      </c>
      <c r="K15" s="9">
        <v>169.99</v>
      </c>
      <c r="L15" s="3">
        <f>(Tabela15[[#This Row],[value]]-MIN(K:K))/(MAX(K:K)-MIN(K:K))</f>
        <v>0.84977724383040498</v>
      </c>
      <c r="M15" s="16">
        <f>IF(Tabela15[[#This Row],[value]]="",0,(0.05*Tabela15[[#This Row],[normal_rating]]+0.7*Tabela15[[#This Row],[normal_reviews]]+0.25*Tabela15[[#This Row],[normal_value]]))*1000</f>
        <v>257.94402175320363</v>
      </c>
      <c r="N15" s="3">
        <f>IFERROR(Tabela15[[#This Row],[value]]*Tabela15[[#This Row],[reviews]],Tabela15[[#This Row],[value]])</f>
        <v>56606.670000000006</v>
      </c>
      <c r="O15" t="s">
        <v>69</v>
      </c>
      <c r="P15" t="s">
        <v>8276</v>
      </c>
      <c r="Q15" t="s">
        <v>8081</v>
      </c>
    </row>
    <row r="16" spans="1:17" x14ac:dyDescent="0.25">
      <c r="A16" t="s">
        <v>784</v>
      </c>
      <c r="B16" s="1">
        <v>13</v>
      </c>
      <c r="C16" t="s">
        <v>68</v>
      </c>
      <c r="D16" t="s">
        <v>71</v>
      </c>
      <c r="E16" t="s">
        <v>70</v>
      </c>
      <c r="F16" s="1">
        <v>4.5999999999999996</v>
      </c>
      <c r="G16" s="5">
        <f>(Tabela15[[#This Row],[rating]]-MIN(F:F))/(MAX(F:F)-MIN(F:F))</f>
        <v>0.89999999999999991</v>
      </c>
      <c r="H16" s="6">
        <v>332</v>
      </c>
      <c r="I16" s="5">
        <f>(Tabela15[[#This Row],[reviews]]-MIN(H:H))/(MAX(H:H)-MIN(H:H))</f>
        <v>7.1172234657652955E-4</v>
      </c>
      <c r="J16" s="1" t="s">
        <v>0</v>
      </c>
      <c r="K16" s="9">
        <v>169.99</v>
      </c>
      <c r="L16" s="3">
        <f>(Tabela15[[#This Row],[value]]-MIN(K:K))/(MAX(K:K)-MIN(K:K))</f>
        <v>0.84977724383040498</v>
      </c>
      <c r="M16" s="16">
        <f>IF(Tabela15[[#This Row],[value]]="",0,(0.05*Tabela15[[#This Row],[normal_rating]]+0.7*Tabela15[[#This Row],[normal_reviews]]+0.25*Tabela15[[#This Row],[normal_value]]))*1000</f>
        <v>257.94251660020484</v>
      </c>
      <c r="N16" s="3">
        <f>IFERROR(Tabela15[[#This Row],[value]]*Tabela15[[#This Row],[reviews]],Tabela15[[#This Row],[value]])</f>
        <v>56436.68</v>
      </c>
      <c r="O16" t="s">
        <v>69</v>
      </c>
      <c r="P16" t="s">
        <v>6692</v>
      </c>
      <c r="Q16" t="s">
        <v>6468</v>
      </c>
    </row>
    <row r="17" spans="1:17" x14ac:dyDescent="0.25">
      <c r="A17" t="s">
        <v>784</v>
      </c>
      <c r="B17" s="1">
        <v>8</v>
      </c>
      <c r="C17" t="s">
        <v>68</v>
      </c>
      <c r="D17" t="s">
        <v>71</v>
      </c>
      <c r="E17" t="s">
        <v>70</v>
      </c>
      <c r="F17" s="1">
        <v>4.5999999999999996</v>
      </c>
      <c r="G17" s="5">
        <f>(Tabela15[[#This Row],[rating]]-MIN(F:F))/(MAX(F:F)-MIN(F:F))</f>
        <v>0.89999999999999991</v>
      </c>
      <c r="H17" s="6">
        <v>327</v>
      </c>
      <c r="I17" s="5">
        <f>(Tabela15[[#This Row],[reviews]]-MIN(H:H))/(MAX(H:H)-MIN(H:H))</f>
        <v>7.0097125372794143E-4</v>
      </c>
      <c r="J17" s="1" t="s">
        <v>0</v>
      </c>
      <c r="K17" s="9">
        <v>169.99</v>
      </c>
      <c r="L17" s="3">
        <f>(Tabela15[[#This Row],[value]]-MIN(K:K))/(MAX(K:K)-MIN(K:K))</f>
        <v>0.84977724383040498</v>
      </c>
      <c r="M17" s="16">
        <f>IF(Tabela15[[#This Row],[value]]="",0,(0.05*Tabela15[[#This Row],[normal_rating]]+0.7*Tabela15[[#This Row],[normal_reviews]]+0.25*Tabela15[[#This Row],[normal_value]]))*1000</f>
        <v>257.93499083521084</v>
      </c>
      <c r="N17" s="3">
        <f>IFERROR(Tabela15[[#This Row],[value]]*Tabela15[[#This Row],[reviews]],Tabela15[[#This Row],[value]])</f>
        <v>55586.73</v>
      </c>
      <c r="O17" t="s">
        <v>69</v>
      </c>
      <c r="P17" t="s">
        <v>4791</v>
      </c>
      <c r="Q17" t="s">
        <v>4538</v>
      </c>
    </row>
    <row r="18" spans="1:17" x14ac:dyDescent="0.25">
      <c r="A18" t="s">
        <v>784</v>
      </c>
      <c r="B18" s="1">
        <v>10</v>
      </c>
      <c r="C18" t="s">
        <v>68</v>
      </c>
      <c r="D18" t="s">
        <v>71</v>
      </c>
      <c r="E18" t="s">
        <v>70</v>
      </c>
      <c r="F18" s="1">
        <v>4.5999999999999996</v>
      </c>
      <c r="G18" s="5">
        <f>(Tabela15[[#This Row],[rating]]-MIN(F:F))/(MAX(F:F)-MIN(F:F))</f>
        <v>0.89999999999999991</v>
      </c>
      <c r="H18" s="6">
        <v>326</v>
      </c>
      <c r="I18" s="5">
        <f>(Tabela15[[#This Row],[reviews]]-MIN(H:H))/(MAX(H:H)-MIN(H:H))</f>
        <v>6.9882103515822385E-4</v>
      </c>
      <c r="J18" s="1" t="s">
        <v>0</v>
      </c>
      <c r="K18" s="9">
        <v>169.99</v>
      </c>
      <c r="L18" s="3">
        <f>(Tabela15[[#This Row],[value]]-MIN(K:K))/(MAX(K:K)-MIN(K:K))</f>
        <v>0.84977724383040498</v>
      </c>
      <c r="M18" s="16">
        <f>IF(Tabela15[[#This Row],[value]]="",0,(0.05*Tabela15[[#This Row],[normal_rating]]+0.7*Tabela15[[#This Row],[normal_reviews]]+0.25*Tabela15[[#This Row],[normal_value]]))*1000</f>
        <v>257.93348568221199</v>
      </c>
      <c r="N18" s="3">
        <f>IFERROR(Tabela15[[#This Row],[value]]*Tabela15[[#This Row],[reviews]],Tabela15[[#This Row],[value]])</f>
        <v>55416.740000000005</v>
      </c>
      <c r="O18" t="s">
        <v>69</v>
      </c>
      <c r="P18" t="s">
        <v>820</v>
      </c>
      <c r="Q18" t="s">
        <v>2</v>
      </c>
    </row>
    <row r="19" spans="1:17" x14ac:dyDescent="0.25">
      <c r="A19" t="s">
        <v>2528</v>
      </c>
      <c r="B19" s="1">
        <v>15</v>
      </c>
      <c r="C19" t="s">
        <v>3378</v>
      </c>
      <c r="D19" t="s">
        <v>3381</v>
      </c>
      <c r="E19" t="s">
        <v>3380</v>
      </c>
      <c r="F19" s="1">
        <v>3.5</v>
      </c>
      <c r="G19" s="5">
        <f>(Tabela15[[#This Row],[rating]]-MIN(F:F))/(MAX(F:F)-MIN(F:F))</f>
        <v>0.625</v>
      </c>
      <c r="H19" s="6">
        <v>2</v>
      </c>
      <c r="I19" s="5">
        <f>(Tabela15[[#This Row],[reviews]]-MIN(H:H))/(MAX(H:H)-MIN(H:H))</f>
        <v>2.1502185697176119E-6</v>
      </c>
      <c r="J19" s="1" t="s">
        <v>0</v>
      </c>
      <c r="K19" s="9">
        <v>169.99</v>
      </c>
      <c r="L19" s="3">
        <f>(Tabela15[[#This Row],[value]]-MIN(K:K))/(MAX(K:K)-MIN(K:K))</f>
        <v>0.84977724383040498</v>
      </c>
      <c r="M19" s="16">
        <f>IF(Tabela15[[#This Row],[value]]="",0,(0.05*Tabela15[[#This Row],[normal_rating]]+0.7*Tabela15[[#This Row],[normal_reviews]]+0.25*Tabela15[[#This Row],[normal_value]]))*1000</f>
        <v>243.69581611060005</v>
      </c>
      <c r="N19" s="3">
        <f>IFERROR(Tabela15[[#This Row],[value]]*Tabela15[[#This Row],[reviews]],Tabela15[[#This Row],[value]])</f>
        <v>339.98</v>
      </c>
      <c r="O19" t="s">
        <v>3379</v>
      </c>
      <c r="P19" t="s">
        <v>7220</v>
      </c>
      <c r="Q19" t="s">
        <v>6468</v>
      </c>
    </row>
    <row r="20" spans="1:17" x14ac:dyDescent="0.25">
      <c r="A20" t="s">
        <v>2528</v>
      </c>
      <c r="B20" s="1">
        <v>18</v>
      </c>
      <c r="C20" t="s">
        <v>3378</v>
      </c>
      <c r="D20" t="s">
        <v>3381</v>
      </c>
      <c r="E20" t="s">
        <v>3380</v>
      </c>
      <c r="F20" s="1">
        <v>3.5</v>
      </c>
      <c r="G20" s="5">
        <f>(Tabela15[[#This Row],[rating]]-MIN(F:F))/(MAX(F:F)-MIN(F:F))</f>
        <v>0.625</v>
      </c>
      <c r="H20" s="6">
        <v>2</v>
      </c>
      <c r="I20" s="5">
        <f>(Tabela15[[#This Row],[reviews]]-MIN(H:H))/(MAX(H:H)-MIN(H:H))</f>
        <v>2.1502185697176119E-6</v>
      </c>
      <c r="J20" s="1" t="s">
        <v>0</v>
      </c>
      <c r="K20" s="9">
        <v>169.99</v>
      </c>
      <c r="L20" s="3">
        <f>(Tabela15[[#This Row],[value]]-MIN(K:K))/(MAX(K:K)-MIN(K:K))</f>
        <v>0.84977724383040498</v>
      </c>
      <c r="M20" s="16">
        <f>IF(Tabela15[[#This Row],[value]]="",0,(0.05*Tabela15[[#This Row],[normal_rating]]+0.7*Tabela15[[#This Row],[normal_reviews]]+0.25*Tabela15[[#This Row],[normal_value]]))*1000</f>
        <v>243.69581611060005</v>
      </c>
      <c r="N20" s="3">
        <f>IFERROR(Tabela15[[#This Row],[value]]*Tabela15[[#This Row],[reviews]],Tabela15[[#This Row],[value]])</f>
        <v>339.98</v>
      </c>
      <c r="O20" t="s">
        <v>3379</v>
      </c>
      <c r="P20" t="s">
        <v>8766</v>
      </c>
      <c r="Q20" t="s">
        <v>8081</v>
      </c>
    </row>
    <row r="21" spans="1:17" x14ac:dyDescent="0.25">
      <c r="A21" t="s">
        <v>2528</v>
      </c>
      <c r="B21" s="1">
        <v>7</v>
      </c>
      <c r="C21" t="s">
        <v>3378</v>
      </c>
      <c r="D21" t="s">
        <v>3381</v>
      </c>
      <c r="E21" t="s">
        <v>3380</v>
      </c>
      <c r="F21" s="1">
        <v>3</v>
      </c>
      <c r="G21" s="5">
        <f>(Tabela15[[#This Row],[rating]]-MIN(F:F))/(MAX(F:F)-MIN(F:F))</f>
        <v>0.5</v>
      </c>
      <c r="H21" s="6">
        <v>2</v>
      </c>
      <c r="I21" s="5">
        <f>(Tabela15[[#This Row],[reviews]]-MIN(H:H))/(MAX(H:H)-MIN(H:H))</f>
        <v>2.1502185697176119E-6</v>
      </c>
      <c r="J21" s="1" t="s">
        <v>0</v>
      </c>
      <c r="K21" s="9">
        <v>169.99</v>
      </c>
      <c r="L21" s="3">
        <f>(Tabela15[[#This Row],[value]]-MIN(K:K))/(MAX(K:K)-MIN(K:K))</f>
        <v>0.84977724383040498</v>
      </c>
      <c r="M21" s="16">
        <f>IF(Tabela15[[#This Row],[value]]="",0,(0.05*Tabela15[[#This Row],[normal_rating]]+0.7*Tabela15[[#This Row],[normal_reviews]]+0.25*Tabela15[[#This Row],[normal_value]]))*1000</f>
        <v>237.44581611060005</v>
      </c>
      <c r="N21" s="3">
        <f>IFERROR(Tabela15[[#This Row],[value]]*Tabela15[[#This Row],[reviews]],Tabela15[[#This Row],[value]])</f>
        <v>339.98</v>
      </c>
      <c r="O21" t="s">
        <v>3379</v>
      </c>
      <c r="P21" t="s">
        <v>5344</v>
      </c>
      <c r="Q21" t="s">
        <v>4538</v>
      </c>
    </row>
    <row r="22" spans="1:17" x14ac:dyDescent="0.25">
      <c r="A22" t="s">
        <v>1</v>
      </c>
      <c r="B22" s="1">
        <v>18</v>
      </c>
      <c r="C22" t="s">
        <v>7451</v>
      </c>
      <c r="D22" t="s">
        <v>7452</v>
      </c>
      <c r="E22" t="s">
        <v>7453</v>
      </c>
      <c r="F22" s="1">
        <v>5</v>
      </c>
      <c r="G22" s="5">
        <f>(Tabela15[[#This Row],[rating]]-MIN(F:F))/(MAX(F:F)-MIN(F:F))</f>
        <v>1</v>
      </c>
      <c r="H22" s="6">
        <v>1</v>
      </c>
      <c r="I22" s="5">
        <f>(Tabela15[[#This Row],[reviews]]-MIN(H:H))/(MAX(H:H)-MIN(H:H))</f>
        <v>0</v>
      </c>
      <c r="J22" s="1" t="s">
        <v>0</v>
      </c>
      <c r="K22" s="9">
        <v>169.9</v>
      </c>
      <c r="L22" s="3">
        <f>(Tabela15[[#This Row],[value]]-MIN(K:K))/(MAX(K:K)-MIN(K:K))</f>
        <v>0.84932672573459478</v>
      </c>
      <c r="M22" s="16">
        <f>IF(Tabela15[[#This Row],[value]]="",0,(0.05*Tabela15[[#This Row],[normal_rating]]+0.7*Tabela15[[#This Row],[normal_reviews]]+0.25*Tabela15[[#This Row],[normal_value]]))*1000</f>
        <v>262.33168143364873</v>
      </c>
      <c r="N22" s="3">
        <f>IFERROR(Tabela15[[#This Row],[value]]*Tabela15[[#This Row],[reviews]],Tabela15[[#This Row],[value]])</f>
        <v>169.9</v>
      </c>
      <c r="O22" t="s">
        <v>8091</v>
      </c>
      <c r="P22" t="s">
        <v>8092</v>
      </c>
      <c r="Q22" t="s">
        <v>8081</v>
      </c>
    </row>
    <row r="23" spans="1:17" x14ac:dyDescent="0.25">
      <c r="A23" t="s">
        <v>1</v>
      </c>
      <c r="B23" s="1">
        <v>27</v>
      </c>
      <c r="C23" t="s">
        <v>43</v>
      </c>
      <c r="D23" t="s">
        <v>47</v>
      </c>
      <c r="E23" t="s">
        <v>45</v>
      </c>
      <c r="F23" s="1">
        <v>4.2</v>
      </c>
      <c r="G23" s="5">
        <f>(Tabela15[[#This Row],[rating]]-MIN(F:F))/(MAX(F:F)-MIN(F:F))</f>
        <v>0.8</v>
      </c>
      <c r="H23" s="6">
        <v>2000</v>
      </c>
      <c r="I23" s="5">
        <f>(Tabela15[[#This Row],[reviews]]-MIN(H:H))/(MAX(H:H)-MIN(H:H))</f>
        <v>4.2982869208655064E-3</v>
      </c>
      <c r="J23" s="1" t="s">
        <v>0</v>
      </c>
      <c r="K23" s="9">
        <v>169.89</v>
      </c>
      <c r="L23" s="3">
        <f>(Tabela15[[#This Row],[value]]-MIN(K:K))/(MAX(K:K)-MIN(K:K))</f>
        <v>0.84927666816839364</v>
      </c>
      <c r="M23" s="16">
        <f>IF(Tabela15[[#This Row],[value]]="",0,(0.05*Tabela15[[#This Row],[normal_rating]]+0.7*Tabela15[[#This Row],[normal_reviews]]+0.25*Tabela15[[#This Row],[normal_value]]))*1000</f>
        <v>255.32796788670424</v>
      </c>
      <c r="N23" s="3">
        <f>IFERROR(Tabela15[[#This Row],[value]]*Tabela15[[#This Row],[reviews]],Tabela15[[#This Row],[value]])</f>
        <v>339780</v>
      </c>
      <c r="O23" t="s">
        <v>44</v>
      </c>
      <c r="P23" t="s">
        <v>4559</v>
      </c>
      <c r="Q23" t="s">
        <v>4538</v>
      </c>
    </row>
    <row r="24" spans="1:17" x14ac:dyDescent="0.25">
      <c r="A24" t="s">
        <v>1</v>
      </c>
      <c r="B24" s="1">
        <v>23</v>
      </c>
      <c r="C24" t="s">
        <v>48</v>
      </c>
      <c r="D24" t="s">
        <v>52</v>
      </c>
      <c r="E24" t="s">
        <v>50</v>
      </c>
      <c r="F24" s="1">
        <v>4.0999999999999996</v>
      </c>
      <c r="G24" s="5">
        <f>(Tabela15[[#This Row],[rating]]-MIN(F:F))/(MAX(F:F)-MIN(F:F))</f>
        <v>0.77499999999999991</v>
      </c>
      <c r="H24" s="6">
        <v>1224</v>
      </c>
      <c r="I24" s="5">
        <f>(Tabela15[[#This Row],[reviews]]-MIN(H:H))/(MAX(H:H)-MIN(H:H))</f>
        <v>2.629717310764639E-3</v>
      </c>
      <c r="J24" s="1" t="s">
        <v>0</v>
      </c>
      <c r="K24" s="9">
        <v>166.5</v>
      </c>
      <c r="L24" s="3">
        <f>(Tabela15[[#This Row],[value]]-MIN(K:K))/(MAX(K:K)-MIN(K:K))</f>
        <v>0.83230715322621018</v>
      </c>
      <c r="M24" s="16">
        <f>IF(Tabela15[[#This Row],[value]]="",0,(0.05*Tabela15[[#This Row],[normal_rating]]+0.7*Tabela15[[#This Row],[normal_reviews]]+0.25*Tabela15[[#This Row],[normal_value]]))*1000</f>
        <v>248.66759042408779</v>
      </c>
      <c r="N24" s="3">
        <f>IFERROR(Tabela15[[#This Row],[value]]*Tabela15[[#This Row],[reviews]],Tabela15[[#This Row],[value]])</f>
        <v>203796</v>
      </c>
      <c r="O24" t="s">
        <v>49</v>
      </c>
      <c r="P24" t="s">
        <v>51</v>
      </c>
      <c r="Q24" t="s">
        <v>2</v>
      </c>
    </row>
    <row r="25" spans="1:17" x14ac:dyDescent="0.25">
      <c r="A25" t="s">
        <v>1</v>
      </c>
      <c r="B25" s="1">
        <v>18</v>
      </c>
      <c r="C25" t="s">
        <v>13</v>
      </c>
      <c r="D25" t="s">
        <v>17</v>
      </c>
      <c r="E25" t="s">
        <v>15</v>
      </c>
      <c r="F25" s="1">
        <v>4.0999999999999996</v>
      </c>
      <c r="G25" s="5">
        <f>(Tabela15[[#This Row],[rating]]-MIN(F:F))/(MAX(F:F)-MIN(F:F))</f>
        <v>0.77499999999999991</v>
      </c>
      <c r="H25" s="6">
        <v>559</v>
      </c>
      <c r="I25" s="5">
        <f>(Tabela15[[#This Row],[reviews]]-MIN(H:H))/(MAX(H:H)-MIN(H:H))</f>
        <v>1.1998219619024273E-3</v>
      </c>
      <c r="J25" s="1" t="s">
        <v>0</v>
      </c>
      <c r="K25" s="9">
        <v>166.12</v>
      </c>
      <c r="L25" s="3">
        <f>(Tabela15[[#This Row],[value]]-MIN(K:K))/(MAX(K:K)-MIN(K:K))</f>
        <v>0.83040496571056721</v>
      </c>
      <c r="M25" s="16">
        <f>IF(Tabela15[[#This Row],[value]]="",0,(0.05*Tabela15[[#This Row],[normal_rating]]+0.7*Tabela15[[#This Row],[normal_reviews]]+0.25*Tabela15[[#This Row],[normal_value]]))*1000</f>
        <v>247.1911168009735</v>
      </c>
      <c r="N25" s="3">
        <f>IFERROR(Tabela15[[#This Row],[value]]*Tabela15[[#This Row],[reviews]],Tabela15[[#This Row],[value]])</f>
        <v>92861.08</v>
      </c>
      <c r="O25" t="s">
        <v>14</v>
      </c>
      <c r="P25" t="s">
        <v>6482</v>
      </c>
      <c r="Q25" t="s">
        <v>6468</v>
      </c>
    </row>
    <row r="26" spans="1:17" x14ac:dyDescent="0.25">
      <c r="A26" t="s">
        <v>1</v>
      </c>
      <c r="B26" s="1">
        <v>14</v>
      </c>
      <c r="C26" t="s">
        <v>23</v>
      </c>
      <c r="D26" t="s">
        <v>27</v>
      </c>
      <c r="E26" t="s">
        <v>25</v>
      </c>
      <c r="F26" s="1">
        <v>4</v>
      </c>
      <c r="G26" s="5">
        <f>(Tabela15[[#This Row],[rating]]-MIN(F:F))/(MAX(F:F)-MIN(F:F))</f>
        <v>0.75</v>
      </c>
      <c r="H26" s="6">
        <v>407</v>
      </c>
      <c r="I26" s="5">
        <f>(Tabela15[[#This Row],[reviews]]-MIN(H:H))/(MAX(H:H)-MIN(H:H))</f>
        <v>8.7298873930535033E-4</v>
      </c>
      <c r="J26" s="1" t="s">
        <v>0</v>
      </c>
      <c r="K26" s="9">
        <v>163.99</v>
      </c>
      <c r="L26" s="3">
        <f>(Tabela15[[#This Row],[value]]-MIN(K:K))/(MAX(K:K)-MIN(K:K))</f>
        <v>0.81974270410972627</v>
      </c>
      <c r="M26" s="16">
        <f>IF(Tabela15[[#This Row],[value]]="",0,(0.05*Tabela15[[#This Row],[normal_rating]]+0.7*Tabela15[[#This Row],[normal_reviews]]+0.25*Tabela15[[#This Row],[normal_value]]))*1000</f>
        <v>243.0467681449453</v>
      </c>
      <c r="N26" s="3">
        <f>IFERROR(Tabela15[[#This Row],[value]]*Tabela15[[#This Row],[reviews]],Tabela15[[#This Row],[value]])</f>
        <v>66743.930000000008</v>
      </c>
      <c r="O26" t="s">
        <v>24</v>
      </c>
      <c r="P26" t="s">
        <v>26</v>
      </c>
      <c r="Q26" t="s">
        <v>2</v>
      </c>
    </row>
    <row r="27" spans="1:17" x14ac:dyDescent="0.25">
      <c r="A27" t="s">
        <v>1649</v>
      </c>
      <c r="B27" s="1">
        <v>2</v>
      </c>
      <c r="C27" t="s">
        <v>3944</v>
      </c>
      <c r="D27" t="s">
        <v>3945</v>
      </c>
      <c r="E27" t="s">
        <v>3946</v>
      </c>
      <c r="F27" s="1">
        <v>4.7</v>
      </c>
      <c r="G27" s="5">
        <f>(Tabela15[[#This Row],[rating]]-MIN(F:F))/(MAX(F:F)-MIN(F:F))</f>
        <v>0.92500000000000004</v>
      </c>
      <c r="H27" s="6">
        <v>3995</v>
      </c>
      <c r="I27" s="5">
        <f>(Tabela15[[#This Row],[reviews]]-MIN(H:H))/(MAX(H:H)-MIN(H:H))</f>
        <v>8.587972967452142E-3</v>
      </c>
      <c r="J27" s="1" t="s">
        <v>0</v>
      </c>
      <c r="K27" s="9">
        <v>162.69</v>
      </c>
      <c r="L27" s="3">
        <f>(Tabela15[[#This Row],[value]]-MIN(K:K))/(MAX(K:K)-MIN(K:K))</f>
        <v>0.8132352205035791</v>
      </c>
      <c r="M27" s="16">
        <f>IF(Tabela15[[#This Row],[value]]="",0,(0.05*Tabela15[[#This Row],[normal_rating]]+0.7*Tabela15[[#This Row],[normal_reviews]]+0.25*Tabela15[[#This Row],[normal_value]]))*1000</f>
        <v>255.5703862031113</v>
      </c>
      <c r="N27" s="3">
        <f>IFERROR(Tabela15[[#This Row],[value]]*Tabela15[[#This Row],[reviews]],Tabela15[[#This Row],[value]])</f>
        <v>649946.55000000005</v>
      </c>
      <c r="O27" t="s">
        <v>5047</v>
      </c>
      <c r="P27" t="s">
        <v>5048</v>
      </c>
      <c r="Q27" t="s">
        <v>4538</v>
      </c>
    </row>
    <row r="28" spans="1:17" x14ac:dyDescent="0.25">
      <c r="A28" t="s">
        <v>1</v>
      </c>
      <c r="B28" s="1">
        <v>23</v>
      </c>
      <c r="C28" t="s">
        <v>43</v>
      </c>
      <c r="D28" t="s">
        <v>47</v>
      </c>
      <c r="E28" t="s">
        <v>45</v>
      </c>
      <c r="F28" s="1">
        <v>4.2</v>
      </c>
      <c r="G28" s="5">
        <f>(Tabela15[[#This Row],[rating]]-MIN(F:F))/(MAX(F:F)-MIN(F:F))</f>
        <v>0.8</v>
      </c>
      <c r="H28" s="6">
        <v>2006</v>
      </c>
      <c r="I28" s="5">
        <f>(Tabela15[[#This Row],[reviews]]-MIN(H:H))/(MAX(H:H)-MIN(H:H))</f>
        <v>4.3111882322838116E-3</v>
      </c>
      <c r="J28" s="1" t="s">
        <v>0</v>
      </c>
      <c r="K28" s="9">
        <v>162</v>
      </c>
      <c r="L28" s="3">
        <f>(Tabela15[[#This Row],[value]]-MIN(K:K))/(MAX(K:K)-MIN(K:K))</f>
        <v>0.8097812484357011</v>
      </c>
      <c r="M28" s="16">
        <f>IF(Tabela15[[#This Row],[value]]="",0,(0.05*Tabela15[[#This Row],[normal_rating]]+0.7*Tabela15[[#This Row],[normal_reviews]]+0.25*Tabela15[[#This Row],[normal_value]]))*1000</f>
        <v>245.46314387152395</v>
      </c>
      <c r="N28" s="3">
        <f>IFERROR(Tabela15[[#This Row],[value]]*Tabela15[[#This Row],[reviews]],Tabela15[[#This Row],[value]])</f>
        <v>324972</v>
      </c>
      <c r="O28" t="s">
        <v>44</v>
      </c>
      <c r="P28" t="s">
        <v>6489</v>
      </c>
      <c r="Q28" t="s">
        <v>6468</v>
      </c>
    </row>
    <row r="29" spans="1:17" x14ac:dyDescent="0.25">
      <c r="A29" t="s">
        <v>1</v>
      </c>
      <c r="B29" s="1">
        <v>4</v>
      </c>
      <c r="C29" t="s">
        <v>13</v>
      </c>
      <c r="D29" t="s">
        <v>17</v>
      </c>
      <c r="E29" t="s">
        <v>15</v>
      </c>
      <c r="F29" s="1">
        <v>4.0999999999999996</v>
      </c>
      <c r="G29" s="5">
        <f>(Tabela15[[#This Row],[rating]]-MIN(F:F))/(MAX(F:F)-MIN(F:F))</f>
        <v>0.77499999999999991</v>
      </c>
      <c r="H29" s="6">
        <v>558</v>
      </c>
      <c r="I29" s="5">
        <f>(Tabela15[[#This Row],[reviews]]-MIN(H:H))/(MAX(H:H)-MIN(H:H))</f>
        <v>1.1976717433327098E-3</v>
      </c>
      <c r="J29" s="1" t="s">
        <v>0</v>
      </c>
      <c r="K29" s="9">
        <v>161.16</v>
      </c>
      <c r="L29" s="3">
        <f>(Tabela15[[#This Row],[value]]-MIN(K:K))/(MAX(K:K)-MIN(K:K))</f>
        <v>0.80557641287480597</v>
      </c>
      <c r="M29" s="16">
        <f>IF(Tabela15[[#This Row],[value]]="",0,(0.05*Tabela15[[#This Row],[normal_rating]]+0.7*Tabela15[[#This Row],[normal_reviews]]+0.25*Tabela15[[#This Row],[normal_value]]))*1000</f>
        <v>240.98247343903441</v>
      </c>
      <c r="N29" s="3">
        <f>IFERROR(Tabela15[[#This Row],[value]]*Tabela15[[#This Row],[reviews]],Tabela15[[#This Row],[value]])</f>
        <v>89927.28</v>
      </c>
      <c r="O29" t="s">
        <v>14</v>
      </c>
      <c r="P29" t="s">
        <v>4539</v>
      </c>
      <c r="Q29" t="s">
        <v>4538</v>
      </c>
    </row>
    <row r="30" spans="1:17" x14ac:dyDescent="0.25">
      <c r="A30" t="s">
        <v>1</v>
      </c>
      <c r="B30" s="1">
        <v>11</v>
      </c>
      <c r="C30" t="s">
        <v>13</v>
      </c>
      <c r="D30" t="s">
        <v>17</v>
      </c>
      <c r="E30" t="s">
        <v>15</v>
      </c>
      <c r="F30" s="1">
        <v>4.0999999999999996</v>
      </c>
      <c r="G30" s="5">
        <f>(Tabela15[[#This Row],[rating]]-MIN(F:F))/(MAX(F:F)-MIN(F:F))</f>
        <v>0.77499999999999991</v>
      </c>
      <c r="H30" s="6">
        <v>553</v>
      </c>
      <c r="I30" s="5">
        <f>(Tabela15[[#This Row],[reviews]]-MIN(H:H))/(MAX(H:H)-MIN(H:H))</f>
        <v>1.1869206504841218E-3</v>
      </c>
      <c r="J30" s="1" t="s">
        <v>0</v>
      </c>
      <c r="K30" s="9">
        <v>161.16</v>
      </c>
      <c r="L30" s="3">
        <f>(Tabela15[[#This Row],[value]]-MIN(K:K))/(MAX(K:K)-MIN(K:K))</f>
        <v>0.80557641287480597</v>
      </c>
      <c r="M30" s="16">
        <f>IF(Tabela15[[#This Row],[value]]="",0,(0.05*Tabela15[[#This Row],[normal_rating]]+0.7*Tabela15[[#This Row],[normal_reviews]]+0.25*Tabela15[[#This Row],[normal_value]]))*1000</f>
        <v>240.97494767404038</v>
      </c>
      <c r="N30" s="3">
        <f>IFERROR(Tabela15[[#This Row],[value]]*Tabela15[[#This Row],[reviews]],Tabela15[[#This Row],[value]])</f>
        <v>89121.48</v>
      </c>
      <c r="O30" t="s">
        <v>14</v>
      </c>
      <c r="P30" t="s">
        <v>16</v>
      </c>
      <c r="Q30" t="s">
        <v>2</v>
      </c>
    </row>
    <row r="31" spans="1:17" x14ac:dyDescent="0.25">
      <c r="A31" t="s">
        <v>2377</v>
      </c>
      <c r="B31" s="1">
        <v>29</v>
      </c>
      <c r="C31" t="s">
        <v>7913</v>
      </c>
      <c r="D31" t="s">
        <v>7914</v>
      </c>
      <c r="E31" t="s">
        <v>7915</v>
      </c>
      <c r="F31" s="1">
        <v>4.7</v>
      </c>
      <c r="G31" s="5">
        <f>(Tabela15[[#This Row],[rating]]-MIN(F:F))/(MAX(F:F)-MIN(F:F))</f>
        <v>0.92500000000000004</v>
      </c>
      <c r="H31" s="6">
        <v>15026</v>
      </c>
      <c r="I31" s="5">
        <f>(Tabela15[[#This Row],[reviews]]-MIN(H:H))/(MAX(H:H)-MIN(H:H))</f>
        <v>3.2307034010007118E-2</v>
      </c>
      <c r="J31" s="1" t="s">
        <v>0</v>
      </c>
      <c r="K31" s="9">
        <v>159</v>
      </c>
      <c r="L31" s="3">
        <f>(Tabela15[[#This Row],[value]]-MIN(K:K))/(MAX(K:K)-MIN(K:K))</f>
        <v>0.79476397857536163</v>
      </c>
      <c r="M31" s="16">
        <f>IF(Tabela15[[#This Row],[value]]="",0,(0.05*Tabela15[[#This Row],[normal_rating]]+0.7*Tabela15[[#This Row],[normal_reviews]]+0.25*Tabela15[[#This Row],[normal_value]]))*1000</f>
        <v>267.55591845084535</v>
      </c>
      <c r="N31" s="3">
        <f>IFERROR(Tabela15[[#This Row],[value]]*Tabela15[[#This Row],[reviews]],Tabela15[[#This Row],[value]])</f>
        <v>2389134</v>
      </c>
      <c r="O31" t="s">
        <v>8752</v>
      </c>
      <c r="P31" t="s">
        <v>8753</v>
      </c>
      <c r="Q31" t="s">
        <v>8081</v>
      </c>
    </row>
    <row r="32" spans="1:17" x14ac:dyDescent="0.25">
      <c r="A32" t="s">
        <v>1</v>
      </c>
      <c r="B32" s="1">
        <v>10</v>
      </c>
      <c r="C32" t="s">
        <v>3449</v>
      </c>
      <c r="D32" t="s">
        <v>3450</v>
      </c>
      <c r="E32" t="s">
        <v>3451</v>
      </c>
      <c r="F32" s="1">
        <v>4.0999999999999996</v>
      </c>
      <c r="G32" s="5">
        <f>(Tabela15[[#This Row],[rating]]-MIN(F:F))/(MAX(F:F)-MIN(F:F))</f>
        <v>0.77499999999999991</v>
      </c>
      <c r="H32" s="6">
        <v>397</v>
      </c>
      <c r="I32" s="5">
        <f>(Tabela15[[#This Row],[reviews]]-MIN(H:H))/(MAX(H:H)-MIN(H:H))</f>
        <v>8.5148655360817432E-4</v>
      </c>
      <c r="J32" s="1" t="s">
        <v>0</v>
      </c>
      <c r="K32" s="9">
        <v>159</v>
      </c>
      <c r="L32" s="3">
        <f>(Tabela15[[#This Row],[value]]-MIN(K:K))/(MAX(K:K)-MIN(K:K))</f>
        <v>0.79476397857536163</v>
      </c>
      <c r="M32" s="16">
        <f>IF(Tabela15[[#This Row],[value]]="",0,(0.05*Tabela15[[#This Row],[normal_rating]]+0.7*Tabela15[[#This Row],[normal_reviews]]+0.25*Tabela15[[#This Row],[normal_value]]))*1000</f>
        <v>238.03703523136613</v>
      </c>
      <c r="N32" s="3">
        <f>IFERROR(Tabela15[[#This Row],[value]]*Tabela15[[#This Row],[reviews]],Tabela15[[#This Row],[value]])</f>
        <v>63123</v>
      </c>
      <c r="O32" t="s">
        <v>4543</v>
      </c>
      <c r="P32" t="s">
        <v>4544</v>
      </c>
      <c r="Q32" t="s">
        <v>4538</v>
      </c>
    </row>
    <row r="33" spans="1:17" x14ac:dyDescent="0.25">
      <c r="A33" t="s">
        <v>1072</v>
      </c>
      <c r="B33" s="1">
        <v>29</v>
      </c>
      <c r="C33" t="s">
        <v>5853</v>
      </c>
      <c r="D33" t="s">
        <v>5854</v>
      </c>
      <c r="E33" t="s">
        <v>5855</v>
      </c>
      <c r="F33" s="1">
        <v>4.3</v>
      </c>
      <c r="G33" s="5">
        <f>(Tabela15[[#This Row],[rating]]-MIN(F:F))/(MAX(F:F)-MIN(F:F))</f>
        <v>0.82499999999999996</v>
      </c>
      <c r="H33" s="6">
        <v>30906</v>
      </c>
      <c r="I33" s="5">
        <f>(Tabela15[[#This Row],[reviews]]-MIN(H:H))/(MAX(H:H)-MIN(H:H))</f>
        <v>6.6452504897122788E-2</v>
      </c>
      <c r="J33" s="1" t="s">
        <v>0</v>
      </c>
      <c r="K33" s="9">
        <v>158</v>
      </c>
      <c r="L33" s="3">
        <f>(Tabela15[[#This Row],[value]]-MIN(K:K))/(MAX(K:K)-MIN(K:K))</f>
        <v>0.78975822195524858</v>
      </c>
      <c r="M33" s="16">
        <f>IF(Tabela15[[#This Row],[value]]="",0,(0.05*Tabela15[[#This Row],[normal_rating]]+0.7*Tabela15[[#This Row],[normal_reviews]]+0.25*Tabela15[[#This Row],[normal_value]]))*1000</f>
        <v>285.20630891679809</v>
      </c>
      <c r="N33" s="3">
        <f>IFERROR(Tabela15[[#This Row],[value]]*Tabela15[[#This Row],[reviews]],Tabela15[[#This Row],[value]])</f>
        <v>4883148</v>
      </c>
      <c r="O33" t="s">
        <v>6798</v>
      </c>
      <c r="P33" t="s">
        <v>6799</v>
      </c>
      <c r="Q33" t="s">
        <v>6468</v>
      </c>
    </row>
    <row r="34" spans="1:17" x14ac:dyDescent="0.25">
      <c r="A34" t="s">
        <v>2377</v>
      </c>
      <c r="B34" s="1">
        <v>4</v>
      </c>
      <c r="C34" t="s">
        <v>2418</v>
      </c>
      <c r="D34" t="s">
        <v>2422</v>
      </c>
      <c r="E34" t="s">
        <v>2420</v>
      </c>
      <c r="F34" s="1">
        <v>4.5999999999999996</v>
      </c>
      <c r="G34" s="5">
        <f>(Tabela15[[#This Row],[rating]]-MIN(F:F))/(MAX(F:F)-MIN(F:F))</f>
        <v>0.89999999999999991</v>
      </c>
      <c r="H34" s="6">
        <v>1000</v>
      </c>
      <c r="I34" s="5">
        <f>(Tabela15[[#This Row],[reviews]]-MIN(H:H))/(MAX(H:H)-MIN(H:H))</f>
        <v>2.1480683511478941E-3</v>
      </c>
      <c r="J34" s="1" t="s">
        <v>0</v>
      </c>
      <c r="K34" s="9">
        <v>154.88</v>
      </c>
      <c r="L34" s="3">
        <f>(Tabela15[[#This Row],[value]]-MIN(K:K))/(MAX(K:K)-MIN(K:K))</f>
        <v>0.77414026130049551</v>
      </c>
      <c r="M34" s="16">
        <f>IF(Tabela15[[#This Row],[value]]="",0,(0.05*Tabela15[[#This Row],[normal_rating]]+0.7*Tabela15[[#This Row],[normal_reviews]]+0.25*Tabela15[[#This Row],[normal_value]]))*1000</f>
        <v>240.03871317092739</v>
      </c>
      <c r="N34" s="3">
        <f>IFERROR(Tabela15[[#This Row],[value]]*Tabela15[[#This Row],[reviews]],Tabela15[[#This Row],[value]])</f>
        <v>154880</v>
      </c>
      <c r="O34" t="s">
        <v>2419</v>
      </c>
      <c r="P34" t="s">
        <v>8712</v>
      </c>
      <c r="Q34" t="s">
        <v>8081</v>
      </c>
    </row>
    <row r="35" spans="1:17" x14ac:dyDescent="0.25">
      <c r="A35" t="s">
        <v>2377</v>
      </c>
      <c r="B35" s="1">
        <v>16</v>
      </c>
      <c r="C35" t="s">
        <v>2418</v>
      </c>
      <c r="D35" t="s">
        <v>2422</v>
      </c>
      <c r="E35" t="s">
        <v>2420</v>
      </c>
      <c r="F35" s="1">
        <v>4.5999999999999996</v>
      </c>
      <c r="G35" s="5">
        <f>(Tabela15[[#This Row],[rating]]-MIN(F:F))/(MAX(F:F)-MIN(F:F))</f>
        <v>0.89999999999999991</v>
      </c>
      <c r="H35" s="6">
        <v>830</v>
      </c>
      <c r="I35" s="5">
        <f>(Tabela15[[#This Row],[reviews]]-MIN(H:H))/(MAX(H:H)-MIN(H:H))</f>
        <v>1.7825311942959001E-3</v>
      </c>
      <c r="J35" s="1" t="s">
        <v>0</v>
      </c>
      <c r="K35" s="9">
        <v>154.88</v>
      </c>
      <c r="L35" s="3">
        <f>(Tabela15[[#This Row],[value]]-MIN(K:K))/(MAX(K:K)-MIN(K:K))</f>
        <v>0.77414026130049551</v>
      </c>
      <c r="M35" s="16">
        <f>IF(Tabela15[[#This Row],[value]]="",0,(0.05*Tabela15[[#This Row],[normal_rating]]+0.7*Tabela15[[#This Row],[normal_reviews]]+0.25*Tabela15[[#This Row],[normal_value]]))*1000</f>
        <v>239.78283716113103</v>
      </c>
      <c r="N35" s="3">
        <f>IFERROR(Tabela15[[#This Row],[value]]*Tabela15[[#This Row],[reviews]],Tabela15[[#This Row],[value]])</f>
        <v>128550.39999999999</v>
      </c>
      <c r="O35" t="s">
        <v>2419</v>
      </c>
      <c r="P35" t="s">
        <v>7177</v>
      </c>
      <c r="Q35" t="s">
        <v>6468</v>
      </c>
    </row>
    <row r="36" spans="1:17" x14ac:dyDescent="0.25">
      <c r="A36" t="s">
        <v>2377</v>
      </c>
      <c r="B36" s="1">
        <v>20</v>
      </c>
      <c r="C36" t="s">
        <v>2418</v>
      </c>
      <c r="D36" t="s">
        <v>2422</v>
      </c>
      <c r="E36" t="s">
        <v>2420</v>
      </c>
      <c r="F36" s="1">
        <v>4.5999999999999996</v>
      </c>
      <c r="G36" s="5">
        <f>(Tabela15[[#This Row],[rating]]-MIN(F:F))/(MAX(F:F)-MIN(F:F))</f>
        <v>0.89999999999999991</v>
      </c>
      <c r="H36" s="6">
        <v>800</v>
      </c>
      <c r="I36" s="5">
        <f>(Tabela15[[#This Row],[reviews]]-MIN(H:H))/(MAX(H:H)-MIN(H:H))</f>
        <v>1.7180246372043718E-3</v>
      </c>
      <c r="J36" s="1" t="s">
        <v>0</v>
      </c>
      <c r="K36" s="9">
        <v>154.88</v>
      </c>
      <c r="L36" s="3">
        <f>(Tabela15[[#This Row],[value]]-MIN(K:K))/(MAX(K:K)-MIN(K:K))</f>
        <v>0.77414026130049551</v>
      </c>
      <c r="M36" s="16">
        <f>IF(Tabela15[[#This Row],[value]]="",0,(0.05*Tabela15[[#This Row],[normal_rating]]+0.7*Tabela15[[#This Row],[normal_reviews]]+0.25*Tabela15[[#This Row],[normal_value]]))*1000</f>
        <v>239.73768257116691</v>
      </c>
      <c r="N36" s="3">
        <f>IFERROR(Tabela15[[#This Row],[value]]*Tabela15[[#This Row],[reviews]],Tabela15[[#This Row],[value]])</f>
        <v>123904</v>
      </c>
      <c r="O36" t="s">
        <v>2419</v>
      </c>
      <c r="P36" t="s">
        <v>5321</v>
      </c>
      <c r="Q36" t="s">
        <v>4538</v>
      </c>
    </row>
    <row r="37" spans="1:17" x14ac:dyDescent="0.25">
      <c r="A37" t="s">
        <v>1</v>
      </c>
      <c r="B37" s="1">
        <v>7</v>
      </c>
      <c r="C37" t="s">
        <v>3446</v>
      </c>
      <c r="D37" t="s">
        <v>3447</v>
      </c>
      <c r="E37" t="s">
        <v>3448</v>
      </c>
      <c r="F37" s="1">
        <v>4.4000000000000004</v>
      </c>
      <c r="G37" s="5">
        <f>(Tabela15[[#This Row],[rating]]-MIN(F:F))/(MAX(F:F)-MIN(F:F))</f>
        <v>0.85000000000000009</v>
      </c>
      <c r="H37" s="6">
        <v>251</v>
      </c>
      <c r="I37" s="5">
        <f>(Tabela15[[#This Row],[reviews]]-MIN(H:H))/(MAX(H:H)-MIN(H:H))</f>
        <v>5.3755464242940295E-4</v>
      </c>
      <c r="J37" s="1" t="s">
        <v>0</v>
      </c>
      <c r="K37" s="9">
        <v>153.88999999999999</v>
      </c>
      <c r="L37" s="3">
        <f>(Tabela15[[#This Row],[value]]-MIN(K:K))/(MAX(K:K)-MIN(K:K))</f>
        <v>0.76918456224658349</v>
      </c>
      <c r="M37" s="16">
        <f>IF(Tabela15[[#This Row],[value]]="",0,(0.05*Tabela15[[#This Row],[normal_rating]]+0.7*Tabela15[[#This Row],[normal_reviews]]+0.25*Tabela15[[#This Row],[normal_value]]))*1000</f>
        <v>235.17242881134649</v>
      </c>
      <c r="N37" s="3">
        <f>IFERROR(Tabela15[[#This Row],[value]]*Tabela15[[#This Row],[reviews]],Tabela15[[#This Row],[value]])</f>
        <v>38626.39</v>
      </c>
      <c r="O37" t="s">
        <v>4541</v>
      </c>
      <c r="P37" t="s">
        <v>4542</v>
      </c>
      <c r="Q37" t="s">
        <v>4538</v>
      </c>
    </row>
    <row r="38" spans="1:17" x14ac:dyDescent="0.25">
      <c r="A38" t="s">
        <v>1649</v>
      </c>
      <c r="B38" s="1">
        <v>25</v>
      </c>
      <c r="C38" t="s">
        <v>3994</v>
      </c>
      <c r="D38" t="s">
        <v>3995</v>
      </c>
      <c r="E38" t="s">
        <v>3996</v>
      </c>
      <c r="F38" s="1">
        <v>4.5999999999999996</v>
      </c>
      <c r="G38" s="5">
        <f>(Tabela15[[#This Row],[rating]]-MIN(F:F))/(MAX(F:F)-MIN(F:F))</f>
        <v>0.89999999999999991</v>
      </c>
      <c r="H38" s="6">
        <v>15425</v>
      </c>
      <c r="I38" s="5">
        <f>(Tabela15[[#This Row],[reviews]]-MIN(H:H))/(MAX(H:H)-MIN(H:H))</f>
        <v>3.3164971219324442E-2</v>
      </c>
      <c r="J38" s="1" t="s">
        <v>0</v>
      </c>
      <c r="K38" s="9">
        <v>152.9</v>
      </c>
      <c r="L38" s="3">
        <f>(Tabela15[[#This Row],[value]]-MIN(K:K))/(MAX(K:K)-MIN(K:K))</f>
        <v>0.76422886319267158</v>
      </c>
      <c r="M38" s="16">
        <f>IF(Tabela15[[#This Row],[value]]="",0,(0.05*Tabela15[[#This Row],[normal_rating]]+0.7*Tabela15[[#This Row],[normal_reviews]]+0.25*Tabela15[[#This Row],[normal_value]]))*1000</f>
        <v>259.27269565169496</v>
      </c>
      <c r="N38" s="3">
        <f>IFERROR(Tabela15[[#This Row],[value]]*Tabela15[[#This Row],[reviews]],Tabela15[[#This Row],[value]])</f>
        <v>2358482.5</v>
      </c>
      <c r="O38" t="s">
        <v>5087</v>
      </c>
      <c r="P38" t="s">
        <v>5088</v>
      </c>
      <c r="Q38" t="s">
        <v>4538</v>
      </c>
    </row>
    <row r="39" spans="1:17" x14ac:dyDescent="0.25">
      <c r="A39" t="s">
        <v>1</v>
      </c>
      <c r="B39" s="1">
        <v>20</v>
      </c>
      <c r="C39" t="s">
        <v>5610</v>
      </c>
      <c r="D39" t="s">
        <v>5611</v>
      </c>
      <c r="E39" t="s">
        <v>5612</v>
      </c>
      <c r="F39" s="1">
        <v>4.0999999999999996</v>
      </c>
      <c r="G39" s="5">
        <f>(Tabela15[[#This Row],[rating]]-MIN(F:F))/(MAX(F:F)-MIN(F:F))</f>
        <v>0.77499999999999991</v>
      </c>
      <c r="H39" s="6">
        <v>136</v>
      </c>
      <c r="I39" s="5">
        <f>(Tabela15[[#This Row],[reviews]]-MIN(H:H))/(MAX(H:H)-MIN(H:H))</f>
        <v>2.902795069118776E-4</v>
      </c>
      <c r="J39" s="1" t="s">
        <v>0</v>
      </c>
      <c r="K39" s="9">
        <v>152.24</v>
      </c>
      <c r="L39" s="3">
        <f>(Tabela15[[#This Row],[value]]-MIN(K:K))/(MAX(K:K)-MIN(K:K))</f>
        <v>0.76092506382339697</v>
      </c>
      <c r="M39" s="16">
        <f>IF(Tabela15[[#This Row],[value]]="",0,(0.05*Tabela15[[#This Row],[normal_rating]]+0.7*Tabela15[[#This Row],[normal_reviews]]+0.25*Tabela15[[#This Row],[normal_value]]))*1000</f>
        <v>229.18446161068755</v>
      </c>
      <c r="N39" s="3">
        <f>IFERROR(Tabela15[[#This Row],[value]]*Tabela15[[#This Row],[reviews]],Tabela15[[#This Row],[value]])</f>
        <v>20704.64</v>
      </c>
      <c r="O39" t="s">
        <v>6485</v>
      </c>
      <c r="P39" t="s">
        <v>6486</v>
      </c>
      <c r="Q39" t="s">
        <v>6468</v>
      </c>
    </row>
    <row r="40" spans="1:17" x14ac:dyDescent="0.25">
      <c r="A40" t="s">
        <v>1</v>
      </c>
      <c r="B40" s="1">
        <v>13</v>
      </c>
      <c r="C40" t="s">
        <v>18</v>
      </c>
      <c r="D40" t="s">
        <v>22</v>
      </c>
      <c r="E40" t="s">
        <v>20</v>
      </c>
      <c r="F40" s="1">
        <v>4.5999999999999996</v>
      </c>
      <c r="G40" s="5">
        <f>(Tabela15[[#This Row],[rating]]-MIN(F:F))/(MAX(F:F)-MIN(F:F))</f>
        <v>0.89999999999999991</v>
      </c>
      <c r="H40" s="6">
        <v>245</v>
      </c>
      <c r="I40" s="5">
        <f>(Tabela15[[#This Row],[reviews]]-MIN(H:H))/(MAX(H:H)-MIN(H:H))</f>
        <v>5.2465333101109725E-4</v>
      </c>
      <c r="J40" s="1" t="s">
        <v>0</v>
      </c>
      <c r="K40" s="9">
        <v>150.88999999999999</v>
      </c>
      <c r="L40" s="3">
        <f>(Tabela15[[#This Row],[value]]-MIN(K:K))/(MAX(K:K)-MIN(K:K))</f>
        <v>0.75416729238624414</v>
      </c>
      <c r="M40" s="16">
        <f>IF(Tabela15[[#This Row],[value]]="",0,(0.05*Tabela15[[#This Row],[normal_rating]]+0.7*Tabela15[[#This Row],[normal_reviews]]+0.25*Tabela15[[#This Row],[normal_value]]))*1000</f>
        <v>233.90908042826879</v>
      </c>
      <c r="N40" s="3">
        <f>IFERROR(Tabela15[[#This Row],[value]]*Tabela15[[#This Row],[reviews]],Tabela15[[#This Row],[value]])</f>
        <v>36968.049999999996</v>
      </c>
      <c r="O40" t="s">
        <v>19</v>
      </c>
      <c r="P40" t="s">
        <v>21</v>
      </c>
      <c r="Q40" t="s">
        <v>2</v>
      </c>
    </row>
    <row r="41" spans="1:17" x14ac:dyDescent="0.25">
      <c r="A41" t="s">
        <v>1649</v>
      </c>
      <c r="B41" s="1">
        <v>10</v>
      </c>
      <c r="C41" t="s">
        <v>7717</v>
      </c>
      <c r="D41" t="s">
        <v>7718</v>
      </c>
      <c r="E41" t="s">
        <v>7719</v>
      </c>
      <c r="F41" s="1">
        <v>4.5999999999999996</v>
      </c>
      <c r="G41" s="5">
        <f>(Tabela15[[#This Row],[rating]]-MIN(F:F))/(MAX(F:F)-MIN(F:F))</f>
        <v>0.89999999999999991</v>
      </c>
      <c r="H41" s="6">
        <v>15454</v>
      </c>
      <c r="I41" s="5">
        <f>(Tabela15[[#This Row],[reviews]]-MIN(H:H))/(MAX(H:H)-MIN(H:H))</f>
        <v>3.3227327557846256E-2</v>
      </c>
      <c r="J41" s="1" t="s">
        <v>0</v>
      </c>
      <c r="K41" s="9">
        <v>150.19999999999999</v>
      </c>
      <c r="L41" s="3">
        <f>(Tabela15[[#This Row],[value]]-MIN(K:K))/(MAX(K:K)-MIN(K:K))</f>
        <v>0.75071332031836613</v>
      </c>
      <c r="M41" s="16">
        <f>IF(Tabela15[[#This Row],[value]]="",0,(0.05*Tabela15[[#This Row],[normal_rating]]+0.7*Tabela15[[#This Row],[normal_reviews]]+0.25*Tabela15[[#This Row],[normal_value]]))*1000</f>
        <v>255.93745937008393</v>
      </c>
      <c r="N41" s="3">
        <f>IFERROR(Tabela15[[#This Row],[value]]*Tabela15[[#This Row],[reviews]],Tabela15[[#This Row],[value]])</f>
        <v>2321190.7999999998</v>
      </c>
      <c r="O41" t="s">
        <v>8518</v>
      </c>
      <c r="P41" t="s">
        <v>8519</v>
      </c>
      <c r="Q41" t="s">
        <v>8081</v>
      </c>
    </row>
    <row r="42" spans="1:17" x14ac:dyDescent="0.25">
      <c r="A42" t="s">
        <v>1072</v>
      </c>
      <c r="B42" s="1">
        <v>18</v>
      </c>
      <c r="C42" t="s">
        <v>7637</v>
      </c>
      <c r="D42" t="s">
        <v>7638</v>
      </c>
      <c r="E42" t="s">
        <v>7639</v>
      </c>
      <c r="F42" s="1">
        <v>4.3</v>
      </c>
      <c r="G42" s="5">
        <f>(Tabela15[[#This Row],[rating]]-MIN(F:F))/(MAX(F:F)-MIN(F:F))</f>
        <v>0.82499999999999996</v>
      </c>
      <c r="H42" s="6">
        <v>4437</v>
      </c>
      <c r="I42" s="5">
        <f>(Tabela15[[#This Row],[reviews]]-MIN(H:H))/(MAX(H:H)-MIN(H:H))</f>
        <v>9.5383695752673265E-3</v>
      </c>
      <c r="J42" s="1" t="s">
        <v>0</v>
      </c>
      <c r="K42" s="9">
        <v>149.99</v>
      </c>
      <c r="L42" s="3">
        <f>(Tabela15[[#This Row],[value]]-MIN(K:K))/(MAX(K:K)-MIN(K:K))</f>
        <v>0.74966211142814243</v>
      </c>
      <c r="M42" s="16">
        <f>IF(Tabela15[[#This Row],[value]]="",0,(0.05*Tabela15[[#This Row],[normal_rating]]+0.7*Tabela15[[#This Row],[normal_reviews]]+0.25*Tabela15[[#This Row],[normal_value]]))*1000</f>
        <v>235.34238655972274</v>
      </c>
      <c r="N42" s="3">
        <f>IFERROR(Tabela15[[#This Row],[value]]*Tabela15[[#This Row],[reviews]],Tabela15[[#This Row],[value]])</f>
        <v>665505.63</v>
      </c>
      <c r="O42" t="s">
        <v>8378</v>
      </c>
      <c r="P42" t="s">
        <v>8379</v>
      </c>
      <c r="Q42" t="s">
        <v>8081</v>
      </c>
    </row>
    <row r="43" spans="1:17" x14ac:dyDescent="0.25">
      <c r="A43" t="s">
        <v>2377</v>
      </c>
      <c r="B43" s="1">
        <v>21</v>
      </c>
      <c r="C43" t="s">
        <v>6234</v>
      </c>
      <c r="D43" t="s">
        <v>6235</v>
      </c>
      <c r="E43" t="s">
        <v>6236</v>
      </c>
      <c r="F43" s="1">
        <v>4.3</v>
      </c>
      <c r="G43" s="5">
        <f>(Tabela15[[#This Row],[rating]]-MIN(F:F))/(MAX(F:F)-MIN(F:F))</f>
        <v>0.82499999999999996</v>
      </c>
      <c r="H43" s="6">
        <v>3808</v>
      </c>
      <c r="I43" s="5">
        <f>(Tabela15[[#This Row],[reviews]]-MIN(H:H))/(MAX(H:H)-MIN(H:H))</f>
        <v>8.1858820949149477E-3</v>
      </c>
      <c r="J43" s="1" t="s">
        <v>0</v>
      </c>
      <c r="K43" s="9">
        <v>149.99</v>
      </c>
      <c r="L43" s="3">
        <f>(Tabela15[[#This Row],[value]]-MIN(K:K))/(MAX(K:K)-MIN(K:K))</f>
        <v>0.74966211142814243</v>
      </c>
      <c r="M43" s="16">
        <f>IF(Tabela15[[#This Row],[value]]="",0,(0.05*Tabela15[[#This Row],[normal_rating]]+0.7*Tabela15[[#This Row],[normal_reviews]]+0.25*Tabela15[[#This Row],[normal_value]]))*1000</f>
        <v>234.39564532347606</v>
      </c>
      <c r="N43" s="3">
        <f>IFERROR(Tabela15[[#This Row],[value]]*Tabela15[[#This Row],[reviews]],Tabela15[[#This Row],[value]])</f>
        <v>571161.92000000004</v>
      </c>
      <c r="O43" t="s">
        <v>7186</v>
      </c>
      <c r="P43" t="s">
        <v>7187</v>
      </c>
      <c r="Q43" t="s">
        <v>6468</v>
      </c>
    </row>
    <row r="44" spans="1:17" x14ac:dyDescent="0.25">
      <c r="A44" t="s">
        <v>1</v>
      </c>
      <c r="B44" s="1">
        <v>27</v>
      </c>
      <c r="C44" t="s">
        <v>3455</v>
      </c>
      <c r="D44" t="s">
        <v>3456</v>
      </c>
      <c r="E44" t="s">
        <v>3457</v>
      </c>
      <c r="F44" s="1">
        <v>4.7</v>
      </c>
      <c r="G44" s="5">
        <f>(Tabela15[[#This Row],[rating]]-MIN(F:F))/(MAX(F:F)-MIN(F:F))</f>
        <v>0.92500000000000004</v>
      </c>
      <c r="H44" s="6">
        <v>16</v>
      </c>
      <c r="I44" s="5">
        <f>(Tabela15[[#This Row],[reviews]]-MIN(H:H))/(MAX(H:H)-MIN(H:H))</f>
        <v>3.2253278545764177E-5</v>
      </c>
      <c r="J44" s="1" t="s">
        <v>0</v>
      </c>
      <c r="K44" s="9">
        <v>149.9</v>
      </c>
      <c r="L44" s="3">
        <f>(Tabela15[[#This Row],[value]]-MIN(K:K))/(MAX(K:K)-MIN(K:K))</f>
        <v>0.74921159333233223</v>
      </c>
      <c r="M44" s="16">
        <f>IF(Tabela15[[#This Row],[value]]="",0,(0.05*Tabela15[[#This Row],[normal_rating]]+0.7*Tabela15[[#This Row],[normal_reviews]]+0.25*Tabela15[[#This Row],[normal_value]]))*1000</f>
        <v>233.57547562806511</v>
      </c>
      <c r="N44" s="3">
        <f>IFERROR(Tabela15[[#This Row],[value]]*Tabela15[[#This Row],[reviews]],Tabela15[[#This Row],[value]])</f>
        <v>2398.4</v>
      </c>
      <c r="O44" t="s">
        <v>4551</v>
      </c>
      <c r="P44" t="s">
        <v>6491</v>
      </c>
      <c r="Q44" t="s">
        <v>6468</v>
      </c>
    </row>
    <row r="45" spans="1:17" x14ac:dyDescent="0.25">
      <c r="A45" t="s">
        <v>1</v>
      </c>
      <c r="B45" s="1">
        <v>22</v>
      </c>
      <c r="C45" t="s">
        <v>3455</v>
      </c>
      <c r="D45" t="s">
        <v>3456</v>
      </c>
      <c r="E45" t="s">
        <v>3457</v>
      </c>
      <c r="F45" s="1">
        <v>4.7</v>
      </c>
      <c r="G45" s="5">
        <f>(Tabela15[[#This Row],[rating]]-MIN(F:F))/(MAX(F:F)-MIN(F:F))</f>
        <v>0.92500000000000004</v>
      </c>
      <c r="H45" s="6">
        <v>15</v>
      </c>
      <c r="I45" s="5">
        <f>(Tabela15[[#This Row],[reviews]]-MIN(H:H))/(MAX(H:H)-MIN(H:H))</f>
        <v>3.0103059976046566E-5</v>
      </c>
      <c r="J45" s="1" t="s">
        <v>0</v>
      </c>
      <c r="K45" s="9">
        <v>149.9</v>
      </c>
      <c r="L45" s="3">
        <f>(Tabela15[[#This Row],[value]]-MIN(K:K))/(MAX(K:K)-MIN(K:K))</f>
        <v>0.74921159333233223</v>
      </c>
      <c r="M45" s="16">
        <f>IF(Tabela15[[#This Row],[value]]="",0,(0.05*Tabela15[[#This Row],[normal_rating]]+0.7*Tabela15[[#This Row],[normal_reviews]]+0.25*Tabela15[[#This Row],[normal_value]]))*1000</f>
        <v>233.57397047506629</v>
      </c>
      <c r="N45" s="3">
        <f>IFERROR(Tabela15[[#This Row],[value]]*Tabela15[[#This Row],[reviews]],Tabela15[[#This Row],[value]])</f>
        <v>2248.5</v>
      </c>
      <c r="O45" t="s">
        <v>4551</v>
      </c>
      <c r="P45" t="s">
        <v>4552</v>
      </c>
      <c r="Q45" t="s">
        <v>4538</v>
      </c>
    </row>
    <row r="46" spans="1:17" x14ac:dyDescent="0.25">
      <c r="A46" t="s">
        <v>2626</v>
      </c>
      <c r="B46" s="1">
        <v>19</v>
      </c>
      <c r="C46" t="s">
        <v>2706</v>
      </c>
      <c r="D46" t="s">
        <v>2710</v>
      </c>
      <c r="E46" t="s">
        <v>2708</v>
      </c>
      <c r="F46" s="1">
        <v>4.7</v>
      </c>
      <c r="G46" s="5">
        <f>(Tabela15[[#This Row],[rating]]-MIN(F:F))/(MAX(F:F)-MIN(F:F))</f>
        <v>0.92500000000000004</v>
      </c>
      <c r="H46" s="6">
        <v>7</v>
      </c>
      <c r="I46" s="5">
        <f>(Tabela15[[#This Row],[reviews]]-MIN(H:H))/(MAX(H:H)-MIN(H:H))</f>
        <v>1.2901311418305671E-5</v>
      </c>
      <c r="J46" s="1" t="s">
        <v>0</v>
      </c>
      <c r="K46" s="9">
        <v>146.94</v>
      </c>
      <c r="L46" s="3">
        <f>(Tabela15[[#This Row],[value]]-MIN(K:K))/(MAX(K:K)-MIN(K:K))</f>
        <v>0.7343945537367973</v>
      </c>
      <c r="M46" s="16">
        <f>IF(Tabela15[[#This Row],[value]]="",0,(0.05*Tabela15[[#This Row],[normal_rating]]+0.7*Tabela15[[#This Row],[normal_reviews]]+0.25*Tabela15[[#This Row],[normal_value]]))*1000</f>
        <v>229.85766935219215</v>
      </c>
      <c r="N46" s="3">
        <f>IFERROR(Tabela15[[#This Row],[value]]*Tabela15[[#This Row],[reviews]],Tabela15[[#This Row],[value]])</f>
        <v>1028.58</v>
      </c>
      <c r="O46" t="s">
        <v>2707</v>
      </c>
      <c r="P46" t="s">
        <v>2709</v>
      </c>
      <c r="Q46" t="s">
        <v>2</v>
      </c>
    </row>
    <row r="47" spans="1:17" x14ac:dyDescent="0.25">
      <c r="A47" t="s">
        <v>1</v>
      </c>
      <c r="B47" s="1">
        <v>22</v>
      </c>
      <c r="C47" t="s">
        <v>43</v>
      </c>
      <c r="D47" t="s">
        <v>47</v>
      </c>
      <c r="E47" t="s">
        <v>45</v>
      </c>
      <c r="F47" s="1">
        <v>4.2</v>
      </c>
      <c r="G47" s="5">
        <f>(Tabela15[[#This Row],[rating]]-MIN(F:F))/(MAX(F:F)-MIN(F:F))</f>
        <v>0.8</v>
      </c>
      <c r="H47" s="6">
        <v>1989</v>
      </c>
      <c r="I47" s="5">
        <f>(Tabela15[[#This Row],[reviews]]-MIN(H:H))/(MAX(H:H)-MIN(H:H))</f>
        <v>4.2746345165986122E-3</v>
      </c>
      <c r="J47" s="1" t="s">
        <v>0</v>
      </c>
      <c r="K47" s="9">
        <v>146.88999999999999</v>
      </c>
      <c r="L47" s="3">
        <f>(Tabela15[[#This Row],[value]]-MIN(K:K))/(MAX(K:K)-MIN(K:K))</f>
        <v>0.73414426590579163</v>
      </c>
      <c r="M47" s="16">
        <f>IF(Tabela15[[#This Row],[value]]="",0,(0.05*Tabela15[[#This Row],[normal_rating]]+0.7*Tabela15[[#This Row],[normal_reviews]]+0.25*Tabela15[[#This Row],[normal_value]]))*1000</f>
        <v>226.52831063806696</v>
      </c>
      <c r="N47" s="3">
        <f>IFERROR(Tabela15[[#This Row],[value]]*Tabela15[[#This Row],[reviews]],Tabela15[[#This Row],[value]])</f>
        <v>292164.20999999996</v>
      </c>
      <c r="O47" t="s">
        <v>44</v>
      </c>
      <c r="P47" t="s">
        <v>46</v>
      </c>
      <c r="Q47" t="s">
        <v>2</v>
      </c>
    </row>
    <row r="48" spans="1:17" x14ac:dyDescent="0.25">
      <c r="A48" t="s">
        <v>1</v>
      </c>
      <c r="B48" s="1">
        <v>24</v>
      </c>
      <c r="C48" t="s">
        <v>3446</v>
      </c>
      <c r="D48" t="s">
        <v>3447</v>
      </c>
      <c r="E48" t="s">
        <v>3448</v>
      </c>
      <c r="F48" s="1">
        <v>4.4000000000000004</v>
      </c>
      <c r="G48" s="5">
        <f>(Tabela15[[#This Row],[rating]]-MIN(F:F))/(MAX(F:F)-MIN(F:F))</f>
        <v>0.85000000000000009</v>
      </c>
      <c r="H48" s="6">
        <v>251</v>
      </c>
      <c r="I48" s="5">
        <f>(Tabela15[[#This Row],[reviews]]-MIN(H:H))/(MAX(H:H)-MIN(H:H))</f>
        <v>5.3755464242940295E-4</v>
      </c>
      <c r="J48" s="1" t="s">
        <v>0</v>
      </c>
      <c r="K48" s="9">
        <v>145</v>
      </c>
      <c r="L48" s="3">
        <f>(Tabela15[[#This Row],[value]]-MIN(K:K))/(MAX(K:K)-MIN(K:K))</f>
        <v>0.7246833858937779</v>
      </c>
      <c r="M48" s="16">
        <f>IF(Tabela15[[#This Row],[value]]="",0,(0.05*Tabela15[[#This Row],[normal_rating]]+0.7*Tabela15[[#This Row],[normal_reviews]]+0.25*Tabela15[[#This Row],[normal_value]]))*1000</f>
        <v>224.04713472314509</v>
      </c>
      <c r="N48" s="3">
        <f>IFERROR(Tabela15[[#This Row],[value]]*Tabela15[[#This Row],[reviews]],Tabela15[[#This Row],[value]])</f>
        <v>36395</v>
      </c>
      <c r="O48" t="s">
        <v>4541</v>
      </c>
      <c r="P48" t="s">
        <v>6490</v>
      </c>
      <c r="Q48" t="s">
        <v>6468</v>
      </c>
    </row>
    <row r="49" spans="1:17" x14ac:dyDescent="0.25">
      <c r="A49" t="s">
        <v>2377</v>
      </c>
      <c r="B49" s="1">
        <v>12</v>
      </c>
      <c r="C49" t="s">
        <v>2428</v>
      </c>
      <c r="D49" t="s">
        <v>2432</v>
      </c>
      <c r="E49" t="s">
        <v>2430</v>
      </c>
      <c r="F49" s="1">
        <v>4.7</v>
      </c>
      <c r="G49" s="5">
        <f>(Tabela15[[#This Row],[rating]]-MIN(F:F))/(MAX(F:F)-MIN(F:F))</f>
        <v>0.92500000000000004</v>
      </c>
      <c r="H49" s="6">
        <v>28332</v>
      </c>
      <c r="I49" s="5">
        <f>(Tabela15[[#This Row],[reviews]]-MIN(H:H))/(MAX(H:H)-MIN(H:H))</f>
        <v>6.0917842298669658E-2</v>
      </c>
      <c r="J49" s="1" t="s">
        <v>0</v>
      </c>
      <c r="K49" s="9">
        <v>143</v>
      </c>
      <c r="L49" s="3">
        <f>(Tabela15[[#This Row],[value]]-MIN(K:K))/(MAX(K:K)-MIN(K:K))</f>
        <v>0.71467187265355159</v>
      </c>
      <c r="M49" s="16">
        <f>IF(Tabela15[[#This Row],[value]]="",0,(0.05*Tabela15[[#This Row],[normal_rating]]+0.7*Tabela15[[#This Row],[normal_reviews]]+0.25*Tabela15[[#This Row],[normal_value]]))*1000</f>
        <v>267.56045777245663</v>
      </c>
      <c r="N49" s="3">
        <f>IFERROR(Tabela15[[#This Row],[value]]*Tabela15[[#This Row],[reviews]],Tabela15[[#This Row],[value]])</f>
        <v>4051476</v>
      </c>
      <c r="O49" t="s">
        <v>2429</v>
      </c>
      <c r="P49" t="s">
        <v>2431</v>
      </c>
      <c r="Q49" t="s">
        <v>2</v>
      </c>
    </row>
    <row r="50" spans="1:17" x14ac:dyDescent="0.25">
      <c r="A50" t="s">
        <v>1072</v>
      </c>
      <c r="B50" s="1">
        <v>26</v>
      </c>
      <c r="C50" t="s">
        <v>1172</v>
      </c>
      <c r="D50" t="s">
        <v>1176</v>
      </c>
      <c r="E50" t="s">
        <v>1174</v>
      </c>
      <c r="F50" s="1">
        <v>4.4000000000000004</v>
      </c>
      <c r="G50" s="5">
        <f>(Tabela15[[#This Row],[rating]]-MIN(F:F))/(MAX(F:F)-MIN(F:F))</f>
        <v>0.85000000000000009</v>
      </c>
      <c r="H50" s="6">
        <v>6750</v>
      </c>
      <c r="I50" s="5">
        <f>(Tabela15[[#This Row],[reviews]]-MIN(H:H))/(MAX(H:H)-MIN(H:H))</f>
        <v>1.4511825127024163E-2</v>
      </c>
      <c r="J50" s="1" t="s">
        <v>0</v>
      </c>
      <c r="K50" s="9">
        <v>139.9</v>
      </c>
      <c r="L50" s="3">
        <f>(Tabela15[[#This Row],[value]]-MIN(K:K))/(MAX(K:K)-MIN(K:K))</f>
        <v>0.69915402713120089</v>
      </c>
      <c r="M50" s="16">
        <f>IF(Tabela15[[#This Row],[value]]="",0,(0.05*Tabela15[[#This Row],[normal_rating]]+0.7*Tabela15[[#This Row],[normal_reviews]]+0.25*Tabela15[[#This Row],[normal_value]]))*1000</f>
        <v>227.44678437171714</v>
      </c>
      <c r="N50" s="3">
        <f>IFERROR(Tabela15[[#This Row],[value]]*Tabela15[[#This Row],[reviews]],Tabela15[[#This Row],[value]])</f>
        <v>944325</v>
      </c>
      <c r="O50" t="s">
        <v>1173</v>
      </c>
      <c r="P50" t="s">
        <v>1175</v>
      </c>
      <c r="Q50" t="s">
        <v>2</v>
      </c>
    </row>
    <row r="51" spans="1:17" x14ac:dyDescent="0.25">
      <c r="A51" t="s">
        <v>921</v>
      </c>
      <c r="B51" s="1">
        <v>1</v>
      </c>
      <c r="C51" t="s">
        <v>3710</v>
      </c>
      <c r="D51" t="s">
        <v>3711</v>
      </c>
      <c r="E51" t="s">
        <v>3712</v>
      </c>
      <c r="F51" s="1">
        <v>4.8</v>
      </c>
      <c r="G51" s="5">
        <f>(Tabela15[[#This Row],[rating]]-MIN(F:F))/(MAX(F:F)-MIN(F:F))</f>
        <v>0.95</v>
      </c>
      <c r="H51" s="6">
        <v>8</v>
      </c>
      <c r="I51" s="5">
        <f>(Tabela15[[#This Row],[reviews]]-MIN(H:H))/(MAX(H:H)-MIN(H:H))</f>
        <v>1.5051529988023283E-5</v>
      </c>
      <c r="J51" s="1" t="s">
        <v>0</v>
      </c>
      <c r="K51" s="9">
        <v>137</v>
      </c>
      <c r="L51" s="3">
        <f>(Tabela15[[#This Row],[value]]-MIN(K:K))/(MAX(K:K)-MIN(K:K))</f>
        <v>0.68463733293287277</v>
      </c>
      <c r="M51" s="16">
        <f>IF(Tabela15[[#This Row],[value]]="",0,(0.05*Tabela15[[#This Row],[normal_rating]]+0.7*Tabela15[[#This Row],[normal_reviews]]+0.25*Tabela15[[#This Row],[normal_value]]))*1000</f>
        <v>218.66986930420981</v>
      </c>
      <c r="N51" s="3">
        <f>IFERROR(Tabela15[[#This Row],[value]]*Tabela15[[#This Row],[reviews]],Tabela15[[#This Row],[value]])</f>
        <v>1096</v>
      </c>
      <c r="O51" t="s">
        <v>4823</v>
      </c>
      <c r="P51" t="s">
        <v>4824</v>
      </c>
      <c r="Q51" t="s">
        <v>4538</v>
      </c>
    </row>
    <row r="52" spans="1:17" x14ac:dyDescent="0.25">
      <c r="A52" t="s">
        <v>2918</v>
      </c>
      <c r="B52" s="1">
        <v>29</v>
      </c>
      <c r="C52" t="s">
        <v>3053</v>
      </c>
      <c r="D52" t="s">
        <v>3057</v>
      </c>
      <c r="E52" t="s">
        <v>3055</v>
      </c>
      <c r="F52" s="1">
        <v>4</v>
      </c>
      <c r="G52" s="5">
        <f>(Tabela15[[#This Row],[rating]]-MIN(F:F))/(MAX(F:F)-MIN(F:F))</f>
        <v>0.75</v>
      </c>
      <c r="H52" s="6">
        <v>324</v>
      </c>
      <c r="I52" s="5">
        <f>(Tabela15[[#This Row],[reviews]]-MIN(H:H))/(MAX(H:H)-MIN(H:H))</f>
        <v>6.9452059801878858E-4</v>
      </c>
      <c r="J52" s="1" t="s">
        <v>0</v>
      </c>
      <c r="K52" s="9">
        <v>135.99</v>
      </c>
      <c r="L52" s="3">
        <f>(Tabela15[[#This Row],[value]]-MIN(K:K))/(MAX(K:K)-MIN(K:K))</f>
        <v>0.67958151874655859</v>
      </c>
      <c r="M52" s="16">
        <f>IF(Tabela15[[#This Row],[value]]="",0,(0.05*Tabela15[[#This Row],[normal_rating]]+0.7*Tabela15[[#This Row],[normal_reviews]]+0.25*Tabela15[[#This Row],[normal_value]]))*1000</f>
        <v>207.8815441052528</v>
      </c>
      <c r="N52" s="3">
        <f>IFERROR(Tabela15[[#This Row],[value]]*Tabela15[[#This Row],[reviews]],Tabela15[[#This Row],[value]])</f>
        <v>44060.76</v>
      </c>
      <c r="O52" t="s">
        <v>3054</v>
      </c>
      <c r="P52" t="s">
        <v>3056</v>
      </c>
      <c r="Q52" t="s">
        <v>2</v>
      </c>
    </row>
    <row r="53" spans="1:17" x14ac:dyDescent="0.25">
      <c r="A53" t="s">
        <v>1</v>
      </c>
      <c r="B53" s="1">
        <v>9</v>
      </c>
      <c r="C53" t="s">
        <v>53</v>
      </c>
      <c r="D53" t="s">
        <v>57</v>
      </c>
      <c r="E53" t="s">
        <v>55</v>
      </c>
      <c r="F53" s="1">
        <v>4.3</v>
      </c>
      <c r="G53" s="5">
        <f>(Tabela15[[#This Row],[rating]]-MIN(F:F))/(MAX(F:F)-MIN(F:F))</f>
        <v>0.82499999999999996</v>
      </c>
      <c r="H53" s="6">
        <v>402</v>
      </c>
      <c r="I53" s="5">
        <f>(Tabela15[[#This Row],[reviews]]-MIN(H:H))/(MAX(H:H)-MIN(H:H))</f>
        <v>8.6223764645676233E-4</v>
      </c>
      <c r="J53" s="1" t="s">
        <v>0</v>
      </c>
      <c r="K53" s="9">
        <v>134.9</v>
      </c>
      <c r="L53" s="3">
        <f>(Tabela15[[#This Row],[value]]-MIN(K:K))/(MAX(K:K)-MIN(K:K))</f>
        <v>0.67412524403063523</v>
      </c>
      <c r="M53" s="16">
        <f>IF(Tabela15[[#This Row],[value]]="",0,(0.05*Tabela15[[#This Row],[normal_rating]]+0.7*Tabela15[[#This Row],[normal_reviews]]+0.25*Tabela15[[#This Row],[normal_value]]))*1000</f>
        <v>210.38487736017856</v>
      </c>
      <c r="N53" s="3">
        <f>IFERROR(Tabela15[[#This Row],[value]]*Tabela15[[#This Row],[reviews]],Tabela15[[#This Row],[value]])</f>
        <v>54229.8</v>
      </c>
      <c r="O53" t="s">
        <v>8087</v>
      </c>
      <c r="P53" t="s">
        <v>8088</v>
      </c>
      <c r="Q53" t="s">
        <v>8081</v>
      </c>
    </row>
    <row r="54" spans="1:17" x14ac:dyDescent="0.25">
      <c r="A54" t="s">
        <v>1</v>
      </c>
      <c r="B54" s="1">
        <v>17</v>
      </c>
      <c r="C54" t="s">
        <v>53</v>
      </c>
      <c r="D54" t="s">
        <v>57</v>
      </c>
      <c r="E54" t="s">
        <v>55</v>
      </c>
      <c r="F54" s="1">
        <v>4.3</v>
      </c>
      <c r="G54" s="5">
        <f>(Tabela15[[#This Row],[rating]]-MIN(F:F))/(MAX(F:F)-MIN(F:F))</f>
        <v>0.82499999999999996</v>
      </c>
      <c r="H54" s="6">
        <v>391</v>
      </c>
      <c r="I54" s="5">
        <f>(Tabela15[[#This Row],[reviews]]-MIN(H:H))/(MAX(H:H)-MIN(H:H))</f>
        <v>8.3858524218986862E-4</v>
      </c>
      <c r="J54" s="1" t="s">
        <v>0</v>
      </c>
      <c r="K54" s="9">
        <v>134.9</v>
      </c>
      <c r="L54" s="3">
        <f>(Tabela15[[#This Row],[value]]-MIN(K:K))/(MAX(K:K)-MIN(K:K))</f>
        <v>0.67412524403063523</v>
      </c>
      <c r="M54" s="16">
        <f>IF(Tabela15[[#This Row],[value]]="",0,(0.05*Tabela15[[#This Row],[normal_rating]]+0.7*Tabela15[[#This Row],[normal_reviews]]+0.25*Tabela15[[#This Row],[normal_value]]))*1000</f>
        <v>210.36832067719172</v>
      </c>
      <c r="N54" s="3">
        <f>IFERROR(Tabela15[[#This Row],[value]]*Tabela15[[#This Row],[reviews]],Tabela15[[#This Row],[value]])</f>
        <v>52745.9</v>
      </c>
      <c r="O54" t="s">
        <v>54</v>
      </c>
      <c r="P54" t="s">
        <v>4548</v>
      </c>
      <c r="Q54" t="s">
        <v>4538</v>
      </c>
    </row>
    <row r="55" spans="1:17" x14ac:dyDescent="0.25">
      <c r="A55" t="s">
        <v>1</v>
      </c>
      <c r="B55" s="1">
        <v>24</v>
      </c>
      <c r="C55" t="s">
        <v>53</v>
      </c>
      <c r="D55" t="s">
        <v>57</v>
      </c>
      <c r="E55" t="s">
        <v>55</v>
      </c>
      <c r="F55" s="1">
        <v>4.3</v>
      </c>
      <c r="G55" s="5">
        <f>(Tabela15[[#This Row],[rating]]-MIN(F:F))/(MAX(F:F)-MIN(F:F))</f>
        <v>0.82499999999999996</v>
      </c>
      <c r="H55" s="6">
        <v>359</v>
      </c>
      <c r="I55" s="5">
        <f>(Tabela15[[#This Row],[reviews]]-MIN(H:H))/(MAX(H:H)-MIN(H:H))</f>
        <v>7.6977824795890497E-4</v>
      </c>
      <c r="J55" s="1" t="s">
        <v>0</v>
      </c>
      <c r="K55" s="9">
        <v>134.9</v>
      </c>
      <c r="L55" s="3">
        <f>(Tabela15[[#This Row],[value]]-MIN(K:K))/(MAX(K:K)-MIN(K:K))</f>
        <v>0.67412524403063523</v>
      </c>
      <c r="M55" s="16">
        <f>IF(Tabela15[[#This Row],[value]]="",0,(0.05*Tabela15[[#This Row],[normal_rating]]+0.7*Tabela15[[#This Row],[normal_reviews]]+0.25*Tabela15[[#This Row],[normal_value]]))*1000</f>
        <v>210.32015578123003</v>
      </c>
      <c r="N55" s="3">
        <f>IFERROR(Tabela15[[#This Row],[value]]*Tabela15[[#This Row],[reviews]],Tabela15[[#This Row],[value]])</f>
        <v>48429.1</v>
      </c>
      <c r="O55" t="s">
        <v>54</v>
      </c>
      <c r="P55" t="s">
        <v>56</v>
      </c>
      <c r="Q55" t="s">
        <v>2</v>
      </c>
    </row>
    <row r="56" spans="1:17" x14ac:dyDescent="0.25">
      <c r="A56" t="s">
        <v>2918</v>
      </c>
      <c r="B56" s="1">
        <v>21</v>
      </c>
      <c r="C56" t="s">
        <v>4410</v>
      </c>
      <c r="D56" t="s">
        <v>4411</v>
      </c>
      <c r="E56" t="s">
        <v>4412</v>
      </c>
      <c r="F56" s="1">
        <v>4.4000000000000004</v>
      </c>
      <c r="G56" s="5">
        <f>(Tabela15[[#This Row],[rating]]-MIN(F:F))/(MAX(F:F)-MIN(F:F))</f>
        <v>0.85000000000000009</v>
      </c>
      <c r="H56" s="6">
        <v>231</v>
      </c>
      <c r="I56" s="5">
        <f>(Tabela15[[#This Row],[reviews]]-MIN(H:H))/(MAX(H:H)-MIN(H:H))</f>
        <v>4.945502710350507E-4</v>
      </c>
      <c r="J56" s="1" t="s">
        <v>0</v>
      </c>
      <c r="K56" s="9">
        <v>132.99</v>
      </c>
      <c r="L56" s="3">
        <f>(Tabela15[[#This Row],[value]]-MIN(K:K))/(MAX(K:K)-MIN(K:K))</f>
        <v>0.66456424888621923</v>
      </c>
      <c r="M56" s="16">
        <f>IF(Tabela15[[#This Row],[value]]="",0,(0.05*Tabela15[[#This Row],[normal_rating]]+0.7*Tabela15[[#This Row],[normal_reviews]]+0.25*Tabela15[[#This Row],[normal_value]]))*1000</f>
        <v>208.98724741127936</v>
      </c>
      <c r="N56" s="3">
        <f>IFERROR(Tabela15[[#This Row],[value]]*Tabela15[[#This Row],[reviews]],Tabela15[[#This Row],[value]])</f>
        <v>30720.690000000002</v>
      </c>
      <c r="O56" t="s">
        <v>5483</v>
      </c>
      <c r="P56" t="s">
        <v>5484</v>
      </c>
      <c r="Q56" t="s">
        <v>4538</v>
      </c>
    </row>
    <row r="57" spans="1:17" x14ac:dyDescent="0.25">
      <c r="A57" t="s">
        <v>1</v>
      </c>
      <c r="B57" s="1">
        <v>2</v>
      </c>
      <c r="C57" t="s">
        <v>7448</v>
      </c>
      <c r="D57" t="s">
        <v>7449</v>
      </c>
      <c r="E57" t="s">
        <v>7450</v>
      </c>
      <c r="F57" s="1">
        <v>4.2</v>
      </c>
      <c r="G57" s="5">
        <f>(Tabela15[[#This Row],[rating]]-MIN(F:F))/(MAX(F:F)-MIN(F:F))</f>
        <v>0.8</v>
      </c>
      <c r="H57" s="6">
        <v>65</v>
      </c>
      <c r="I57" s="5">
        <f>(Tabela15[[#This Row],[reviews]]-MIN(H:H))/(MAX(H:H)-MIN(H:H))</f>
        <v>1.3761398846192716E-4</v>
      </c>
      <c r="J57" s="1" t="s">
        <v>0</v>
      </c>
      <c r="K57" s="9">
        <v>132.99</v>
      </c>
      <c r="L57" s="3">
        <f>(Tabela15[[#This Row],[value]]-MIN(K:K))/(MAX(K:K)-MIN(K:K))</f>
        <v>0.66456424888621923</v>
      </c>
      <c r="M57" s="16">
        <f>IF(Tabela15[[#This Row],[value]]="",0,(0.05*Tabela15[[#This Row],[normal_rating]]+0.7*Tabela15[[#This Row],[normal_reviews]]+0.25*Tabela15[[#This Row],[normal_value]]))*1000</f>
        <v>206.23739201347817</v>
      </c>
      <c r="N57" s="3">
        <f>IFERROR(Tabela15[[#This Row],[value]]*Tabela15[[#This Row],[reviews]],Tabela15[[#This Row],[value]])</f>
        <v>8644.35</v>
      </c>
      <c r="O57" t="s">
        <v>8082</v>
      </c>
      <c r="P57" t="s">
        <v>8083</v>
      </c>
      <c r="Q57" t="s">
        <v>8081</v>
      </c>
    </row>
    <row r="58" spans="1:17" x14ac:dyDescent="0.25">
      <c r="A58" t="s">
        <v>1</v>
      </c>
      <c r="B58" s="1">
        <v>26</v>
      </c>
      <c r="C58" t="s">
        <v>3464</v>
      </c>
      <c r="D58" t="s">
        <v>3465</v>
      </c>
      <c r="E58" t="s">
        <v>3466</v>
      </c>
      <c r="F58" s="1">
        <v>4.2</v>
      </c>
      <c r="G58" s="5">
        <f>(Tabela15[[#This Row],[rating]]-MIN(F:F))/(MAX(F:F)-MIN(F:F))</f>
        <v>0.8</v>
      </c>
      <c r="H58" s="6">
        <v>56</v>
      </c>
      <c r="I58" s="5">
        <f>(Tabela15[[#This Row],[reviews]]-MIN(H:H))/(MAX(H:H)-MIN(H:H))</f>
        <v>1.1826202133446864E-4</v>
      </c>
      <c r="J58" s="1" t="s">
        <v>0</v>
      </c>
      <c r="K58" s="9">
        <v>129.9</v>
      </c>
      <c r="L58" s="3">
        <f>(Tabela15[[#This Row],[value]]-MIN(K:K))/(MAX(K:K)-MIN(K:K))</f>
        <v>0.64909646093006967</v>
      </c>
      <c r="M58" s="16">
        <f>IF(Tabela15[[#This Row],[value]]="",0,(0.05*Tabela15[[#This Row],[normal_rating]]+0.7*Tabela15[[#This Row],[normal_reviews]]+0.25*Tabela15[[#This Row],[normal_value]]))*1000</f>
        <v>202.35689864745154</v>
      </c>
      <c r="N58" s="3">
        <f>IFERROR(Tabela15[[#This Row],[value]]*Tabela15[[#This Row],[reviews]],Tabela15[[#This Row],[value]])</f>
        <v>7274.4000000000005</v>
      </c>
      <c r="O58" t="s">
        <v>4557</v>
      </c>
      <c r="P58" t="s">
        <v>4558</v>
      </c>
      <c r="Q58" t="s">
        <v>4538</v>
      </c>
    </row>
    <row r="59" spans="1:17" x14ac:dyDescent="0.25">
      <c r="A59" t="s">
        <v>1</v>
      </c>
      <c r="B59" s="1">
        <v>14</v>
      </c>
      <c r="C59" t="s">
        <v>5601</v>
      </c>
      <c r="D59" t="s">
        <v>5602</v>
      </c>
      <c r="E59" t="s">
        <v>5603</v>
      </c>
      <c r="F59" s="1">
        <v>4</v>
      </c>
      <c r="G59" s="5">
        <f>(Tabela15[[#This Row],[rating]]-MIN(F:F))/(MAX(F:F)-MIN(F:F))</f>
        <v>0.75</v>
      </c>
      <c r="H59" s="6">
        <v>677</v>
      </c>
      <c r="I59" s="5">
        <f>(Tabela15[[#This Row],[reviews]]-MIN(H:H))/(MAX(H:H)-MIN(H:H))</f>
        <v>1.4535477531291056E-3</v>
      </c>
      <c r="J59" s="1" t="s">
        <v>0</v>
      </c>
      <c r="K59" s="9">
        <v>129.88999999999999</v>
      </c>
      <c r="L59" s="3">
        <f>(Tabela15[[#This Row],[value]]-MIN(K:K))/(MAX(K:K)-MIN(K:K))</f>
        <v>0.64904640336386843</v>
      </c>
      <c r="M59" s="16">
        <f>IF(Tabela15[[#This Row],[value]]="",0,(0.05*Tabela15[[#This Row],[normal_rating]]+0.7*Tabela15[[#This Row],[normal_reviews]]+0.25*Tabela15[[#This Row],[normal_value]]))*1000</f>
        <v>200.7790842681575</v>
      </c>
      <c r="N59" s="3">
        <f>IFERROR(Tabela15[[#This Row],[value]]*Tabela15[[#This Row],[reviews]],Tabela15[[#This Row],[value]])</f>
        <v>87935.529999999984</v>
      </c>
      <c r="O59" t="s">
        <v>6477</v>
      </c>
      <c r="P59" t="s">
        <v>6478</v>
      </c>
      <c r="Q59" t="s">
        <v>6468</v>
      </c>
    </row>
    <row r="60" spans="1:17" x14ac:dyDescent="0.25">
      <c r="A60" t="s">
        <v>1</v>
      </c>
      <c r="B60" s="1">
        <v>28</v>
      </c>
      <c r="C60" t="s">
        <v>5601</v>
      </c>
      <c r="D60" t="s">
        <v>5602</v>
      </c>
      <c r="E60" t="s">
        <v>5603</v>
      </c>
      <c r="F60" s="1">
        <v>4</v>
      </c>
      <c r="G60" s="5">
        <f>(Tabela15[[#This Row],[rating]]-MIN(F:F))/(MAX(F:F)-MIN(F:F))</f>
        <v>0.75</v>
      </c>
      <c r="H60" s="6">
        <v>677</v>
      </c>
      <c r="I60" s="5">
        <f>(Tabela15[[#This Row],[reviews]]-MIN(H:H))/(MAX(H:H)-MIN(H:H))</f>
        <v>1.4535477531291056E-3</v>
      </c>
      <c r="J60" s="1" t="s">
        <v>0</v>
      </c>
      <c r="K60" s="9">
        <v>129.88999999999999</v>
      </c>
      <c r="L60" s="3">
        <f>(Tabela15[[#This Row],[value]]-MIN(K:K))/(MAX(K:K)-MIN(K:K))</f>
        <v>0.64904640336386843</v>
      </c>
      <c r="M60" s="16">
        <f>IF(Tabela15[[#This Row],[value]]="",0,(0.05*Tabela15[[#This Row],[normal_rating]]+0.7*Tabela15[[#This Row],[normal_reviews]]+0.25*Tabela15[[#This Row],[normal_value]]))*1000</f>
        <v>200.7790842681575</v>
      </c>
      <c r="N60" s="3">
        <f>IFERROR(Tabela15[[#This Row],[value]]*Tabela15[[#This Row],[reviews]],Tabela15[[#This Row],[value]])</f>
        <v>87935.529999999984</v>
      </c>
      <c r="O60" t="s">
        <v>6477</v>
      </c>
      <c r="P60" t="s">
        <v>8096</v>
      </c>
      <c r="Q60" t="s">
        <v>8081</v>
      </c>
    </row>
    <row r="61" spans="1:17" x14ac:dyDescent="0.25">
      <c r="A61" t="s">
        <v>1</v>
      </c>
      <c r="B61" s="1">
        <v>7</v>
      </c>
      <c r="C61" t="s">
        <v>5595</v>
      </c>
      <c r="D61" t="s">
        <v>5596</v>
      </c>
      <c r="E61" t="s">
        <v>5597</v>
      </c>
      <c r="F61" s="1">
        <v>3.6</v>
      </c>
      <c r="G61" s="5">
        <f>(Tabela15[[#This Row],[rating]]-MIN(F:F))/(MAX(F:F)-MIN(F:F))</f>
        <v>0.65</v>
      </c>
      <c r="H61" s="6">
        <v>788</v>
      </c>
      <c r="I61" s="5">
        <f>(Tabela15[[#This Row],[reviews]]-MIN(H:H))/(MAX(H:H)-MIN(H:H))</f>
        <v>1.6922220143677604E-3</v>
      </c>
      <c r="J61" s="1" t="s">
        <v>0</v>
      </c>
      <c r="K61" s="9">
        <v>129</v>
      </c>
      <c r="L61" s="3">
        <f>(Tabela15[[#This Row],[value]]-MIN(K:K))/(MAX(K:K)-MIN(K:K))</f>
        <v>0.64459127997196775</v>
      </c>
      <c r="M61" s="16">
        <f>IF(Tabela15[[#This Row],[value]]="",0,(0.05*Tabela15[[#This Row],[normal_rating]]+0.7*Tabela15[[#This Row],[normal_reviews]]+0.25*Tabela15[[#This Row],[normal_value]]))*1000</f>
        <v>194.83237540304938</v>
      </c>
      <c r="N61" s="3">
        <f>IFERROR(Tabela15[[#This Row],[value]]*Tabela15[[#This Row],[reviews]],Tabela15[[#This Row],[value]])</f>
        <v>101652</v>
      </c>
      <c r="O61" t="s">
        <v>6471</v>
      </c>
      <c r="P61" t="s">
        <v>6472</v>
      </c>
      <c r="Q61" t="s">
        <v>6468</v>
      </c>
    </row>
    <row r="62" spans="1:17" x14ac:dyDescent="0.25">
      <c r="A62" t="s">
        <v>1072</v>
      </c>
      <c r="B62" s="1">
        <v>19</v>
      </c>
      <c r="C62" t="s">
        <v>7640</v>
      </c>
      <c r="D62" t="s">
        <v>7641</v>
      </c>
      <c r="E62" t="s">
        <v>7642</v>
      </c>
      <c r="F62" s="1">
        <v>4.4000000000000004</v>
      </c>
      <c r="G62" s="5">
        <f>(Tabela15[[#This Row],[rating]]-MIN(F:F))/(MAX(F:F)-MIN(F:F))</f>
        <v>0.85000000000000009</v>
      </c>
      <c r="H62" s="6">
        <v>27958</v>
      </c>
      <c r="I62" s="5">
        <f>(Tabela15[[#This Row],[reviews]]-MIN(H:H))/(MAX(H:H)-MIN(H:H))</f>
        <v>6.0113660553595273E-2</v>
      </c>
      <c r="J62" s="1" t="s">
        <v>0</v>
      </c>
      <c r="K62" s="9">
        <v>127.42</v>
      </c>
      <c r="L62" s="3">
        <f>(Tabela15[[#This Row],[value]]-MIN(K:K))/(MAX(K:K)-MIN(K:K))</f>
        <v>0.63668218451218894</v>
      </c>
      <c r="M62" s="16">
        <f>IF(Tabela15[[#This Row],[value]]="",0,(0.05*Tabela15[[#This Row],[normal_rating]]+0.7*Tabela15[[#This Row],[normal_reviews]]+0.25*Tabela15[[#This Row],[normal_value]]))*1000</f>
        <v>243.75010851556394</v>
      </c>
      <c r="N62" s="3">
        <f>IFERROR(Tabela15[[#This Row],[value]]*Tabela15[[#This Row],[reviews]],Tabela15[[#This Row],[value]])</f>
        <v>3562408.36</v>
      </c>
      <c r="O62" t="s">
        <v>8380</v>
      </c>
      <c r="P62" t="s">
        <v>8381</v>
      </c>
      <c r="Q62" t="s">
        <v>8081</v>
      </c>
    </row>
    <row r="63" spans="1:17" x14ac:dyDescent="0.25">
      <c r="A63" t="s">
        <v>1</v>
      </c>
      <c r="B63" s="1">
        <v>19</v>
      </c>
      <c r="C63" t="s">
        <v>3382</v>
      </c>
      <c r="D63" t="s">
        <v>3385</v>
      </c>
      <c r="E63" t="s">
        <v>3384</v>
      </c>
      <c r="F63" s="1">
        <v>3</v>
      </c>
      <c r="G63" s="5">
        <f>(Tabela15[[#This Row],[rating]]-MIN(F:F))/(MAX(F:F)-MIN(F:F))</f>
        <v>0.5</v>
      </c>
      <c r="H63" s="6">
        <v>2</v>
      </c>
      <c r="I63" s="5">
        <f>(Tabela15[[#This Row],[reviews]]-MIN(H:H))/(MAX(H:H)-MIN(H:H))</f>
        <v>2.1502185697176119E-6</v>
      </c>
      <c r="J63" s="1" t="s">
        <v>0</v>
      </c>
      <c r="K63" s="9">
        <v>119.99</v>
      </c>
      <c r="L63" s="3">
        <f>(Tabela15[[#This Row],[value]]-MIN(K:K))/(MAX(K:K)-MIN(K:K))</f>
        <v>0.59948941282474844</v>
      </c>
      <c r="M63" s="16">
        <f>IF(Tabela15[[#This Row],[value]]="",0,(0.05*Tabela15[[#This Row],[normal_rating]]+0.7*Tabela15[[#This Row],[normal_reviews]]+0.25*Tabela15[[#This Row],[normal_value]]))*1000</f>
        <v>174.87385835918593</v>
      </c>
      <c r="N63" s="3">
        <f>IFERROR(Tabela15[[#This Row],[value]]*Tabela15[[#This Row],[reviews]],Tabela15[[#This Row],[value]])</f>
        <v>239.98</v>
      </c>
      <c r="O63" t="s">
        <v>3383</v>
      </c>
      <c r="P63" t="s">
        <v>4549</v>
      </c>
      <c r="Q63" t="s">
        <v>4538</v>
      </c>
    </row>
    <row r="64" spans="1:17" x14ac:dyDescent="0.25">
      <c r="A64" t="s">
        <v>3218</v>
      </c>
      <c r="B64" s="1">
        <v>17</v>
      </c>
      <c r="C64" t="s">
        <v>3294</v>
      </c>
      <c r="D64" t="s">
        <v>3298</v>
      </c>
      <c r="E64" t="s">
        <v>3296</v>
      </c>
      <c r="F64" s="1">
        <v>4.3</v>
      </c>
      <c r="G64" s="5">
        <f>(Tabela15[[#This Row],[rating]]-MIN(F:F))/(MAX(F:F)-MIN(F:F))</f>
        <v>0.82499999999999996</v>
      </c>
      <c r="H64" s="6">
        <v>129</v>
      </c>
      <c r="I64" s="5">
        <f>(Tabela15[[#This Row],[reviews]]-MIN(H:H))/(MAX(H:H)-MIN(H:H))</f>
        <v>2.7522797692385433E-4</v>
      </c>
      <c r="J64" s="1" t="s">
        <v>0</v>
      </c>
      <c r="K64" s="9">
        <v>119</v>
      </c>
      <c r="L64" s="3">
        <f>(Tabela15[[#This Row],[value]]-MIN(K:K))/(MAX(K:K)-MIN(K:K))</f>
        <v>0.59453371377083641</v>
      </c>
      <c r="M64" s="16">
        <f>IF(Tabela15[[#This Row],[value]]="",0,(0.05*Tabela15[[#This Row],[normal_rating]]+0.7*Tabela15[[#This Row],[normal_reviews]]+0.25*Tabela15[[#This Row],[normal_value]]))*1000</f>
        <v>190.07608802655579</v>
      </c>
      <c r="N64" s="3">
        <f>IFERROR(Tabela15[[#This Row],[value]]*Tabela15[[#This Row],[reviews]],Tabela15[[#This Row],[value]])</f>
        <v>15351</v>
      </c>
      <c r="O64" t="s">
        <v>3295</v>
      </c>
      <c r="P64" t="s">
        <v>3297</v>
      </c>
      <c r="Q64" t="s">
        <v>2</v>
      </c>
    </row>
    <row r="65" spans="1:17" x14ac:dyDescent="0.25">
      <c r="A65" t="s">
        <v>784</v>
      </c>
      <c r="B65" s="1">
        <v>24</v>
      </c>
      <c r="C65" t="s">
        <v>5743</v>
      </c>
      <c r="D65" t="s">
        <v>5744</v>
      </c>
      <c r="E65" t="s">
        <v>5745</v>
      </c>
      <c r="F65" s="1">
        <v>4.5999999999999996</v>
      </c>
      <c r="G65" s="5">
        <f>(Tabela15[[#This Row],[rating]]-MIN(F:F))/(MAX(F:F)-MIN(F:F))</f>
        <v>0.89999999999999991</v>
      </c>
      <c r="H65" s="6">
        <v>160236</v>
      </c>
      <c r="I65" s="5">
        <f>(Tabela15[[#This Row],[reviews]]-MIN(H:H))/(MAX(H:H)-MIN(H:H))</f>
        <v>0.34454027251870151</v>
      </c>
      <c r="J65" s="1" t="s">
        <v>0</v>
      </c>
      <c r="K65" s="9">
        <v>118.95</v>
      </c>
      <c r="L65" s="3">
        <f>(Tabela15[[#This Row],[value]]-MIN(K:K))/(MAX(K:K)-MIN(K:K))</f>
        <v>0.59428342593983075</v>
      </c>
      <c r="M65" s="16">
        <f>IF(Tabela15[[#This Row],[value]]="",0,(0.05*Tabela15[[#This Row],[normal_rating]]+0.7*Tabela15[[#This Row],[normal_reviews]]+0.25*Tabela15[[#This Row],[normal_value]]))*1000</f>
        <v>434.74904724804873</v>
      </c>
      <c r="N65" s="3">
        <f>IFERROR(Tabela15[[#This Row],[value]]*Tabela15[[#This Row],[reviews]],Tabela15[[#This Row],[value]])</f>
        <v>19060072.199999999</v>
      </c>
      <c r="O65" t="s">
        <v>6705</v>
      </c>
      <c r="P65" t="s">
        <v>6706</v>
      </c>
      <c r="Q65" t="s">
        <v>6468</v>
      </c>
    </row>
    <row r="66" spans="1:17" x14ac:dyDescent="0.25">
      <c r="A66" t="s">
        <v>1072</v>
      </c>
      <c r="B66" s="1">
        <v>16</v>
      </c>
      <c r="C66" t="s">
        <v>1127</v>
      </c>
      <c r="D66" t="s">
        <v>1131</v>
      </c>
      <c r="E66" t="s">
        <v>1129</v>
      </c>
      <c r="F66" s="1">
        <v>4.5999999999999996</v>
      </c>
      <c r="G66" s="5">
        <f>(Tabela15[[#This Row],[rating]]-MIN(F:F))/(MAX(F:F)-MIN(F:F))</f>
        <v>0.89999999999999991</v>
      </c>
      <c r="H66" s="6">
        <v>357</v>
      </c>
      <c r="I66" s="5">
        <f>(Tabela15[[#This Row],[reviews]]-MIN(H:H))/(MAX(H:H)-MIN(H:H))</f>
        <v>7.6547781081946981E-4</v>
      </c>
      <c r="J66" s="1" t="s">
        <v>0</v>
      </c>
      <c r="K66" s="9">
        <v>115.99</v>
      </c>
      <c r="L66" s="3">
        <f>(Tabela15[[#This Row],[value]]-MIN(K:K))/(MAX(K:K)-MIN(K:K))</f>
        <v>0.57946638634429581</v>
      </c>
      <c r="M66" s="16">
        <f>IF(Tabela15[[#This Row],[value]]="",0,(0.05*Tabela15[[#This Row],[normal_rating]]+0.7*Tabela15[[#This Row],[normal_reviews]]+0.25*Tabela15[[#This Row],[normal_value]]))*1000</f>
        <v>190.40243105364758</v>
      </c>
      <c r="N66" s="3">
        <f>IFERROR(Tabela15[[#This Row],[value]]*Tabela15[[#This Row],[reviews]],Tabela15[[#This Row],[value]])</f>
        <v>41408.43</v>
      </c>
      <c r="O66" t="s">
        <v>1128</v>
      </c>
      <c r="P66" t="s">
        <v>1130</v>
      </c>
      <c r="Q66" t="s">
        <v>2</v>
      </c>
    </row>
    <row r="67" spans="1:17" x14ac:dyDescent="0.25">
      <c r="A67" t="s">
        <v>1503</v>
      </c>
      <c r="B67" s="1">
        <v>2</v>
      </c>
      <c r="C67" t="s">
        <v>5921</v>
      </c>
      <c r="D67" t="s">
        <v>5922</v>
      </c>
      <c r="E67" t="s">
        <v>5923</v>
      </c>
      <c r="F67" s="1">
        <v>4.7</v>
      </c>
      <c r="G67" s="5">
        <f>(Tabela15[[#This Row],[rating]]-MIN(F:F))/(MAX(F:F)-MIN(F:F))</f>
        <v>0.92500000000000004</v>
      </c>
      <c r="H67" s="6">
        <v>163</v>
      </c>
      <c r="I67" s="5">
        <f>(Tabela15[[#This Row],[reviews]]-MIN(H:H))/(MAX(H:H)-MIN(H:H))</f>
        <v>3.4833540829425313E-4</v>
      </c>
      <c r="J67" s="1" t="s">
        <v>0</v>
      </c>
      <c r="K67" s="9">
        <v>114.19</v>
      </c>
      <c r="L67" s="3">
        <f>(Tabela15[[#This Row],[value]]-MIN(K:K))/(MAX(K:K)-MIN(K:K))</f>
        <v>0.57045602442809229</v>
      </c>
      <c r="M67" s="16">
        <f>IF(Tabela15[[#This Row],[value]]="",0,(0.05*Tabela15[[#This Row],[normal_rating]]+0.7*Tabela15[[#This Row],[normal_reviews]]+0.25*Tabela15[[#This Row],[normal_value]]))*1000</f>
        <v>189.10784089282907</v>
      </c>
      <c r="N67" s="3">
        <f>IFERROR(Tabela15[[#This Row],[value]]*Tabela15[[#This Row],[reviews]],Tabela15[[#This Row],[value]])</f>
        <v>18612.97</v>
      </c>
      <c r="O67" t="s">
        <v>6884</v>
      </c>
      <c r="P67" t="s">
        <v>6885</v>
      </c>
      <c r="Q67" t="s">
        <v>6468</v>
      </c>
    </row>
    <row r="68" spans="1:17" x14ac:dyDescent="0.25">
      <c r="A68" t="s">
        <v>1503</v>
      </c>
      <c r="B68" s="1">
        <v>4</v>
      </c>
      <c r="C68" t="s">
        <v>5921</v>
      </c>
      <c r="D68" t="s">
        <v>5922</v>
      </c>
      <c r="E68" t="s">
        <v>5923</v>
      </c>
      <c r="F68" s="1">
        <v>4.7</v>
      </c>
      <c r="G68" s="5">
        <f>(Tabela15[[#This Row],[rating]]-MIN(F:F))/(MAX(F:F)-MIN(F:F))</f>
        <v>0.92500000000000004</v>
      </c>
      <c r="H68" s="6">
        <v>163</v>
      </c>
      <c r="I68" s="5">
        <f>(Tabela15[[#This Row],[reviews]]-MIN(H:H))/(MAX(H:H)-MIN(H:H))</f>
        <v>3.4833540829425313E-4</v>
      </c>
      <c r="J68" s="1" t="s">
        <v>0</v>
      </c>
      <c r="K68" s="9">
        <v>114.19</v>
      </c>
      <c r="L68" s="3">
        <f>(Tabela15[[#This Row],[value]]-MIN(K:K))/(MAX(K:K)-MIN(K:K))</f>
        <v>0.57045602442809229</v>
      </c>
      <c r="M68" s="16">
        <f>IF(Tabela15[[#This Row],[value]]="",0,(0.05*Tabela15[[#This Row],[normal_rating]]+0.7*Tabela15[[#This Row],[normal_reviews]]+0.25*Tabela15[[#This Row],[normal_value]]))*1000</f>
        <v>189.10784089282907</v>
      </c>
      <c r="N68" s="3">
        <f>IFERROR(Tabela15[[#This Row],[value]]*Tabela15[[#This Row],[reviews]],Tabela15[[#This Row],[value]])</f>
        <v>18612.97</v>
      </c>
      <c r="O68" t="s">
        <v>6884</v>
      </c>
      <c r="P68" t="s">
        <v>8471</v>
      </c>
      <c r="Q68" t="s">
        <v>8081</v>
      </c>
    </row>
    <row r="69" spans="1:17" x14ac:dyDescent="0.25">
      <c r="A69" t="s">
        <v>3068</v>
      </c>
      <c r="B69" s="1">
        <v>7</v>
      </c>
      <c r="C69" t="s">
        <v>6401</v>
      </c>
      <c r="D69" t="s">
        <v>6402</v>
      </c>
      <c r="E69" t="s">
        <v>6403</v>
      </c>
      <c r="F69" s="1">
        <v>4.5</v>
      </c>
      <c r="G69" s="5">
        <f>(Tabela15[[#This Row],[rating]]-MIN(F:F))/(MAX(F:F)-MIN(F:F))</f>
        <v>0.875</v>
      </c>
      <c r="H69" s="6">
        <v>21589</v>
      </c>
      <c r="I69" s="5">
        <f>(Tabela15[[#This Row],[reviews]]-MIN(H:H))/(MAX(H:H)-MIN(H:H))</f>
        <v>4.6418918483063801E-2</v>
      </c>
      <c r="J69" s="1" t="s">
        <v>0</v>
      </c>
      <c r="K69" s="9">
        <v>109.99</v>
      </c>
      <c r="L69" s="3">
        <f>(Tabela15[[#This Row],[value]]-MIN(K:K))/(MAX(K:K)-MIN(K:K))</f>
        <v>0.5494318466236171</v>
      </c>
      <c r="M69" s="16">
        <f>IF(Tabela15[[#This Row],[value]]="",0,(0.05*Tabela15[[#This Row],[normal_rating]]+0.7*Tabela15[[#This Row],[normal_reviews]]+0.25*Tabela15[[#This Row],[normal_value]]))*1000</f>
        <v>213.60120459404894</v>
      </c>
      <c r="N69" s="3">
        <f>IFERROR(Tabela15[[#This Row],[value]]*Tabela15[[#This Row],[reviews]],Tabela15[[#This Row],[value]])</f>
        <v>2374574.11</v>
      </c>
      <c r="O69" t="s">
        <v>7375</v>
      </c>
      <c r="P69" t="s">
        <v>8906</v>
      </c>
      <c r="Q69" t="s">
        <v>8081</v>
      </c>
    </row>
    <row r="70" spans="1:17" x14ac:dyDescent="0.25">
      <c r="A70" t="s">
        <v>3068</v>
      </c>
      <c r="B70" s="1">
        <v>10</v>
      </c>
      <c r="C70" t="s">
        <v>6401</v>
      </c>
      <c r="D70" t="s">
        <v>6402</v>
      </c>
      <c r="E70" t="s">
        <v>6403</v>
      </c>
      <c r="F70" s="1">
        <v>4.5</v>
      </c>
      <c r="G70" s="5">
        <f>(Tabela15[[#This Row],[rating]]-MIN(F:F))/(MAX(F:F)-MIN(F:F))</f>
        <v>0.875</v>
      </c>
      <c r="H70" s="6">
        <v>21572</v>
      </c>
      <c r="I70" s="5">
        <f>(Tabela15[[#This Row],[reviews]]-MIN(H:H))/(MAX(H:H)-MIN(H:H))</f>
        <v>4.6382364767378607E-2</v>
      </c>
      <c r="J70" s="1" t="s">
        <v>0</v>
      </c>
      <c r="K70" s="9">
        <v>109.99</v>
      </c>
      <c r="L70" s="3">
        <f>(Tabela15[[#This Row],[value]]-MIN(K:K))/(MAX(K:K)-MIN(K:K))</f>
        <v>0.5494318466236171</v>
      </c>
      <c r="M70" s="16">
        <f>IF(Tabela15[[#This Row],[value]]="",0,(0.05*Tabela15[[#This Row],[normal_rating]]+0.7*Tabela15[[#This Row],[normal_reviews]]+0.25*Tabela15[[#This Row],[normal_value]]))*1000</f>
        <v>213.5756169930693</v>
      </c>
      <c r="N70" s="3">
        <f>IFERROR(Tabela15[[#This Row],[value]]*Tabela15[[#This Row],[reviews]],Tabela15[[#This Row],[value]])</f>
        <v>2372704.2799999998</v>
      </c>
      <c r="O70" t="s">
        <v>7375</v>
      </c>
      <c r="P70" t="s">
        <v>7376</v>
      </c>
      <c r="Q70" t="s">
        <v>6468</v>
      </c>
    </row>
    <row r="71" spans="1:17" x14ac:dyDescent="0.25">
      <c r="A71" t="s">
        <v>2528</v>
      </c>
      <c r="B71" s="1">
        <v>28</v>
      </c>
      <c r="C71" t="s">
        <v>2611</v>
      </c>
      <c r="D71" t="s">
        <v>2615</v>
      </c>
      <c r="E71" t="s">
        <v>2613</v>
      </c>
      <c r="F71" s="1">
        <v>4.0999999999999996</v>
      </c>
      <c r="G71" s="5">
        <f>(Tabela15[[#This Row],[rating]]-MIN(F:F))/(MAX(F:F)-MIN(F:F))</f>
        <v>0.77499999999999991</v>
      </c>
      <c r="H71" s="6">
        <v>3303</v>
      </c>
      <c r="I71" s="5">
        <f>(Tabela15[[#This Row],[reviews]]-MIN(H:H))/(MAX(H:H)-MIN(H:H))</f>
        <v>7.1000217172075544E-3</v>
      </c>
      <c r="J71" s="1" t="s">
        <v>0</v>
      </c>
      <c r="K71" s="9">
        <v>106.68</v>
      </c>
      <c r="L71" s="3">
        <f>(Tabela15[[#This Row],[value]]-MIN(K:K))/(MAX(K:K)-MIN(K:K))</f>
        <v>0.53286279221104271</v>
      </c>
      <c r="M71" s="16">
        <f>IF(Tabela15[[#This Row],[value]]="",0,(0.05*Tabela15[[#This Row],[normal_rating]]+0.7*Tabela15[[#This Row],[normal_reviews]]+0.25*Tabela15[[#This Row],[normal_value]]))*1000</f>
        <v>176.93571325480596</v>
      </c>
      <c r="N71" s="3">
        <f>IFERROR(Tabela15[[#This Row],[value]]*Tabela15[[#This Row],[reviews]],Tabela15[[#This Row],[value]])</f>
        <v>352364.04000000004</v>
      </c>
      <c r="O71" t="s">
        <v>2612</v>
      </c>
      <c r="P71" t="s">
        <v>2614</v>
      </c>
      <c r="Q71" t="s">
        <v>2</v>
      </c>
    </row>
    <row r="72" spans="1:17" x14ac:dyDescent="0.25">
      <c r="A72" t="s">
        <v>1</v>
      </c>
      <c r="B72" s="1">
        <v>22</v>
      </c>
      <c r="C72" t="s">
        <v>5613</v>
      </c>
      <c r="D72" t="s">
        <v>5614</v>
      </c>
      <c r="E72" t="s">
        <v>5615</v>
      </c>
      <c r="F72" s="1">
        <v>5</v>
      </c>
      <c r="G72" s="5">
        <f>(Tabela15[[#This Row],[rating]]-MIN(F:F))/(MAX(F:F)-MIN(F:F))</f>
        <v>1</v>
      </c>
      <c r="H72" s="6">
        <v>1</v>
      </c>
      <c r="I72" s="5">
        <f>(Tabela15[[#This Row],[reviews]]-MIN(H:H))/(MAX(H:H)-MIN(H:H))</f>
        <v>0</v>
      </c>
      <c r="J72" s="1" t="s">
        <v>0</v>
      </c>
      <c r="K72" s="9">
        <v>104.9</v>
      </c>
      <c r="L72" s="3">
        <f>(Tabela15[[#This Row],[value]]-MIN(K:K))/(MAX(K:K)-MIN(K:K))</f>
        <v>0.52395254542724135</v>
      </c>
      <c r="M72" s="16">
        <f>IF(Tabela15[[#This Row],[value]]="",0,(0.05*Tabela15[[#This Row],[normal_rating]]+0.7*Tabela15[[#This Row],[normal_reviews]]+0.25*Tabela15[[#This Row],[normal_value]]))*1000</f>
        <v>180.98813635681032</v>
      </c>
      <c r="N72" s="3">
        <f>IFERROR(Tabela15[[#This Row],[value]]*Tabela15[[#This Row],[reviews]],Tabela15[[#This Row],[value]])</f>
        <v>104.9</v>
      </c>
      <c r="O72" t="s">
        <v>6487</v>
      </c>
      <c r="P72" t="s">
        <v>6488</v>
      </c>
      <c r="Q72" t="s">
        <v>6468</v>
      </c>
    </row>
    <row r="73" spans="1:17" x14ac:dyDescent="0.25">
      <c r="A73" t="s">
        <v>1352</v>
      </c>
      <c r="B73" s="1">
        <v>19</v>
      </c>
      <c r="C73" t="s">
        <v>5900</v>
      </c>
      <c r="D73" t="s">
        <v>5901</v>
      </c>
      <c r="E73" t="s">
        <v>5902</v>
      </c>
      <c r="F73" s="1">
        <v>4.7</v>
      </c>
      <c r="G73" s="5">
        <f>(Tabela15[[#This Row],[rating]]-MIN(F:F))/(MAX(F:F)-MIN(F:F))</f>
        <v>0.92500000000000004</v>
      </c>
      <c r="H73" s="6">
        <v>8096</v>
      </c>
      <c r="I73" s="5">
        <f>(Tabela15[[#This Row],[reviews]]-MIN(H:H))/(MAX(H:H)-MIN(H:H))</f>
        <v>1.7406019321864068E-2</v>
      </c>
      <c r="J73" s="1" t="s">
        <v>0</v>
      </c>
      <c r="K73" s="9">
        <v>102.99</v>
      </c>
      <c r="L73" s="3">
        <f>(Tabela15[[#This Row],[value]]-MIN(K:K))/(MAX(K:K)-MIN(K:K))</f>
        <v>0.51439155028282513</v>
      </c>
      <c r="M73" s="16">
        <f>IF(Tabela15[[#This Row],[value]]="",0,(0.05*Tabela15[[#This Row],[normal_rating]]+0.7*Tabela15[[#This Row],[normal_reviews]]+0.25*Tabela15[[#This Row],[normal_value]]))*1000</f>
        <v>187.03210109601116</v>
      </c>
      <c r="N73" s="3">
        <f>IFERROR(Tabela15[[#This Row],[value]]*Tabela15[[#This Row],[reviews]],Tabela15[[#This Row],[value]])</f>
        <v>833807.03999999992</v>
      </c>
      <c r="O73" t="s">
        <v>6865</v>
      </c>
      <c r="P73" t="s">
        <v>6866</v>
      </c>
      <c r="Q73" t="s">
        <v>6468</v>
      </c>
    </row>
    <row r="74" spans="1:17" x14ac:dyDescent="0.25">
      <c r="A74" t="s">
        <v>1352</v>
      </c>
      <c r="B74" s="1">
        <v>27</v>
      </c>
      <c r="C74" t="s">
        <v>3876</v>
      </c>
      <c r="D74" t="s">
        <v>3877</v>
      </c>
      <c r="E74" t="s">
        <v>3878</v>
      </c>
      <c r="F74" s="1">
        <v>4.7</v>
      </c>
      <c r="G74" s="5">
        <f>(Tabela15[[#This Row],[rating]]-MIN(F:F))/(MAX(F:F)-MIN(F:F))</f>
        <v>0.92500000000000004</v>
      </c>
      <c r="H74" s="6">
        <v>8056</v>
      </c>
      <c r="I74" s="5">
        <f>(Tabela15[[#This Row],[reviews]]-MIN(H:H))/(MAX(H:H)-MIN(H:H))</f>
        <v>1.7320010579075364E-2</v>
      </c>
      <c r="J74" s="1" t="s">
        <v>0</v>
      </c>
      <c r="K74" s="9">
        <v>102.99</v>
      </c>
      <c r="L74" s="3">
        <f>(Tabela15[[#This Row],[value]]-MIN(K:K))/(MAX(K:K)-MIN(K:K))</f>
        <v>0.51439155028282513</v>
      </c>
      <c r="M74" s="16">
        <f>IF(Tabela15[[#This Row],[value]]="",0,(0.05*Tabela15[[#This Row],[normal_rating]]+0.7*Tabela15[[#This Row],[normal_reviews]]+0.25*Tabela15[[#This Row],[normal_value]]))*1000</f>
        <v>186.97189497605905</v>
      </c>
      <c r="N74" s="3">
        <f>IFERROR(Tabela15[[#This Row],[value]]*Tabela15[[#This Row],[reviews]],Tabela15[[#This Row],[value]])</f>
        <v>829687.44</v>
      </c>
      <c r="O74" t="s">
        <v>4988</v>
      </c>
      <c r="P74" t="s">
        <v>4989</v>
      </c>
      <c r="Q74" t="s">
        <v>4538</v>
      </c>
    </row>
    <row r="75" spans="1:17" x14ac:dyDescent="0.25">
      <c r="A75" t="s">
        <v>2377</v>
      </c>
      <c r="B75" s="1">
        <v>9</v>
      </c>
      <c r="C75" t="s">
        <v>6211</v>
      </c>
      <c r="D75" t="s">
        <v>6212</v>
      </c>
      <c r="E75" t="s">
        <v>6213</v>
      </c>
      <c r="F75" s="1">
        <v>3.6</v>
      </c>
      <c r="G75" s="5">
        <f>(Tabela15[[#This Row],[rating]]-MIN(F:F))/(MAX(F:F)-MIN(F:F))</f>
        <v>0.65</v>
      </c>
      <c r="H75" s="6">
        <v>18</v>
      </c>
      <c r="I75" s="5">
        <f>(Tabela15[[#This Row],[reviews]]-MIN(H:H))/(MAX(H:H)-MIN(H:H))</f>
        <v>3.6553715685199398E-5</v>
      </c>
      <c r="J75" s="1" t="s">
        <v>0</v>
      </c>
      <c r="K75" s="9">
        <v>102.99</v>
      </c>
      <c r="L75" s="3">
        <f>(Tabela15[[#This Row],[value]]-MIN(K:K))/(MAX(K:K)-MIN(K:K))</f>
        <v>0.51439155028282513</v>
      </c>
      <c r="M75" s="16">
        <f>IF(Tabela15[[#This Row],[value]]="",0,(0.05*Tabela15[[#This Row],[normal_rating]]+0.7*Tabela15[[#This Row],[normal_reviews]]+0.25*Tabela15[[#This Row],[normal_value]]))*1000</f>
        <v>161.12347517168593</v>
      </c>
      <c r="N75" s="3">
        <f>IFERROR(Tabela15[[#This Row],[value]]*Tabela15[[#This Row],[reviews]],Tabela15[[#This Row],[value]])</f>
        <v>1853.82</v>
      </c>
      <c r="O75" t="s">
        <v>7166</v>
      </c>
      <c r="P75" t="s">
        <v>7167</v>
      </c>
      <c r="Q75" t="s">
        <v>6468</v>
      </c>
    </row>
    <row r="76" spans="1:17" x14ac:dyDescent="0.25">
      <c r="A76" t="s">
        <v>2377</v>
      </c>
      <c r="B76" s="1">
        <v>26</v>
      </c>
      <c r="C76" t="s">
        <v>6211</v>
      </c>
      <c r="D76" t="s">
        <v>6212</v>
      </c>
      <c r="E76" t="s">
        <v>6213</v>
      </c>
      <c r="F76" s="1">
        <v>3.6</v>
      </c>
      <c r="G76" s="5">
        <f>(Tabela15[[#This Row],[rating]]-MIN(F:F))/(MAX(F:F)-MIN(F:F))</f>
        <v>0.65</v>
      </c>
      <c r="H76" s="6">
        <v>18</v>
      </c>
      <c r="I76" s="5">
        <f>(Tabela15[[#This Row],[reviews]]-MIN(H:H))/(MAX(H:H)-MIN(H:H))</f>
        <v>3.6553715685199398E-5</v>
      </c>
      <c r="J76" s="1" t="s">
        <v>0</v>
      </c>
      <c r="K76" s="9">
        <v>102.99</v>
      </c>
      <c r="L76" s="3">
        <f>(Tabela15[[#This Row],[value]]-MIN(K:K))/(MAX(K:K)-MIN(K:K))</f>
        <v>0.51439155028282513</v>
      </c>
      <c r="M76" s="16">
        <f>IF(Tabela15[[#This Row],[value]]="",0,(0.05*Tabela15[[#This Row],[normal_rating]]+0.7*Tabela15[[#This Row],[normal_reviews]]+0.25*Tabela15[[#This Row],[normal_value]]))*1000</f>
        <v>161.12347517168593</v>
      </c>
      <c r="N76" s="3">
        <f>IFERROR(Tabela15[[#This Row],[value]]*Tabela15[[#This Row],[reviews]],Tabela15[[#This Row],[value]])</f>
        <v>1853.82</v>
      </c>
      <c r="O76" t="s">
        <v>7166</v>
      </c>
      <c r="P76" t="s">
        <v>8747</v>
      </c>
      <c r="Q76" t="s">
        <v>8081</v>
      </c>
    </row>
    <row r="77" spans="1:17" x14ac:dyDescent="0.25">
      <c r="A77" t="s">
        <v>784</v>
      </c>
      <c r="B77" s="1">
        <v>6</v>
      </c>
      <c r="C77" t="s">
        <v>810</v>
      </c>
      <c r="D77" t="s">
        <v>814</v>
      </c>
      <c r="E77" t="s">
        <v>812</v>
      </c>
      <c r="F77" s="1">
        <v>4.8</v>
      </c>
      <c r="G77" s="5">
        <f>(Tabela15[[#This Row],[rating]]-MIN(F:F))/(MAX(F:F)-MIN(F:F))</f>
        <v>0.95</v>
      </c>
      <c r="H77" s="6">
        <v>7513</v>
      </c>
      <c r="I77" s="5">
        <f>(Tabela15[[#This Row],[reviews]]-MIN(H:H))/(MAX(H:H)-MIN(H:H))</f>
        <v>1.6152441895718701E-2</v>
      </c>
      <c r="J77" s="1" t="s">
        <v>0</v>
      </c>
      <c r="K77" s="9">
        <v>102.95</v>
      </c>
      <c r="L77" s="3">
        <f>(Tabela15[[#This Row],[value]]-MIN(K:K))/(MAX(K:K)-MIN(K:K))</f>
        <v>0.5141913200180207</v>
      </c>
      <c r="M77" s="16">
        <f>IF(Tabela15[[#This Row],[value]]="",0,(0.05*Tabela15[[#This Row],[normal_rating]]+0.7*Tabela15[[#This Row],[normal_reviews]]+0.25*Tabela15[[#This Row],[normal_value]]))*1000</f>
        <v>187.35453933150825</v>
      </c>
      <c r="N77" s="3">
        <f>IFERROR(Tabela15[[#This Row],[value]]*Tabela15[[#This Row],[reviews]],Tabela15[[#This Row],[value]])</f>
        <v>773463.35</v>
      </c>
      <c r="O77" t="s">
        <v>811</v>
      </c>
      <c r="P77" t="s">
        <v>8277</v>
      </c>
      <c r="Q77" t="s">
        <v>8081</v>
      </c>
    </row>
    <row r="78" spans="1:17" x14ac:dyDescent="0.25">
      <c r="A78" t="s">
        <v>784</v>
      </c>
      <c r="B78" s="1">
        <v>8</v>
      </c>
      <c r="C78" t="s">
        <v>810</v>
      </c>
      <c r="D78" t="s">
        <v>814</v>
      </c>
      <c r="E78" t="s">
        <v>812</v>
      </c>
      <c r="F78" s="1">
        <v>4.8</v>
      </c>
      <c r="G78" s="5">
        <f>(Tabela15[[#This Row],[rating]]-MIN(F:F))/(MAX(F:F)-MIN(F:F))</f>
        <v>0.95</v>
      </c>
      <c r="H78" s="6">
        <v>7503</v>
      </c>
      <c r="I78" s="5">
        <f>(Tabela15[[#This Row],[reviews]]-MIN(H:H))/(MAX(H:H)-MIN(H:H))</f>
        <v>1.6130939710021525E-2</v>
      </c>
      <c r="J78" s="1" t="s">
        <v>0</v>
      </c>
      <c r="K78" s="9">
        <v>102.95</v>
      </c>
      <c r="L78" s="3">
        <f>(Tabela15[[#This Row],[value]]-MIN(K:K))/(MAX(K:K)-MIN(K:K))</f>
        <v>0.5141913200180207</v>
      </c>
      <c r="M78" s="16">
        <f>IF(Tabela15[[#This Row],[value]]="",0,(0.05*Tabela15[[#This Row],[normal_rating]]+0.7*Tabela15[[#This Row],[normal_reviews]]+0.25*Tabela15[[#This Row],[normal_value]]))*1000</f>
        <v>187.33948780152025</v>
      </c>
      <c r="N78" s="3">
        <f>IFERROR(Tabela15[[#This Row],[value]]*Tabela15[[#This Row],[reviews]],Tabela15[[#This Row],[value]])</f>
        <v>772433.85</v>
      </c>
      <c r="O78" t="s">
        <v>811</v>
      </c>
      <c r="P78" t="s">
        <v>6687</v>
      </c>
      <c r="Q78" t="s">
        <v>6468</v>
      </c>
    </row>
    <row r="79" spans="1:17" x14ac:dyDescent="0.25">
      <c r="A79" t="s">
        <v>784</v>
      </c>
      <c r="B79" s="1">
        <v>7</v>
      </c>
      <c r="C79" t="s">
        <v>810</v>
      </c>
      <c r="D79" t="s">
        <v>814</v>
      </c>
      <c r="E79" t="s">
        <v>812</v>
      </c>
      <c r="F79" s="1">
        <v>4.8</v>
      </c>
      <c r="G79" s="5">
        <f>(Tabela15[[#This Row],[rating]]-MIN(F:F))/(MAX(F:F)-MIN(F:F))</f>
        <v>0.95</v>
      </c>
      <c r="H79" s="6">
        <v>7476</v>
      </c>
      <c r="I79" s="5">
        <f>(Tabela15[[#This Row],[reviews]]-MIN(H:H))/(MAX(H:H)-MIN(H:H))</f>
        <v>1.6072883808639148E-2</v>
      </c>
      <c r="J79" s="1" t="s">
        <v>0</v>
      </c>
      <c r="K79" s="9">
        <v>102.95</v>
      </c>
      <c r="L79" s="3">
        <f>(Tabela15[[#This Row],[value]]-MIN(K:K))/(MAX(K:K)-MIN(K:K))</f>
        <v>0.5141913200180207</v>
      </c>
      <c r="M79" s="16">
        <f>IF(Tabela15[[#This Row],[value]]="",0,(0.05*Tabela15[[#This Row],[normal_rating]]+0.7*Tabela15[[#This Row],[normal_reviews]]+0.25*Tabela15[[#This Row],[normal_value]]))*1000</f>
        <v>187.29884867055259</v>
      </c>
      <c r="N79" s="3">
        <f>IFERROR(Tabela15[[#This Row],[value]]*Tabela15[[#This Row],[reviews]],Tabela15[[#This Row],[value]])</f>
        <v>769654.20000000007</v>
      </c>
      <c r="O79" t="s">
        <v>811</v>
      </c>
      <c r="P79" t="s">
        <v>4790</v>
      </c>
      <c r="Q79" t="s">
        <v>4538</v>
      </c>
    </row>
    <row r="80" spans="1:17" x14ac:dyDescent="0.25">
      <c r="A80" t="s">
        <v>784</v>
      </c>
      <c r="B80" s="1">
        <v>8</v>
      </c>
      <c r="C80" t="s">
        <v>810</v>
      </c>
      <c r="D80" t="s">
        <v>814</v>
      </c>
      <c r="E80" t="s">
        <v>812</v>
      </c>
      <c r="F80" s="1">
        <v>4.8</v>
      </c>
      <c r="G80" s="5">
        <f>(Tabela15[[#This Row],[rating]]-MIN(F:F))/(MAX(F:F)-MIN(F:F))</f>
        <v>0.95</v>
      </c>
      <c r="H80" s="6">
        <v>7411</v>
      </c>
      <c r="I80" s="5">
        <f>(Tabela15[[#This Row],[reviews]]-MIN(H:H))/(MAX(H:H)-MIN(H:H))</f>
        <v>1.5933119601607502E-2</v>
      </c>
      <c r="J80" s="1" t="s">
        <v>0</v>
      </c>
      <c r="K80" s="9">
        <v>102.95</v>
      </c>
      <c r="L80" s="3">
        <f>(Tabela15[[#This Row],[value]]-MIN(K:K))/(MAX(K:K)-MIN(K:K))</f>
        <v>0.5141913200180207</v>
      </c>
      <c r="M80" s="16">
        <f>IF(Tabela15[[#This Row],[value]]="",0,(0.05*Tabela15[[#This Row],[normal_rating]]+0.7*Tabela15[[#This Row],[normal_reviews]]+0.25*Tabela15[[#This Row],[normal_value]]))*1000</f>
        <v>187.20101372563042</v>
      </c>
      <c r="N80" s="3">
        <f>IFERROR(Tabela15[[#This Row],[value]]*Tabela15[[#This Row],[reviews]],Tabela15[[#This Row],[value]])</f>
        <v>762962.45000000007</v>
      </c>
      <c r="O80" t="s">
        <v>811</v>
      </c>
      <c r="P80" t="s">
        <v>813</v>
      </c>
      <c r="Q80" t="s">
        <v>2</v>
      </c>
    </row>
    <row r="81" spans="1:17" x14ac:dyDescent="0.25">
      <c r="A81" t="s">
        <v>3068</v>
      </c>
      <c r="B81" s="1">
        <v>1</v>
      </c>
      <c r="C81" t="s">
        <v>3063</v>
      </c>
      <c r="D81" t="s">
        <v>3067</v>
      </c>
      <c r="E81" t="s">
        <v>3065</v>
      </c>
      <c r="F81" s="1">
        <v>4.5</v>
      </c>
      <c r="G81" s="5">
        <f>(Tabela15[[#This Row],[rating]]-MIN(F:F))/(MAX(F:F)-MIN(F:F))</f>
        <v>0.875</v>
      </c>
      <c r="H81" s="6">
        <v>416</v>
      </c>
      <c r="I81" s="5">
        <f>(Tabela15[[#This Row],[reviews]]-MIN(H:H))/(MAX(H:H)-MIN(H:H))</f>
        <v>8.9234070643280888E-4</v>
      </c>
      <c r="J81" s="1" t="s">
        <v>0</v>
      </c>
      <c r="K81" s="9">
        <v>99.99</v>
      </c>
      <c r="L81" s="3">
        <f>(Tabela15[[#This Row],[value]]-MIN(K:K))/(MAX(K:K)-MIN(K:K))</f>
        <v>0.49937428042248577</v>
      </c>
      <c r="M81" s="16">
        <f>IF(Tabela15[[#This Row],[value]]="",0,(0.05*Tabela15[[#This Row],[normal_rating]]+0.7*Tabela15[[#This Row],[normal_reviews]]+0.25*Tabela15[[#This Row],[normal_value]]))*1000</f>
        <v>169.2182086001244</v>
      </c>
      <c r="N81" s="3">
        <f>IFERROR(Tabela15[[#This Row],[value]]*Tabela15[[#This Row],[reviews]],Tabela15[[#This Row],[value]])</f>
        <v>41595.839999999997</v>
      </c>
      <c r="O81" t="s">
        <v>3064</v>
      </c>
      <c r="P81" t="s">
        <v>3066</v>
      </c>
      <c r="Q81" t="s">
        <v>2</v>
      </c>
    </row>
    <row r="82" spans="1:17" x14ac:dyDescent="0.25">
      <c r="A82" t="s">
        <v>1</v>
      </c>
      <c r="B82" s="1">
        <v>23</v>
      </c>
      <c r="C82" t="s">
        <v>3458</v>
      </c>
      <c r="D82" t="s">
        <v>3459</v>
      </c>
      <c r="E82" t="s">
        <v>3460</v>
      </c>
      <c r="F82" s="1">
        <v>3.8</v>
      </c>
      <c r="G82" s="5">
        <f>(Tabela15[[#This Row],[rating]]-MIN(F:F))/(MAX(F:F)-MIN(F:F))</f>
        <v>0.7</v>
      </c>
      <c r="H82" s="6">
        <v>6</v>
      </c>
      <c r="I82" s="5">
        <f>(Tabela15[[#This Row],[reviews]]-MIN(H:H))/(MAX(H:H)-MIN(H:H))</f>
        <v>1.0751092848588058E-5</v>
      </c>
      <c r="J82" s="1" t="s">
        <v>0</v>
      </c>
      <c r="K82" s="9">
        <v>99.99</v>
      </c>
      <c r="L82" s="3">
        <f>(Tabela15[[#This Row],[value]]-MIN(K:K))/(MAX(K:K)-MIN(K:K))</f>
        <v>0.49937428042248577</v>
      </c>
      <c r="M82" s="16">
        <f>IF(Tabela15[[#This Row],[value]]="",0,(0.05*Tabela15[[#This Row],[normal_rating]]+0.7*Tabela15[[#This Row],[normal_reviews]]+0.25*Tabela15[[#This Row],[normal_value]]))*1000</f>
        <v>159.85109587061547</v>
      </c>
      <c r="N82" s="3">
        <f>IFERROR(Tabela15[[#This Row],[value]]*Tabela15[[#This Row],[reviews]],Tabela15[[#This Row],[value]])</f>
        <v>599.93999999999994</v>
      </c>
      <c r="O82" t="s">
        <v>4553</v>
      </c>
      <c r="P82" t="s">
        <v>4554</v>
      </c>
      <c r="Q82" t="s">
        <v>4538</v>
      </c>
    </row>
    <row r="83" spans="1:17" x14ac:dyDescent="0.25">
      <c r="A83" t="s">
        <v>2377</v>
      </c>
      <c r="B83" s="1">
        <v>10</v>
      </c>
      <c r="C83" t="s">
        <v>4237</v>
      </c>
      <c r="D83" t="s">
        <v>4238</v>
      </c>
      <c r="E83" t="s">
        <v>4239</v>
      </c>
      <c r="F83" s="1">
        <v>4.7</v>
      </c>
      <c r="G83" s="5">
        <f>(Tabela15[[#This Row],[rating]]-MIN(F:F))/(MAX(F:F)-MIN(F:F))</f>
        <v>0.92500000000000004</v>
      </c>
      <c r="H83" s="6">
        <v>15686</v>
      </c>
      <c r="I83" s="5">
        <f>(Tabela15[[#This Row],[reviews]]-MIN(H:H))/(MAX(H:H)-MIN(H:H))</f>
        <v>3.3726178266020743E-2</v>
      </c>
      <c r="J83" s="1" t="s">
        <v>0</v>
      </c>
      <c r="K83" s="9">
        <v>99</v>
      </c>
      <c r="L83" s="3">
        <f>(Tabela15[[#This Row],[value]]-MIN(K:K))/(MAX(K:K)-MIN(K:K))</f>
        <v>0.49441858136857381</v>
      </c>
      <c r="M83" s="16">
        <f>IF(Tabela15[[#This Row],[value]]="",0,(0.05*Tabela15[[#This Row],[normal_rating]]+0.7*Tabela15[[#This Row],[normal_reviews]]+0.25*Tabela15[[#This Row],[normal_value]]))*1000</f>
        <v>193.46297012835797</v>
      </c>
      <c r="N83" s="3">
        <f>IFERROR(Tabela15[[#This Row],[value]]*Tabela15[[#This Row],[reviews]],Tabela15[[#This Row],[value]])</f>
        <v>1552914</v>
      </c>
      <c r="O83" t="s">
        <v>5304</v>
      </c>
      <c r="P83" t="s">
        <v>5305</v>
      </c>
      <c r="Q83" t="s">
        <v>4538</v>
      </c>
    </row>
    <row r="84" spans="1:17" x14ac:dyDescent="0.25">
      <c r="A84" t="s">
        <v>1503</v>
      </c>
      <c r="B84" s="1">
        <v>3</v>
      </c>
      <c r="C84" t="s">
        <v>1509</v>
      </c>
      <c r="D84" t="s">
        <v>1513</v>
      </c>
      <c r="E84" t="s">
        <v>1511</v>
      </c>
      <c r="F84" s="1">
        <v>4.7</v>
      </c>
      <c r="G84" s="5">
        <f>(Tabela15[[#This Row],[rating]]-MIN(F:F))/(MAX(F:F)-MIN(F:F))</f>
        <v>0.92500000000000004</v>
      </c>
      <c r="H84" s="6">
        <v>2740</v>
      </c>
      <c r="I84" s="5">
        <f>(Tabela15[[#This Row],[reviews]]-MIN(H:H))/(MAX(H:H)-MIN(H:H))</f>
        <v>5.8894486624565387E-3</v>
      </c>
      <c r="J84" s="1" t="s">
        <v>0</v>
      </c>
      <c r="K84" s="9">
        <v>98.99</v>
      </c>
      <c r="L84" s="3">
        <f>(Tabela15[[#This Row],[value]]-MIN(K:K))/(MAX(K:K)-MIN(K:K))</f>
        <v>0.49436852380237267</v>
      </c>
      <c r="M84" s="16">
        <f>IF(Tabela15[[#This Row],[value]]="",0,(0.05*Tabela15[[#This Row],[normal_rating]]+0.7*Tabela15[[#This Row],[normal_reviews]]+0.25*Tabela15[[#This Row],[normal_value]]))*1000</f>
        <v>173.96474501431274</v>
      </c>
      <c r="N84" s="3">
        <f>IFERROR(Tabela15[[#This Row],[value]]*Tabela15[[#This Row],[reviews]],Tabela15[[#This Row],[value]])</f>
        <v>271232.59999999998</v>
      </c>
      <c r="O84" t="s">
        <v>1510</v>
      </c>
      <c r="P84" t="s">
        <v>1512</v>
      </c>
      <c r="Q84" t="s">
        <v>2</v>
      </c>
    </row>
    <row r="85" spans="1:17" x14ac:dyDescent="0.25">
      <c r="A85" t="s">
        <v>1</v>
      </c>
      <c r="B85" s="1">
        <v>28</v>
      </c>
      <c r="C85" t="s">
        <v>3467</v>
      </c>
      <c r="D85" t="s">
        <v>3468</v>
      </c>
      <c r="E85" t="s">
        <v>3469</v>
      </c>
      <c r="F85" s="1">
        <v>4.2</v>
      </c>
      <c r="G85" s="5">
        <f>(Tabela15[[#This Row],[rating]]-MIN(F:F))/(MAX(F:F)-MIN(F:F))</f>
        <v>0.8</v>
      </c>
      <c r="H85" s="6">
        <v>505</v>
      </c>
      <c r="I85" s="5">
        <f>(Tabela15[[#This Row],[reviews]]-MIN(H:H))/(MAX(H:H)-MIN(H:H))</f>
        <v>1.0837101591376764E-3</v>
      </c>
      <c r="J85" s="1" t="s">
        <v>0</v>
      </c>
      <c r="K85" s="9">
        <v>98</v>
      </c>
      <c r="L85" s="3">
        <f>(Tabela15[[#This Row],[value]]-MIN(K:K))/(MAX(K:K)-MIN(K:K))</f>
        <v>0.48941282474846071</v>
      </c>
      <c r="M85" s="16">
        <f>IF(Tabela15[[#This Row],[value]]="",0,(0.05*Tabela15[[#This Row],[normal_rating]]+0.7*Tabela15[[#This Row],[normal_reviews]]+0.25*Tabela15[[#This Row],[normal_value]]))*1000</f>
        <v>163.11180329851155</v>
      </c>
      <c r="N85" s="3">
        <f>IFERROR(Tabela15[[#This Row],[value]]*Tabela15[[#This Row],[reviews]],Tabela15[[#This Row],[value]])</f>
        <v>49490</v>
      </c>
      <c r="O85" t="s">
        <v>4560</v>
      </c>
      <c r="P85" t="s">
        <v>4561</v>
      </c>
      <c r="Q85" t="s">
        <v>4538</v>
      </c>
    </row>
    <row r="86" spans="1:17" x14ac:dyDescent="0.25">
      <c r="A86" t="s">
        <v>1503</v>
      </c>
      <c r="B86" s="1">
        <v>5</v>
      </c>
      <c r="C86" t="s">
        <v>1509</v>
      </c>
      <c r="D86" t="s">
        <v>1513</v>
      </c>
      <c r="E86" t="s">
        <v>1511</v>
      </c>
      <c r="F86" s="1">
        <v>4.7</v>
      </c>
      <c r="G86" s="5">
        <f>(Tabela15[[#This Row],[rating]]-MIN(F:F))/(MAX(F:F)-MIN(F:F))</f>
        <v>0.92500000000000004</v>
      </c>
      <c r="H86" s="6">
        <v>2752</v>
      </c>
      <c r="I86" s="5">
        <f>(Tabela15[[#This Row],[reviews]]-MIN(H:H))/(MAX(H:H)-MIN(H:H))</f>
        <v>5.9152512852931501E-3</v>
      </c>
      <c r="J86" s="1" t="s">
        <v>0</v>
      </c>
      <c r="K86" s="9">
        <v>96.89</v>
      </c>
      <c r="L86" s="3">
        <f>(Tabela15[[#This Row],[value]]-MIN(K:K))/(MAX(K:K)-MIN(K:K))</f>
        <v>0.48385643490013514</v>
      </c>
      <c r="M86" s="16">
        <f>IF(Tabela15[[#This Row],[value]]="",0,(0.05*Tabela15[[#This Row],[normal_rating]]+0.7*Tabela15[[#This Row],[normal_reviews]]+0.25*Tabela15[[#This Row],[normal_value]]))*1000</f>
        <v>171.35478462473898</v>
      </c>
      <c r="N86" s="3">
        <f>IFERROR(Tabela15[[#This Row],[value]]*Tabela15[[#This Row],[reviews]],Tabela15[[#This Row],[value]])</f>
        <v>266641.28000000003</v>
      </c>
      <c r="O86" t="s">
        <v>6888</v>
      </c>
      <c r="P86" t="s">
        <v>6889</v>
      </c>
      <c r="Q86" t="s">
        <v>6468</v>
      </c>
    </row>
    <row r="87" spans="1:17" x14ac:dyDescent="0.25">
      <c r="A87" t="s">
        <v>1503</v>
      </c>
      <c r="B87" s="1">
        <v>2</v>
      </c>
      <c r="C87" t="s">
        <v>1509</v>
      </c>
      <c r="D87" t="s">
        <v>1513</v>
      </c>
      <c r="E87" t="s">
        <v>1511</v>
      </c>
      <c r="F87" s="1">
        <v>4.7</v>
      </c>
      <c r="G87" s="5">
        <f>(Tabela15[[#This Row],[rating]]-MIN(F:F))/(MAX(F:F)-MIN(F:F))</f>
        <v>0.92500000000000004</v>
      </c>
      <c r="H87" s="6">
        <v>2752</v>
      </c>
      <c r="I87" s="5">
        <f>(Tabela15[[#This Row],[reviews]]-MIN(H:H))/(MAX(H:H)-MIN(H:H))</f>
        <v>5.9152512852931501E-3</v>
      </c>
      <c r="J87" s="1" t="s">
        <v>0</v>
      </c>
      <c r="K87" s="9">
        <v>96.89</v>
      </c>
      <c r="L87" s="3">
        <f>(Tabela15[[#This Row],[value]]-MIN(K:K))/(MAX(K:K)-MIN(K:K))</f>
        <v>0.48385643490013514</v>
      </c>
      <c r="M87" s="16">
        <f>IF(Tabela15[[#This Row],[value]]="",0,(0.05*Tabela15[[#This Row],[normal_rating]]+0.7*Tabela15[[#This Row],[normal_reviews]]+0.25*Tabela15[[#This Row],[normal_value]]))*1000</f>
        <v>171.35478462473898</v>
      </c>
      <c r="N87" s="3">
        <f>IFERROR(Tabela15[[#This Row],[value]]*Tabela15[[#This Row],[reviews]],Tabela15[[#This Row],[value]])</f>
        <v>266641.28000000003</v>
      </c>
      <c r="O87" t="s">
        <v>1510</v>
      </c>
      <c r="P87" t="s">
        <v>8469</v>
      </c>
      <c r="Q87" t="s">
        <v>8081</v>
      </c>
    </row>
    <row r="88" spans="1:17" x14ac:dyDescent="0.25">
      <c r="A88" t="s">
        <v>1503</v>
      </c>
      <c r="B88" s="1">
        <v>2</v>
      </c>
      <c r="C88" t="s">
        <v>1509</v>
      </c>
      <c r="D88" t="s">
        <v>1513</v>
      </c>
      <c r="E88" t="s">
        <v>1511</v>
      </c>
      <c r="F88" s="1">
        <v>4.7</v>
      </c>
      <c r="G88" s="5">
        <f>(Tabela15[[#This Row],[rating]]-MIN(F:F))/(MAX(F:F)-MIN(F:F))</f>
        <v>0.92500000000000004</v>
      </c>
      <c r="H88" s="6">
        <v>2749</v>
      </c>
      <c r="I88" s="5">
        <f>(Tabela15[[#This Row],[reviews]]-MIN(H:H))/(MAX(H:H)-MIN(H:H))</f>
        <v>5.9088006295839974E-3</v>
      </c>
      <c r="J88" s="1" t="s">
        <v>0</v>
      </c>
      <c r="K88" s="9">
        <v>96.89</v>
      </c>
      <c r="L88" s="3">
        <f>(Tabela15[[#This Row],[value]]-MIN(K:K))/(MAX(K:K)-MIN(K:K))</f>
        <v>0.48385643490013514</v>
      </c>
      <c r="M88" s="16">
        <f>IF(Tabela15[[#This Row],[value]]="",0,(0.05*Tabela15[[#This Row],[normal_rating]]+0.7*Tabela15[[#This Row],[normal_reviews]]+0.25*Tabela15[[#This Row],[normal_value]]))*1000</f>
        <v>171.35026916574259</v>
      </c>
      <c r="N88" s="3">
        <f>IFERROR(Tabela15[[#This Row],[value]]*Tabela15[[#This Row],[reviews]],Tabela15[[#This Row],[value]])</f>
        <v>266350.61</v>
      </c>
      <c r="O88" t="s">
        <v>1510</v>
      </c>
      <c r="P88" t="s">
        <v>4996</v>
      </c>
      <c r="Q88" t="s">
        <v>4538</v>
      </c>
    </row>
    <row r="89" spans="1:17" x14ac:dyDescent="0.25">
      <c r="A89" t="s">
        <v>1</v>
      </c>
      <c r="B89" s="1">
        <v>25</v>
      </c>
      <c r="C89" t="s">
        <v>58</v>
      </c>
      <c r="D89" t="s">
        <v>62</v>
      </c>
      <c r="E89" t="s">
        <v>60</v>
      </c>
      <c r="F89" s="1">
        <v>4</v>
      </c>
      <c r="G89" s="5">
        <f>(Tabela15[[#This Row],[rating]]-MIN(F:F))/(MAX(F:F)-MIN(F:F))</f>
        <v>0.75</v>
      </c>
      <c r="H89" s="6">
        <v>334</v>
      </c>
      <c r="I89" s="5">
        <f>(Tabela15[[#This Row],[reviews]]-MIN(H:H))/(MAX(H:H)-MIN(H:H))</f>
        <v>7.1602278371596471E-4</v>
      </c>
      <c r="J89" s="1" t="s">
        <v>0</v>
      </c>
      <c r="K89" s="9">
        <v>95.5</v>
      </c>
      <c r="L89" s="3">
        <f>(Tabela15[[#This Row],[value]]-MIN(K:K))/(MAX(K:K)-MIN(K:K))</f>
        <v>0.47689843319817787</v>
      </c>
      <c r="M89" s="16">
        <f>IF(Tabela15[[#This Row],[value]]="",0,(0.05*Tabela15[[#This Row],[normal_rating]]+0.7*Tabela15[[#This Row],[normal_reviews]]+0.25*Tabela15[[#This Row],[normal_value]]))*1000</f>
        <v>157.22582424814567</v>
      </c>
      <c r="N89" s="3">
        <f>IFERROR(Tabela15[[#This Row],[value]]*Tabela15[[#This Row],[reviews]],Tabela15[[#This Row],[value]])</f>
        <v>31897</v>
      </c>
      <c r="O89" t="s">
        <v>59</v>
      </c>
      <c r="P89" t="s">
        <v>61</v>
      </c>
      <c r="Q89" t="s">
        <v>2</v>
      </c>
    </row>
    <row r="90" spans="1:17" x14ac:dyDescent="0.25">
      <c r="A90" t="s">
        <v>921</v>
      </c>
      <c r="B90" s="1">
        <v>24</v>
      </c>
      <c r="C90" t="s">
        <v>1032</v>
      </c>
      <c r="D90" t="s">
        <v>1036</v>
      </c>
      <c r="E90" t="s">
        <v>1034</v>
      </c>
      <c r="F90" s="1">
        <v>4.4000000000000004</v>
      </c>
      <c r="G90" s="5">
        <f>(Tabela15[[#This Row],[rating]]-MIN(F:F))/(MAX(F:F)-MIN(F:F))</f>
        <v>0.85000000000000009</v>
      </c>
      <c r="H90" s="6">
        <v>313</v>
      </c>
      <c r="I90" s="5">
        <f>(Tabela15[[#This Row],[reviews]]-MIN(H:H))/(MAX(H:H)-MIN(H:H))</f>
        <v>6.7086819375189487E-4</v>
      </c>
      <c r="J90" s="1" t="s">
        <v>0</v>
      </c>
      <c r="K90" s="9">
        <v>95.44</v>
      </c>
      <c r="L90" s="3">
        <f>(Tabela15[[#This Row],[value]]-MIN(K:K))/(MAX(K:K)-MIN(K:K))</f>
        <v>0.47659808780097107</v>
      </c>
      <c r="M90" s="16">
        <f>IF(Tabela15[[#This Row],[value]]="",0,(0.05*Tabela15[[#This Row],[normal_rating]]+0.7*Tabela15[[#This Row],[normal_reviews]]+0.25*Tabela15[[#This Row],[normal_value]]))*1000</f>
        <v>162.11912968586913</v>
      </c>
      <c r="N90" s="3">
        <f>IFERROR(Tabela15[[#This Row],[value]]*Tabela15[[#This Row],[reviews]],Tabela15[[#This Row],[value]])</f>
        <v>29872.719999999998</v>
      </c>
      <c r="O90" t="s">
        <v>1033</v>
      </c>
      <c r="P90" t="s">
        <v>1035</v>
      </c>
      <c r="Q90" t="s">
        <v>2</v>
      </c>
    </row>
    <row r="91" spans="1:17" x14ac:dyDescent="0.25">
      <c r="A91" t="s">
        <v>2377</v>
      </c>
      <c r="B91" s="1">
        <v>19</v>
      </c>
      <c r="C91" t="s">
        <v>6243</v>
      </c>
      <c r="D91" t="s">
        <v>6244</v>
      </c>
      <c r="E91" t="s">
        <v>6245</v>
      </c>
      <c r="F91" s="1">
        <v>4.5999999999999996</v>
      </c>
      <c r="G91" s="5">
        <f>(Tabela15[[#This Row],[rating]]-MIN(F:F))/(MAX(F:F)-MIN(F:F))</f>
        <v>0.89999999999999991</v>
      </c>
      <c r="H91" s="6">
        <v>32617</v>
      </c>
      <c r="I91" s="5">
        <f>(Tabela15[[#This Row],[reviews]]-MIN(H:H))/(MAX(H:H)-MIN(H:H))</f>
        <v>7.0131528869909629E-2</v>
      </c>
      <c r="J91" s="1" t="s">
        <v>0</v>
      </c>
      <c r="K91" s="9">
        <v>94.99</v>
      </c>
      <c r="L91" s="3">
        <f>(Tabela15[[#This Row],[value]]-MIN(K:K))/(MAX(K:K)-MIN(K:K))</f>
        <v>0.47434549732192016</v>
      </c>
      <c r="M91" s="16">
        <f>IF(Tabela15[[#This Row],[value]]="",0,(0.05*Tabela15[[#This Row],[normal_rating]]+0.7*Tabela15[[#This Row],[normal_reviews]]+0.25*Tabela15[[#This Row],[normal_value]]))*1000</f>
        <v>212.67844453941674</v>
      </c>
      <c r="N91" s="3">
        <f>IFERROR(Tabela15[[#This Row],[value]]*Tabela15[[#This Row],[reviews]],Tabela15[[#This Row],[value]])</f>
        <v>3098288.8299999996</v>
      </c>
      <c r="O91" t="s">
        <v>7192</v>
      </c>
      <c r="P91" t="s">
        <v>8735</v>
      </c>
      <c r="Q91" t="s">
        <v>8081</v>
      </c>
    </row>
    <row r="92" spans="1:17" x14ac:dyDescent="0.25">
      <c r="A92" t="s">
        <v>2377</v>
      </c>
      <c r="B92" s="1">
        <v>24</v>
      </c>
      <c r="C92" t="s">
        <v>6243</v>
      </c>
      <c r="D92" t="s">
        <v>6244</v>
      </c>
      <c r="E92" t="s">
        <v>6245</v>
      </c>
      <c r="F92" s="1">
        <v>4.5999999999999996</v>
      </c>
      <c r="G92" s="5">
        <f>(Tabela15[[#This Row],[rating]]-MIN(F:F))/(MAX(F:F)-MIN(F:F))</f>
        <v>0.89999999999999991</v>
      </c>
      <c r="H92" s="6">
        <v>32614</v>
      </c>
      <c r="I92" s="5">
        <f>(Tabela15[[#This Row],[reviews]]-MIN(H:H))/(MAX(H:H)-MIN(H:H))</f>
        <v>7.012507821420047E-2</v>
      </c>
      <c r="J92" s="1" t="s">
        <v>0</v>
      </c>
      <c r="K92" s="9">
        <v>94.99</v>
      </c>
      <c r="L92" s="3">
        <f>(Tabela15[[#This Row],[value]]-MIN(K:K))/(MAX(K:K)-MIN(K:K))</f>
        <v>0.47434549732192016</v>
      </c>
      <c r="M92" s="16">
        <f>IF(Tabela15[[#This Row],[value]]="",0,(0.05*Tabela15[[#This Row],[normal_rating]]+0.7*Tabela15[[#This Row],[normal_reviews]]+0.25*Tabela15[[#This Row],[normal_value]]))*1000</f>
        <v>212.67392908042038</v>
      </c>
      <c r="N92" s="3">
        <f>IFERROR(Tabela15[[#This Row],[value]]*Tabela15[[#This Row],[reviews]],Tabela15[[#This Row],[value]])</f>
        <v>3098003.86</v>
      </c>
      <c r="O92" t="s">
        <v>7192</v>
      </c>
      <c r="P92" t="s">
        <v>7193</v>
      </c>
      <c r="Q92" t="s">
        <v>6468</v>
      </c>
    </row>
    <row r="93" spans="1:17" x14ac:dyDescent="0.25">
      <c r="A93" t="s">
        <v>2377</v>
      </c>
      <c r="B93" s="1">
        <v>22</v>
      </c>
      <c r="C93" t="s">
        <v>7895</v>
      </c>
      <c r="D93" t="s">
        <v>7896</v>
      </c>
      <c r="E93" t="s">
        <v>7897</v>
      </c>
      <c r="F93" s="1">
        <v>4.8</v>
      </c>
      <c r="G93" s="5">
        <f>(Tabela15[[#This Row],[rating]]-MIN(F:F))/(MAX(F:F)-MIN(F:F))</f>
        <v>0.95</v>
      </c>
      <c r="H93" s="6">
        <v>2123</v>
      </c>
      <c r="I93" s="5">
        <f>(Tabela15[[#This Row],[reviews]]-MIN(H:H))/(MAX(H:H)-MIN(H:H))</f>
        <v>4.5627638049407721E-3</v>
      </c>
      <c r="J93" s="1" t="s">
        <v>0</v>
      </c>
      <c r="K93" s="9">
        <v>91</v>
      </c>
      <c r="L93" s="3">
        <f>(Tabela15[[#This Row],[value]]-MIN(K:K))/(MAX(K:K)-MIN(K:K))</f>
        <v>0.45437252840766879</v>
      </c>
      <c r="M93" s="16">
        <f>IF(Tabela15[[#This Row],[value]]="",0,(0.05*Tabela15[[#This Row],[normal_rating]]+0.7*Tabela15[[#This Row],[normal_reviews]]+0.25*Tabela15[[#This Row],[normal_value]]))*1000</f>
        <v>164.28706676537576</v>
      </c>
      <c r="N93" s="3">
        <f>IFERROR(Tabela15[[#This Row],[value]]*Tabela15[[#This Row],[reviews]],Tabela15[[#This Row],[value]])</f>
        <v>193193</v>
      </c>
      <c r="O93" t="s">
        <v>8739</v>
      </c>
      <c r="P93" t="s">
        <v>8740</v>
      </c>
      <c r="Q93" t="s">
        <v>8081</v>
      </c>
    </row>
    <row r="94" spans="1:17" x14ac:dyDescent="0.25">
      <c r="A94" t="s">
        <v>2377</v>
      </c>
      <c r="B94" s="1">
        <v>13</v>
      </c>
      <c r="C94" t="s">
        <v>4240</v>
      </c>
      <c r="D94" t="s">
        <v>4241</v>
      </c>
      <c r="E94" t="s">
        <v>4242</v>
      </c>
      <c r="F94" s="1">
        <v>4.7</v>
      </c>
      <c r="G94" s="5">
        <f>(Tabela15[[#This Row],[rating]]-MIN(F:F))/(MAX(F:F)-MIN(F:F))</f>
        <v>0.92500000000000004</v>
      </c>
      <c r="H94" s="6">
        <v>3497</v>
      </c>
      <c r="I94" s="5">
        <f>(Tabela15[[#This Row],[reviews]]-MIN(H:H))/(MAX(H:H)-MIN(H:H))</f>
        <v>7.5171641197327712E-3</v>
      </c>
      <c r="J94" s="1" t="s">
        <v>0</v>
      </c>
      <c r="K94" s="9">
        <v>91</v>
      </c>
      <c r="L94" s="3">
        <f>(Tabela15[[#This Row],[value]]-MIN(K:K))/(MAX(K:K)-MIN(K:K))</f>
        <v>0.45437252840766879</v>
      </c>
      <c r="M94" s="16">
        <f>IF(Tabela15[[#This Row],[value]]="",0,(0.05*Tabela15[[#This Row],[normal_rating]]+0.7*Tabela15[[#This Row],[normal_reviews]]+0.25*Tabela15[[#This Row],[normal_value]]))*1000</f>
        <v>165.10514698573016</v>
      </c>
      <c r="N94" s="3">
        <f>IFERROR(Tabela15[[#This Row],[value]]*Tabela15[[#This Row],[reviews]],Tabela15[[#This Row],[value]])</f>
        <v>318227</v>
      </c>
      <c r="O94" t="s">
        <v>5306</v>
      </c>
      <c r="P94" t="s">
        <v>7172</v>
      </c>
      <c r="Q94" t="s">
        <v>6468</v>
      </c>
    </row>
    <row r="95" spans="1:17" x14ac:dyDescent="0.25">
      <c r="A95" t="s">
        <v>2918</v>
      </c>
      <c r="B95" s="1">
        <v>6</v>
      </c>
      <c r="C95" t="s">
        <v>7974</v>
      </c>
      <c r="D95" t="s">
        <v>7975</v>
      </c>
      <c r="E95" t="s">
        <v>7976</v>
      </c>
      <c r="F95" s="1">
        <v>4.7</v>
      </c>
      <c r="G95" s="5">
        <f>(Tabela15[[#This Row],[rating]]-MIN(F:F))/(MAX(F:F)-MIN(F:F))</f>
        <v>0.92500000000000004</v>
      </c>
      <c r="H95" s="6">
        <v>410</v>
      </c>
      <c r="I95" s="5">
        <f>(Tabela15[[#This Row],[reviews]]-MIN(H:H))/(MAX(H:H)-MIN(H:H))</f>
        <v>8.7943939501450318E-4</v>
      </c>
      <c r="J95" s="1" t="s">
        <v>0</v>
      </c>
      <c r="K95" s="9">
        <v>89.29</v>
      </c>
      <c r="L95" s="3">
        <f>(Tabela15[[#This Row],[value]]-MIN(K:K))/(MAX(K:K)-MIN(K:K))</f>
        <v>0.44581268458727535</v>
      </c>
      <c r="M95" s="16">
        <f>IF(Tabela15[[#This Row],[value]]="",0,(0.05*Tabela15[[#This Row],[normal_rating]]+0.7*Tabela15[[#This Row],[normal_reviews]]+0.25*Tabela15[[#This Row],[normal_value]]))*1000</f>
        <v>158.31877872332899</v>
      </c>
      <c r="N95" s="3">
        <f>IFERROR(Tabela15[[#This Row],[value]]*Tabela15[[#This Row],[reviews]],Tabela15[[#This Row],[value]])</f>
        <v>36608.9</v>
      </c>
      <c r="O95" t="s">
        <v>8859</v>
      </c>
      <c r="P95" t="s">
        <v>8860</v>
      </c>
      <c r="Q95" t="s">
        <v>8081</v>
      </c>
    </row>
    <row r="96" spans="1:17" x14ac:dyDescent="0.25">
      <c r="A96" t="s">
        <v>3068</v>
      </c>
      <c r="B96" s="1">
        <v>8</v>
      </c>
      <c r="C96" t="s">
        <v>3099</v>
      </c>
      <c r="D96" t="s">
        <v>3103</v>
      </c>
      <c r="E96" t="s">
        <v>3101</v>
      </c>
      <c r="F96" s="1">
        <v>4.4000000000000004</v>
      </c>
      <c r="G96" s="5">
        <f>(Tabela15[[#This Row],[rating]]-MIN(F:F))/(MAX(F:F)-MIN(F:F))</f>
        <v>0.85000000000000009</v>
      </c>
      <c r="H96" s="6">
        <v>819</v>
      </c>
      <c r="I96" s="5">
        <f>(Tabela15[[#This Row],[reviews]]-MIN(H:H))/(MAX(H:H)-MIN(H:H))</f>
        <v>1.7588787900290064E-3</v>
      </c>
      <c r="J96" s="1" t="s">
        <v>0</v>
      </c>
      <c r="K96" s="9">
        <v>89</v>
      </c>
      <c r="L96" s="3">
        <f>(Tabela15[[#This Row],[value]]-MIN(K:K))/(MAX(K:K)-MIN(K:K))</f>
        <v>0.44436101516744253</v>
      </c>
      <c r="M96" s="16">
        <f>IF(Tabela15[[#This Row],[value]]="",0,(0.05*Tabela15[[#This Row],[normal_rating]]+0.7*Tabela15[[#This Row],[normal_reviews]]+0.25*Tabela15[[#This Row],[normal_value]]))*1000</f>
        <v>154.82146894488093</v>
      </c>
      <c r="N96" s="3">
        <f>IFERROR(Tabela15[[#This Row],[value]]*Tabela15[[#This Row],[reviews]],Tabela15[[#This Row],[value]])</f>
        <v>72891</v>
      </c>
      <c r="O96" t="s">
        <v>3100</v>
      </c>
      <c r="P96" t="s">
        <v>3102</v>
      </c>
      <c r="Q96" t="s">
        <v>2</v>
      </c>
    </row>
    <row r="97" spans="1:17" x14ac:dyDescent="0.25">
      <c r="A97" t="s">
        <v>3068</v>
      </c>
      <c r="B97" s="1">
        <v>18</v>
      </c>
      <c r="C97" t="s">
        <v>3149</v>
      </c>
      <c r="D97" t="s">
        <v>3153</v>
      </c>
      <c r="E97" t="s">
        <v>3151</v>
      </c>
      <c r="F97" s="1">
        <v>4.5</v>
      </c>
      <c r="G97" s="5">
        <f>(Tabela15[[#This Row],[rating]]-MIN(F:F))/(MAX(F:F)-MIN(F:F))</f>
        <v>0.875</v>
      </c>
      <c r="H97" s="6">
        <v>21379</v>
      </c>
      <c r="I97" s="5">
        <f>(Tabela15[[#This Row],[reviews]]-MIN(H:H))/(MAX(H:H)-MIN(H:H))</f>
        <v>4.5967372583423108E-2</v>
      </c>
      <c r="J97" s="1" t="s">
        <v>0</v>
      </c>
      <c r="K97" s="9">
        <v>88</v>
      </c>
      <c r="L97" s="3">
        <f>(Tabela15[[#This Row],[value]]-MIN(K:K))/(MAX(K:K)-MIN(K:K))</f>
        <v>0.43935525854732937</v>
      </c>
      <c r="M97" s="16">
        <f>IF(Tabela15[[#This Row],[value]]="",0,(0.05*Tabela15[[#This Row],[normal_rating]]+0.7*Tabela15[[#This Row],[normal_reviews]]+0.25*Tabela15[[#This Row],[normal_value]]))*1000</f>
        <v>185.76597544522852</v>
      </c>
      <c r="N97" s="3">
        <f>IFERROR(Tabela15[[#This Row],[value]]*Tabela15[[#This Row],[reviews]],Tabela15[[#This Row],[value]])</f>
        <v>1881352</v>
      </c>
      <c r="O97" t="s">
        <v>3150</v>
      </c>
      <c r="P97" t="s">
        <v>3152</v>
      </c>
      <c r="Q97" t="s">
        <v>2</v>
      </c>
    </row>
    <row r="98" spans="1:17" x14ac:dyDescent="0.25">
      <c r="A98" t="s">
        <v>1795</v>
      </c>
      <c r="B98" s="1">
        <v>29</v>
      </c>
      <c r="C98" t="s">
        <v>4041</v>
      </c>
      <c r="D98" t="s">
        <v>4042</v>
      </c>
      <c r="E98" t="s">
        <v>4043</v>
      </c>
      <c r="F98" s="1">
        <v>4.7</v>
      </c>
      <c r="G98" s="5">
        <f>(Tabela15[[#This Row],[rating]]-MIN(F:F))/(MAX(F:F)-MIN(F:F))</f>
        <v>0.92500000000000004</v>
      </c>
      <c r="H98" s="6">
        <v>930</v>
      </c>
      <c r="I98" s="5">
        <f>(Tabela15[[#This Row],[reviews]]-MIN(H:H))/(MAX(H:H)-MIN(H:H))</f>
        <v>1.9975530512676616E-3</v>
      </c>
      <c r="J98" s="1" t="s">
        <v>0</v>
      </c>
      <c r="K98" s="9">
        <v>88</v>
      </c>
      <c r="L98" s="3">
        <f>(Tabela15[[#This Row],[value]]-MIN(K:K))/(MAX(K:K)-MIN(K:K))</f>
        <v>0.43935525854732937</v>
      </c>
      <c r="M98" s="16">
        <f>IF(Tabela15[[#This Row],[value]]="",0,(0.05*Tabela15[[#This Row],[normal_rating]]+0.7*Tabela15[[#This Row],[normal_reviews]]+0.25*Tabela15[[#This Row],[normal_value]]))*1000</f>
        <v>157.48710177271971</v>
      </c>
      <c r="N98" s="3">
        <f>IFERROR(Tabela15[[#This Row],[value]]*Tabela15[[#This Row],[reviews]],Tabela15[[#This Row],[value]])</f>
        <v>81840</v>
      </c>
      <c r="O98" t="s">
        <v>5136</v>
      </c>
      <c r="P98" t="s">
        <v>5137</v>
      </c>
      <c r="Q98" t="s">
        <v>4538</v>
      </c>
    </row>
    <row r="99" spans="1:17" x14ac:dyDescent="0.25">
      <c r="A99" t="s">
        <v>2377</v>
      </c>
      <c r="B99" s="1">
        <v>17</v>
      </c>
      <c r="C99" t="s">
        <v>4251</v>
      </c>
      <c r="D99" t="s">
        <v>4252</v>
      </c>
      <c r="E99" t="s">
        <v>4253</v>
      </c>
      <c r="F99" s="1">
        <v>4.5</v>
      </c>
      <c r="G99" s="5">
        <f>(Tabela15[[#This Row],[rating]]-MIN(F:F))/(MAX(F:F)-MIN(F:F))</f>
        <v>0.875</v>
      </c>
      <c r="H99" s="6">
        <v>1711</v>
      </c>
      <c r="I99" s="5">
        <f>(Tabela15[[#This Row],[reviews]]-MIN(H:H))/(MAX(H:H)-MIN(H:H))</f>
        <v>3.6768737542171161E-3</v>
      </c>
      <c r="J99" s="1" t="s">
        <v>0</v>
      </c>
      <c r="K99" s="9">
        <v>88</v>
      </c>
      <c r="L99" s="3">
        <f>(Tabela15[[#This Row],[value]]-MIN(K:K))/(MAX(K:K)-MIN(K:K))</f>
        <v>0.43935525854732937</v>
      </c>
      <c r="M99" s="16">
        <f>IF(Tabela15[[#This Row],[value]]="",0,(0.05*Tabela15[[#This Row],[normal_rating]]+0.7*Tabela15[[#This Row],[normal_reviews]]+0.25*Tabela15[[#This Row],[normal_value]]))*1000</f>
        <v>156.16262626478434</v>
      </c>
      <c r="N99" s="3">
        <f>IFERROR(Tabela15[[#This Row],[value]]*Tabela15[[#This Row],[reviews]],Tabela15[[#This Row],[value]])</f>
        <v>150568</v>
      </c>
      <c r="O99" t="s">
        <v>5316</v>
      </c>
      <c r="P99" t="s">
        <v>5317</v>
      </c>
      <c r="Q99" t="s">
        <v>4538</v>
      </c>
    </row>
    <row r="100" spans="1:17" x14ac:dyDescent="0.25">
      <c r="A100" t="s">
        <v>1072</v>
      </c>
      <c r="B100" s="1">
        <v>29</v>
      </c>
      <c r="C100" t="s">
        <v>1187</v>
      </c>
      <c r="D100" t="s">
        <v>1176</v>
      </c>
      <c r="E100" t="s">
        <v>1189</v>
      </c>
      <c r="F100" s="1">
        <v>4.4000000000000004</v>
      </c>
      <c r="G100" s="5">
        <f>(Tabela15[[#This Row],[rating]]-MIN(F:F))/(MAX(F:F)-MIN(F:F))</f>
        <v>0.85000000000000009</v>
      </c>
      <c r="H100" s="6">
        <v>21383</v>
      </c>
      <c r="I100" s="5">
        <f>(Tabela15[[#This Row],[reviews]]-MIN(H:H))/(MAX(H:H)-MIN(H:H))</f>
        <v>4.5975973457701977E-2</v>
      </c>
      <c r="J100" s="1" t="s">
        <v>0</v>
      </c>
      <c r="K100" s="9">
        <v>86.99</v>
      </c>
      <c r="L100" s="3">
        <f>(Tabela15[[#This Row],[value]]-MIN(K:K))/(MAX(K:K)-MIN(K:K))</f>
        <v>0.43429944436101509</v>
      </c>
      <c r="M100" s="16">
        <f>IF(Tabela15[[#This Row],[value]]="",0,(0.05*Tabela15[[#This Row],[normal_rating]]+0.7*Tabela15[[#This Row],[normal_reviews]]+0.25*Tabela15[[#This Row],[normal_value]]))*1000</f>
        <v>183.25804251064514</v>
      </c>
      <c r="N100" s="3">
        <f>IFERROR(Tabela15[[#This Row],[value]]*Tabela15[[#This Row],[reviews]],Tabela15[[#This Row],[value]])</f>
        <v>1860107.17</v>
      </c>
      <c r="O100" t="s">
        <v>1188</v>
      </c>
      <c r="P100" t="s">
        <v>1190</v>
      </c>
      <c r="Q100" t="s">
        <v>2</v>
      </c>
    </row>
    <row r="101" spans="1:17" x14ac:dyDescent="0.25">
      <c r="A101" t="s">
        <v>1795</v>
      </c>
      <c r="B101" s="1">
        <v>3</v>
      </c>
      <c r="C101" t="s">
        <v>6037</v>
      </c>
      <c r="D101" t="s">
        <v>6038</v>
      </c>
      <c r="E101" t="s">
        <v>6039</v>
      </c>
      <c r="F101" s="1">
        <v>4</v>
      </c>
      <c r="G101" s="5">
        <f>(Tabela15[[#This Row],[rating]]-MIN(F:F))/(MAX(F:F)-MIN(F:F))</f>
        <v>0.75</v>
      </c>
      <c r="H101" s="6">
        <v>3861</v>
      </c>
      <c r="I101" s="5">
        <f>(Tabela15[[#This Row],[reviews]]-MIN(H:H))/(MAX(H:H)-MIN(H:H))</f>
        <v>8.2998436791099812E-3</v>
      </c>
      <c r="J101" s="1" t="s">
        <v>0</v>
      </c>
      <c r="K101" s="9">
        <v>84.99</v>
      </c>
      <c r="L101" s="3">
        <f>(Tabela15[[#This Row],[value]]-MIN(K:K))/(MAX(K:K)-MIN(K:K))</f>
        <v>0.42428793112078883</v>
      </c>
      <c r="M101" s="16">
        <f>IF(Tabela15[[#This Row],[value]]="",0,(0.05*Tabela15[[#This Row],[normal_rating]]+0.7*Tabela15[[#This Row],[normal_reviews]]+0.25*Tabela15[[#This Row],[normal_value]]))*1000</f>
        <v>149.38187335557421</v>
      </c>
      <c r="N101" s="3">
        <f>IFERROR(Tabela15[[#This Row],[value]]*Tabela15[[#This Row],[reviews]],Tabela15[[#This Row],[value]])</f>
        <v>328146.38999999996</v>
      </c>
      <c r="O101" t="s">
        <v>7000</v>
      </c>
      <c r="P101" t="s">
        <v>8547</v>
      </c>
      <c r="Q101" t="s">
        <v>8081</v>
      </c>
    </row>
    <row r="102" spans="1:17" x14ac:dyDescent="0.25">
      <c r="A102" t="s">
        <v>1795</v>
      </c>
      <c r="B102" s="1">
        <v>20</v>
      </c>
      <c r="C102" t="s">
        <v>6037</v>
      </c>
      <c r="D102" t="s">
        <v>6038</v>
      </c>
      <c r="E102" t="s">
        <v>6039</v>
      </c>
      <c r="F102" s="1">
        <v>4</v>
      </c>
      <c r="G102" s="5">
        <f>(Tabela15[[#This Row],[rating]]-MIN(F:F))/(MAX(F:F)-MIN(F:F))</f>
        <v>0.75</v>
      </c>
      <c r="H102" s="6">
        <v>3858</v>
      </c>
      <c r="I102" s="5">
        <f>(Tabela15[[#This Row],[reviews]]-MIN(H:H))/(MAX(H:H)-MIN(H:H))</f>
        <v>8.2933930234008295E-3</v>
      </c>
      <c r="J102" s="1" t="s">
        <v>0</v>
      </c>
      <c r="K102" s="9">
        <v>84.99</v>
      </c>
      <c r="L102" s="3">
        <f>(Tabela15[[#This Row],[value]]-MIN(K:K))/(MAX(K:K)-MIN(K:K))</f>
        <v>0.42428793112078883</v>
      </c>
      <c r="M102" s="16">
        <f>IF(Tabela15[[#This Row],[value]]="",0,(0.05*Tabela15[[#This Row],[normal_rating]]+0.7*Tabela15[[#This Row],[normal_reviews]]+0.25*Tabela15[[#This Row],[normal_value]]))*1000</f>
        <v>149.37735789657779</v>
      </c>
      <c r="N102" s="3">
        <f>IFERROR(Tabela15[[#This Row],[value]]*Tabela15[[#This Row],[reviews]],Tabela15[[#This Row],[value]])</f>
        <v>327891.42</v>
      </c>
      <c r="O102" t="s">
        <v>7000</v>
      </c>
      <c r="P102" t="s">
        <v>7001</v>
      </c>
      <c r="Q102" t="s">
        <v>6468</v>
      </c>
    </row>
    <row r="103" spans="1:17" x14ac:dyDescent="0.25">
      <c r="A103" t="s">
        <v>1</v>
      </c>
      <c r="B103" s="1">
        <v>10</v>
      </c>
      <c r="C103" t="s">
        <v>3452</v>
      </c>
      <c r="D103" t="s">
        <v>3453</v>
      </c>
      <c r="E103" t="s">
        <v>3454</v>
      </c>
      <c r="F103" s="1">
        <v>4</v>
      </c>
      <c r="G103" s="5">
        <f>(Tabela15[[#This Row],[rating]]-MIN(F:F))/(MAX(F:F)-MIN(F:F))</f>
        <v>0.75</v>
      </c>
      <c r="H103" s="6">
        <v>74</v>
      </c>
      <c r="I103" s="5">
        <f>(Tabela15[[#This Row],[reviews]]-MIN(H:H))/(MAX(H:H)-MIN(H:H))</f>
        <v>1.5696595558938565E-4</v>
      </c>
      <c r="J103" s="1" t="s">
        <v>0</v>
      </c>
      <c r="K103" s="9">
        <v>80.89</v>
      </c>
      <c r="L103" s="3">
        <f>(Tabela15[[#This Row],[value]]-MIN(K:K))/(MAX(K:K)-MIN(K:K))</f>
        <v>0.40376432897832504</v>
      </c>
      <c r="M103" s="16">
        <f>IF(Tabela15[[#This Row],[value]]="",0,(0.05*Tabela15[[#This Row],[normal_rating]]+0.7*Tabela15[[#This Row],[normal_reviews]]+0.25*Tabela15[[#This Row],[normal_value]]))*1000</f>
        <v>138.55095841349385</v>
      </c>
      <c r="N103" s="3">
        <f>IFERROR(Tabela15[[#This Row],[value]]*Tabela15[[#This Row],[reviews]],Tabela15[[#This Row],[value]])</f>
        <v>5985.86</v>
      </c>
      <c r="O103" t="s">
        <v>4546</v>
      </c>
      <c r="P103" t="s">
        <v>6474</v>
      </c>
      <c r="Q103" t="s">
        <v>6468</v>
      </c>
    </row>
    <row r="104" spans="1:17" x14ac:dyDescent="0.25">
      <c r="A104" t="s">
        <v>1</v>
      </c>
      <c r="B104" s="1">
        <v>13</v>
      </c>
      <c r="C104" t="s">
        <v>3452</v>
      </c>
      <c r="D104" t="s">
        <v>3453</v>
      </c>
      <c r="E104" t="s">
        <v>3454</v>
      </c>
      <c r="F104" s="1">
        <v>4</v>
      </c>
      <c r="G104" s="5">
        <f>(Tabela15[[#This Row],[rating]]-MIN(F:F))/(MAX(F:F)-MIN(F:F))</f>
        <v>0.75</v>
      </c>
      <c r="H104" s="6">
        <v>74</v>
      </c>
      <c r="I104" s="5">
        <f>(Tabela15[[#This Row],[reviews]]-MIN(H:H))/(MAX(H:H)-MIN(H:H))</f>
        <v>1.5696595558938565E-4</v>
      </c>
      <c r="J104" s="1" t="s">
        <v>0</v>
      </c>
      <c r="K104" s="9">
        <v>80.89</v>
      </c>
      <c r="L104" s="3">
        <f>(Tabela15[[#This Row],[value]]-MIN(K:K))/(MAX(K:K)-MIN(K:K))</f>
        <v>0.40376432897832504</v>
      </c>
      <c r="M104" s="16">
        <f>IF(Tabela15[[#This Row],[value]]="",0,(0.05*Tabela15[[#This Row],[normal_rating]]+0.7*Tabela15[[#This Row],[normal_reviews]]+0.25*Tabela15[[#This Row],[normal_value]]))*1000</f>
        <v>138.55095841349385</v>
      </c>
      <c r="N104" s="3">
        <f>IFERROR(Tabela15[[#This Row],[value]]*Tabela15[[#This Row],[reviews]],Tabela15[[#This Row],[value]])</f>
        <v>5985.86</v>
      </c>
      <c r="O104" t="s">
        <v>4546</v>
      </c>
      <c r="P104" t="s">
        <v>8089</v>
      </c>
      <c r="Q104" t="s">
        <v>8081</v>
      </c>
    </row>
    <row r="105" spans="1:17" x14ac:dyDescent="0.25">
      <c r="A105" t="s">
        <v>1</v>
      </c>
      <c r="B105" s="1">
        <v>14</v>
      </c>
      <c r="C105" t="s">
        <v>3452</v>
      </c>
      <c r="D105" t="s">
        <v>3453</v>
      </c>
      <c r="E105" t="s">
        <v>3454</v>
      </c>
      <c r="F105" s="1">
        <v>4</v>
      </c>
      <c r="G105" s="5">
        <f>(Tabela15[[#This Row],[rating]]-MIN(F:F))/(MAX(F:F)-MIN(F:F))</f>
        <v>0.75</v>
      </c>
      <c r="H105" s="6">
        <v>72</v>
      </c>
      <c r="I105" s="5">
        <f>(Tabela15[[#This Row],[reviews]]-MIN(H:H))/(MAX(H:H)-MIN(H:H))</f>
        <v>1.5266551844995044E-4</v>
      </c>
      <c r="J105" s="1" t="s">
        <v>0</v>
      </c>
      <c r="K105" s="9">
        <v>80.89</v>
      </c>
      <c r="L105" s="3">
        <f>(Tabela15[[#This Row],[value]]-MIN(K:K))/(MAX(K:K)-MIN(K:K))</f>
        <v>0.40376432897832504</v>
      </c>
      <c r="M105" s="16">
        <f>IF(Tabela15[[#This Row],[value]]="",0,(0.05*Tabela15[[#This Row],[normal_rating]]+0.7*Tabela15[[#This Row],[normal_reviews]]+0.25*Tabela15[[#This Row],[normal_value]]))*1000</f>
        <v>138.54794810749624</v>
      </c>
      <c r="N105" s="3">
        <f>IFERROR(Tabela15[[#This Row],[value]]*Tabela15[[#This Row],[reviews]],Tabela15[[#This Row],[value]])</f>
        <v>5824.08</v>
      </c>
      <c r="O105" t="s">
        <v>4546</v>
      </c>
      <c r="P105" t="s">
        <v>4547</v>
      </c>
      <c r="Q105" t="s">
        <v>4538</v>
      </c>
    </row>
    <row r="106" spans="1:17" x14ac:dyDescent="0.25">
      <c r="A106" t="s">
        <v>3218</v>
      </c>
      <c r="B106" s="1">
        <v>23</v>
      </c>
      <c r="C106" t="s">
        <v>3264</v>
      </c>
      <c r="D106" t="s">
        <v>3268</v>
      </c>
      <c r="E106" t="s">
        <v>3266</v>
      </c>
      <c r="F106" s="1">
        <v>4.4000000000000004</v>
      </c>
      <c r="G106" s="5">
        <f>(Tabela15[[#This Row],[rating]]-MIN(F:F))/(MAX(F:F)-MIN(F:F))</f>
        <v>0.85000000000000009</v>
      </c>
      <c r="H106" s="6">
        <v>7563</v>
      </c>
      <c r="I106" s="5">
        <f>(Tabela15[[#This Row],[reviews]]-MIN(H:H))/(MAX(H:H)-MIN(H:H))</f>
        <v>1.6259952824204581E-2</v>
      </c>
      <c r="J106" s="1" t="s">
        <v>0</v>
      </c>
      <c r="K106" s="9">
        <v>79.989999999999995</v>
      </c>
      <c r="L106" s="3">
        <f>(Tabela15[[#This Row],[value]]-MIN(K:K))/(MAX(K:K)-MIN(K:K))</f>
        <v>0.39925914802022316</v>
      </c>
      <c r="M106" s="16">
        <f>IF(Tabela15[[#This Row],[value]]="",0,(0.05*Tabela15[[#This Row],[normal_rating]]+0.7*Tabela15[[#This Row],[normal_reviews]]+0.25*Tabela15[[#This Row],[normal_value]]))*1000</f>
        <v>153.696753981999</v>
      </c>
      <c r="N106" s="3">
        <f>IFERROR(Tabela15[[#This Row],[value]]*Tabela15[[#This Row],[reviews]],Tabela15[[#This Row],[value]])</f>
        <v>604964.37</v>
      </c>
      <c r="O106" t="s">
        <v>3265</v>
      </c>
      <c r="P106" t="s">
        <v>5582</v>
      </c>
      <c r="Q106" t="s">
        <v>4538</v>
      </c>
    </row>
    <row r="107" spans="1:17" x14ac:dyDescent="0.25">
      <c r="A107" t="s">
        <v>3218</v>
      </c>
      <c r="B107" s="1">
        <v>11</v>
      </c>
      <c r="C107" t="s">
        <v>3264</v>
      </c>
      <c r="D107" t="s">
        <v>3268</v>
      </c>
      <c r="E107" t="s">
        <v>3266</v>
      </c>
      <c r="F107" s="1">
        <v>4.4000000000000004</v>
      </c>
      <c r="G107" s="5">
        <f>(Tabela15[[#This Row],[rating]]-MIN(F:F))/(MAX(F:F)-MIN(F:F))</f>
        <v>0.85000000000000009</v>
      </c>
      <c r="H107" s="6">
        <v>7543</v>
      </c>
      <c r="I107" s="5">
        <f>(Tabela15[[#This Row],[reviews]]-MIN(H:H))/(MAX(H:H)-MIN(H:H))</f>
        <v>1.6216948452810229E-2</v>
      </c>
      <c r="J107" s="1" t="s">
        <v>0</v>
      </c>
      <c r="K107" s="9">
        <v>79.989999999999995</v>
      </c>
      <c r="L107" s="3">
        <f>(Tabela15[[#This Row],[value]]-MIN(K:K))/(MAX(K:K)-MIN(K:K))</f>
        <v>0.39925914802022316</v>
      </c>
      <c r="M107" s="16">
        <f>IF(Tabela15[[#This Row],[value]]="",0,(0.05*Tabela15[[#This Row],[normal_rating]]+0.7*Tabela15[[#This Row],[normal_reviews]]+0.25*Tabela15[[#This Row],[normal_value]]))*1000</f>
        <v>153.66665092202297</v>
      </c>
      <c r="N107" s="3">
        <f>IFERROR(Tabela15[[#This Row],[value]]*Tabela15[[#This Row],[reviews]],Tabela15[[#This Row],[value]])</f>
        <v>603364.56999999995</v>
      </c>
      <c r="O107" t="s">
        <v>3265</v>
      </c>
      <c r="P107" t="s">
        <v>3267</v>
      </c>
      <c r="Q107" t="s">
        <v>2</v>
      </c>
    </row>
    <row r="108" spans="1:17" x14ac:dyDescent="0.25">
      <c r="A108" t="s">
        <v>2626</v>
      </c>
      <c r="B108" s="1">
        <v>29</v>
      </c>
      <c r="C108" t="s">
        <v>2756</v>
      </c>
      <c r="D108" t="s">
        <v>2760</v>
      </c>
      <c r="E108" t="s">
        <v>2758</v>
      </c>
      <c r="F108" s="1">
        <v>4.5</v>
      </c>
      <c r="G108" s="5">
        <f>(Tabela15[[#This Row],[rating]]-MIN(F:F))/(MAX(F:F)-MIN(F:F))</f>
        <v>0.875</v>
      </c>
      <c r="H108" s="6">
        <v>2456</v>
      </c>
      <c r="I108" s="5">
        <f>(Tabela15[[#This Row],[reviews]]-MIN(H:H))/(MAX(H:H)-MIN(H:H))</f>
        <v>5.2787865886567368E-3</v>
      </c>
      <c r="J108" s="1" t="s">
        <v>0</v>
      </c>
      <c r="K108" s="9">
        <v>79.989999999999995</v>
      </c>
      <c r="L108" s="3">
        <f>(Tabela15[[#This Row],[value]]-MIN(K:K))/(MAX(K:K)-MIN(K:K))</f>
        <v>0.39925914802022316</v>
      </c>
      <c r="M108" s="16">
        <f>IF(Tabela15[[#This Row],[value]]="",0,(0.05*Tabela15[[#This Row],[normal_rating]]+0.7*Tabela15[[#This Row],[normal_reviews]]+0.25*Tabela15[[#This Row],[normal_value]]))*1000</f>
        <v>147.2599376171155</v>
      </c>
      <c r="N108" s="3">
        <f>IFERROR(Tabela15[[#This Row],[value]]*Tabela15[[#This Row],[reviews]],Tabela15[[#This Row],[value]])</f>
        <v>196455.43999999997</v>
      </c>
      <c r="O108" t="s">
        <v>2757</v>
      </c>
      <c r="P108" t="s">
        <v>2759</v>
      </c>
      <c r="Q108" t="s">
        <v>2</v>
      </c>
    </row>
    <row r="109" spans="1:17" x14ac:dyDescent="0.25">
      <c r="A109" t="s">
        <v>3068</v>
      </c>
      <c r="B109" s="1">
        <v>10</v>
      </c>
      <c r="C109" t="s">
        <v>3109</v>
      </c>
      <c r="D109" t="s">
        <v>3113</v>
      </c>
      <c r="E109" t="s">
        <v>3111</v>
      </c>
      <c r="F109" s="1">
        <v>4.2</v>
      </c>
      <c r="G109" s="5">
        <f>(Tabela15[[#This Row],[rating]]-MIN(F:F))/(MAX(F:F)-MIN(F:F))</f>
        <v>0.8</v>
      </c>
      <c r="H109" s="6">
        <v>7105</v>
      </c>
      <c r="I109" s="5">
        <f>(Tabela15[[#This Row],[reviews]]-MIN(H:H))/(MAX(H:H)-MIN(H:H))</f>
        <v>1.5275152719273915E-2</v>
      </c>
      <c r="J109" s="1" t="s">
        <v>0</v>
      </c>
      <c r="K109" s="9">
        <v>79.989999999999995</v>
      </c>
      <c r="L109" s="3">
        <f>(Tabela15[[#This Row],[value]]-MIN(K:K))/(MAX(K:K)-MIN(K:K))</f>
        <v>0.39925914802022316</v>
      </c>
      <c r="M109" s="16">
        <f>IF(Tabela15[[#This Row],[value]]="",0,(0.05*Tabela15[[#This Row],[normal_rating]]+0.7*Tabela15[[#This Row],[normal_reviews]]+0.25*Tabela15[[#This Row],[normal_value]]))*1000</f>
        <v>150.50739390854753</v>
      </c>
      <c r="N109" s="3">
        <f>IFERROR(Tabela15[[#This Row],[value]]*Tabela15[[#This Row],[reviews]],Tabela15[[#This Row],[value]])</f>
        <v>568328.94999999995</v>
      </c>
      <c r="O109" t="s">
        <v>3110</v>
      </c>
      <c r="P109" t="s">
        <v>3112</v>
      </c>
      <c r="Q109" t="s">
        <v>2</v>
      </c>
    </row>
    <row r="110" spans="1:17" x14ac:dyDescent="0.25">
      <c r="A110" t="s">
        <v>2093</v>
      </c>
      <c r="B110" s="1">
        <v>22</v>
      </c>
      <c r="C110" t="s">
        <v>2186</v>
      </c>
      <c r="D110" t="s">
        <v>2190</v>
      </c>
      <c r="E110" t="s">
        <v>2188</v>
      </c>
      <c r="F110" s="1">
        <v>5</v>
      </c>
      <c r="G110" s="5">
        <f>(Tabela15[[#This Row],[rating]]-MIN(F:F))/(MAX(F:F)-MIN(F:F))</f>
        <v>1</v>
      </c>
      <c r="H110" s="6">
        <v>2</v>
      </c>
      <c r="I110" s="5">
        <f>(Tabela15[[#This Row],[reviews]]-MIN(H:H))/(MAX(H:H)-MIN(H:H))</f>
        <v>2.1502185697176119E-6</v>
      </c>
      <c r="J110" s="1" t="s">
        <v>0</v>
      </c>
      <c r="K110" s="9">
        <v>77.180000000000007</v>
      </c>
      <c r="L110" s="3">
        <f>(Tabela15[[#This Row],[value]]-MIN(K:K))/(MAX(K:K)-MIN(K:K))</f>
        <v>0.38519297191770535</v>
      </c>
      <c r="M110" s="16">
        <f>IF(Tabela15[[#This Row],[value]]="",0,(0.05*Tabela15[[#This Row],[normal_rating]]+0.7*Tabela15[[#This Row],[normal_reviews]]+0.25*Tabela15[[#This Row],[normal_value]]))*1000</f>
        <v>146.29974813242512</v>
      </c>
      <c r="N110" s="3">
        <f>IFERROR(Tabela15[[#This Row],[value]]*Tabela15[[#This Row],[reviews]],Tabela15[[#This Row],[value]])</f>
        <v>154.36000000000001</v>
      </c>
      <c r="O110" t="s">
        <v>2187</v>
      </c>
      <c r="P110" t="s">
        <v>2189</v>
      </c>
      <c r="Q110" t="s">
        <v>2</v>
      </c>
    </row>
    <row r="111" spans="1:17" x14ac:dyDescent="0.25">
      <c r="A111" t="s">
        <v>2377</v>
      </c>
      <c r="B111" s="1">
        <v>11</v>
      </c>
      <c r="C111" t="s">
        <v>4240</v>
      </c>
      <c r="D111" t="s">
        <v>4241</v>
      </c>
      <c r="E111" t="s">
        <v>4242</v>
      </c>
      <c r="F111" s="1">
        <v>4.7</v>
      </c>
      <c r="G111" s="5">
        <f>(Tabela15[[#This Row],[rating]]-MIN(F:F))/(MAX(F:F)-MIN(F:F))</f>
        <v>0.92500000000000004</v>
      </c>
      <c r="H111" s="6">
        <v>3491</v>
      </c>
      <c r="I111" s="5">
        <f>(Tabela15[[#This Row],[reviews]]-MIN(H:H))/(MAX(H:H)-MIN(H:H))</f>
        <v>7.5042628083144651E-3</v>
      </c>
      <c r="J111" s="1" t="s">
        <v>0</v>
      </c>
      <c r="K111" s="9">
        <v>77</v>
      </c>
      <c r="L111" s="3">
        <f>(Tabela15[[#This Row],[value]]-MIN(K:K))/(MAX(K:K)-MIN(K:K))</f>
        <v>0.38429193572608494</v>
      </c>
      <c r="M111" s="16">
        <f>IF(Tabela15[[#This Row],[value]]="",0,(0.05*Tabela15[[#This Row],[normal_rating]]+0.7*Tabela15[[#This Row],[normal_reviews]]+0.25*Tabela15[[#This Row],[normal_value]]))*1000</f>
        <v>147.57596789734137</v>
      </c>
      <c r="N111" s="3">
        <f>IFERROR(Tabela15[[#This Row],[value]]*Tabela15[[#This Row],[reviews]],Tabela15[[#This Row],[value]])</f>
        <v>268807</v>
      </c>
      <c r="O111" t="s">
        <v>5306</v>
      </c>
      <c r="P111" t="s">
        <v>5307</v>
      </c>
      <c r="Q111" t="s">
        <v>4538</v>
      </c>
    </row>
    <row r="112" spans="1:17" x14ac:dyDescent="0.25">
      <c r="A112" t="s">
        <v>2093</v>
      </c>
      <c r="B112" s="1">
        <v>12</v>
      </c>
      <c r="C112" t="s">
        <v>4102</v>
      </c>
      <c r="D112" t="s">
        <v>4103</v>
      </c>
      <c r="E112" t="s">
        <v>4104</v>
      </c>
      <c r="F112" s="1">
        <v>4.7</v>
      </c>
      <c r="G112" s="5">
        <f>(Tabela15[[#This Row],[rating]]-MIN(F:F))/(MAX(F:F)-MIN(F:F))</f>
        <v>0.92500000000000004</v>
      </c>
      <c r="H112" s="6">
        <v>905</v>
      </c>
      <c r="I112" s="5">
        <f>(Tabela15[[#This Row],[reviews]]-MIN(H:H))/(MAX(H:H)-MIN(H:H))</f>
        <v>1.9437975870247211E-3</v>
      </c>
      <c r="J112" s="1" t="s">
        <v>0</v>
      </c>
      <c r="K112" s="9">
        <v>76.900000000000006</v>
      </c>
      <c r="L112" s="3">
        <f>(Tabela15[[#This Row],[value]]-MIN(K:K))/(MAX(K:K)-MIN(K:K))</f>
        <v>0.38379136006407366</v>
      </c>
      <c r="M112" s="16">
        <f>IF(Tabela15[[#This Row],[value]]="",0,(0.05*Tabela15[[#This Row],[normal_rating]]+0.7*Tabela15[[#This Row],[normal_reviews]]+0.25*Tabela15[[#This Row],[normal_value]]))*1000</f>
        <v>143.55849832693573</v>
      </c>
      <c r="N112" s="3">
        <f>IFERROR(Tabela15[[#This Row],[value]]*Tabela15[[#This Row],[reviews]],Tabela15[[#This Row],[value]])</f>
        <v>69594.5</v>
      </c>
      <c r="O112" t="s">
        <v>5200</v>
      </c>
      <c r="P112" t="s">
        <v>5201</v>
      </c>
      <c r="Q112" t="s">
        <v>4538</v>
      </c>
    </row>
    <row r="113" spans="1:17" x14ac:dyDescent="0.25">
      <c r="A113" t="s">
        <v>784</v>
      </c>
      <c r="B113" s="1">
        <v>25</v>
      </c>
      <c r="C113" t="s">
        <v>5746</v>
      </c>
      <c r="D113" t="s">
        <v>5747</v>
      </c>
      <c r="E113" t="s">
        <v>5748</v>
      </c>
      <c r="F113" s="1">
        <v>4.5999999999999996</v>
      </c>
      <c r="G113" s="5">
        <f>(Tabela15[[#This Row],[rating]]-MIN(F:F))/(MAX(F:F)-MIN(F:F))</f>
        <v>0.89999999999999991</v>
      </c>
      <c r="H113" s="6">
        <v>140</v>
      </c>
      <c r="I113" s="5">
        <f>(Tabela15[[#This Row],[reviews]]-MIN(H:H))/(MAX(H:H)-MIN(H:H))</f>
        <v>2.9888038119074803E-4</v>
      </c>
      <c r="J113" s="1" t="s">
        <v>0</v>
      </c>
      <c r="K113" s="9">
        <v>75.989999999999995</v>
      </c>
      <c r="L113" s="3">
        <f>(Tabela15[[#This Row],[value]]-MIN(K:K))/(MAX(K:K)-MIN(K:K))</f>
        <v>0.37923612153977065</v>
      </c>
      <c r="M113" s="16">
        <f>IF(Tabela15[[#This Row],[value]]="",0,(0.05*Tabela15[[#This Row],[normal_rating]]+0.7*Tabela15[[#This Row],[normal_reviews]]+0.25*Tabela15[[#This Row],[normal_value]]))*1000</f>
        <v>140.0182466517762</v>
      </c>
      <c r="N113" s="3">
        <f>IFERROR(Tabela15[[#This Row],[value]]*Tabela15[[#This Row],[reviews]],Tabela15[[#This Row],[value]])</f>
        <v>10638.599999999999</v>
      </c>
      <c r="O113" t="s">
        <v>6707</v>
      </c>
      <c r="P113" t="s">
        <v>6708</v>
      </c>
      <c r="Q113" t="s">
        <v>6468</v>
      </c>
    </row>
    <row r="114" spans="1:17" x14ac:dyDescent="0.25">
      <c r="A114" t="s">
        <v>1072</v>
      </c>
      <c r="B114" s="1">
        <v>9</v>
      </c>
      <c r="C114" t="s">
        <v>5827</v>
      </c>
      <c r="D114" t="s">
        <v>5828</v>
      </c>
      <c r="E114" t="s">
        <v>5829</v>
      </c>
      <c r="F114" s="1">
        <v>4.7</v>
      </c>
      <c r="G114" s="5">
        <f>(Tabela15[[#This Row],[rating]]-MIN(F:F))/(MAX(F:F)-MIN(F:F))</f>
        <v>0.92500000000000004</v>
      </c>
      <c r="H114" s="6">
        <v>14858</v>
      </c>
      <c r="I114" s="5">
        <f>(Tabela15[[#This Row],[reviews]]-MIN(H:H))/(MAX(H:H)-MIN(H:H))</f>
        <v>3.1945797290294557E-2</v>
      </c>
      <c r="J114" s="1" t="s">
        <v>0</v>
      </c>
      <c r="K114" s="9">
        <v>74.989999999999995</v>
      </c>
      <c r="L114" s="3">
        <f>(Tabela15[[#This Row],[value]]-MIN(K:K))/(MAX(K:K)-MIN(K:K))</f>
        <v>0.37423036491965755</v>
      </c>
      <c r="M114" s="16">
        <f>IF(Tabela15[[#This Row],[value]]="",0,(0.05*Tabela15[[#This Row],[normal_rating]]+0.7*Tabela15[[#This Row],[normal_reviews]]+0.25*Tabela15[[#This Row],[normal_value]]))*1000</f>
        <v>162.16964933312059</v>
      </c>
      <c r="N114" s="3">
        <f>IFERROR(Tabela15[[#This Row],[value]]*Tabela15[[#This Row],[reviews]],Tabela15[[#This Row],[value]])</f>
        <v>1114201.42</v>
      </c>
      <c r="O114" t="s">
        <v>6769</v>
      </c>
      <c r="P114" t="s">
        <v>8368</v>
      </c>
      <c r="Q114" t="s">
        <v>8081</v>
      </c>
    </row>
    <row r="115" spans="1:17" x14ac:dyDescent="0.25">
      <c r="A115" t="s">
        <v>1072</v>
      </c>
      <c r="B115" s="1">
        <v>2</v>
      </c>
      <c r="C115" t="s">
        <v>5827</v>
      </c>
      <c r="D115" t="s">
        <v>5828</v>
      </c>
      <c r="E115" t="s">
        <v>5829</v>
      </c>
      <c r="F115" s="1">
        <v>4.7</v>
      </c>
      <c r="G115" s="5">
        <f>(Tabela15[[#This Row],[rating]]-MIN(F:F))/(MAX(F:F)-MIN(F:F))</f>
        <v>0.92500000000000004</v>
      </c>
      <c r="H115" s="6">
        <v>14854</v>
      </c>
      <c r="I115" s="5">
        <f>(Tabela15[[#This Row],[reviews]]-MIN(H:H))/(MAX(H:H)-MIN(H:H))</f>
        <v>3.1937196416015688E-2</v>
      </c>
      <c r="J115" s="1" t="s">
        <v>0</v>
      </c>
      <c r="K115" s="9">
        <v>74.989999999999995</v>
      </c>
      <c r="L115" s="3">
        <f>(Tabela15[[#This Row],[value]]-MIN(K:K))/(MAX(K:K)-MIN(K:K))</f>
        <v>0.37423036491965755</v>
      </c>
      <c r="M115" s="16">
        <f>IF(Tabela15[[#This Row],[value]]="",0,(0.05*Tabela15[[#This Row],[normal_rating]]+0.7*Tabela15[[#This Row],[normal_reviews]]+0.25*Tabela15[[#This Row],[normal_value]]))*1000</f>
        <v>162.16362872112538</v>
      </c>
      <c r="N115" s="3">
        <f>IFERROR(Tabela15[[#This Row],[value]]*Tabela15[[#This Row],[reviews]],Tabela15[[#This Row],[value]])</f>
        <v>1113901.46</v>
      </c>
      <c r="O115" t="s">
        <v>6769</v>
      </c>
      <c r="P115" t="s">
        <v>6770</v>
      </c>
      <c r="Q115" t="s">
        <v>6468</v>
      </c>
    </row>
    <row r="116" spans="1:17" x14ac:dyDescent="0.25">
      <c r="A116" t="s">
        <v>2377</v>
      </c>
      <c r="B116" s="1">
        <v>23</v>
      </c>
      <c r="C116" t="s">
        <v>7898</v>
      </c>
      <c r="D116" t="s">
        <v>7899</v>
      </c>
      <c r="E116" t="s">
        <v>7900</v>
      </c>
      <c r="F116" s="1">
        <v>4.4000000000000004</v>
      </c>
      <c r="G116" s="5">
        <f>(Tabela15[[#This Row],[rating]]-MIN(F:F))/(MAX(F:F)-MIN(F:F))</f>
        <v>0.85000000000000009</v>
      </c>
      <c r="H116" s="6">
        <v>1591</v>
      </c>
      <c r="I116" s="5">
        <f>(Tabela15[[#This Row],[reviews]]-MIN(H:H))/(MAX(H:H)-MIN(H:H))</f>
        <v>3.418847525851003E-3</v>
      </c>
      <c r="J116" s="1" t="s">
        <v>0</v>
      </c>
      <c r="K116" s="9">
        <v>74.64</v>
      </c>
      <c r="L116" s="3">
        <f>(Tabela15[[#This Row],[value]]-MIN(K:K))/(MAX(K:K)-MIN(K:K))</f>
        <v>0.37247835010261798</v>
      </c>
      <c r="M116" s="16">
        <f>IF(Tabela15[[#This Row],[value]]="",0,(0.05*Tabela15[[#This Row],[normal_rating]]+0.7*Tabela15[[#This Row],[normal_reviews]]+0.25*Tabela15[[#This Row],[normal_value]]))*1000</f>
        <v>138.01278079375021</v>
      </c>
      <c r="N116" s="3">
        <f>IFERROR(Tabela15[[#This Row],[value]]*Tabela15[[#This Row],[reviews]],Tabela15[[#This Row],[value]])</f>
        <v>118752.24</v>
      </c>
      <c r="O116" t="s">
        <v>8741</v>
      </c>
      <c r="P116" t="s">
        <v>8742</v>
      </c>
      <c r="Q116" t="s">
        <v>8081</v>
      </c>
    </row>
    <row r="117" spans="1:17" x14ac:dyDescent="0.25">
      <c r="A117" t="s">
        <v>1072</v>
      </c>
      <c r="B117" s="1">
        <v>16</v>
      </c>
      <c r="C117" t="s">
        <v>1112</v>
      </c>
      <c r="D117" t="s">
        <v>1116</v>
      </c>
      <c r="E117" t="s">
        <v>1114</v>
      </c>
      <c r="F117" s="1">
        <v>4.5999999999999996</v>
      </c>
      <c r="G117" s="5">
        <f>(Tabela15[[#This Row],[rating]]-MIN(F:F))/(MAX(F:F)-MIN(F:F))</f>
        <v>0.89999999999999991</v>
      </c>
      <c r="H117" s="6">
        <v>18078</v>
      </c>
      <c r="I117" s="5">
        <f>(Tabela15[[#This Row],[reviews]]-MIN(H:H))/(MAX(H:H)-MIN(H:H))</f>
        <v>3.886950108478527E-2</v>
      </c>
      <c r="J117" s="1" t="s">
        <v>0</v>
      </c>
      <c r="K117" s="9">
        <v>73.989999999999995</v>
      </c>
      <c r="L117" s="3">
        <f>(Tabela15[[#This Row],[value]]-MIN(K:K))/(MAX(K:K)-MIN(K:K))</f>
        <v>0.3692246082995444</v>
      </c>
      <c r="M117" s="16">
        <f>IF(Tabela15[[#This Row],[value]]="",0,(0.05*Tabela15[[#This Row],[normal_rating]]+0.7*Tabela15[[#This Row],[normal_reviews]]+0.25*Tabela15[[#This Row],[normal_value]]))*1000</f>
        <v>164.51480283423578</v>
      </c>
      <c r="N117" s="3">
        <f>IFERROR(Tabela15[[#This Row],[value]]*Tabela15[[#This Row],[reviews]],Tabela15[[#This Row],[value]])</f>
        <v>1337591.22</v>
      </c>
      <c r="O117" t="s">
        <v>1113</v>
      </c>
      <c r="P117" t="s">
        <v>8376</v>
      </c>
      <c r="Q117" t="s">
        <v>8081</v>
      </c>
    </row>
    <row r="118" spans="1:17" x14ac:dyDescent="0.25">
      <c r="A118" t="s">
        <v>1072</v>
      </c>
      <c r="B118" s="1">
        <v>22</v>
      </c>
      <c r="C118" t="s">
        <v>1112</v>
      </c>
      <c r="D118" t="s">
        <v>1116</v>
      </c>
      <c r="E118" t="s">
        <v>1114</v>
      </c>
      <c r="F118" s="1">
        <v>4.5999999999999996</v>
      </c>
      <c r="G118" s="5">
        <f>(Tabela15[[#This Row],[rating]]-MIN(F:F))/(MAX(F:F)-MIN(F:F))</f>
        <v>0.89999999999999991</v>
      </c>
      <c r="H118" s="6">
        <v>18072</v>
      </c>
      <c r="I118" s="5">
        <f>(Tabela15[[#This Row],[reviews]]-MIN(H:H))/(MAX(H:H)-MIN(H:H))</f>
        <v>3.8856599773366959E-2</v>
      </c>
      <c r="J118" s="1" t="s">
        <v>0</v>
      </c>
      <c r="K118" s="9">
        <v>73.989999999999995</v>
      </c>
      <c r="L118" s="3">
        <f>(Tabela15[[#This Row],[value]]-MIN(K:K))/(MAX(K:K)-MIN(K:K))</f>
        <v>0.3692246082995444</v>
      </c>
      <c r="M118" s="16">
        <f>IF(Tabela15[[#This Row],[value]]="",0,(0.05*Tabela15[[#This Row],[normal_rating]]+0.7*Tabela15[[#This Row],[normal_reviews]]+0.25*Tabela15[[#This Row],[normal_value]]))*1000</f>
        <v>164.50577191624296</v>
      </c>
      <c r="N118" s="3">
        <f>IFERROR(Tabela15[[#This Row],[value]]*Tabela15[[#This Row],[reviews]],Tabela15[[#This Row],[value]])</f>
        <v>1337147.2799999998</v>
      </c>
      <c r="O118" t="s">
        <v>1113</v>
      </c>
      <c r="P118" t="s">
        <v>6790</v>
      </c>
      <c r="Q118" t="s">
        <v>6468</v>
      </c>
    </row>
    <row r="119" spans="1:17" x14ac:dyDescent="0.25">
      <c r="A119" t="s">
        <v>1</v>
      </c>
      <c r="B119" s="1">
        <v>2</v>
      </c>
      <c r="C119" t="s">
        <v>63</v>
      </c>
      <c r="D119" t="s">
        <v>67</v>
      </c>
      <c r="E119" t="s">
        <v>65</v>
      </c>
      <c r="F119" s="1">
        <v>4.5</v>
      </c>
      <c r="G119" s="5">
        <f>(Tabela15[[#This Row],[rating]]-MIN(F:F))/(MAX(F:F)-MIN(F:F))</f>
        <v>0.875</v>
      </c>
      <c r="H119" s="6">
        <v>226</v>
      </c>
      <c r="I119" s="5">
        <f>(Tabela15[[#This Row],[reviews]]-MIN(H:H))/(MAX(H:H)-MIN(H:H))</f>
        <v>4.8379917818646264E-4</v>
      </c>
      <c r="J119" s="1" t="s">
        <v>0</v>
      </c>
      <c r="K119" s="9">
        <v>73.900000000000006</v>
      </c>
      <c r="L119" s="3">
        <f>(Tabela15[[#This Row],[value]]-MIN(K:K))/(MAX(K:K)-MIN(K:K))</f>
        <v>0.36877409020373431</v>
      </c>
      <c r="M119" s="16">
        <f>IF(Tabela15[[#This Row],[value]]="",0,(0.05*Tabela15[[#This Row],[normal_rating]]+0.7*Tabela15[[#This Row],[normal_reviews]]+0.25*Tabela15[[#This Row],[normal_value]]))*1000</f>
        <v>136.28218197566412</v>
      </c>
      <c r="N119" s="3">
        <f>IFERROR(Tabela15[[#This Row],[value]]*Tabela15[[#This Row],[reviews]],Tabela15[[#This Row],[value]])</f>
        <v>16701.400000000001</v>
      </c>
      <c r="O119" t="s">
        <v>64</v>
      </c>
      <c r="P119" t="s">
        <v>6469</v>
      </c>
      <c r="Q119" t="s">
        <v>6468</v>
      </c>
    </row>
    <row r="120" spans="1:17" x14ac:dyDescent="0.25">
      <c r="A120" t="s">
        <v>1</v>
      </c>
      <c r="B120" s="1">
        <v>28</v>
      </c>
      <c r="C120" t="s">
        <v>63</v>
      </c>
      <c r="D120" t="s">
        <v>67</v>
      </c>
      <c r="E120" t="s">
        <v>65</v>
      </c>
      <c r="F120" s="1">
        <v>4.5</v>
      </c>
      <c r="G120" s="5">
        <f>(Tabela15[[#This Row],[rating]]-MIN(F:F))/(MAX(F:F)-MIN(F:F))</f>
        <v>0.875</v>
      </c>
      <c r="H120" s="6">
        <v>203</v>
      </c>
      <c r="I120" s="5">
        <f>(Tabela15[[#This Row],[reviews]]-MIN(H:H))/(MAX(H:H)-MIN(H:H))</f>
        <v>4.3434415108295759E-4</v>
      </c>
      <c r="J120" s="1" t="s">
        <v>0</v>
      </c>
      <c r="K120" s="9">
        <v>73.900000000000006</v>
      </c>
      <c r="L120" s="3">
        <f>(Tabela15[[#This Row],[value]]-MIN(K:K))/(MAX(K:K)-MIN(K:K))</f>
        <v>0.36877409020373431</v>
      </c>
      <c r="M120" s="16">
        <f>IF(Tabela15[[#This Row],[value]]="",0,(0.05*Tabela15[[#This Row],[normal_rating]]+0.7*Tabela15[[#This Row],[normal_reviews]]+0.25*Tabela15[[#This Row],[normal_value]]))*1000</f>
        <v>136.24756345669164</v>
      </c>
      <c r="N120" s="3">
        <f>IFERROR(Tabela15[[#This Row],[value]]*Tabela15[[#This Row],[reviews]],Tabela15[[#This Row],[value]])</f>
        <v>15001.7</v>
      </c>
      <c r="O120" t="s">
        <v>64</v>
      </c>
      <c r="P120" t="s">
        <v>66</v>
      </c>
      <c r="Q120" t="s">
        <v>2</v>
      </c>
    </row>
    <row r="121" spans="1:17" x14ac:dyDescent="0.25">
      <c r="A121" t="s">
        <v>1</v>
      </c>
      <c r="B121" s="1">
        <v>7</v>
      </c>
      <c r="C121" t="s">
        <v>63</v>
      </c>
      <c r="D121" t="s">
        <v>67</v>
      </c>
      <c r="E121" t="s">
        <v>65</v>
      </c>
      <c r="F121" s="1">
        <v>4.4000000000000004</v>
      </c>
      <c r="G121" s="5">
        <f>(Tabela15[[#This Row],[rating]]-MIN(F:F))/(MAX(F:F)-MIN(F:F))</f>
        <v>0.85000000000000009</v>
      </c>
      <c r="H121" s="6">
        <v>227</v>
      </c>
      <c r="I121" s="5">
        <f>(Tabela15[[#This Row],[reviews]]-MIN(H:H))/(MAX(H:H)-MIN(H:H))</f>
        <v>4.8594939675618027E-4</v>
      </c>
      <c r="J121" s="1" t="s">
        <v>0</v>
      </c>
      <c r="K121" s="9">
        <v>73.900000000000006</v>
      </c>
      <c r="L121" s="3">
        <f>(Tabela15[[#This Row],[value]]-MIN(K:K))/(MAX(K:K)-MIN(K:K))</f>
        <v>0.36877409020373431</v>
      </c>
      <c r="M121" s="16">
        <f>IF(Tabela15[[#This Row],[value]]="",0,(0.05*Tabela15[[#This Row],[normal_rating]]+0.7*Tabela15[[#This Row],[normal_reviews]]+0.25*Tabela15[[#This Row],[normal_value]]))*1000</f>
        <v>135.03368712866293</v>
      </c>
      <c r="N121" s="3">
        <f>IFERROR(Tabela15[[#This Row],[value]]*Tabela15[[#This Row],[reviews]],Tabela15[[#This Row],[value]])</f>
        <v>16775.300000000003</v>
      </c>
      <c r="O121" t="s">
        <v>64</v>
      </c>
      <c r="P121" t="s">
        <v>8085</v>
      </c>
      <c r="Q121" t="s">
        <v>8081</v>
      </c>
    </row>
    <row r="122" spans="1:17" x14ac:dyDescent="0.25">
      <c r="A122" t="s">
        <v>921</v>
      </c>
      <c r="B122" s="1">
        <v>16</v>
      </c>
      <c r="C122" t="s">
        <v>5791</v>
      </c>
      <c r="D122" t="s">
        <v>5792</v>
      </c>
      <c r="E122" t="s">
        <v>5793</v>
      </c>
      <c r="F122" s="1">
        <v>4.7</v>
      </c>
      <c r="G122" s="5">
        <f>(Tabela15[[#This Row],[rating]]-MIN(F:F))/(MAX(F:F)-MIN(F:F))</f>
        <v>0.92500000000000004</v>
      </c>
      <c r="H122" s="6">
        <v>766</v>
      </c>
      <c r="I122" s="5">
        <f>(Tabela15[[#This Row],[reviews]]-MIN(H:H))/(MAX(H:H)-MIN(H:H))</f>
        <v>1.644917205833973E-3</v>
      </c>
      <c r="J122" s="1" t="s">
        <v>0</v>
      </c>
      <c r="K122" s="9">
        <v>72.45</v>
      </c>
      <c r="L122" s="3">
        <f>(Tabela15[[#This Row],[value]]-MIN(K:K))/(MAX(K:K)-MIN(K:K))</f>
        <v>0.36151574310457024</v>
      </c>
      <c r="M122" s="16">
        <f>IF(Tabela15[[#This Row],[value]]="",0,(0.05*Tabela15[[#This Row],[normal_rating]]+0.7*Tabela15[[#This Row],[normal_reviews]]+0.25*Tabela15[[#This Row],[normal_value]]))*1000</f>
        <v>137.78037782022633</v>
      </c>
      <c r="N122" s="3">
        <f>IFERROR(Tabela15[[#This Row],[value]]*Tabela15[[#This Row],[reviews]],Tabela15[[#This Row],[value]])</f>
        <v>55496.700000000004</v>
      </c>
      <c r="O122" t="s">
        <v>6742</v>
      </c>
      <c r="P122" t="s">
        <v>6743</v>
      </c>
      <c r="Q122" t="s">
        <v>6468</v>
      </c>
    </row>
    <row r="123" spans="1:17" x14ac:dyDescent="0.25">
      <c r="A123" t="s">
        <v>1072</v>
      </c>
      <c r="B123" s="1">
        <v>12</v>
      </c>
      <c r="C123" t="s">
        <v>1112</v>
      </c>
      <c r="D123" t="s">
        <v>1116</v>
      </c>
      <c r="E123" t="s">
        <v>1114</v>
      </c>
      <c r="F123" s="1">
        <v>4.5999999999999996</v>
      </c>
      <c r="G123" s="5">
        <f>(Tabela15[[#This Row],[rating]]-MIN(F:F))/(MAX(F:F)-MIN(F:F))</f>
        <v>0.89999999999999991</v>
      </c>
      <c r="H123" s="6">
        <v>17930</v>
      </c>
      <c r="I123" s="5">
        <f>(Tabela15[[#This Row],[reviews]]-MIN(H:H))/(MAX(H:H)-MIN(H:H))</f>
        <v>3.8551268736467061E-2</v>
      </c>
      <c r="J123" s="1" t="s">
        <v>0</v>
      </c>
      <c r="K123" s="9">
        <v>69.989999999999995</v>
      </c>
      <c r="L123" s="3">
        <f>(Tabela15[[#This Row],[value]]-MIN(K:K))/(MAX(K:K)-MIN(K:K))</f>
        <v>0.34920158181909189</v>
      </c>
      <c r="M123" s="16">
        <f>IF(Tabela15[[#This Row],[value]]="",0,(0.05*Tabela15[[#This Row],[normal_rating]]+0.7*Tabela15[[#This Row],[normal_reviews]]+0.25*Tabela15[[#This Row],[normal_value]]))*1000</f>
        <v>159.28628357029993</v>
      </c>
      <c r="N123" s="3">
        <f>IFERROR(Tabela15[[#This Row],[value]]*Tabela15[[#This Row],[reviews]],Tabela15[[#This Row],[value]])</f>
        <v>1254920.7</v>
      </c>
      <c r="O123" t="s">
        <v>1113</v>
      </c>
      <c r="P123" t="s">
        <v>1115</v>
      </c>
      <c r="Q123" t="s">
        <v>2</v>
      </c>
    </row>
    <row r="124" spans="1:17" x14ac:dyDescent="0.25">
      <c r="A124" t="s">
        <v>2377</v>
      </c>
      <c r="B124" s="1">
        <v>14</v>
      </c>
      <c r="C124" t="s">
        <v>2438</v>
      </c>
      <c r="D124" t="s">
        <v>2442</v>
      </c>
      <c r="E124" t="s">
        <v>2440</v>
      </c>
      <c r="F124" s="1">
        <v>4.5</v>
      </c>
      <c r="G124" s="5">
        <f>(Tabela15[[#This Row],[rating]]-MIN(F:F))/(MAX(F:F)-MIN(F:F))</f>
        <v>0.875</v>
      </c>
      <c r="H124" s="6">
        <v>188</v>
      </c>
      <c r="I124" s="5">
        <f>(Tabela15[[#This Row],[reviews]]-MIN(H:H))/(MAX(H:H)-MIN(H:H))</f>
        <v>4.020908725371934E-4</v>
      </c>
      <c r="J124" s="1" t="s">
        <v>0</v>
      </c>
      <c r="K124" s="9">
        <v>69.989999999999995</v>
      </c>
      <c r="L124" s="3">
        <f>(Tabela15[[#This Row],[value]]-MIN(K:K))/(MAX(K:K)-MIN(K:K))</f>
        <v>0.34920158181909189</v>
      </c>
      <c r="M124" s="16">
        <f>IF(Tabela15[[#This Row],[value]]="",0,(0.05*Tabela15[[#This Row],[normal_rating]]+0.7*Tabela15[[#This Row],[normal_reviews]]+0.25*Tabela15[[#This Row],[normal_value]]))*1000</f>
        <v>131.331859065549</v>
      </c>
      <c r="N124" s="3">
        <f>IFERROR(Tabela15[[#This Row],[value]]*Tabela15[[#This Row],[reviews]],Tabela15[[#This Row],[value]])</f>
        <v>13158.119999999999</v>
      </c>
      <c r="O124" t="s">
        <v>2439</v>
      </c>
      <c r="P124" t="s">
        <v>2441</v>
      </c>
      <c r="Q124" t="s">
        <v>2</v>
      </c>
    </row>
    <row r="125" spans="1:17" x14ac:dyDescent="0.25">
      <c r="A125" t="s">
        <v>1795</v>
      </c>
      <c r="B125" s="1">
        <v>21</v>
      </c>
      <c r="C125" t="s">
        <v>3420</v>
      </c>
      <c r="D125" t="s">
        <v>3423</v>
      </c>
      <c r="E125" t="s">
        <v>3422</v>
      </c>
      <c r="F125" s="1">
        <v>4.5</v>
      </c>
      <c r="G125" s="5">
        <f>(Tabela15[[#This Row],[rating]]-MIN(F:F))/(MAX(F:F)-MIN(F:F))</f>
        <v>0.875</v>
      </c>
      <c r="H125" s="6">
        <v>62</v>
      </c>
      <c r="I125" s="5">
        <f>(Tabela15[[#This Row],[reviews]]-MIN(H:H))/(MAX(H:H)-MIN(H:H))</f>
        <v>1.3116333275277431E-4</v>
      </c>
      <c r="J125" s="1" t="s">
        <v>0</v>
      </c>
      <c r="K125" s="9">
        <v>69.989999999999995</v>
      </c>
      <c r="L125" s="3">
        <f>(Tabela15[[#This Row],[value]]-MIN(K:K))/(MAX(K:K)-MIN(K:K))</f>
        <v>0.34920158181909189</v>
      </c>
      <c r="M125" s="16">
        <f>IF(Tabela15[[#This Row],[value]]="",0,(0.05*Tabela15[[#This Row],[normal_rating]]+0.7*Tabela15[[#This Row],[normal_reviews]]+0.25*Tabela15[[#This Row],[normal_value]]))*1000</f>
        <v>131.14220978769993</v>
      </c>
      <c r="N125" s="3">
        <f>IFERROR(Tabela15[[#This Row],[value]]*Tabela15[[#This Row],[reviews]],Tabela15[[#This Row],[value]])</f>
        <v>4339.38</v>
      </c>
      <c r="O125" t="s">
        <v>3421</v>
      </c>
      <c r="P125" t="s">
        <v>5122</v>
      </c>
      <c r="Q125" t="s">
        <v>4538</v>
      </c>
    </row>
    <row r="126" spans="1:17" x14ac:dyDescent="0.25">
      <c r="A126" t="s">
        <v>921</v>
      </c>
      <c r="B126" s="1">
        <v>24</v>
      </c>
      <c r="C126" t="s">
        <v>7613</v>
      </c>
      <c r="D126" t="s">
        <v>7614</v>
      </c>
      <c r="E126" t="s">
        <v>7615</v>
      </c>
      <c r="F126" s="1">
        <v>3.9</v>
      </c>
      <c r="G126" s="5">
        <f>(Tabela15[[#This Row],[rating]]-MIN(F:F))/(MAX(F:F)-MIN(F:F))</f>
        <v>0.72499999999999998</v>
      </c>
      <c r="H126" s="6">
        <v>2</v>
      </c>
      <c r="I126" s="5">
        <f>(Tabela15[[#This Row],[reviews]]-MIN(H:H))/(MAX(H:H)-MIN(H:H))</f>
        <v>2.1502185697176119E-6</v>
      </c>
      <c r="J126" s="1" t="s">
        <v>0</v>
      </c>
      <c r="K126" s="9">
        <v>68.849999999999994</v>
      </c>
      <c r="L126" s="3">
        <f>(Tabela15[[#This Row],[value]]-MIN(K:K))/(MAX(K:K)-MIN(K:K))</f>
        <v>0.34349501927216292</v>
      </c>
      <c r="M126" s="16">
        <f>IF(Tabela15[[#This Row],[value]]="",0,(0.05*Tabela15[[#This Row],[normal_rating]]+0.7*Tabela15[[#This Row],[normal_reviews]]+0.25*Tabela15[[#This Row],[normal_value]]))*1000</f>
        <v>122.12525997103953</v>
      </c>
      <c r="N126" s="3">
        <f>IFERROR(Tabela15[[#This Row],[value]]*Tabela15[[#This Row],[reviews]],Tabela15[[#This Row],[value]])</f>
        <v>137.69999999999999</v>
      </c>
      <c r="O126" t="s">
        <v>8348</v>
      </c>
      <c r="P126" t="s">
        <v>8349</v>
      </c>
      <c r="Q126" t="s">
        <v>8081</v>
      </c>
    </row>
    <row r="127" spans="1:17" x14ac:dyDescent="0.25">
      <c r="A127" t="s">
        <v>1072</v>
      </c>
      <c r="B127" s="1">
        <v>13</v>
      </c>
      <c r="C127" t="s">
        <v>1122</v>
      </c>
      <c r="D127" t="s">
        <v>1126</v>
      </c>
      <c r="E127" t="s">
        <v>1124</v>
      </c>
      <c r="F127" s="1">
        <v>4.5999999999999996</v>
      </c>
      <c r="G127" s="5">
        <f>(Tabela15[[#This Row],[rating]]-MIN(F:F))/(MAX(F:F)-MIN(F:F))</f>
        <v>0.89999999999999991</v>
      </c>
      <c r="H127" s="6">
        <v>43935</v>
      </c>
      <c r="I127" s="5">
        <f>(Tabela15[[#This Row],[reviews]]-MIN(H:H))/(MAX(H:H)-MIN(H:H))</f>
        <v>9.4467702641973558E-2</v>
      </c>
      <c r="J127" s="1" t="s">
        <v>0</v>
      </c>
      <c r="K127" s="9">
        <v>68</v>
      </c>
      <c r="L127" s="3">
        <f>(Tabela15[[#This Row],[value]]-MIN(K:K))/(MAX(K:K)-MIN(K:K))</f>
        <v>0.33924012614506677</v>
      </c>
      <c r="M127" s="16">
        <f>IF(Tabela15[[#This Row],[value]]="",0,(0.05*Tabela15[[#This Row],[normal_rating]]+0.7*Tabela15[[#This Row],[normal_reviews]]+0.25*Tabela15[[#This Row],[normal_value]]))*1000</f>
        <v>195.93742338564817</v>
      </c>
      <c r="N127" s="3">
        <f>IFERROR(Tabela15[[#This Row],[value]]*Tabela15[[#This Row],[reviews]],Tabela15[[#This Row],[value]])</f>
        <v>2987580</v>
      </c>
      <c r="O127" t="s">
        <v>1123</v>
      </c>
      <c r="P127" t="s">
        <v>8372</v>
      </c>
      <c r="Q127" t="s">
        <v>8081</v>
      </c>
    </row>
    <row r="128" spans="1:17" x14ac:dyDescent="0.25">
      <c r="A128" t="s">
        <v>1072</v>
      </c>
      <c r="B128" s="1">
        <v>7</v>
      </c>
      <c r="C128" t="s">
        <v>1122</v>
      </c>
      <c r="D128" t="s">
        <v>1126</v>
      </c>
      <c r="E128" t="s">
        <v>1124</v>
      </c>
      <c r="F128" s="1">
        <v>4.5999999999999996</v>
      </c>
      <c r="G128" s="5">
        <f>(Tabela15[[#This Row],[rating]]-MIN(F:F))/(MAX(F:F)-MIN(F:F))</f>
        <v>0.89999999999999991</v>
      </c>
      <c r="H128" s="6">
        <v>43895</v>
      </c>
      <c r="I128" s="5">
        <f>(Tabela15[[#This Row],[reviews]]-MIN(H:H))/(MAX(H:H)-MIN(H:H))</f>
        <v>9.4381693899184854E-2</v>
      </c>
      <c r="J128" s="1" t="s">
        <v>0</v>
      </c>
      <c r="K128" s="9">
        <v>68</v>
      </c>
      <c r="L128" s="3">
        <f>(Tabela15[[#This Row],[value]]-MIN(K:K))/(MAX(K:K)-MIN(K:K))</f>
        <v>0.33924012614506677</v>
      </c>
      <c r="M128" s="16">
        <f>IF(Tabela15[[#This Row],[value]]="",0,(0.05*Tabela15[[#This Row],[normal_rating]]+0.7*Tabela15[[#This Row],[normal_reviews]]+0.25*Tabela15[[#This Row],[normal_value]]))*1000</f>
        <v>195.87721726569606</v>
      </c>
      <c r="N128" s="3">
        <f>IFERROR(Tabela15[[#This Row],[value]]*Tabela15[[#This Row],[reviews]],Tabela15[[#This Row],[value]])</f>
        <v>2984860</v>
      </c>
      <c r="O128" t="s">
        <v>1123</v>
      </c>
      <c r="P128" t="s">
        <v>6774</v>
      </c>
      <c r="Q128" t="s">
        <v>6468</v>
      </c>
    </row>
    <row r="129" spans="1:17" x14ac:dyDescent="0.25">
      <c r="A129" t="s">
        <v>1072</v>
      </c>
      <c r="B129" s="1">
        <v>15</v>
      </c>
      <c r="C129" t="s">
        <v>1122</v>
      </c>
      <c r="D129" t="s">
        <v>1126</v>
      </c>
      <c r="E129" t="s">
        <v>1124</v>
      </c>
      <c r="F129" s="1">
        <v>4.5999999999999996</v>
      </c>
      <c r="G129" s="5">
        <f>(Tabela15[[#This Row],[rating]]-MIN(F:F))/(MAX(F:F)-MIN(F:F))</f>
        <v>0.89999999999999991</v>
      </c>
      <c r="H129" s="6">
        <v>43690</v>
      </c>
      <c r="I129" s="5">
        <f>(Tabela15[[#This Row],[reviews]]-MIN(H:H))/(MAX(H:H)-MIN(H:H))</f>
        <v>9.3940899092392741E-2</v>
      </c>
      <c r="J129" s="1" t="s">
        <v>0</v>
      </c>
      <c r="K129" s="9">
        <v>68</v>
      </c>
      <c r="L129" s="3">
        <f>(Tabela15[[#This Row],[value]]-MIN(K:K))/(MAX(K:K)-MIN(K:K))</f>
        <v>0.33924012614506677</v>
      </c>
      <c r="M129" s="16">
        <f>IF(Tabela15[[#This Row],[value]]="",0,(0.05*Tabela15[[#This Row],[normal_rating]]+0.7*Tabela15[[#This Row],[normal_reviews]]+0.25*Tabela15[[#This Row],[normal_value]]))*1000</f>
        <v>195.56866090094161</v>
      </c>
      <c r="N129" s="3">
        <f>IFERROR(Tabela15[[#This Row],[value]]*Tabela15[[#This Row],[reviews]],Tabela15[[#This Row],[value]])</f>
        <v>2970920</v>
      </c>
      <c r="O129" t="s">
        <v>1123</v>
      </c>
      <c r="P129" t="s">
        <v>1125</v>
      </c>
      <c r="Q129" t="s">
        <v>2</v>
      </c>
    </row>
    <row r="130" spans="1:17" x14ac:dyDescent="0.25">
      <c r="A130" t="s">
        <v>1072</v>
      </c>
      <c r="B130" s="1">
        <v>20</v>
      </c>
      <c r="C130" t="s">
        <v>1117</v>
      </c>
      <c r="D130" t="s">
        <v>1121</v>
      </c>
      <c r="E130" t="s">
        <v>1119</v>
      </c>
      <c r="F130" s="1">
        <v>4.7</v>
      </c>
      <c r="G130" s="5">
        <f>(Tabela15[[#This Row],[rating]]-MIN(F:F))/(MAX(F:F)-MIN(F:F))</f>
        <v>0.92500000000000004</v>
      </c>
      <c r="H130" s="6">
        <v>28884</v>
      </c>
      <c r="I130" s="5">
        <f>(Tabela15[[#This Row],[reviews]]-MIN(H:H))/(MAX(H:H)-MIN(H:H))</f>
        <v>6.2104762949153784E-2</v>
      </c>
      <c r="J130" s="1" t="s">
        <v>0</v>
      </c>
      <c r="K130" s="9">
        <v>67.95</v>
      </c>
      <c r="L130" s="3">
        <f>(Tabela15[[#This Row],[value]]-MIN(K:K))/(MAX(K:K)-MIN(K:K))</f>
        <v>0.33898983831406115</v>
      </c>
      <c r="M130" s="16">
        <f>IF(Tabela15[[#This Row],[value]]="",0,(0.05*Tabela15[[#This Row],[normal_rating]]+0.7*Tabela15[[#This Row],[normal_reviews]]+0.25*Tabela15[[#This Row],[normal_value]]))*1000</f>
        <v>174.47079364292296</v>
      </c>
      <c r="N130" s="3">
        <f>IFERROR(Tabela15[[#This Row],[value]]*Tabela15[[#This Row],[reviews]],Tabela15[[#This Row],[value]])</f>
        <v>1962667.8</v>
      </c>
      <c r="O130" t="s">
        <v>1118</v>
      </c>
      <c r="P130" t="s">
        <v>8382</v>
      </c>
      <c r="Q130" t="s">
        <v>8081</v>
      </c>
    </row>
    <row r="131" spans="1:17" x14ac:dyDescent="0.25">
      <c r="A131" t="s">
        <v>1072</v>
      </c>
      <c r="B131" s="1">
        <v>7</v>
      </c>
      <c r="C131" t="s">
        <v>1117</v>
      </c>
      <c r="D131" t="s">
        <v>1121</v>
      </c>
      <c r="E131" t="s">
        <v>1119</v>
      </c>
      <c r="F131" s="1">
        <v>4.7</v>
      </c>
      <c r="G131" s="5">
        <f>(Tabela15[[#This Row],[rating]]-MIN(F:F))/(MAX(F:F)-MIN(F:F))</f>
        <v>0.92500000000000004</v>
      </c>
      <c r="H131" s="6">
        <v>28869</v>
      </c>
      <c r="I131" s="5">
        <f>(Tabela15[[#This Row],[reviews]]-MIN(H:H))/(MAX(H:H)-MIN(H:H))</f>
        <v>6.2072509670608018E-2</v>
      </c>
      <c r="J131" s="1" t="s">
        <v>0</v>
      </c>
      <c r="K131" s="9">
        <v>67.95</v>
      </c>
      <c r="L131" s="3">
        <f>(Tabela15[[#This Row],[value]]-MIN(K:K))/(MAX(K:K)-MIN(K:K))</f>
        <v>0.33898983831406115</v>
      </c>
      <c r="M131" s="16">
        <f>IF(Tabela15[[#This Row],[value]]="",0,(0.05*Tabela15[[#This Row],[normal_rating]]+0.7*Tabela15[[#This Row],[normal_reviews]]+0.25*Tabela15[[#This Row],[normal_value]]))*1000</f>
        <v>174.44821634794093</v>
      </c>
      <c r="N131" s="3">
        <f>IFERROR(Tabela15[[#This Row],[value]]*Tabela15[[#This Row],[reviews]],Tabela15[[#This Row],[value]])</f>
        <v>1961648.55</v>
      </c>
      <c r="O131" t="s">
        <v>1118</v>
      </c>
      <c r="P131" t="s">
        <v>4882</v>
      </c>
      <c r="Q131" t="s">
        <v>4538</v>
      </c>
    </row>
    <row r="132" spans="1:17" x14ac:dyDescent="0.25">
      <c r="A132" t="s">
        <v>1072</v>
      </c>
      <c r="B132" s="1">
        <v>13</v>
      </c>
      <c r="C132" t="s">
        <v>1117</v>
      </c>
      <c r="D132" t="s">
        <v>1121</v>
      </c>
      <c r="E132" t="s">
        <v>1119</v>
      </c>
      <c r="F132" s="1">
        <v>4.7</v>
      </c>
      <c r="G132" s="5">
        <f>(Tabela15[[#This Row],[rating]]-MIN(F:F))/(MAX(F:F)-MIN(F:F))</f>
        <v>0.92500000000000004</v>
      </c>
      <c r="H132" s="6">
        <v>28846</v>
      </c>
      <c r="I132" s="5">
        <f>(Tabela15[[#This Row],[reviews]]-MIN(H:H))/(MAX(H:H)-MIN(H:H))</f>
        <v>6.2023054643504515E-2</v>
      </c>
      <c r="J132" s="1" t="s">
        <v>0</v>
      </c>
      <c r="K132" s="9">
        <v>67.95</v>
      </c>
      <c r="L132" s="3">
        <f>(Tabela15[[#This Row],[value]]-MIN(K:K))/(MAX(K:K)-MIN(K:K))</f>
        <v>0.33898983831406115</v>
      </c>
      <c r="M132" s="16">
        <f>IF(Tabela15[[#This Row],[value]]="",0,(0.05*Tabela15[[#This Row],[normal_rating]]+0.7*Tabela15[[#This Row],[normal_reviews]]+0.25*Tabela15[[#This Row],[normal_value]]))*1000</f>
        <v>174.41359782896845</v>
      </c>
      <c r="N132" s="3">
        <f>IFERROR(Tabela15[[#This Row],[value]]*Tabela15[[#This Row],[reviews]],Tabela15[[#This Row],[value]])</f>
        <v>1960085.7000000002</v>
      </c>
      <c r="O132" t="s">
        <v>1118</v>
      </c>
      <c r="P132" t="s">
        <v>1120</v>
      </c>
      <c r="Q132" t="s">
        <v>2</v>
      </c>
    </row>
    <row r="133" spans="1:17" x14ac:dyDescent="0.25">
      <c r="A133" t="s">
        <v>232</v>
      </c>
      <c r="B133" s="1">
        <v>30</v>
      </c>
      <c r="C133" t="s">
        <v>248</v>
      </c>
      <c r="D133" t="s">
        <v>3584</v>
      </c>
      <c r="E133" t="s">
        <v>250</v>
      </c>
      <c r="F133" s="1">
        <v>4.7</v>
      </c>
      <c r="G133" s="5">
        <f>(Tabela15[[#This Row],[rating]]-MIN(F:F))/(MAX(F:F)-MIN(F:F))</f>
        <v>0.92500000000000004</v>
      </c>
      <c r="H133" s="6">
        <v>3060</v>
      </c>
      <c r="I133" s="5">
        <f>(Tabela15[[#This Row],[reviews]]-MIN(H:H))/(MAX(H:H)-MIN(H:H))</f>
        <v>6.5775186047661747E-3</v>
      </c>
      <c r="J133" s="1" t="s">
        <v>0</v>
      </c>
      <c r="K133" s="9">
        <v>67.2</v>
      </c>
      <c r="L133" s="3">
        <f>(Tabela15[[#This Row],[value]]-MIN(K:K))/(MAX(K:K)-MIN(K:K))</f>
        <v>0.33523552084897629</v>
      </c>
      <c r="M133" s="16">
        <f>IF(Tabela15[[#This Row],[value]]="",0,(0.05*Tabela15[[#This Row],[normal_rating]]+0.7*Tabela15[[#This Row],[normal_reviews]]+0.25*Tabela15[[#This Row],[normal_value]]))*1000</f>
        <v>134.66314323558041</v>
      </c>
      <c r="N133" s="3">
        <f>IFERROR(Tabela15[[#This Row],[value]]*Tabela15[[#This Row],[reviews]],Tabela15[[#This Row],[value]])</f>
        <v>205632</v>
      </c>
      <c r="O133" t="s">
        <v>249</v>
      </c>
      <c r="P133" t="s">
        <v>4660</v>
      </c>
      <c r="Q133" t="s">
        <v>4538</v>
      </c>
    </row>
    <row r="134" spans="1:17" x14ac:dyDescent="0.25">
      <c r="A134" t="s">
        <v>1072</v>
      </c>
      <c r="B134" s="1">
        <v>22</v>
      </c>
      <c r="C134" t="s">
        <v>1122</v>
      </c>
      <c r="D134" t="s">
        <v>1126</v>
      </c>
      <c r="E134" t="s">
        <v>1124</v>
      </c>
      <c r="F134" s="1">
        <v>4.5999999999999996</v>
      </c>
      <c r="G134" s="5">
        <f>(Tabela15[[#This Row],[rating]]-MIN(F:F))/(MAX(F:F)-MIN(F:F))</f>
        <v>0.89999999999999991</v>
      </c>
      <c r="H134" s="6">
        <v>43849</v>
      </c>
      <c r="I134" s="5">
        <f>(Tabela15[[#This Row],[reviews]]-MIN(H:H))/(MAX(H:H)-MIN(H:H))</f>
        <v>9.4282783844977847E-2</v>
      </c>
      <c r="J134" s="1" t="s">
        <v>0</v>
      </c>
      <c r="K134" s="9">
        <v>67</v>
      </c>
      <c r="L134" s="3">
        <f>(Tabela15[[#This Row],[value]]-MIN(K:K))/(MAX(K:K)-MIN(K:K))</f>
        <v>0.33423436952495367</v>
      </c>
      <c r="M134" s="16">
        <f>IF(Tabela15[[#This Row],[value]]="",0,(0.05*Tabela15[[#This Row],[normal_rating]]+0.7*Tabela15[[#This Row],[normal_reviews]]+0.25*Tabela15[[#This Row],[normal_value]]))*1000</f>
        <v>194.55654107272292</v>
      </c>
      <c r="N134" s="3">
        <f>IFERROR(Tabela15[[#This Row],[value]]*Tabela15[[#This Row],[reviews]],Tabela15[[#This Row],[value]])</f>
        <v>2937883</v>
      </c>
      <c r="O134" t="s">
        <v>1123</v>
      </c>
      <c r="P134" t="s">
        <v>4893</v>
      </c>
      <c r="Q134" t="s">
        <v>4538</v>
      </c>
    </row>
    <row r="135" spans="1:17" x14ac:dyDescent="0.25">
      <c r="A135" t="s">
        <v>1072</v>
      </c>
      <c r="B135" s="1">
        <v>29</v>
      </c>
      <c r="C135" t="s">
        <v>7646</v>
      </c>
      <c r="D135" t="s">
        <v>7647</v>
      </c>
      <c r="E135" t="s">
        <v>7648</v>
      </c>
      <c r="F135" s="1">
        <v>3.6</v>
      </c>
      <c r="G135" s="5">
        <f>(Tabela15[[#This Row],[rating]]-MIN(F:F))/(MAX(F:F)-MIN(F:F))</f>
        <v>0.65</v>
      </c>
      <c r="H135" s="6">
        <v>222</v>
      </c>
      <c r="I135" s="5">
        <f>(Tabela15[[#This Row],[reviews]]-MIN(H:H))/(MAX(H:H)-MIN(H:H))</f>
        <v>4.7519830390759221E-4</v>
      </c>
      <c r="J135" s="1" t="s">
        <v>0</v>
      </c>
      <c r="K135" s="9">
        <v>65.48</v>
      </c>
      <c r="L135" s="3">
        <f>(Tabela15[[#This Row],[value]]-MIN(K:K))/(MAX(K:K)-MIN(K:K))</f>
        <v>0.32662561946238172</v>
      </c>
      <c r="M135" s="16">
        <f>IF(Tabela15[[#This Row],[value]]="",0,(0.05*Tabela15[[#This Row],[normal_rating]]+0.7*Tabela15[[#This Row],[normal_reviews]]+0.25*Tabela15[[#This Row],[normal_value]]))*1000</f>
        <v>114.48904367833073</v>
      </c>
      <c r="N135" s="3">
        <f>IFERROR(Tabela15[[#This Row],[value]]*Tabela15[[#This Row],[reviews]],Tabela15[[#This Row],[value]])</f>
        <v>14536.560000000001</v>
      </c>
      <c r="O135" t="s">
        <v>8392</v>
      </c>
      <c r="P135" t="s">
        <v>8393</v>
      </c>
      <c r="Q135" t="s">
        <v>8081</v>
      </c>
    </row>
    <row r="136" spans="1:17" x14ac:dyDescent="0.25">
      <c r="A136" t="s">
        <v>81</v>
      </c>
      <c r="B136" s="1">
        <v>15</v>
      </c>
      <c r="C136" t="s">
        <v>7466</v>
      </c>
      <c r="D136" t="s">
        <v>7467</v>
      </c>
      <c r="E136" t="s">
        <v>7468</v>
      </c>
      <c r="F136" s="1">
        <v>4.5</v>
      </c>
      <c r="G136" s="5">
        <f>(Tabela15[[#This Row],[rating]]-MIN(F:F))/(MAX(F:F)-MIN(F:F))</f>
        <v>0.875</v>
      </c>
      <c r="H136" s="6">
        <v>17754</v>
      </c>
      <c r="I136" s="5">
        <f>(Tabela15[[#This Row],[reviews]]-MIN(H:H))/(MAX(H:H)-MIN(H:H))</f>
        <v>3.8172830268196761E-2</v>
      </c>
      <c r="J136" s="1" t="s">
        <v>0</v>
      </c>
      <c r="K136" s="9">
        <v>64.989999999999995</v>
      </c>
      <c r="L136" s="3">
        <f>(Tabela15[[#This Row],[value]]-MIN(K:K))/(MAX(K:K)-MIN(K:K))</f>
        <v>0.32417279871852622</v>
      </c>
      <c r="M136" s="16">
        <f>IF(Tabela15[[#This Row],[value]]="",0,(0.05*Tabela15[[#This Row],[normal_rating]]+0.7*Tabela15[[#This Row],[normal_reviews]]+0.25*Tabela15[[#This Row],[normal_value]]))*1000</f>
        <v>151.51418086736928</v>
      </c>
      <c r="N136" s="3">
        <f>IFERROR(Tabela15[[#This Row],[value]]*Tabela15[[#This Row],[reviews]],Tabela15[[#This Row],[value]])</f>
        <v>1153832.46</v>
      </c>
      <c r="O136" t="s">
        <v>8115</v>
      </c>
      <c r="P136" t="s">
        <v>8116</v>
      </c>
      <c r="Q136" t="s">
        <v>8081</v>
      </c>
    </row>
    <row r="137" spans="1:17" x14ac:dyDescent="0.25">
      <c r="A137" t="s">
        <v>3218</v>
      </c>
      <c r="B137" s="1">
        <v>25</v>
      </c>
      <c r="C137" t="s">
        <v>6454</v>
      </c>
      <c r="D137" t="s">
        <v>6455</v>
      </c>
      <c r="E137" t="s">
        <v>6456</v>
      </c>
      <c r="F137" s="1">
        <v>4.5</v>
      </c>
      <c r="G137" s="5">
        <f>(Tabela15[[#This Row],[rating]]-MIN(F:F))/(MAX(F:F)-MIN(F:F))</f>
        <v>0.875</v>
      </c>
      <c r="H137" s="6">
        <v>1853</v>
      </c>
      <c r="I137" s="5">
        <f>(Tabela15[[#This Row],[reviews]]-MIN(H:H))/(MAX(H:H)-MIN(H:H))</f>
        <v>3.982204791117017E-3</v>
      </c>
      <c r="J137" s="1" t="s">
        <v>0</v>
      </c>
      <c r="K137" s="9">
        <v>64.98</v>
      </c>
      <c r="L137" s="3">
        <f>(Tabela15[[#This Row],[value]]-MIN(K:K))/(MAX(K:K)-MIN(K:K))</f>
        <v>0.32412274115232514</v>
      </c>
      <c r="M137" s="16">
        <f>IF(Tabela15[[#This Row],[value]]="",0,(0.05*Tabela15[[#This Row],[normal_rating]]+0.7*Tabela15[[#This Row],[normal_reviews]]+0.25*Tabela15[[#This Row],[normal_value]]))*1000</f>
        <v>127.5682286418632</v>
      </c>
      <c r="N137" s="3">
        <f>IFERROR(Tabela15[[#This Row],[value]]*Tabela15[[#This Row],[reviews]],Tabela15[[#This Row],[value]])</f>
        <v>120407.94</v>
      </c>
      <c r="O137" t="s">
        <v>7437</v>
      </c>
      <c r="P137" t="s">
        <v>7438</v>
      </c>
      <c r="Q137" t="s">
        <v>6468</v>
      </c>
    </row>
    <row r="138" spans="1:17" x14ac:dyDescent="0.25">
      <c r="A138" t="s">
        <v>3068</v>
      </c>
      <c r="B138" s="1">
        <v>27</v>
      </c>
      <c r="C138" t="s">
        <v>3194</v>
      </c>
      <c r="D138" t="s">
        <v>3198</v>
      </c>
      <c r="E138" t="s">
        <v>3196</v>
      </c>
      <c r="F138" s="1">
        <v>4.7</v>
      </c>
      <c r="G138" s="5">
        <f>(Tabela15[[#This Row],[rating]]-MIN(F:F))/(MAX(F:F)-MIN(F:F))</f>
        <v>0.92500000000000004</v>
      </c>
      <c r="H138" s="6">
        <v>70233</v>
      </c>
      <c r="I138" s="5">
        <f>(Tabela15[[#This Row],[reviews]]-MIN(H:H))/(MAX(H:H)-MIN(H:H))</f>
        <v>0.15101415058840731</v>
      </c>
      <c r="J138" s="1" t="s">
        <v>0</v>
      </c>
      <c r="K138" s="9">
        <v>64.56</v>
      </c>
      <c r="L138" s="3">
        <f>(Tabela15[[#This Row],[value]]-MIN(K:K))/(MAX(K:K)-MIN(K:K))</f>
        <v>0.32202032337187764</v>
      </c>
      <c r="M138" s="16">
        <f>IF(Tabela15[[#This Row],[value]]="",0,(0.05*Tabela15[[#This Row],[normal_rating]]+0.7*Tabela15[[#This Row],[normal_reviews]]+0.25*Tabela15[[#This Row],[normal_value]]))*1000</f>
        <v>232.46498625485452</v>
      </c>
      <c r="N138" s="3">
        <f>IFERROR(Tabela15[[#This Row],[value]]*Tabela15[[#This Row],[reviews]],Tabela15[[#This Row],[value]])</f>
        <v>4534242.4800000004</v>
      </c>
      <c r="O138" t="s">
        <v>3195</v>
      </c>
      <c r="P138" t="s">
        <v>3197</v>
      </c>
      <c r="Q138" t="s">
        <v>2</v>
      </c>
    </row>
    <row r="139" spans="1:17" x14ac:dyDescent="0.25">
      <c r="A139" t="s">
        <v>2231</v>
      </c>
      <c r="B139" s="1">
        <v>11</v>
      </c>
      <c r="C139" t="s">
        <v>2277</v>
      </c>
      <c r="D139" t="s">
        <v>2281</v>
      </c>
      <c r="E139" t="s">
        <v>2279</v>
      </c>
      <c r="F139" s="1">
        <v>4.7</v>
      </c>
      <c r="G139" s="5">
        <f>(Tabela15[[#This Row],[rating]]-MIN(F:F))/(MAX(F:F)-MIN(F:F))</f>
        <v>0.92500000000000004</v>
      </c>
      <c r="H139" s="6">
        <v>867</v>
      </c>
      <c r="I139" s="5">
        <f>(Tabela15[[#This Row],[reviews]]-MIN(H:H))/(MAX(H:H)-MIN(H:H))</f>
        <v>1.8620892813754517E-3</v>
      </c>
      <c r="J139" s="1" t="s">
        <v>0</v>
      </c>
      <c r="K139" s="9">
        <v>63.99</v>
      </c>
      <c r="L139" s="3">
        <f>(Tabela15[[#This Row],[value]]-MIN(K:K))/(MAX(K:K)-MIN(K:K))</f>
        <v>0.31916704209841318</v>
      </c>
      <c r="M139" s="16">
        <f>IF(Tabela15[[#This Row],[value]]="",0,(0.05*Tabela15[[#This Row],[normal_rating]]+0.7*Tabela15[[#This Row],[normal_reviews]]+0.25*Tabela15[[#This Row],[normal_value]]))*1000</f>
        <v>127.34522302156611</v>
      </c>
      <c r="N139" s="3">
        <f>IFERROR(Tabela15[[#This Row],[value]]*Tabela15[[#This Row],[reviews]],Tabela15[[#This Row],[value]])</f>
        <v>55479.33</v>
      </c>
      <c r="O139" t="s">
        <v>2278</v>
      </c>
      <c r="P139" t="s">
        <v>2280</v>
      </c>
      <c r="Q139" t="s">
        <v>2</v>
      </c>
    </row>
    <row r="140" spans="1:17" x14ac:dyDescent="0.25">
      <c r="A140" t="s">
        <v>1072</v>
      </c>
      <c r="B140" s="1">
        <v>9</v>
      </c>
      <c r="C140" t="s">
        <v>1097</v>
      </c>
      <c r="D140" t="s">
        <v>1101</v>
      </c>
      <c r="E140" t="s">
        <v>1099</v>
      </c>
      <c r="F140" s="1">
        <v>4.8</v>
      </c>
      <c r="G140" s="5">
        <f>(Tabela15[[#This Row],[rating]]-MIN(F:F))/(MAX(F:F)-MIN(F:F))</f>
        <v>0.95</v>
      </c>
      <c r="H140" s="6">
        <v>51053</v>
      </c>
      <c r="I140" s="5">
        <f>(Tabela15[[#This Row],[reviews]]-MIN(H:H))/(MAX(H:H)-MIN(H:H))</f>
        <v>0.10977295842122352</v>
      </c>
      <c r="J140" s="1" t="s">
        <v>0</v>
      </c>
      <c r="K140" s="9">
        <v>63.95</v>
      </c>
      <c r="L140" s="3">
        <f>(Tabela15[[#This Row],[value]]-MIN(K:K))/(MAX(K:K)-MIN(K:K))</f>
        <v>0.31896681183360864</v>
      </c>
      <c r="M140" s="16">
        <f>IF(Tabela15[[#This Row],[value]]="",0,(0.05*Tabela15[[#This Row],[normal_rating]]+0.7*Tabela15[[#This Row],[normal_reviews]]+0.25*Tabela15[[#This Row],[normal_value]]))*1000</f>
        <v>204.08277385325863</v>
      </c>
      <c r="N140" s="3">
        <f>IFERROR(Tabela15[[#This Row],[value]]*Tabela15[[#This Row],[reviews]],Tabela15[[#This Row],[value]])</f>
        <v>3264839.35</v>
      </c>
      <c r="O140" t="s">
        <v>1098</v>
      </c>
      <c r="P140" t="s">
        <v>1100</v>
      </c>
      <c r="Q140" t="s">
        <v>2</v>
      </c>
    </row>
    <row r="141" spans="1:17" x14ac:dyDescent="0.25">
      <c r="A141" t="s">
        <v>2626</v>
      </c>
      <c r="B141" s="1">
        <v>28</v>
      </c>
      <c r="C141" t="s">
        <v>4324</v>
      </c>
      <c r="D141" t="s">
        <v>4325</v>
      </c>
      <c r="E141" t="s">
        <v>4326</v>
      </c>
      <c r="F141" s="1">
        <v>4.8</v>
      </c>
      <c r="G141" s="5">
        <f>(Tabela15[[#This Row],[rating]]-MIN(F:F))/(MAX(F:F)-MIN(F:F))</f>
        <v>0.95</v>
      </c>
      <c r="H141" s="6">
        <v>647</v>
      </c>
      <c r="I141" s="5">
        <f>(Tabela15[[#This Row],[reviews]]-MIN(H:H))/(MAX(H:H)-MIN(H:H))</f>
        <v>1.3890411960375772E-3</v>
      </c>
      <c r="J141" s="1" t="s">
        <v>0</v>
      </c>
      <c r="K141" s="9">
        <v>62.97</v>
      </c>
      <c r="L141" s="3">
        <f>(Tabela15[[#This Row],[value]]-MIN(K:K))/(MAX(K:K)-MIN(K:K))</f>
        <v>0.31406117034589776</v>
      </c>
      <c r="M141" s="16">
        <f>IF(Tabela15[[#This Row],[value]]="",0,(0.05*Tabela15[[#This Row],[normal_rating]]+0.7*Tabela15[[#This Row],[normal_reviews]]+0.25*Tabela15[[#This Row],[normal_value]]))*1000</f>
        <v>126.98762142370073</v>
      </c>
      <c r="N141" s="3">
        <f>IFERROR(Tabela15[[#This Row],[value]]*Tabela15[[#This Row],[reviews]],Tabela15[[#This Row],[value]])</f>
        <v>40741.589999999997</v>
      </c>
      <c r="O141" t="s">
        <v>5399</v>
      </c>
      <c r="P141" t="s">
        <v>5400</v>
      </c>
      <c r="Q141" t="s">
        <v>4538</v>
      </c>
    </row>
    <row r="142" spans="1:17" x14ac:dyDescent="0.25">
      <c r="A142" t="s">
        <v>1649</v>
      </c>
      <c r="B142" s="1">
        <v>20</v>
      </c>
      <c r="C142" t="s">
        <v>5987</v>
      </c>
      <c r="D142" t="s">
        <v>5988</v>
      </c>
      <c r="E142" t="s">
        <v>1762</v>
      </c>
      <c r="F142" s="1">
        <v>4.5999999999999996</v>
      </c>
      <c r="G142" s="5">
        <f>(Tabela15[[#This Row],[rating]]-MIN(F:F))/(MAX(F:F)-MIN(F:F))</f>
        <v>0.89999999999999991</v>
      </c>
      <c r="H142" s="6">
        <v>19279</v>
      </c>
      <c r="I142" s="5">
        <f>(Tabela15[[#This Row],[reviews]]-MIN(H:H))/(MAX(H:H)-MIN(H:H))</f>
        <v>4.1451913587016123E-2</v>
      </c>
      <c r="J142" s="1" t="s">
        <v>0</v>
      </c>
      <c r="K142" s="9">
        <v>62.9</v>
      </c>
      <c r="L142" s="3">
        <f>(Tabela15[[#This Row],[value]]-MIN(K:K))/(MAX(K:K)-MIN(K:K))</f>
        <v>0.31371076738248987</v>
      </c>
      <c r="M142" s="16">
        <f>IF(Tabela15[[#This Row],[value]]="",0,(0.05*Tabela15[[#This Row],[normal_rating]]+0.7*Tabela15[[#This Row],[normal_reviews]]+0.25*Tabela15[[#This Row],[normal_value]]))*1000</f>
        <v>152.44403135653374</v>
      </c>
      <c r="N142" s="3">
        <f>IFERROR(Tabela15[[#This Row],[value]]*Tabela15[[#This Row],[reviews]],Tabela15[[#This Row],[value]])</f>
        <v>1212649.0999999999</v>
      </c>
      <c r="O142" t="s">
        <v>6954</v>
      </c>
      <c r="P142" t="s">
        <v>6955</v>
      </c>
      <c r="Q142" t="s">
        <v>6468</v>
      </c>
    </row>
    <row r="143" spans="1:17" x14ac:dyDescent="0.25">
      <c r="A143" t="s">
        <v>2231</v>
      </c>
      <c r="B143" s="1">
        <v>3</v>
      </c>
      <c r="C143" t="s">
        <v>2237</v>
      </c>
      <c r="D143" t="s">
        <v>2241</v>
      </c>
      <c r="E143" t="s">
        <v>2239</v>
      </c>
      <c r="F143" s="1">
        <v>4.7</v>
      </c>
      <c r="G143" s="5">
        <f>(Tabela15[[#This Row],[rating]]-MIN(F:F))/(MAX(F:F)-MIN(F:F))</f>
        <v>0.92500000000000004</v>
      </c>
      <c r="H143" s="6">
        <v>187</v>
      </c>
      <c r="I143" s="5">
        <f>(Tabela15[[#This Row],[reviews]]-MIN(H:H))/(MAX(H:H)-MIN(H:H))</f>
        <v>3.9994065396747582E-4</v>
      </c>
      <c r="J143" s="1" t="s">
        <v>0</v>
      </c>
      <c r="K143" s="9">
        <v>62.41</v>
      </c>
      <c r="L143" s="3">
        <f>(Tabela15[[#This Row],[value]]-MIN(K:K))/(MAX(K:K)-MIN(K:K))</f>
        <v>0.31125794663863443</v>
      </c>
      <c r="M143" s="16">
        <f>IF(Tabela15[[#This Row],[value]]="",0,(0.05*Tabela15[[#This Row],[normal_rating]]+0.7*Tabela15[[#This Row],[normal_reviews]]+0.25*Tabela15[[#This Row],[normal_value]]))*1000</f>
        <v>124.34444511743585</v>
      </c>
      <c r="N143" s="3">
        <f>IFERROR(Tabela15[[#This Row],[value]]*Tabela15[[#This Row],[reviews]],Tabela15[[#This Row],[value]])</f>
        <v>11670.67</v>
      </c>
      <c r="O143" t="s">
        <v>2238</v>
      </c>
      <c r="P143" t="s">
        <v>2240</v>
      </c>
      <c r="Q143" t="s">
        <v>2</v>
      </c>
    </row>
    <row r="144" spans="1:17" x14ac:dyDescent="0.25">
      <c r="A144" t="s">
        <v>232</v>
      </c>
      <c r="B144" s="1">
        <v>6</v>
      </c>
      <c r="C144" t="s">
        <v>233</v>
      </c>
      <c r="D144" t="s">
        <v>3546</v>
      </c>
      <c r="E144" t="s">
        <v>235</v>
      </c>
      <c r="F144" s="1">
        <v>4.7</v>
      </c>
      <c r="G144" s="5">
        <f>(Tabela15[[#This Row],[rating]]-MIN(F:F))/(MAX(F:F)-MIN(F:F))</f>
        <v>0.92500000000000004</v>
      </c>
      <c r="H144" s="6">
        <v>2541</v>
      </c>
      <c r="I144" s="5">
        <f>(Tabela15[[#This Row],[reviews]]-MIN(H:H))/(MAX(H:H)-MIN(H:H))</f>
        <v>5.4615551670827338E-3</v>
      </c>
      <c r="J144" s="1" t="s">
        <v>0</v>
      </c>
      <c r="K144" s="9">
        <v>60.14</v>
      </c>
      <c r="L144" s="3">
        <f>(Tabela15[[#This Row],[value]]-MIN(K:K))/(MAX(K:K)-MIN(K:K))</f>
        <v>0.29989487911097762</v>
      </c>
      <c r="M144" s="16">
        <f>IF(Tabela15[[#This Row],[value]]="",0,(0.05*Tabela15[[#This Row],[normal_rating]]+0.7*Tabela15[[#This Row],[normal_reviews]]+0.25*Tabela15[[#This Row],[normal_value]]))*1000</f>
        <v>125.04680839470234</v>
      </c>
      <c r="N144" s="3">
        <f>IFERROR(Tabela15[[#This Row],[value]]*Tabela15[[#This Row],[reviews]],Tabela15[[#This Row],[value]])</f>
        <v>152815.74</v>
      </c>
      <c r="O144" t="s">
        <v>234</v>
      </c>
      <c r="P144" t="s">
        <v>4623</v>
      </c>
      <c r="Q144" t="s">
        <v>4538</v>
      </c>
    </row>
    <row r="145" spans="1:17" x14ac:dyDescent="0.25">
      <c r="A145" t="s">
        <v>921</v>
      </c>
      <c r="B145" s="1">
        <v>13</v>
      </c>
      <c r="C145" t="s">
        <v>977</v>
      </c>
      <c r="D145" t="s">
        <v>981</v>
      </c>
      <c r="E145" t="s">
        <v>979</v>
      </c>
      <c r="F145" s="1">
        <v>4.7</v>
      </c>
      <c r="G145" s="5">
        <f>(Tabela15[[#This Row],[rating]]-MIN(F:F))/(MAX(F:F)-MIN(F:F))</f>
        <v>0.92500000000000004</v>
      </c>
      <c r="H145" s="6">
        <v>214</v>
      </c>
      <c r="I145" s="5">
        <f>(Tabela15[[#This Row],[reviews]]-MIN(H:H))/(MAX(H:H)-MIN(H:H))</f>
        <v>4.5799655534985129E-4</v>
      </c>
      <c r="J145" s="1" t="s">
        <v>0</v>
      </c>
      <c r="K145" s="9">
        <v>60.01</v>
      </c>
      <c r="L145" s="3">
        <f>(Tabela15[[#This Row],[value]]-MIN(K:K))/(MAX(K:K)-MIN(K:K))</f>
        <v>0.29924413075036288</v>
      </c>
      <c r="M145" s="16">
        <f>IF(Tabela15[[#This Row],[value]]="",0,(0.05*Tabela15[[#This Row],[normal_rating]]+0.7*Tabela15[[#This Row],[normal_reviews]]+0.25*Tabela15[[#This Row],[normal_value]]))*1000</f>
        <v>121.38163027633563</v>
      </c>
      <c r="N145" s="3">
        <f>IFERROR(Tabela15[[#This Row],[value]]*Tabela15[[#This Row],[reviews]],Tabela15[[#This Row],[value]])</f>
        <v>12842.14</v>
      </c>
      <c r="O145" t="s">
        <v>978</v>
      </c>
      <c r="P145" t="s">
        <v>980</v>
      </c>
      <c r="Q145" t="s">
        <v>2</v>
      </c>
    </row>
    <row r="146" spans="1:17" x14ac:dyDescent="0.25">
      <c r="A146" t="s">
        <v>3068</v>
      </c>
      <c r="B146" s="1">
        <v>14</v>
      </c>
      <c r="C146" t="s">
        <v>6422</v>
      </c>
      <c r="D146" t="s">
        <v>6423</v>
      </c>
      <c r="E146" t="s">
        <v>6424</v>
      </c>
      <c r="F146" s="1">
        <v>4.5</v>
      </c>
      <c r="G146" s="5">
        <f>(Tabela15[[#This Row],[rating]]-MIN(F:F))/(MAX(F:F)-MIN(F:F))</f>
        <v>0.875</v>
      </c>
      <c r="H146" s="6">
        <v>12030</v>
      </c>
      <c r="I146" s="5">
        <f>(Tabela15[[#This Row],[reviews]]-MIN(H:H))/(MAX(H:H)-MIN(H:H))</f>
        <v>2.5864979175133151E-2</v>
      </c>
      <c r="J146" s="1" t="s">
        <v>0</v>
      </c>
      <c r="K146" s="9">
        <v>59.99</v>
      </c>
      <c r="L146" s="3">
        <f>(Tabela15[[#This Row],[value]]-MIN(K:K))/(MAX(K:K)-MIN(K:K))</f>
        <v>0.29914401561796067</v>
      </c>
      <c r="M146" s="16">
        <f>IF(Tabela15[[#This Row],[value]]="",0,(0.05*Tabela15[[#This Row],[normal_rating]]+0.7*Tabela15[[#This Row],[normal_reviews]]+0.25*Tabela15[[#This Row],[normal_value]]))*1000</f>
        <v>136.64148932708338</v>
      </c>
      <c r="N146" s="3">
        <f>IFERROR(Tabela15[[#This Row],[value]]*Tabela15[[#This Row],[reviews]],Tabela15[[#This Row],[value]])</f>
        <v>721679.70000000007</v>
      </c>
      <c r="O146" t="s">
        <v>7401</v>
      </c>
      <c r="P146" t="s">
        <v>8914</v>
      </c>
      <c r="Q146" t="s">
        <v>8081</v>
      </c>
    </row>
    <row r="147" spans="1:17" x14ac:dyDescent="0.25">
      <c r="A147" t="s">
        <v>3068</v>
      </c>
      <c r="B147" s="1">
        <v>30</v>
      </c>
      <c r="C147" t="s">
        <v>6422</v>
      </c>
      <c r="D147" t="s">
        <v>6423</v>
      </c>
      <c r="E147" t="s">
        <v>6424</v>
      </c>
      <c r="F147" s="1">
        <v>4.5</v>
      </c>
      <c r="G147" s="5">
        <f>(Tabela15[[#This Row],[rating]]-MIN(F:F))/(MAX(F:F)-MIN(F:F))</f>
        <v>0.875</v>
      </c>
      <c r="H147" s="6">
        <v>12025</v>
      </c>
      <c r="I147" s="5">
        <f>(Tabela15[[#This Row],[reviews]]-MIN(H:H))/(MAX(H:H)-MIN(H:H))</f>
        <v>2.5854228082284565E-2</v>
      </c>
      <c r="J147" s="1" t="s">
        <v>0</v>
      </c>
      <c r="K147" s="9">
        <v>59.99</v>
      </c>
      <c r="L147" s="3">
        <f>(Tabela15[[#This Row],[value]]-MIN(K:K))/(MAX(K:K)-MIN(K:K))</f>
        <v>0.29914401561796067</v>
      </c>
      <c r="M147" s="16">
        <f>IF(Tabela15[[#This Row],[value]]="",0,(0.05*Tabela15[[#This Row],[normal_rating]]+0.7*Tabela15[[#This Row],[normal_reviews]]+0.25*Tabela15[[#This Row],[normal_value]]))*1000</f>
        <v>136.63396356208938</v>
      </c>
      <c r="N147" s="3">
        <f>IFERROR(Tabela15[[#This Row],[value]]*Tabela15[[#This Row],[reviews]],Tabela15[[#This Row],[value]])</f>
        <v>721379.75</v>
      </c>
      <c r="O147" t="s">
        <v>7401</v>
      </c>
      <c r="P147" t="s">
        <v>7402</v>
      </c>
      <c r="Q147" t="s">
        <v>6468</v>
      </c>
    </row>
    <row r="148" spans="1:17" x14ac:dyDescent="0.25">
      <c r="A148" t="s">
        <v>1649</v>
      </c>
      <c r="B148" s="1">
        <v>7</v>
      </c>
      <c r="C148" t="s">
        <v>5968</v>
      </c>
      <c r="D148" t="s">
        <v>5969</v>
      </c>
      <c r="E148" t="s">
        <v>3964</v>
      </c>
      <c r="F148" s="1">
        <v>4.5999999999999996</v>
      </c>
      <c r="G148" s="5">
        <f>(Tabela15[[#This Row],[rating]]-MIN(F:F))/(MAX(F:F)-MIN(F:F))</f>
        <v>0.89999999999999991</v>
      </c>
      <c r="H148" s="6">
        <v>9636</v>
      </c>
      <c r="I148" s="5">
        <f>(Tabela15[[#This Row],[reviews]]-MIN(H:H))/(MAX(H:H)-MIN(H:H))</f>
        <v>2.0717355919229189E-2</v>
      </c>
      <c r="J148" s="1" t="s">
        <v>0</v>
      </c>
      <c r="K148" s="9">
        <v>59.99</v>
      </c>
      <c r="L148" s="3">
        <f>(Tabela15[[#This Row],[value]]-MIN(K:K))/(MAX(K:K)-MIN(K:K))</f>
        <v>0.29914401561796067</v>
      </c>
      <c r="M148" s="16">
        <f>IF(Tabela15[[#This Row],[value]]="",0,(0.05*Tabela15[[#This Row],[normal_rating]]+0.7*Tabela15[[#This Row],[normal_reviews]]+0.25*Tabela15[[#This Row],[normal_value]]))*1000</f>
        <v>134.2881530479506</v>
      </c>
      <c r="N148" s="3">
        <f>IFERROR(Tabela15[[#This Row],[value]]*Tabela15[[#This Row],[reviews]],Tabela15[[#This Row],[value]])</f>
        <v>578063.64</v>
      </c>
      <c r="O148" t="s">
        <v>5065</v>
      </c>
      <c r="P148" t="s">
        <v>8514</v>
      </c>
      <c r="Q148" t="s">
        <v>8081</v>
      </c>
    </row>
    <row r="149" spans="1:17" x14ac:dyDescent="0.25">
      <c r="A149" t="s">
        <v>1649</v>
      </c>
      <c r="B149" s="1">
        <v>7</v>
      </c>
      <c r="C149" t="s">
        <v>5968</v>
      </c>
      <c r="D149" t="s">
        <v>5969</v>
      </c>
      <c r="E149" t="s">
        <v>3964</v>
      </c>
      <c r="F149" s="1">
        <v>4.5999999999999996</v>
      </c>
      <c r="G149" s="5">
        <f>(Tabela15[[#This Row],[rating]]-MIN(F:F))/(MAX(F:F)-MIN(F:F))</f>
        <v>0.89999999999999991</v>
      </c>
      <c r="H149" s="6">
        <v>9595</v>
      </c>
      <c r="I149" s="5">
        <f>(Tabela15[[#This Row],[reviews]]-MIN(H:H))/(MAX(H:H)-MIN(H:H))</f>
        <v>2.0629196957870768E-2</v>
      </c>
      <c r="J149" s="1" t="s">
        <v>0</v>
      </c>
      <c r="K149" s="9">
        <v>59.99</v>
      </c>
      <c r="L149" s="3">
        <f>(Tabela15[[#This Row],[value]]-MIN(K:K))/(MAX(K:K)-MIN(K:K))</f>
        <v>0.29914401561796067</v>
      </c>
      <c r="M149" s="16">
        <f>IF(Tabela15[[#This Row],[value]]="",0,(0.05*Tabela15[[#This Row],[normal_rating]]+0.7*Tabela15[[#This Row],[normal_reviews]]+0.25*Tabela15[[#This Row],[normal_value]]))*1000</f>
        <v>134.2264417749997</v>
      </c>
      <c r="N149" s="3">
        <f>IFERROR(Tabela15[[#This Row],[value]]*Tabela15[[#This Row],[reviews]],Tabela15[[#This Row],[value]])</f>
        <v>575604.05000000005</v>
      </c>
      <c r="O149" t="s">
        <v>5065</v>
      </c>
      <c r="P149" t="s">
        <v>6935</v>
      </c>
      <c r="Q149" t="s">
        <v>6468</v>
      </c>
    </row>
    <row r="150" spans="1:17" x14ac:dyDescent="0.25">
      <c r="A150" t="s">
        <v>1649</v>
      </c>
      <c r="B150" s="1">
        <v>14</v>
      </c>
      <c r="C150" t="s">
        <v>3962</v>
      </c>
      <c r="D150" t="s">
        <v>3963</v>
      </c>
      <c r="E150" t="s">
        <v>3964</v>
      </c>
      <c r="F150" s="1">
        <v>4.5999999999999996</v>
      </c>
      <c r="G150" s="5">
        <f>(Tabela15[[#This Row],[rating]]-MIN(F:F))/(MAX(F:F)-MIN(F:F))</f>
        <v>0.89999999999999991</v>
      </c>
      <c r="H150" s="6">
        <v>9571</v>
      </c>
      <c r="I150" s="5">
        <f>(Tabela15[[#This Row],[reviews]]-MIN(H:H))/(MAX(H:H)-MIN(H:H))</f>
        <v>2.0577591712197543E-2</v>
      </c>
      <c r="J150" s="1" t="s">
        <v>0</v>
      </c>
      <c r="K150" s="9">
        <v>59.99</v>
      </c>
      <c r="L150" s="3">
        <f>(Tabela15[[#This Row],[value]]-MIN(K:K))/(MAX(K:K)-MIN(K:K))</f>
        <v>0.29914401561796067</v>
      </c>
      <c r="M150" s="16">
        <f>IF(Tabela15[[#This Row],[value]]="",0,(0.05*Tabela15[[#This Row],[normal_rating]]+0.7*Tabela15[[#This Row],[normal_reviews]]+0.25*Tabela15[[#This Row],[normal_value]]))*1000</f>
        <v>134.19031810302846</v>
      </c>
      <c r="N150" s="3">
        <f>IFERROR(Tabela15[[#This Row],[value]]*Tabela15[[#This Row],[reviews]],Tabela15[[#This Row],[value]])</f>
        <v>574164.29</v>
      </c>
      <c r="O150" t="s">
        <v>5065</v>
      </c>
      <c r="P150" t="s">
        <v>5066</v>
      </c>
      <c r="Q150" t="s">
        <v>4538</v>
      </c>
    </row>
    <row r="151" spans="1:17" x14ac:dyDescent="0.25">
      <c r="A151" t="s">
        <v>2377</v>
      </c>
      <c r="B151" s="1">
        <v>11</v>
      </c>
      <c r="C151" t="s">
        <v>7880</v>
      </c>
      <c r="D151" t="s">
        <v>7881</v>
      </c>
      <c r="E151" t="s">
        <v>7882</v>
      </c>
      <c r="F151" s="1">
        <v>4.7</v>
      </c>
      <c r="G151" s="5">
        <f>(Tabela15[[#This Row],[rating]]-MIN(F:F))/(MAX(F:F)-MIN(F:F))</f>
        <v>0.92500000000000004</v>
      </c>
      <c r="H151" s="6">
        <v>518</v>
      </c>
      <c r="I151" s="5">
        <f>(Tabela15[[#This Row],[reviews]]-MIN(H:H))/(MAX(H:H)-MIN(H:H))</f>
        <v>1.1116630005440053E-3</v>
      </c>
      <c r="J151" s="1" t="s">
        <v>0</v>
      </c>
      <c r="K151" s="9">
        <v>59.99</v>
      </c>
      <c r="L151" s="3">
        <f>(Tabela15[[#This Row],[value]]-MIN(K:K))/(MAX(K:K)-MIN(K:K))</f>
        <v>0.29914401561796067</v>
      </c>
      <c r="M151" s="16">
        <f>IF(Tabela15[[#This Row],[value]]="",0,(0.05*Tabela15[[#This Row],[normal_rating]]+0.7*Tabela15[[#This Row],[normal_reviews]]+0.25*Tabela15[[#This Row],[normal_value]]))*1000</f>
        <v>121.81416800487098</v>
      </c>
      <c r="N151" s="3">
        <f>IFERROR(Tabela15[[#This Row],[value]]*Tabela15[[#This Row],[reviews]],Tabela15[[#This Row],[value]])</f>
        <v>31074.82</v>
      </c>
      <c r="O151" t="s">
        <v>8723</v>
      </c>
      <c r="P151" t="s">
        <v>8724</v>
      </c>
      <c r="Q151" t="s">
        <v>8081</v>
      </c>
    </row>
    <row r="152" spans="1:17" x14ac:dyDescent="0.25">
      <c r="A152" t="s">
        <v>1</v>
      </c>
      <c r="B152" s="1">
        <v>19</v>
      </c>
      <c r="C152" t="s">
        <v>5607</v>
      </c>
      <c r="D152" t="s">
        <v>5608</v>
      </c>
      <c r="E152" t="s">
        <v>5609</v>
      </c>
      <c r="F152" s="1">
        <v>4.0999999999999996</v>
      </c>
      <c r="G152" s="5">
        <f>(Tabela15[[#This Row],[rating]]-MIN(F:F))/(MAX(F:F)-MIN(F:F))</f>
        <v>0.77499999999999991</v>
      </c>
      <c r="H152" s="6">
        <v>2286</v>
      </c>
      <c r="I152" s="5">
        <f>(Tabela15[[#This Row],[reviews]]-MIN(H:H))/(MAX(H:H)-MIN(H:H))</f>
        <v>4.9132494318047427E-3</v>
      </c>
      <c r="J152" s="1" t="s">
        <v>0</v>
      </c>
      <c r="K152" s="9">
        <v>59.99</v>
      </c>
      <c r="L152" s="3">
        <f>(Tabela15[[#This Row],[value]]-MIN(K:K))/(MAX(K:K)-MIN(K:K))</f>
        <v>0.29914401561796067</v>
      </c>
      <c r="M152" s="16">
        <f>IF(Tabela15[[#This Row],[value]]="",0,(0.05*Tabela15[[#This Row],[normal_rating]]+0.7*Tabela15[[#This Row],[normal_reviews]]+0.25*Tabela15[[#This Row],[normal_value]]))*1000</f>
        <v>116.97527850675348</v>
      </c>
      <c r="N152" s="3">
        <f>IFERROR(Tabela15[[#This Row],[value]]*Tabela15[[#This Row],[reviews]],Tabela15[[#This Row],[value]])</f>
        <v>137137.14000000001</v>
      </c>
      <c r="O152" t="s">
        <v>6483</v>
      </c>
      <c r="P152" t="s">
        <v>6484</v>
      </c>
      <c r="Q152" t="s">
        <v>6468</v>
      </c>
    </row>
    <row r="153" spans="1:17" x14ac:dyDescent="0.25">
      <c r="A153" t="s">
        <v>1946</v>
      </c>
      <c r="B153" s="1">
        <v>2</v>
      </c>
      <c r="C153" t="s">
        <v>1952</v>
      </c>
      <c r="D153" t="s">
        <v>1956</v>
      </c>
      <c r="E153" t="s">
        <v>1954</v>
      </c>
      <c r="F153" s="1">
        <v>4.2</v>
      </c>
      <c r="G153" s="5">
        <f>(Tabela15[[#This Row],[rating]]-MIN(F:F))/(MAX(F:F)-MIN(F:F))</f>
        <v>0.8</v>
      </c>
      <c r="H153" s="6">
        <v>159</v>
      </c>
      <c r="I153" s="5">
        <f>(Tabela15[[#This Row],[reviews]]-MIN(H:H))/(MAX(H:H)-MIN(H:H))</f>
        <v>3.3973453401538265E-4</v>
      </c>
      <c r="J153" s="1" t="s">
        <v>0</v>
      </c>
      <c r="K153" s="9">
        <v>59.99</v>
      </c>
      <c r="L153" s="3">
        <f>(Tabela15[[#This Row],[value]]-MIN(K:K))/(MAX(K:K)-MIN(K:K))</f>
        <v>0.29914401561796067</v>
      </c>
      <c r="M153" s="16">
        <f>IF(Tabela15[[#This Row],[value]]="",0,(0.05*Tabela15[[#This Row],[normal_rating]]+0.7*Tabela15[[#This Row],[normal_reviews]]+0.25*Tabela15[[#This Row],[normal_value]]))*1000</f>
        <v>115.02381807830095</v>
      </c>
      <c r="N153" s="3">
        <f>IFERROR(Tabela15[[#This Row],[value]]*Tabela15[[#This Row],[reviews]],Tabela15[[#This Row],[value]])</f>
        <v>9538.41</v>
      </c>
      <c r="O153" t="s">
        <v>1953</v>
      </c>
      <c r="P153" t="s">
        <v>8584</v>
      </c>
      <c r="Q153" t="s">
        <v>8081</v>
      </c>
    </row>
    <row r="154" spans="1:17" x14ac:dyDescent="0.25">
      <c r="A154" t="s">
        <v>1946</v>
      </c>
      <c r="B154" s="1">
        <v>3</v>
      </c>
      <c r="C154" t="s">
        <v>1952</v>
      </c>
      <c r="D154" t="s">
        <v>1956</v>
      </c>
      <c r="E154" t="s">
        <v>1954</v>
      </c>
      <c r="F154" s="1">
        <v>4.2</v>
      </c>
      <c r="G154" s="5">
        <f>(Tabela15[[#This Row],[rating]]-MIN(F:F))/(MAX(F:F)-MIN(F:F))</f>
        <v>0.8</v>
      </c>
      <c r="H154" s="6">
        <v>158</v>
      </c>
      <c r="I154" s="5">
        <f>(Tabela15[[#This Row],[reviews]]-MIN(H:H))/(MAX(H:H)-MIN(H:H))</f>
        <v>3.3758431544566507E-4</v>
      </c>
      <c r="J154" s="1" t="s">
        <v>0</v>
      </c>
      <c r="K154" s="9">
        <v>59.99</v>
      </c>
      <c r="L154" s="3">
        <f>(Tabela15[[#This Row],[value]]-MIN(K:K))/(MAX(K:K)-MIN(K:K))</f>
        <v>0.29914401561796067</v>
      </c>
      <c r="M154" s="16">
        <f>IF(Tabela15[[#This Row],[value]]="",0,(0.05*Tabela15[[#This Row],[normal_rating]]+0.7*Tabela15[[#This Row],[normal_reviews]]+0.25*Tabela15[[#This Row],[normal_value]]))*1000</f>
        <v>115.02231292530215</v>
      </c>
      <c r="N154" s="3">
        <f>IFERROR(Tabela15[[#This Row],[value]]*Tabela15[[#This Row],[reviews]],Tabela15[[#This Row],[value]])</f>
        <v>9478.42</v>
      </c>
      <c r="O154" t="s">
        <v>1953</v>
      </c>
      <c r="P154" t="s">
        <v>7020</v>
      </c>
      <c r="Q154" t="s">
        <v>6468</v>
      </c>
    </row>
    <row r="155" spans="1:17" x14ac:dyDescent="0.25">
      <c r="A155" t="s">
        <v>1946</v>
      </c>
      <c r="B155" s="1">
        <v>3</v>
      </c>
      <c r="C155" t="s">
        <v>1952</v>
      </c>
      <c r="D155" t="s">
        <v>1956</v>
      </c>
      <c r="E155" t="s">
        <v>1954</v>
      </c>
      <c r="F155" s="1">
        <v>4.2</v>
      </c>
      <c r="G155" s="5">
        <f>(Tabela15[[#This Row],[rating]]-MIN(F:F))/(MAX(F:F)-MIN(F:F))</f>
        <v>0.8</v>
      </c>
      <c r="H155" s="6">
        <v>154</v>
      </c>
      <c r="I155" s="5">
        <f>(Tabela15[[#This Row],[reviews]]-MIN(H:H))/(MAX(H:H)-MIN(H:H))</f>
        <v>3.2898344116679459E-4</v>
      </c>
      <c r="J155" s="1" t="s">
        <v>0</v>
      </c>
      <c r="K155" s="9">
        <v>59.99</v>
      </c>
      <c r="L155" s="3">
        <f>(Tabela15[[#This Row],[value]]-MIN(K:K))/(MAX(K:K)-MIN(K:K))</f>
        <v>0.29914401561796067</v>
      </c>
      <c r="M155" s="16">
        <f>IF(Tabela15[[#This Row],[value]]="",0,(0.05*Tabela15[[#This Row],[normal_rating]]+0.7*Tabela15[[#This Row],[normal_reviews]]+0.25*Tabela15[[#This Row],[normal_value]]))*1000</f>
        <v>115.01629231330693</v>
      </c>
      <c r="N155" s="3">
        <f>IFERROR(Tabela15[[#This Row],[value]]*Tabela15[[#This Row],[reviews]],Tabela15[[#This Row],[value]])</f>
        <v>9238.4600000000009</v>
      </c>
      <c r="O155" t="s">
        <v>1953</v>
      </c>
      <c r="P155" t="s">
        <v>5143</v>
      </c>
      <c r="Q155" t="s">
        <v>4538</v>
      </c>
    </row>
    <row r="156" spans="1:17" x14ac:dyDescent="0.25">
      <c r="A156" t="s">
        <v>1946</v>
      </c>
      <c r="B156" s="1">
        <v>3</v>
      </c>
      <c r="C156" t="s">
        <v>1952</v>
      </c>
      <c r="D156" t="s">
        <v>1956</v>
      </c>
      <c r="E156" t="s">
        <v>1954</v>
      </c>
      <c r="F156" s="1">
        <v>4.2</v>
      </c>
      <c r="G156" s="5">
        <f>(Tabela15[[#This Row],[rating]]-MIN(F:F))/(MAX(F:F)-MIN(F:F))</f>
        <v>0.8</v>
      </c>
      <c r="H156" s="6">
        <v>138</v>
      </c>
      <c r="I156" s="5">
        <f>(Tabela15[[#This Row],[reviews]]-MIN(H:H))/(MAX(H:H)-MIN(H:H))</f>
        <v>2.9457994405131282E-4</v>
      </c>
      <c r="J156" s="1" t="s">
        <v>0</v>
      </c>
      <c r="K156" s="9">
        <v>59.99</v>
      </c>
      <c r="L156" s="3">
        <f>(Tabela15[[#This Row],[value]]-MIN(K:K))/(MAX(K:K)-MIN(K:K))</f>
        <v>0.29914401561796067</v>
      </c>
      <c r="M156" s="16">
        <f>IF(Tabela15[[#This Row],[value]]="",0,(0.05*Tabela15[[#This Row],[normal_rating]]+0.7*Tabela15[[#This Row],[normal_reviews]]+0.25*Tabela15[[#This Row],[normal_value]]))*1000</f>
        <v>114.9922098653261</v>
      </c>
      <c r="N156" s="3">
        <f>IFERROR(Tabela15[[#This Row],[value]]*Tabela15[[#This Row],[reviews]],Tabela15[[#This Row],[value]])</f>
        <v>8278.6200000000008</v>
      </c>
      <c r="O156" t="s">
        <v>1953</v>
      </c>
      <c r="P156" t="s">
        <v>1955</v>
      </c>
      <c r="Q156" t="s">
        <v>2</v>
      </c>
    </row>
    <row r="157" spans="1:17" x14ac:dyDescent="0.25">
      <c r="A157" t="s">
        <v>2528</v>
      </c>
      <c r="B157" s="1">
        <v>16</v>
      </c>
      <c r="C157" t="s">
        <v>2571</v>
      </c>
      <c r="D157" t="s">
        <v>2575</v>
      </c>
      <c r="E157" t="s">
        <v>2573</v>
      </c>
      <c r="F157" s="1">
        <v>3.3</v>
      </c>
      <c r="G157" s="5">
        <f>(Tabela15[[#This Row],[rating]]-MIN(F:F))/(MAX(F:F)-MIN(F:F))</f>
        <v>0.57499999999999996</v>
      </c>
      <c r="H157" s="6">
        <v>34</v>
      </c>
      <c r="I157" s="5">
        <f>(Tabela15[[#This Row],[reviews]]-MIN(H:H))/(MAX(H:H)-MIN(H:H))</f>
        <v>7.0957212800681189E-5</v>
      </c>
      <c r="J157" s="1" t="s">
        <v>0</v>
      </c>
      <c r="K157" s="9">
        <v>59.99</v>
      </c>
      <c r="L157" s="3">
        <f>(Tabela15[[#This Row],[value]]-MIN(K:K))/(MAX(K:K)-MIN(K:K))</f>
        <v>0.29914401561796067</v>
      </c>
      <c r="M157" s="16">
        <f>IF(Tabela15[[#This Row],[value]]="",0,(0.05*Tabela15[[#This Row],[normal_rating]]+0.7*Tabela15[[#This Row],[normal_reviews]]+0.25*Tabela15[[#This Row],[normal_value]]))*1000</f>
        <v>103.58567395345064</v>
      </c>
      <c r="N157" s="3">
        <f>IFERROR(Tabela15[[#This Row],[value]]*Tabela15[[#This Row],[reviews]],Tabela15[[#This Row],[value]])</f>
        <v>2039.66</v>
      </c>
      <c r="O157" t="s">
        <v>2572</v>
      </c>
      <c r="P157" t="s">
        <v>2574</v>
      </c>
      <c r="Q157" t="s">
        <v>2</v>
      </c>
    </row>
    <row r="158" spans="1:17" x14ac:dyDescent="0.25">
      <c r="A158" t="s">
        <v>1072</v>
      </c>
      <c r="B158" s="1">
        <v>21</v>
      </c>
      <c r="C158" t="s">
        <v>1177</v>
      </c>
      <c r="D158" t="s">
        <v>1181</v>
      </c>
      <c r="E158" t="s">
        <v>1179</v>
      </c>
      <c r="F158" s="1">
        <v>4.5</v>
      </c>
      <c r="G158" s="5">
        <f>(Tabela15[[#This Row],[rating]]-MIN(F:F))/(MAX(F:F)-MIN(F:F))</f>
        <v>0.875</v>
      </c>
      <c r="H158" s="6">
        <v>13570</v>
      </c>
      <c r="I158" s="5">
        <f>(Tabela15[[#This Row],[reviews]]-MIN(H:H))/(MAX(H:H)-MIN(H:H))</f>
        <v>2.9176315772498275E-2</v>
      </c>
      <c r="J158" s="1" t="s">
        <v>0</v>
      </c>
      <c r="K158" s="9">
        <v>59.72</v>
      </c>
      <c r="L158" s="3">
        <f>(Tabela15[[#This Row],[value]]-MIN(K:K))/(MAX(K:K)-MIN(K:K))</f>
        <v>0.29779246133053011</v>
      </c>
      <c r="M158" s="16">
        <f>IF(Tabela15[[#This Row],[value]]="",0,(0.05*Tabela15[[#This Row],[normal_rating]]+0.7*Tabela15[[#This Row],[normal_reviews]]+0.25*Tabela15[[#This Row],[normal_value]]))*1000</f>
        <v>138.6215363733813</v>
      </c>
      <c r="N158" s="3">
        <f>IFERROR(Tabela15[[#This Row],[value]]*Tabela15[[#This Row],[reviews]],Tabela15[[#This Row],[value]])</f>
        <v>810400.4</v>
      </c>
      <c r="O158" t="s">
        <v>1178</v>
      </c>
      <c r="P158" t="s">
        <v>8383</v>
      </c>
      <c r="Q158" t="s">
        <v>8081</v>
      </c>
    </row>
    <row r="159" spans="1:17" x14ac:dyDescent="0.25">
      <c r="A159" t="s">
        <v>1072</v>
      </c>
      <c r="B159" s="1">
        <v>27</v>
      </c>
      <c r="C159" t="s">
        <v>1177</v>
      </c>
      <c r="D159" t="s">
        <v>1181</v>
      </c>
      <c r="E159" t="s">
        <v>1179</v>
      </c>
      <c r="F159" s="1">
        <v>4.5</v>
      </c>
      <c r="G159" s="5">
        <f>(Tabela15[[#This Row],[rating]]-MIN(F:F))/(MAX(F:F)-MIN(F:F))</f>
        <v>0.875</v>
      </c>
      <c r="H159" s="6">
        <v>13489</v>
      </c>
      <c r="I159" s="5">
        <f>(Tabela15[[#This Row],[reviews]]-MIN(H:H))/(MAX(H:H)-MIN(H:H))</f>
        <v>2.900214806835115E-2</v>
      </c>
      <c r="J159" s="1" t="s">
        <v>0</v>
      </c>
      <c r="K159" s="9">
        <v>59.72</v>
      </c>
      <c r="L159" s="3">
        <f>(Tabela15[[#This Row],[value]]-MIN(K:K))/(MAX(K:K)-MIN(K:K))</f>
        <v>0.29779246133053011</v>
      </c>
      <c r="M159" s="16">
        <f>IF(Tabela15[[#This Row],[value]]="",0,(0.05*Tabela15[[#This Row],[normal_rating]]+0.7*Tabela15[[#This Row],[normal_reviews]]+0.25*Tabela15[[#This Row],[normal_value]]))*1000</f>
        <v>138.49961898047835</v>
      </c>
      <c r="N159" s="3">
        <f>IFERROR(Tabela15[[#This Row],[value]]*Tabela15[[#This Row],[reviews]],Tabela15[[#This Row],[value]])</f>
        <v>805563.08</v>
      </c>
      <c r="O159" t="s">
        <v>1178</v>
      </c>
      <c r="P159" t="s">
        <v>1180</v>
      </c>
      <c r="Q159" t="s">
        <v>2</v>
      </c>
    </row>
    <row r="160" spans="1:17" x14ac:dyDescent="0.25">
      <c r="A160" t="s">
        <v>2377</v>
      </c>
      <c r="B160" s="1">
        <v>25</v>
      </c>
      <c r="C160" t="s">
        <v>6246</v>
      </c>
      <c r="D160" t="s">
        <v>6247</v>
      </c>
      <c r="E160" t="s">
        <v>6248</v>
      </c>
      <c r="F160" s="1">
        <v>4.4000000000000004</v>
      </c>
      <c r="G160" s="5">
        <f>(Tabela15[[#This Row],[rating]]-MIN(F:F))/(MAX(F:F)-MIN(F:F))</f>
        <v>0.85000000000000009</v>
      </c>
      <c r="H160" s="6">
        <v>750</v>
      </c>
      <c r="I160" s="5">
        <f>(Tabela15[[#This Row],[reviews]]-MIN(H:H))/(MAX(H:H)-MIN(H:H))</f>
        <v>1.6105137087184913E-3</v>
      </c>
      <c r="J160" s="1" t="s">
        <v>0</v>
      </c>
      <c r="K160" s="9">
        <v>59.49</v>
      </c>
      <c r="L160" s="3">
        <f>(Tabela15[[#This Row],[value]]-MIN(K:K))/(MAX(K:K)-MIN(K:K))</f>
        <v>0.29664113730790409</v>
      </c>
      <c r="M160" s="16">
        <f>IF(Tabela15[[#This Row],[value]]="",0,(0.05*Tabela15[[#This Row],[normal_rating]]+0.7*Tabela15[[#This Row],[normal_reviews]]+0.25*Tabela15[[#This Row],[normal_value]]))*1000</f>
        <v>117.78764392307897</v>
      </c>
      <c r="N160" s="3">
        <f>IFERROR(Tabela15[[#This Row],[value]]*Tabela15[[#This Row],[reviews]],Tabela15[[#This Row],[value]])</f>
        <v>44617.5</v>
      </c>
      <c r="O160" t="s">
        <v>7194</v>
      </c>
      <c r="P160" t="s">
        <v>7195</v>
      </c>
      <c r="Q160" t="s">
        <v>6468</v>
      </c>
    </row>
    <row r="161" spans="1:17" x14ac:dyDescent="0.25">
      <c r="A161" t="s">
        <v>921</v>
      </c>
      <c r="B161" s="1">
        <v>30</v>
      </c>
      <c r="C161" t="s">
        <v>5824</v>
      </c>
      <c r="D161" t="s">
        <v>5825</v>
      </c>
      <c r="E161" t="s">
        <v>5826</v>
      </c>
      <c r="F161" s="1">
        <v>4.8</v>
      </c>
      <c r="G161" s="5">
        <f>(Tabela15[[#This Row],[rating]]-MIN(F:F))/(MAX(F:F)-MIN(F:F))</f>
        <v>0.95</v>
      </c>
      <c r="H161" s="6">
        <v>158</v>
      </c>
      <c r="I161" s="5">
        <f>(Tabela15[[#This Row],[reviews]]-MIN(H:H))/(MAX(H:H)-MIN(H:H))</f>
        <v>3.3758431544566507E-4</v>
      </c>
      <c r="J161" s="1" t="s">
        <v>0</v>
      </c>
      <c r="K161" s="9">
        <v>59.44</v>
      </c>
      <c r="L161" s="3">
        <f>(Tabela15[[#This Row],[value]]-MIN(K:K))/(MAX(K:K)-MIN(K:K))</f>
        <v>0.29639084947689842</v>
      </c>
      <c r="M161" s="16">
        <f>IF(Tabela15[[#This Row],[value]]="",0,(0.05*Tabela15[[#This Row],[normal_rating]]+0.7*Tabela15[[#This Row],[normal_reviews]]+0.25*Tabela15[[#This Row],[normal_value]]))*1000</f>
        <v>121.83402139003657</v>
      </c>
      <c r="N161" s="3">
        <f>IFERROR(Tabela15[[#This Row],[value]]*Tabela15[[#This Row],[reviews]],Tabela15[[#This Row],[value]])</f>
        <v>9391.52</v>
      </c>
      <c r="O161" t="s">
        <v>6766</v>
      </c>
      <c r="P161" t="s">
        <v>6767</v>
      </c>
      <c r="Q161" t="s">
        <v>6468</v>
      </c>
    </row>
    <row r="162" spans="1:17" x14ac:dyDescent="0.25">
      <c r="A162" t="s">
        <v>232</v>
      </c>
      <c r="B162" s="1">
        <v>1</v>
      </c>
      <c r="C162" t="s">
        <v>3540</v>
      </c>
      <c r="D162" t="s">
        <v>3541</v>
      </c>
      <c r="E162" t="s">
        <v>3542</v>
      </c>
      <c r="F162" s="1">
        <v>4.7</v>
      </c>
      <c r="G162" s="5">
        <f>(Tabela15[[#This Row],[rating]]-MIN(F:F))/(MAX(F:F)-MIN(F:F))</f>
        <v>0.92500000000000004</v>
      </c>
      <c r="H162" s="6">
        <v>7026</v>
      </c>
      <c r="I162" s="5">
        <f>(Tabela15[[#This Row],[reviews]]-MIN(H:H))/(MAX(H:H)-MIN(H:H))</f>
        <v>1.5105285452266222E-2</v>
      </c>
      <c r="J162" s="1" t="s">
        <v>0</v>
      </c>
      <c r="K162" s="9">
        <v>59.39</v>
      </c>
      <c r="L162" s="3">
        <f>(Tabela15[[#This Row],[value]]-MIN(K:K))/(MAX(K:K)-MIN(K:K))</f>
        <v>0.29614056164589275</v>
      </c>
      <c r="M162" s="16">
        <f>IF(Tabela15[[#This Row],[value]]="",0,(0.05*Tabela15[[#This Row],[normal_rating]]+0.7*Tabela15[[#This Row],[normal_reviews]]+0.25*Tabela15[[#This Row],[normal_value]]))*1000</f>
        <v>130.85884022805953</v>
      </c>
      <c r="N162" s="3">
        <f>IFERROR(Tabela15[[#This Row],[value]]*Tabela15[[#This Row],[reviews]],Tabela15[[#This Row],[value]])</f>
        <v>417274.14</v>
      </c>
      <c r="O162" t="s">
        <v>4616</v>
      </c>
      <c r="P162" t="s">
        <v>4617</v>
      </c>
      <c r="Q162" t="s">
        <v>4538</v>
      </c>
    </row>
    <row r="163" spans="1:17" x14ac:dyDescent="0.25">
      <c r="A163" t="s">
        <v>921</v>
      </c>
      <c r="B163" s="1">
        <v>3</v>
      </c>
      <c r="C163" t="s">
        <v>5755</v>
      </c>
      <c r="D163" t="s">
        <v>5756</v>
      </c>
      <c r="E163" t="s">
        <v>5757</v>
      </c>
      <c r="F163" s="1">
        <v>4.7</v>
      </c>
      <c r="G163" s="5">
        <f>(Tabela15[[#This Row],[rating]]-MIN(F:F))/(MAX(F:F)-MIN(F:F))</f>
        <v>0.92500000000000004</v>
      </c>
      <c r="H163" s="6">
        <v>818</v>
      </c>
      <c r="I163" s="5">
        <f>(Tabela15[[#This Row],[reviews]]-MIN(H:H))/(MAX(H:H)-MIN(H:H))</f>
        <v>1.7567285714592889E-3</v>
      </c>
      <c r="J163" s="1" t="s">
        <v>0</v>
      </c>
      <c r="K163" s="9">
        <v>59.33</v>
      </c>
      <c r="L163" s="3">
        <f>(Tabela15[[#This Row],[value]]-MIN(K:K))/(MAX(K:K)-MIN(K:K))</f>
        <v>0.29584021624868601</v>
      </c>
      <c r="M163" s="16">
        <f>IF(Tabela15[[#This Row],[value]]="",0,(0.05*Tabela15[[#This Row],[normal_rating]]+0.7*Tabela15[[#This Row],[normal_reviews]]+0.25*Tabela15[[#This Row],[normal_value]]))*1000</f>
        <v>121.43976406219301</v>
      </c>
      <c r="N163" s="3">
        <f>IFERROR(Tabela15[[#This Row],[value]]*Tabela15[[#This Row],[reviews]],Tabela15[[#This Row],[value]])</f>
        <v>48531.939999999995</v>
      </c>
      <c r="O163" t="s">
        <v>6718</v>
      </c>
      <c r="P163" t="s">
        <v>6719</v>
      </c>
      <c r="Q163" t="s">
        <v>6468</v>
      </c>
    </row>
    <row r="164" spans="1:17" x14ac:dyDescent="0.25">
      <c r="A164" t="s">
        <v>2626</v>
      </c>
      <c r="B164" s="1">
        <v>12</v>
      </c>
      <c r="C164" t="s">
        <v>2736</v>
      </c>
      <c r="D164" t="s">
        <v>2740</v>
      </c>
      <c r="E164" t="s">
        <v>2738</v>
      </c>
      <c r="F164" s="1">
        <v>4.8</v>
      </c>
      <c r="G164" s="5">
        <f>(Tabela15[[#This Row],[rating]]-MIN(F:F))/(MAX(F:F)-MIN(F:F))</f>
        <v>0.95</v>
      </c>
      <c r="H164" s="6">
        <v>577</v>
      </c>
      <c r="I164" s="5">
        <f>(Tabela15[[#This Row],[reviews]]-MIN(H:H))/(MAX(H:H)-MIN(H:H))</f>
        <v>1.2385258961573444E-3</v>
      </c>
      <c r="J164" s="1" t="s">
        <v>0</v>
      </c>
      <c r="K164" s="9">
        <v>58.09</v>
      </c>
      <c r="L164" s="3">
        <f>(Tabela15[[#This Row],[value]]-MIN(K:K))/(MAX(K:K)-MIN(K:K))</f>
        <v>0.28963307803974575</v>
      </c>
      <c r="M164" s="16">
        <f>IF(Tabela15[[#This Row],[value]]="",0,(0.05*Tabela15[[#This Row],[normal_rating]]+0.7*Tabela15[[#This Row],[normal_reviews]]+0.25*Tabela15[[#This Row],[normal_value]]))*1000</f>
        <v>120.77523763724658</v>
      </c>
      <c r="N164" s="3">
        <f>IFERROR(Tabela15[[#This Row],[value]]*Tabela15[[#This Row],[reviews]],Tabela15[[#This Row],[value]])</f>
        <v>33517.93</v>
      </c>
      <c r="O164" t="s">
        <v>2737</v>
      </c>
      <c r="P164" t="s">
        <v>5376</v>
      </c>
      <c r="Q164" t="s">
        <v>4538</v>
      </c>
    </row>
    <row r="165" spans="1:17" x14ac:dyDescent="0.25">
      <c r="A165" t="s">
        <v>1072</v>
      </c>
      <c r="B165" s="1">
        <v>24</v>
      </c>
      <c r="C165" t="s">
        <v>3789</v>
      </c>
      <c r="D165" t="s">
        <v>3790</v>
      </c>
      <c r="E165" t="s">
        <v>3791</v>
      </c>
      <c r="F165" s="1">
        <v>4.5999999999999996</v>
      </c>
      <c r="G165" s="5">
        <f>(Tabela15[[#This Row],[rating]]-MIN(F:F))/(MAX(F:F)-MIN(F:F))</f>
        <v>0.89999999999999991</v>
      </c>
      <c r="H165" s="6">
        <v>89181</v>
      </c>
      <c r="I165" s="5">
        <f>(Tabela15[[#This Row],[reviews]]-MIN(H:H))/(MAX(H:H)-MIN(H:H))</f>
        <v>0.19175649204741663</v>
      </c>
      <c r="J165" s="1" t="s">
        <v>0</v>
      </c>
      <c r="K165" s="9">
        <v>58</v>
      </c>
      <c r="L165" s="3">
        <f>(Tabela15[[#This Row],[value]]-MIN(K:K))/(MAX(K:K)-MIN(K:K))</f>
        <v>0.28918255994393555</v>
      </c>
      <c r="M165" s="16">
        <f>IF(Tabela15[[#This Row],[value]]="",0,(0.05*Tabela15[[#This Row],[normal_rating]]+0.7*Tabela15[[#This Row],[normal_reviews]]+0.25*Tabela15[[#This Row],[normal_value]]))*1000</f>
        <v>251.52518441917547</v>
      </c>
      <c r="N165" s="3">
        <f>IFERROR(Tabela15[[#This Row],[value]]*Tabela15[[#This Row],[reviews]],Tabela15[[#This Row],[value]])</f>
        <v>5172498</v>
      </c>
      <c r="O165" t="s">
        <v>4895</v>
      </c>
      <c r="P165" t="s">
        <v>4896</v>
      </c>
      <c r="Q165" t="s">
        <v>4538</v>
      </c>
    </row>
    <row r="166" spans="1:17" x14ac:dyDescent="0.25">
      <c r="A166" t="s">
        <v>2771</v>
      </c>
      <c r="B166" s="1">
        <v>30</v>
      </c>
      <c r="C166" t="s">
        <v>2908</v>
      </c>
      <c r="D166" t="s">
        <v>2912</v>
      </c>
      <c r="E166" t="s">
        <v>2910</v>
      </c>
      <c r="F166" s="1">
        <v>4.4000000000000004</v>
      </c>
      <c r="G166" s="5">
        <f>(Tabela15[[#This Row],[rating]]-MIN(F:F))/(MAX(F:F)-MIN(F:F))</f>
        <v>0.85000000000000009</v>
      </c>
      <c r="H166" s="6">
        <v>34240</v>
      </c>
      <c r="I166" s="5">
        <f>(Tabela15[[#This Row],[reviews]]-MIN(H:H))/(MAX(H:H)-MIN(H:H))</f>
        <v>7.362133360856131E-2</v>
      </c>
      <c r="J166" s="1" t="s">
        <v>0</v>
      </c>
      <c r="K166" s="9">
        <v>57.59</v>
      </c>
      <c r="L166" s="3">
        <f>(Tabela15[[#This Row],[value]]-MIN(K:K))/(MAX(K:K)-MIN(K:K))</f>
        <v>0.28713019972968917</v>
      </c>
      <c r="M166" s="16">
        <f>IF(Tabela15[[#This Row],[value]]="",0,(0.05*Tabela15[[#This Row],[normal_rating]]+0.7*Tabela15[[#This Row],[normal_reviews]]+0.25*Tabela15[[#This Row],[normal_value]]))*1000</f>
        <v>165.81748345841524</v>
      </c>
      <c r="N166" s="3">
        <f>IFERROR(Tabela15[[#This Row],[value]]*Tabela15[[#This Row],[reviews]],Tabela15[[#This Row],[value]])</f>
        <v>1971881.6</v>
      </c>
      <c r="O166" t="s">
        <v>2909</v>
      </c>
      <c r="P166" t="s">
        <v>2911</v>
      </c>
      <c r="Q166" t="s">
        <v>2</v>
      </c>
    </row>
    <row r="167" spans="1:17" x14ac:dyDescent="0.25">
      <c r="A167" t="s">
        <v>1072</v>
      </c>
      <c r="B167" s="1">
        <v>15</v>
      </c>
      <c r="C167" t="s">
        <v>5845</v>
      </c>
      <c r="D167" t="s">
        <v>5846</v>
      </c>
      <c r="E167" t="s">
        <v>5847</v>
      </c>
      <c r="F167" s="1">
        <v>4.5999999999999996</v>
      </c>
      <c r="G167" s="5">
        <f>(Tabela15[[#This Row],[rating]]-MIN(F:F))/(MAX(F:F)-MIN(F:F))</f>
        <v>0.89999999999999991</v>
      </c>
      <c r="H167" s="6">
        <v>89382</v>
      </c>
      <c r="I167" s="5">
        <f>(Tabela15[[#This Row],[reviews]]-MIN(H:H))/(MAX(H:H)-MIN(H:H))</f>
        <v>0.19218868597992986</v>
      </c>
      <c r="J167" s="1" t="s">
        <v>0</v>
      </c>
      <c r="K167" s="9">
        <v>57.5</v>
      </c>
      <c r="L167" s="3">
        <f>(Tabela15[[#This Row],[value]]-MIN(K:K))/(MAX(K:K)-MIN(K:K))</f>
        <v>0.28667968163387897</v>
      </c>
      <c r="M167" s="16">
        <f>IF(Tabela15[[#This Row],[value]]="",0,(0.05*Tabela15[[#This Row],[normal_rating]]+0.7*Tabela15[[#This Row],[normal_reviews]]+0.25*Tabela15[[#This Row],[normal_value]]))*1000</f>
        <v>251.20200059442067</v>
      </c>
      <c r="N167" s="3">
        <f>IFERROR(Tabela15[[#This Row],[value]]*Tabela15[[#This Row],[reviews]],Tabela15[[#This Row],[value]])</f>
        <v>5139465</v>
      </c>
      <c r="O167" t="s">
        <v>6791</v>
      </c>
      <c r="P167" t="s">
        <v>8375</v>
      </c>
      <c r="Q167" t="s">
        <v>8081</v>
      </c>
    </row>
    <row r="168" spans="1:17" x14ac:dyDescent="0.25">
      <c r="A168" t="s">
        <v>1072</v>
      </c>
      <c r="B168" s="1">
        <v>24</v>
      </c>
      <c r="C168" t="s">
        <v>5845</v>
      </c>
      <c r="D168" t="s">
        <v>5846</v>
      </c>
      <c r="E168" t="s">
        <v>5847</v>
      </c>
      <c r="F168" s="1">
        <v>4.5999999999999996</v>
      </c>
      <c r="G168" s="5">
        <f>(Tabela15[[#This Row],[rating]]-MIN(F:F))/(MAX(F:F)-MIN(F:F))</f>
        <v>0.89999999999999991</v>
      </c>
      <c r="H168" s="6">
        <v>89333</v>
      </c>
      <c r="I168" s="5">
        <f>(Tabela15[[#This Row],[reviews]]-MIN(H:H))/(MAX(H:H)-MIN(H:H))</f>
        <v>0.19208332527001371</v>
      </c>
      <c r="J168" s="1" t="s">
        <v>0</v>
      </c>
      <c r="K168" s="9">
        <v>57.5</v>
      </c>
      <c r="L168" s="3">
        <f>(Tabela15[[#This Row],[value]]-MIN(K:K))/(MAX(K:K)-MIN(K:K))</f>
        <v>0.28667968163387897</v>
      </c>
      <c r="M168" s="16">
        <f>IF(Tabela15[[#This Row],[value]]="",0,(0.05*Tabela15[[#This Row],[normal_rating]]+0.7*Tabela15[[#This Row],[normal_reviews]]+0.25*Tabela15[[#This Row],[normal_value]]))*1000</f>
        <v>251.12824809747934</v>
      </c>
      <c r="N168" s="3">
        <f>IFERROR(Tabela15[[#This Row],[value]]*Tabela15[[#This Row],[reviews]],Tabela15[[#This Row],[value]])</f>
        <v>5136647.5</v>
      </c>
      <c r="O168" t="s">
        <v>6791</v>
      </c>
      <c r="P168" t="s">
        <v>6792</v>
      </c>
      <c r="Q168" t="s">
        <v>6468</v>
      </c>
    </row>
    <row r="169" spans="1:17" x14ac:dyDescent="0.25">
      <c r="A169" t="s">
        <v>232</v>
      </c>
      <c r="B169" s="1">
        <v>7</v>
      </c>
      <c r="C169" t="s">
        <v>258</v>
      </c>
      <c r="D169" t="s">
        <v>262</v>
      </c>
      <c r="E169" t="s">
        <v>260</v>
      </c>
      <c r="F169" s="1">
        <v>4.7</v>
      </c>
      <c r="G169" s="5">
        <f>(Tabela15[[#This Row],[rating]]-MIN(F:F))/(MAX(F:F)-MIN(F:F))</f>
        <v>0.92500000000000004</v>
      </c>
      <c r="H169" s="6">
        <v>2260</v>
      </c>
      <c r="I169" s="5">
        <f>(Tabela15[[#This Row],[reviews]]-MIN(H:H))/(MAX(H:H)-MIN(H:H))</f>
        <v>4.8573437489920854E-3</v>
      </c>
      <c r="J169" s="1" t="s">
        <v>0</v>
      </c>
      <c r="K169" s="9">
        <v>57.5</v>
      </c>
      <c r="L169" s="3">
        <f>(Tabela15[[#This Row],[value]]-MIN(K:K))/(MAX(K:K)-MIN(K:K))</f>
        <v>0.28667968163387897</v>
      </c>
      <c r="M169" s="16">
        <f>IF(Tabela15[[#This Row],[value]]="",0,(0.05*Tabela15[[#This Row],[normal_rating]]+0.7*Tabela15[[#This Row],[normal_reviews]]+0.25*Tabela15[[#This Row],[normal_value]]))*1000</f>
        <v>121.32006103276422</v>
      </c>
      <c r="N169" s="3">
        <f>IFERROR(Tabela15[[#This Row],[value]]*Tabela15[[#This Row],[reviews]],Tabela15[[#This Row],[value]])</f>
        <v>129950</v>
      </c>
      <c r="O169" t="s">
        <v>259</v>
      </c>
      <c r="P169" t="s">
        <v>261</v>
      </c>
      <c r="Q169" t="s">
        <v>2</v>
      </c>
    </row>
    <row r="170" spans="1:17" x14ac:dyDescent="0.25">
      <c r="A170" t="s">
        <v>232</v>
      </c>
      <c r="B170" s="1">
        <v>13</v>
      </c>
      <c r="C170" t="s">
        <v>5653</v>
      </c>
      <c r="D170" t="s">
        <v>5654</v>
      </c>
      <c r="E170" t="s">
        <v>5655</v>
      </c>
      <c r="F170" s="1">
        <v>4.7</v>
      </c>
      <c r="G170" s="5">
        <f>(Tabela15[[#This Row],[rating]]-MIN(F:F))/(MAX(F:F)-MIN(F:F))</f>
        <v>0.92500000000000004</v>
      </c>
      <c r="H170" s="6">
        <v>920</v>
      </c>
      <c r="I170" s="5">
        <f>(Tabela15[[#This Row],[reviews]]-MIN(H:H))/(MAX(H:H)-MIN(H:H))</f>
        <v>1.9760508655704851E-3</v>
      </c>
      <c r="J170" s="1" t="s">
        <v>0</v>
      </c>
      <c r="K170" s="9">
        <v>56.98</v>
      </c>
      <c r="L170" s="3">
        <f>(Tabela15[[#This Row],[value]]-MIN(K:K))/(MAX(K:K)-MIN(K:K))</f>
        <v>0.28407668819142012</v>
      </c>
      <c r="M170" s="16">
        <f>IF(Tabela15[[#This Row],[value]]="",0,(0.05*Tabela15[[#This Row],[normal_rating]]+0.7*Tabela15[[#This Row],[normal_reviews]]+0.25*Tabela15[[#This Row],[normal_value]]))*1000</f>
        <v>118.65240765375437</v>
      </c>
      <c r="N170" s="3">
        <f>IFERROR(Tabela15[[#This Row],[value]]*Tabela15[[#This Row],[reviews]],Tabela15[[#This Row],[value]])</f>
        <v>52421.599999999999</v>
      </c>
      <c r="O170" t="s">
        <v>6545</v>
      </c>
      <c r="P170" t="s">
        <v>8150</v>
      </c>
      <c r="Q170" t="s">
        <v>8081</v>
      </c>
    </row>
    <row r="171" spans="1:17" x14ac:dyDescent="0.25">
      <c r="A171" t="s">
        <v>232</v>
      </c>
      <c r="B171" s="1">
        <v>11</v>
      </c>
      <c r="C171" t="s">
        <v>5653</v>
      </c>
      <c r="D171" t="s">
        <v>5654</v>
      </c>
      <c r="E171" t="s">
        <v>5655</v>
      </c>
      <c r="F171" s="1">
        <v>4.7</v>
      </c>
      <c r="G171" s="5">
        <f>(Tabela15[[#This Row],[rating]]-MIN(F:F))/(MAX(F:F)-MIN(F:F))</f>
        <v>0.92500000000000004</v>
      </c>
      <c r="H171" s="6">
        <v>919</v>
      </c>
      <c r="I171" s="5">
        <f>(Tabela15[[#This Row],[reviews]]-MIN(H:H))/(MAX(H:H)-MIN(H:H))</f>
        <v>1.9739006470007674E-3</v>
      </c>
      <c r="J171" s="1" t="s">
        <v>0</v>
      </c>
      <c r="K171" s="9">
        <v>56.98</v>
      </c>
      <c r="L171" s="3">
        <f>(Tabela15[[#This Row],[value]]-MIN(K:K))/(MAX(K:K)-MIN(K:K))</f>
        <v>0.28407668819142012</v>
      </c>
      <c r="M171" s="16">
        <f>IF(Tabela15[[#This Row],[value]]="",0,(0.05*Tabela15[[#This Row],[normal_rating]]+0.7*Tabela15[[#This Row],[normal_reviews]]+0.25*Tabela15[[#This Row],[normal_value]]))*1000</f>
        <v>118.65090250075558</v>
      </c>
      <c r="N171" s="3">
        <f>IFERROR(Tabela15[[#This Row],[value]]*Tabela15[[#This Row],[reviews]],Tabela15[[#This Row],[value]])</f>
        <v>52364.619999999995</v>
      </c>
      <c r="O171" t="s">
        <v>6545</v>
      </c>
      <c r="P171" t="s">
        <v>6546</v>
      </c>
      <c r="Q171" t="s">
        <v>6468</v>
      </c>
    </row>
    <row r="172" spans="1:17" x14ac:dyDescent="0.25">
      <c r="A172" t="s">
        <v>1649</v>
      </c>
      <c r="B172" s="1">
        <v>17</v>
      </c>
      <c r="C172" t="s">
        <v>7723</v>
      </c>
      <c r="D172" t="s">
        <v>7724</v>
      </c>
      <c r="E172" t="s">
        <v>1762</v>
      </c>
      <c r="F172" s="1">
        <v>4.5999999999999996</v>
      </c>
      <c r="G172" s="5">
        <f>(Tabela15[[#This Row],[rating]]-MIN(F:F))/(MAX(F:F)-MIN(F:F))</f>
        <v>0.89999999999999991</v>
      </c>
      <c r="H172" s="6">
        <v>19321</v>
      </c>
      <c r="I172" s="5">
        <f>(Tabela15[[#This Row],[reviews]]-MIN(H:H))/(MAX(H:H)-MIN(H:H))</f>
        <v>4.1542222766944262E-2</v>
      </c>
      <c r="J172" s="1" t="s">
        <v>0</v>
      </c>
      <c r="K172" s="9">
        <v>55.99</v>
      </c>
      <c r="L172" s="3">
        <f>(Tabela15[[#This Row],[value]]-MIN(K:K))/(MAX(K:K)-MIN(K:K))</f>
        <v>0.27912098913750816</v>
      </c>
      <c r="M172" s="16">
        <f>IF(Tabela15[[#This Row],[value]]="",0,(0.05*Tabela15[[#This Row],[normal_rating]]+0.7*Tabela15[[#This Row],[normal_reviews]]+0.25*Tabela15[[#This Row],[normal_value]]))*1000</f>
        <v>143.85980322123802</v>
      </c>
      <c r="N172" s="3">
        <f>IFERROR(Tabela15[[#This Row],[value]]*Tabela15[[#This Row],[reviews]],Tabela15[[#This Row],[value]])</f>
        <v>1081782.79</v>
      </c>
      <c r="O172" t="s">
        <v>8527</v>
      </c>
      <c r="P172" t="s">
        <v>8528</v>
      </c>
      <c r="Q172" t="s">
        <v>8081</v>
      </c>
    </row>
    <row r="173" spans="1:17" x14ac:dyDescent="0.25">
      <c r="A173" t="s">
        <v>2918</v>
      </c>
      <c r="B173" s="1">
        <v>27</v>
      </c>
      <c r="C173" t="s">
        <v>4425</v>
      </c>
      <c r="D173" t="s">
        <v>4426</v>
      </c>
      <c r="E173" t="s">
        <v>4427</v>
      </c>
      <c r="F173" s="1">
        <v>4.5</v>
      </c>
      <c r="G173" s="5">
        <f>(Tabela15[[#This Row],[rating]]-MIN(F:F))/(MAX(F:F)-MIN(F:F))</f>
        <v>0.875</v>
      </c>
      <c r="H173" s="6">
        <v>4740</v>
      </c>
      <c r="I173" s="5">
        <f>(Tabela15[[#This Row],[reviews]]-MIN(H:H))/(MAX(H:H)-MIN(H:H))</f>
        <v>1.0189885801891762E-2</v>
      </c>
      <c r="J173" s="1" t="s">
        <v>0</v>
      </c>
      <c r="K173" s="9">
        <v>55.99</v>
      </c>
      <c r="L173" s="3">
        <f>(Tabela15[[#This Row],[value]]-MIN(K:K))/(MAX(K:K)-MIN(K:K))</f>
        <v>0.27912098913750816</v>
      </c>
      <c r="M173" s="16">
        <f>IF(Tabela15[[#This Row],[value]]="",0,(0.05*Tabela15[[#This Row],[normal_rating]]+0.7*Tabela15[[#This Row],[normal_reviews]]+0.25*Tabela15[[#This Row],[normal_value]]))*1000</f>
        <v>120.66316734570127</v>
      </c>
      <c r="N173" s="3">
        <f>IFERROR(Tabela15[[#This Row],[value]]*Tabela15[[#This Row],[reviews]],Tabela15[[#This Row],[value]])</f>
        <v>265392.60000000003</v>
      </c>
      <c r="O173" t="s">
        <v>5494</v>
      </c>
      <c r="P173" t="s">
        <v>5495</v>
      </c>
      <c r="Q173" t="s">
        <v>4538</v>
      </c>
    </row>
    <row r="174" spans="1:17" x14ac:dyDescent="0.25">
      <c r="A174" t="s">
        <v>921</v>
      </c>
      <c r="B174" s="1">
        <v>7</v>
      </c>
      <c r="C174" t="s">
        <v>5767</v>
      </c>
      <c r="D174" t="s">
        <v>5768</v>
      </c>
      <c r="E174" t="s">
        <v>5769</v>
      </c>
      <c r="F174" s="1">
        <v>4.8</v>
      </c>
      <c r="G174" s="5">
        <f>(Tabela15[[#This Row],[rating]]-MIN(F:F))/(MAX(F:F)-MIN(F:F))</f>
        <v>0.95</v>
      </c>
      <c r="H174" s="6">
        <v>1383</v>
      </c>
      <c r="I174" s="5">
        <f>(Tabela15[[#This Row],[reviews]]-MIN(H:H))/(MAX(H:H)-MIN(H:H))</f>
        <v>2.9716020633497394E-3</v>
      </c>
      <c r="J174" s="1" t="s">
        <v>0</v>
      </c>
      <c r="K174" s="9">
        <v>55.78</v>
      </c>
      <c r="L174" s="3">
        <f>(Tabela15[[#This Row],[value]]-MIN(K:K))/(MAX(K:K)-MIN(K:K))</f>
        <v>0.2780697802472844</v>
      </c>
      <c r="M174" s="16">
        <f>IF(Tabela15[[#This Row],[value]]="",0,(0.05*Tabela15[[#This Row],[normal_rating]]+0.7*Tabela15[[#This Row],[normal_reviews]]+0.25*Tabela15[[#This Row],[normal_value]]))*1000</f>
        <v>119.09756650616592</v>
      </c>
      <c r="N174" s="3">
        <f>IFERROR(Tabela15[[#This Row],[value]]*Tabela15[[#This Row],[reviews]],Tabela15[[#This Row],[value]])</f>
        <v>77143.740000000005</v>
      </c>
      <c r="O174" t="s">
        <v>6726</v>
      </c>
      <c r="P174" t="s">
        <v>6727</v>
      </c>
      <c r="Q174" t="s">
        <v>6468</v>
      </c>
    </row>
    <row r="175" spans="1:17" x14ac:dyDescent="0.25">
      <c r="A175" t="s">
        <v>383</v>
      </c>
      <c r="B175" s="1">
        <v>17</v>
      </c>
      <c r="C175" t="s">
        <v>419</v>
      </c>
      <c r="D175" t="s">
        <v>423</v>
      </c>
      <c r="E175" t="s">
        <v>421</v>
      </c>
      <c r="F175" s="1">
        <v>4.7</v>
      </c>
      <c r="G175" s="5">
        <f>(Tabela15[[#This Row],[rating]]-MIN(F:F))/(MAX(F:F)-MIN(F:F))</f>
        <v>0.92500000000000004</v>
      </c>
      <c r="H175" s="6">
        <v>5807</v>
      </c>
      <c r="I175" s="5">
        <f>(Tabela15[[#This Row],[reviews]]-MIN(H:H))/(MAX(H:H)-MIN(H:H))</f>
        <v>1.2484169015780455E-2</v>
      </c>
      <c r="J175" s="1" t="s">
        <v>0</v>
      </c>
      <c r="K175" s="9">
        <v>54.99</v>
      </c>
      <c r="L175" s="3">
        <f>(Tabela15[[#This Row],[value]]-MIN(K:K))/(MAX(K:K)-MIN(K:K))</f>
        <v>0.274115232517395</v>
      </c>
      <c r="M175" s="16">
        <f>IF(Tabela15[[#This Row],[value]]="",0,(0.05*Tabela15[[#This Row],[normal_rating]]+0.7*Tabela15[[#This Row],[normal_reviews]]+0.25*Tabela15[[#This Row],[normal_value]]))*1000</f>
        <v>123.51772644039508</v>
      </c>
      <c r="N175" s="3">
        <f>IFERROR(Tabela15[[#This Row],[value]]*Tabela15[[#This Row],[reviews]],Tabela15[[#This Row],[value]])</f>
        <v>319326.93</v>
      </c>
      <c r="O175" t="s">
        <v>4678</v>
      </c>
      <c r="P175" t="s">
        <v>4679</v>
      </c>
      <c r="Q175" t="s">
        <v>4538</v>
      </c>
    </row>
    <row r="176" spans="1:17" x14ac:dyDescent="0.25">
      <c r="A176" t="s">
        <v>383</v>
      </c>
      <c r="B176" s="1">
        <v>9</v>
      </c>
      <c r="C176" t="s">
        <v>419</v>
      </c>
      <c r="D176" t="s">
        <v>423</v>
      </c>
      <c r="E176" t="s">
        <v>421</v>
      </c>
      <c r="F176" s="1">
        <v>4.7</v>
      </c>
      <c r="G176" s="5">
        <f>(Tabela15[[#This Row],[rating]]-MIN(F:F))/(MAX(F:F)-MIN(F:F))</f>
        <v>0.92500000000000004</v>
      </c>
      <c r="H176" s="6">
        <v>5630</v>
      </c>
      <c r="I176" s="5">
        <f>(Tabela15[[#This Row],[reviews]]-MIN(H:H))/(MAX(H:H)-MIN(H:H))</f>
        <v>1.2103580328940437E-2</v>
      </c>
      <c r="J176" s="1" t="s">
        <v>0</v>
      </c>
      <c r="K176" s="9">
        <v>54.99</v>
      </c>
      <c r="L176" s="3">
        <f>(Tabela15[[#This Row],[value]]-MIN(K:K))/(MAX(K:K)-MIN(K:K))</f>
        <v>0.274115232517395</v>
      </c>
      <c r="M176" s="16">
        <f>IF(Tabela15[[#This Row],[value]]="",0,(0.05*Tabela15[[#This Row],[normal_rating]]+0.7*Tabela15[[#This Row],[normal_reviews]]+0.25*Tabela15[[#This Row],[normal_value]]))*1000</f>
        <v>123.25131435960706</v>
      </c>
      <c r="N176" s="3">
        <f>IFERROR(Tabela15[[#This Row],[value]]*Tabela15[[#This Row],[reviews]],Tabela15[[#This Row],[value]])</f>
        <v>309593.7</v>
      </c>
      <c r="O176" t="s">
        <v>420</v>
      </c>
      <c r="P176" t="s">
        <v>422</v>
      </c>
      <c r="Q176" t="s">
        <v>2</v>
      </c>
    </row>
    <row r="177" spans="1:17" x14ac:dyDescent="0.25">
      <c r="A177" t="s">
        <v>3068</v>
      </c>
      <c r="B177" s="1">
        <v>3</v>
      </c>
      <c r="C177" t="s">
        <v>6398</v>
      </c>
      <c r="D177" t="s">
        <v>6399</v>
      </c>
      <c r="E177" t="s">
        <v>6400</v>
      </c>
      <c r="F177" s="1">
        <v>4.4000000000000004</v>
      </c>
      <c r="G177" s="5">
        <f>(Tabela15[[#This Row],[rating]]-MIN(F:F))/(MAX(F:F)-MIN(F:F))</f>
        <v>0.85000000000000009</v>
      </c>
      <c r="H177" s="6">
        <v>525</v>
      </c>
      <c r="I177" s="5">
        <f>(Tabela15[[#This Row],[reviews]]-MIN(H:H))/(MAX(H:H)-MIN(H:H))</f>
        <v>1.1267145305320285E-3</v>
      </c>
      <c r="J177" s="1" t="s">
        <v>0</v>
      </c>
      <c r="K177" s="9">
        <v>54.99</v>
      </c>
      <c r="L177" s="3">
        <f>(Tabela15[[#This Row],[value]]-MIN(K:K))/(MAX(K:K)-MIN(K:K))</f>
        <v>0.274115232517395</v>
      </c>
      <c r="M177" s="16">
        <f>IF(Tabela15[[#This Row],[value]]="",0,(0.05*Tabela15[[#This Row],[normal_rating]]+0.7*Tabela15[[#This Row],[normal_reviews]]+0.25*Tabela15[[#This Row],[normal_value]]))*1000</f>
        <v>111.81750830072119</v>
      </c>
      <c r="N177" s="3">
        <f>IFERROR(Tabela15[[#This Row],[value]]*Tabela15[[#This Row],[reviews]],Tabela15[[#This Row],[value]])</f>
        <v>28869.75</v>
      </c>
      <c r="O177" t="s">
        <v>7373</v>
      </c>
      <c r="P177" t="s">
        <v>8901</v>
      </c>
      <c r="Q177" t="s">
        <v>8081</v>
      </c>
    </row>
    <row r="178" spans="1:17" x14ac:dyDescent="0.25">
      <c r="A178" t="s">
        <v>3068</v>
      </c>
      <c r="B178" s="1">
        <v>9</v>
      </c>
      <c r="C178" t="s">
        <v>6398</v>
      </c>
      <c r="D178" t="s">
        <v>6399</v>
      </c>
      <c r="E178" t="s">
        <v>6400</v>
      </c>
      <c r="F178" s="1">
        <v>4.4000000000000004</v>
      </c>
      <c r="G178" s="5">
        <f>(Tabela15[[#This Row],[rating]]-MIN(F:F))/(MAX(F:F)-MIN(F:F))</f>
        <v>0.85000000000000009</v>
      </c>
      <c r="H178" s="6">
        <v>523</v>
      </c>
      <c r="I178" s="5">
        <f>(Tabela15[[#This Row],[reviews]]-MIN(H:H))/(MAX(H:H)-MIN(H:H))</f>
        <v>1.1224140933925933E-3</v>
      </c>
      <c r="J178" s="1" t="s">
        <v>0</v>
      </c>
      <c r="K178" s="9">
        <v>54.99</v>
      </c>
      <c r="L178" s="3">
        <f>(Tabela15[[#This Row],[value]]-MIN(K:K))/(MAX(K:K)-MIN(K:K))</f>
        <v>0.274115232517395</v>
      </c>
      <c r="M178" s="16">
        <f>IF(Tabela15[[#This Row],[value]]="",0,(0.05*Tabela15[[#This Row],[normal_rating]]+0.7*Tabela15[[#This Row],[normal_reviews]]+0.25*Tabela15[[#This Row],[normal_value]]))*1000</f>
        <v>111.81449799472357</v>
      </c>
      <c r="N178" s="3">
        <f>IFERROR(Tabela15[[#This Row],[value]]*Tabela15[[#This Row],[reviews]],Tabela15[[#This Row],[value]])</f>
        <v>28759.77</v>
      </c>
      <c r="O178" t="s">
        <v>7373</v>
      </c>
      <c r="P178" t="s">
        <v>7374</v>
      </c>
      <c r="Q178" t="s">
        <v>6468</v>
      </c>
    </row>
    <row r="179" spans="1:17" x14ac:dyDescent="0.25">
      <c r="A179" t="s">
        <v>1649</v>
      </c>
      <c r="B179" s="1">
        <v>22</v>
      </c>
      <c r="C179" t="s">
        <v>1745</v>
      </c>
      <c r="D179" t="s">
        <v>1749</v>
      </c>
      <c r="E179" t="s">
        <v>1747</v>
      </c>
      <c r="F179" s="1">
        <v>4.5999999999999996</v>
      </c>
      <c r="G179" s="5">
        <f>(Tabela15[[#This Row],[rating]]-MIN(F:F))/(MAX(F:F)-MIN(F:F))</f>
        <v>0.89999999999999991</v>
      </c>
      <c r="H179" s="6">
        <v>8934</v>
      </c>
      <c r="I179" s="5">
        <f>(Tabela15[[#This Row],[reviews]]-MIN(H:H))/(MAX(H:H)-MIN(H:H))</f>
        <v>1.9207902483287426E-2</v>
      </c>
      <c r="J179" s="1" t="s">
        <v>0</v>
      </c>
      <c r="K179" s="9">
        <v>54.95</v>
      </c>
      <c r="L179" s="3">
        <f>(Tabela15[[#This Row],[value]]-MIN(K:K))/(MAX(K:K)-MIN(K:K))</f>
        <v>0.27391500225259052</v>
      </c>
      <c r="M179" s="16">
        <f>IF(Tabela15[[#This Row],[value]]="",0,(0.05*Tabela15[[#This Row],[normal_rating]]+0.7*Tabela15[[#This Row],[normal_reviews]]+0.25*Tabela15[[#This Row],[normal_value]]))*1000</f>
        <v>126.92428230144881</v>
      </c>
      <c r="N179" s="3">
        <f>IFERROR(Tabela15[[#This Row],[value]]*Tabela15[[#This Row],[reviews]],Tabela15[[#This Row],[value]])</f>
        <v>490923.30000000005</v>
      </c>
      <c r="O179" t="s">
        <v>1746</v>
      </c>
      <c r="P179" t="s">
        <v>1748</v>
      </c>
      <c r="Q179" t="s">
        <v>2</v>
      </c>
    </row>
    <row r="180" spans="1:17" x14ac:dyDescent="0.25">
      <c r="A180" t="s">
        <v>81</v>
      </c>
      <c r="B180" s="1">
        <v>1</v>
      </c>
      <c r="C180" t="s">
        <v>76</v>
      </c>
      <c r="D180" t="s">
        <v>3482</v>
      </c>
      <c r="E180" t="s">
        <v>78</v>
      </c>
      <c r="F180" s="1">
        <v>4.5</v>
      </c>
      <c r="G180" s="5">
        <f>(Tabela15[[#This Row],[rating]]-MIN(F:F))/(MAX(F:F)-MIN(F:F))</f>
        <v>0.875</v>
      </c>
      <c r="H180" s="6">
        <v>14765</v>
      </c>
      <c r="I180" s="5">
        <f>(Tabela15[[#This Row],[reviews]]-MIN(H:H))/(MAX(H:H)-MIN(H:H))</f>
        <v>3.1745826963310818E-2</v>
      </c>
      <c r="J180" s="1" t="s">
        <v>0</v>
      </c>
      <c r="K180" s="9">
        <v>54.39</v>
      </c>
      <c r="L180" s="3">
        <f>(Tabela15[[#This Row],[value]]-MIN(K:K))/(MAX(K:K)-MIN(K:K))</f>
        <v>0.27111177854532714</v>
      </c>
      <c r="M180" s="16">
        <f>IF(Tabela15[[#This Row],[value]]="",0,(0.05*Tabela15[[#This Row],[normal_rating]]+0.7*Tabela15[[#This Row],[normal_reviews]]+0.25*Tabela15[[#This Row],[normal_value]]))*1000</f>
        <v>133.75002351064936</v>
      </c>
      <c r="N180" s="3">
        <f>IFERROR(Tabela15[[#This Row],[value]]*Tabela15[[#This Row],[reviews]],Tabela15[[#This Row],[value]])</f>
        <v>803068.35</v>
      </c>
      <c r="O180" t="s">
        <v>77</v>
      </c>
      <c r="P180" t="s">
        <v>8098</v>
      </c>
      <c r="Q180" t="s">
        <v>8081</v>
      </c>
    </row>
    <row r="181" spans="1:17" x14ac:dyDescent="0.25">
      <c r="A181" t="s">
        <v>81</v>
      </c>
      <c r="B181" s="1">
        <v>1</v>
      </c>
      <c r="C181" t="s">
        <v>76</v>
      </c>
      <c r="D181" t="s">
        <v>3482</v>
      </c>
      <c r="E181" t="s">
        <v>78</v>
      </c>
      <c r="F181" s="1">
        <v>4.5</v>
      </c>
      <c r="G181" s="5">
        <f>(Tabela15[[#This Row],[rating]]-MIN(F:F))/(MAX(F:F)-MIN(F:F))</f>
        <v>0.875</v>
      </c>
      <c r="H181" s="6">
        <v>14752</v>
      </c>
      <c r="I181" s="5">
        <f>(Tabela15[[#This Row],[reviews]]-MIN(H:H))/(MAX(H:H)-MIN(H:H))</f>
        <v>3.1717874121904494E-2</v>
      </c>
      <c r="J181" s="1" t="s">
        <v>0</v>
      </c>
      <c r="K181" s="9">
        <v>54.39</v>
      </c>
      <c r="L181" s="3">
        <f>(Tabela15[[#This Row],[value]]-MIN(K:K))/(MAX(K:K)-MIN(K:K))</f>
        <v>0.27111177854532714</v>
      </c>
      <c r="M181" s="16">
        <f>IF(Tabela15[[#This Row],[value]]="",0,(0.05*Tabela15[[#This Row],[normal_rating]]+0.7*Tabela15[[#This Row],[normal_reviews]]+0.25*Tabela15[[#This Row],[normal_value]]))*1000</f>
        <v>133.73045652166493</v>
      </c>
      <c r="N181" s="3">
        <f>IFERROR(Tabela15[[#This Row],[value]]*Tabela15[[#This Row],[reviews]],Tabela15[[#This Row],[value]])</f>
        <v>802361.28</v>
      </c>
      <c r="O181" t="s">
        <v>77</v>
      </c>
      <c r="P181" t="s">
        <v>6492</v>
      </c>
      <c r="Q181" t="s">
        <v>6468</v>
      </c>
    </row>
    <row r="182" spans="1:17" x14ac:dyDescent="0.25">
      <c r="A182" t="s">
        <v>81</v>
      </c>
      <c r="B182" s="1">
        <v>1</v>
      </c>
      <c r="C182" t="s">
        <v>76</v>
      </c>
      <c r="D182" t="s">
        <v>3482</v>
      </c>
      <c r="E182" t="s">
        <v>78</v>
      </c>
      <c r="F182" s="1">
        <v>4.5</v>
      </c>
      <c r="G182" s="5">
        <f>(Tabela15[[#This Row],[rating]]-MIN(F:F))/(MAX(F:F)-MIN(F:F))</f>
        <v>0.875</v>
      </c>
      <c r="H182" s="6">
        <v>14687</v>
      </c>
      <c r="I182" s="5">
        <f>(Tabela15[[#This Row],[reviews]]-MIN(H:H))/(MAX(H:H)-MIN(H:H))</f>
        <v>3.1578109914872844E-2</v>
      </c>
      <c r="J182" s="1" t="s">
        <v>0</v>
      </c>
      <c r="K182" s="9">
        <v>54.39</v>
      </c>
      <c r="L182" s="3">
        <f>(Tabela15[[#This Row],[value]]-MIN(K:K))/(MAX(K:K)-MIN(K:K))</f>
        <v>0.27111177854532714</v>
      </c>
      <c r="M182" s="16">
        <f>IF(Tabela15[[#This Row],[value]]="",0,(0.05*Tabela15[[#This Row],[normal_rating]]+0.7*Tabela15[[#This Row],[normal_reviews]]+0.25*Tabela15[[#This Row],[normal_value]]))*1000</f>
        <v>133.63262157674276</v>
      </c>
      <c r="N182" s="3">
        <f>IFERROR(Tabela15[[#This Row],[value]]*Tabela15[[#This Row],[reviews]],Tabela15[[#This Row],[value]])</f>
        <v>798825.93</v>
      </c>
      <c r="O182" t="s">
        <v>77</v>
      </c>
      <c r="P182" t="s">
        <v>4567</v>
      </c>
      <c r="Q182" t="s">
        <v>4538</v>
      </c>
    </row>
    <row r="183" spans="1:17" x14ac:dyDescent="0.25">
      <c r="A183" t="s">
        <v>81</v>
      </c>
      <c r="B183" s="1">
        <v>1</v>
      </c>
      <c r="C183" t="s">
        <v>76</v>
      </c>
      <c r="D183" t="s">
        <v>80</v>
      </c>
      <c r="E183" t="s">
        <v>78</v>
      </c>
      <c r="F183" s="1">
        <v>4.5</v>
      </c>
      <c r="G183" s="5">
        <f>(Tabela15[[#This Row],[rating]]-MIN(F:F))/(MAX(F:F)-MIN(F:F))</f>
        <v>0.875</v>
      </c>
      <c r="H183" s="6">
        <v>14485</v>
      </c>
      <c r="I183" s="5">
        <f>(Tabela15[[#This Row],[reviews]]-MIN(H:H))/(MAX(H:H)-MIN(H:H))</f>
        <v>3.1143765763789889E-2</v>
      </c>
      <c r="J183" s="1" t="s">
        <v>0</v>
      </c>
      <c r="K183" s="9">
        <v>54.39</v>
      </c>
      <c r="L183" s="3">
        <f>(Tabela15[[#This Row],[value]]-MIN(K:K))/(MAX(K:K)-MIN(K:K))</f>
        <v>0.27111177854532714</v>
      </c>
      <c r="M183" s="16">
        <f>IF(Tabela15[[#This Row],[value]]="",0,(0.05*Tabela15[[#This Row],[normal_rating]]+0.7*Tabela15[[#This Row],[normal_reviews]]+0.25*Tabela15[[#This Row],[normal_value]]))*1000</f>
        <v>133.32858067098471</v>
      </c>
      <c r="N183" s="3">
        <f>IFERROR(Tabela15[[#This Row],[value]]*Tabela15[[#This Row],[reviews]],Tabela15[[#This Row],[value]])</f>
        <v>787839.15</v>
      </c>
      <c r="O183" t="s">
        <v>77</v>
      </c>
      <c r="P183" t="s">
        <v>79</v>
      </c>
      <c r="Q183" t="s">
        <v>2</v>
      </c>
    </row>
    <row r="184" spans="1:17" x14ac:dyDescent="0.25">
      <c r="A184" t="s">
        <v>232</v>
      </c>
      <c r="B184" s="1">
        <v>5</v>
      </c>
      <c r="C184" t="s">
        <v>248</v>
      </c>
      <c r="D184" t="s">
        <v>252</v>
      </c>
      <c r="E184" t="s">
        <v>250</v>
      </c>
      <c r="F184" s="1">
        <v>4.7</v>
      </c>
      <c r="G184" s="5">
        <f>(Tabela15[[#This Row],[rating]]-MIN(F:F))/(MAX(F:F)-MIN(F:F))</f>
        <v>0.92500000000000004</v>
      </c>
      <c r="H184" s="6">
        <v>3028</v>
      </c>
      <c r="I184" s="5">
        <f>(Tabela15[[#This Row],[reviews]]-MIN(H:H))/(MAX(H:H)-MIN(H:H))</f>
        <v>6.5087116105352113E-3</v>
      </c>
      <c r="J184" s="1" t="s">
        <v>0</v>
      </c>
      <c r="K184" s="9">
        <v>53.99</v>
      </c>
      <c r="L184" s="3">
        <f>(Tabela15[[#This Row],[value]]-MIN(K:K))/(MAX(K:K)-MIN(K:K))</f>
        <v>0.2691094758972819</v>
      </c>
      <c r="M184" s="16">
        <f>IF(Tabela15[[#This Row],[value]]="",0,(0.05*Tabela15[[#This Row],[normal_rating]]+0.7*Tabela15[[#This Row],[normal_reviews]]+0.25*Tabela15[[#This Row],[normal_value]]))*1000</f>
        <v>118.08346710169512</v>
      </c>
      <c r="N184" s="3">
        <f>IFERROR(Tabela15[[#This Row],[value]]*Tabela15[[#This Row],[reviews]],Tabela15[[#This Row],[value]])</f>
        <v>163481.72</v>
      </c>
      <c r="O184" t="s">
        <v>249</v>
      </c>
      <c r="P184" t="s">
        <v>251</v>
      </c>
      <c r="Q184" t="s">
        <v>2</v>
      </c>
    </row>
    <row r="185" spans="1:17" x14ac:dyDescent="0.25">
      <c r="A185" t="s">
        <v>3068</v>
      </c>
      <c r="B185" s="1">
        <v>19</v>
      </c>
      <c r="C185" t="s">
        <v>8024</v>
      </c>
      <c r="D185" t="s">
        <v>8025</v>
      </c>
      <c r="E185" t="s">
        <v>8026</v>
      </c>
      <c r="F185" s="1">
        <v>4.5999999999999996</v>
      </c>
      <c r="G185" s="5">
        <f>(Tabela15[[#This Row],[rating]]-MIN(F:F))/(MAX(F:F)-MIN(F:F))</f>
        <v>0.89999999999999991</v>
      </c>
      <c r="H185" s="6">
        <v>1067</v>
      </c>
      <c r="I185" s="5">
        <f>(Tabela15[[#This Row],[reviews]]-MIN(H:H))/(MAX(H:H)-MIN(H:H))</f>
        <v>2.2921329953189741E-3</v>
      </c>
      <c r="J185" s="1" t="s">
        <v>0</v>
      </c>
      <c r="K185" s="9">
        <v>53.9</v>
      </c>
      <c r="L185" s="3">
        <f>(Tabela15[[#This Row],[value]]-MIN(K:K))/(MAX(K:K)-MIN(K:K))</f>
        <v>0.2686589578014717</v>
      </c>
      <c r="M185" s="16">
        <f>IF(Tabela15[[#This Row],[value]]="",0,(0.05*Tabela15[[#This Row],[normal_rating]]+0.7*Tabela15[[#This Row],[normal_reviews]]+0.25*Tabela15[[#This Row],[normal_value]]))*1000</f>
        <v>113.76923254709121</v>
      </c>
      <c r="N185" s="3">
        <f>IFERROR(Tabela15[[#This Row],[value]]*Tabela15[[#This Row],[reviews]],Tabela15[[#This Row],[value]])</f>
        <v>57511.299999999996</v>
      </c>
      <c r="O185" t="s">
        <v>8920</v>
      </c>
      <c r="P185" t="s">
        <v>8921</v>
      </c>
      <c r="Q185" t="s">
        <v>8081</v>
      </c>
    </row>
    <row r="186" spans="1:17" x14ac:dyDescent="0.25">
      <c r="A186" t="s">
        <v>3068</v>
      </c>
      <c r="B186" s="1">
        <v>10</v>
      </c>
      <c r="C186" t="s">
        <v>6387</v>
      </c>
      <c r="D186" t="s">
        <v>6388</v>
      </c>
      <c r="E186" t="s">
        <v>6389</v>
      </c>
      <c r="F186" s="1">
        <v>4.3</v>
      </c>
      <c r="G186" s="5">
        <f>(Tabela15[[#This Row],[rating]]-MIN(F:F))/(MAX(F:F)-MIN(F:F))</f>
        <v>0.82499999999999996</v>
      </c>
      <c r="H186" s="6">
        <v>2318</v>
      </c>
      <c r="I186" s="5">
        <f>(Tabela15[[#This Row],[reviews]]-MIN(H:H))/(MAX(H:H)-MIN(H:H))</f>
        <v>4.9820564260357062E-3</v>
      </c>
      <c r="J186" s="1" t="s">
        <v>0</v>
      </c>
      <c r="K186" s="9">
        <v>53.63</v>
      </c>
      <c r="L186" s="3">
        <f>(Tabela15[[#This Row],[value]]-MIN(K:K))/(MAX(K:K)-MIN(K:K))</f>
        <v>0.26730740351404114</v>
      </c>
      <c r="M186" s="16">
        <f>IF(Tabela15[[#This Row],[value]]="",0,(0.05*Tabela15[[#This Row],[normal_rating]]+0.7*Tabela15[[#This Row],[normal_reviews]]+0.25*Tabela15[[#This Row],[normal_value]]))*1000</f>
        <v>111.56429037673527</v>
      </c>
      <c r="N186" s="3">
        <f>IFERROR(Tabela15[[#This Row],[value]]*Tabela15[[#This Row],[reviews]],Tabela15[[#This Row],[value]])</f>
        <v>124314.34000000001</v>
      </c>
      <c r="O186" t="s">
        <v>7362</v>
      </c>
      <c r="P186" t="s">
        <v>8910</v>
      </c>
      <c r="Q186" t="s">
        <v>8081</v>
      </c>
    </row>
    <row r="187" spans="1:17" x14ac:dyDescent="0.25">
      <c r="A187" t="s">
        <v>3068</v>
      </c>
      <c r="B187" s="1">
        <v>2</v>
      </c>
      <c r="C187" t="s">
        <v>6387</v>
      </c>
      <c r="D187" t="s">
        <v>6388</v>
      </c>
      <c r="E187" t="s">
        <v>6389</v>
      </c>
      <c r="F187" s="1">
        <v>4.3</v>
      </c>
      <c r="G187" s="5">
        <f>(Tabela15[[#This Row],[rating]]-MIN(F:F))/(MAX(F:F)-MIN(F:F))</f>
        <v>0.82499999999999996</v>
      </c>
      <c r="H187" s="6">
        <v>2312</v>
      </c>
      <c r="I187" s="5">
        <f>(Tabela15[[#This Row],[reviews]]-MIN(H:H))/(MAX(H:H)-MIN(H:H))</f>
        <v>4.9691551146174009E-3</v>
      </c>
      <c r="J187" s="1" t="s">
        <v>0</v>
      </c>
      <c r="K187" s="9">
        <v>53.63</v>
      </c>
      <c r="L187" s="3">
        <f>(Tabela15[[#This Row],[value]]-MIN(K:K))/(MAX(K:K)-MIN(K:K))</f>
        <v>0.26730740351404114</v>
      </c>
      <c r="M187" s="16">
        <f>IF(Tabela15[[#This Row],[value]]="",0,(0.05*Tabela15[[#This Row],[normal_rating]]+0.7*Tabela15[[#This Row],[normal_reviews]]+0.25*Tabela15[[#This Row],[normal_value]]))*1000</f>
        <v>111.55525945874247</v>
      </c>
      <c r="N187" s="3">
        <f>IFERROR(Tabela15[[#This Row],[value]]*Tabela15[[#This Row],[reviews]],Tabela15[[#This Row],[value]])</f>
        <v>123992.56000000001</v>
      </c>
      <c r="O187" t="s">
        <v>7362</v>
      </c>
      <c r="P187" t="s">
        <v>7363</v>
      </c>
      <c r="Q187" t="s">
        <v>6468</v>
      </c>
    </row>
    <row r="188" spans="1:17" x14ac:dyDescent="0.25">
      <c r="A188" t="s">
        <v>1352</v>
      </c>
      <c r="B188" s="1">
        <v>25</v>
      </c>
      <c r="C188" t="s">
        <v>5906</v>
      </c>
      <c r="D188" t="s">
        <v>5907</v>
      </c>
      <c r="E188" t="s">
        <v>5908</v>
      </c>
      <c r="F188" s="1">
        <v>4.5999999999999996</v>
      </c>
      <c r="G188" s="5">
        <f>(Tabela15[[#This Row],[rating]]-MIN(F:F))/(MAX(F:F)-MIN(F:F))</f>
        <v>0.89999999999999991</v>
      </c>
      <c r="H188" s="6">
        <v>1738</v>
      </c>
      <c r="I188" s="5">
        <f>(Tabela15[[#This Row],[reviews]]-MIN(H:H))/(MAX(H:H)-MIN(H:H))</f>
        <v>3.7349296555994915E-3</v>
      </c>
      <c r="J188" s="1" t="s">
        <v>0</v>
      </c>
      <c r="K188" s="9">
        <v>53.49</v>
      </c>
      <c r="L188" s="3">
        <f>(Tabela15[[#This Row],[value]]-MIN(K:K))/(MAX(K:K)-MIN(K:K))</f>
        <v>0.26660659758722532</v>
      </c>
      <c r="M188" s="16">
        <f>IF(Tabela15[[#This Row],[value]]="",0,(0.05*Tabela15[[#This Row],[normal_rating]]+0.7*Tabela15[[#This Row],[normal_reviews]]+0.25*Tabela15[[#This Row],[normal_value]]))*1000</f>
        <v>114.26610015572597</v>
      </c>
      <c r="N188" s="3">
        <f>IFERROR(Tabela15[[#This Row],[value]]*Tabela15[[#This Row],[reviews]],Tabela15[[#This Row],[value]])</f>
        <v>92965.62000000001</v>
      </c>
      <c r="O188" t="s">
        <v>6872</v>
      </c>
      <c r="P188" t="s">
        <v>6873</v>
      </c>
      <c r="Q188" t="s">
        <v>6468</v>
      </c>
    </row>
    <row r="189" spans="1:17" x14ac:dyDescent="0.25">
      <c r="A189" t="s">
        <v>3068</v>
      </c>
      <c r="B189" s="1">
        <v>29</v>
      </c>
      <c r="C189" t="s">
        <v>4493</v>
      </c>
      <c r="D189" t="s">
        <v>4494</v>
      </c>
      <c r="E189" t="s">
        <v>4495</v>
      </c>
      <c r="F189" s="1">
        <v>4.5</v>
      </c>
      <c r="G189" s="5">
        <f>(Tabela15[[#This Row],[rating]]-MIN(F:F))/(MAX(F:F)-MIN(F:F))</f>
        <v>0.875</v>
      </c>
      <c r="H189" s="6">
        <v>32511</v>
      </c>
      <c r="I189" s="5">
        <f>(Tabela15[[#This Row],[reviews]]-MIN(H:H))/(MAX(H:H)-MIN(H:H))</f>
        <v>6.9903605701519558E-2</v>
      </c>
      <c r="J189" s="1" t="s">
        <v>0</v>
      </c>
      <c r="K189" s="9">
        <v>53.4</v>
      </c>
      <c r="L189" s="3">
        <f>(Tabela15[[#This Row],[value]]-MIN(K:K))/(MAX(K:K)-MIN(K:K))</f>
        <v>0.26615607949141512</v>
      </c>
      <c r="M189" s="16">
        <f>IF(Tabela15[[#This Row],[value]]="",0,(0.05*Tabela15[[#This Row],[normal_rating]]+0.7*Tabela15[[#This Row],[normal_reviews]]+0.25*Tabela15[[#This Row],[normal_value]]))*1000</f>
        <v>159.22154386391745</v>
      </c>
      <c r="N189" s="3">
        <f>IFERROR(Tabela15[[#This Row],[value]]*Tabela15[[#This Row],[reviews]],Tabela15[[#This Row],[value]])</f>
        <v>1736087.4</v>
      </c>
      <c r="O189" t="s">
        <v>5548</v>
      </c>
      <c r="P189" t="s">
        <v>5549</v>
      </c>
      <c r="Q189" t="s">
        <v>4538</v>
      </c>
    </row>
    <row r="190" spans="1:17" x14ac:dyDescent="0.25">
      <c r="A190" t="s">
        <v>2528</v>
      </c>
      <c r="B190" s="1">
        <v>1</v>
      </c>
      <c r="C190" t="s">
        <v>4278</v>
      </c>
      <c r="D190" t="s">
        <v>4279</v>
      </c>
      <c r="E190" t="s">
        <v>4280</v>
      </c>
      <c r="F190" s="1">
        <v>1.6</v>
      </c>
      <c r="G190" s="5">
        <f>(Tabela15[[#This Row],[rating]]-MIN(F:F))/(MAX(F:F)-MIN(F:F))</f>
        <v>0.15000000000000002</v>
      </c>
      <c r="H190" s="6">
        <v>3</v>
      </c>
      <c r="I190" s="5">
        <f>(Tabela15[[#This Row],[reviews]]-MIN(H:H))/(MAX(H:H)-MIN(H:H))</f>
        <v>4.3004371394352238E-6</v>
      </c>
      <c r="J190" s="1" t="s">
        <v>0</v>
      </c>
      <c r="K190" s="9">
        <v>53.22</v>
      </c>
      <c r="L190" s="3">
        <f>(Tabela15[[#This Row],[value]]-MIN(K:K))/(MAX(K:K)-MIN(K:K))</f>
        <v>0.26525504329979477</v>
      </c>
      <c r="M190" s="16">
        <f>IF(Tabela15[[#This Row],[value]]="",0,(0.05*Tabela15[[#This Row],[normal_rating]]+0.7*Tabela15[[#This Row],[normal_reviews]]+0.25*Tabela15[[#This Row],[normal_value]]))*1000</f>
        <v>73.816771130946293</v>
      </c>
      <c r="N190" s="3">
        <f>IFERROR(Tabela15[[#This Row],[value]]*Tabela15[[#This Row],[reviews]],Tabela15[[#This Row],[value]])</f>
        <v>159.66</v>
      </c>
      <c r="O190" t="s">
        <v>2577</v>
      </c>
      <c r="P190" t="s">
        <v>5337</v>
      </c>
      <c r="Q190" t="s">
        <v>4538</v>
      </c>
    </row>
    <row r="191" spans="1:17" x14ac:dyDescent="0.25">
      <c r="A191" t="s">
        <v>2528</v>
      </c>
      <c r="B191" s="1">
        <v>6</v>
      </c>
      <c r="C191" t="s">
        <v>4278</v>
      </c>
      <c r="D191" t="s">
        <v>4279</v>
      </c>
      <c r="E191" t="s">
        <v>4280</v>
      </c>
      <c r="F191" s="1">
        <v>1.6</v>
      </c>
      <c r="G191" s="5">
        <f>(Tabela15[[#This Row],[rating]]-MIN(F:F))/(MAX(F:F)-MIN(F:F))</f>
        <v>0.15000000000000002</v>
      </c>
      <c r="H191" s="6">
        <v>3</v>
      </c>
      <c r="I191" s="5">
        <f>(Tabela15[[#This Row],[reviews]]-MIN(H:H))/(MAX(H:H)-MIN(H:H))</f>
        <v>4.3004371394352238E-6</v>
      </c>
      <c r="J191" s="1" t="s">
        <v>0</v>
      </c>
      <c r="K191" s="9">
        <v>53.22</v>
      </c>
      <c r="L191" s="3">
        <f>(Tabela15[[#This Row],[value]]-MIN(K:K))/(MAX(K:K)-MIN(K:K))</f>
        <v>0.26525504329979477</v>
      </c>
      <c r="M191" s="16">
        <f>IF(Tabela15[[#This Row],[value]]="",0,(0.05*Tabela15[[#This Row],[normal_rating]]+0.7*Tabela15[[#This Row],[normal_reviews]]+0.25*Tabela15[[#This Row],[normal_value]]))*1000</f>
        <v>73.816771130946293</v>
      </c>
      <c r="N191" s="3">
        <f>IFERROR(Tabela15[[#This Row],[value]]*Tabela15[[#This Row],[reviews]],Tabela15[[#This Row],[value]])</f>
        <v>159.66</v>
      </c>
      <c r="O191" t="s">
        <v>2577</v>
      </c>
      <c r="P191" t="s">
        <v>7214</v>
      </c>
      <c r="Q191" t="s">
        <v>6468</v>
      </c>
    </row>
    <row r="192" spans="1:17" x14ac:dyDescent="0.25">
      <c r="A192" t="s">
        <v>2528</v>
      </c>
      <c r="B192" s="1">
        <v>9</v>
      </c>
      <c r="C192" t="s">
        <v>4278</v>
      </c>
      <c r="D192" t="s">
        <v>4279</v>
      </c>
      <c r="E192" t="s">
        <v>4280</v>
      </c>
      <c r="F192" s="1">
        <v>1.6</v>
      </c>
      <c r="G192" s="5">
        <f>(Tabela15[[#This Row],[rating]]-MIN(F:F))/(MAX(F:F)-MIN(F:F))</f>
        <v>0.15000000000000002</v>
      </c>
      <c r="H192" s="6">
        <v>3</v>
      </c>
      <c r="I192" s="5">
        <f>(Tabela15[[#This Row],[reviews]]-MIN(H:H))/(MAX(H:H)-MIN(H:H))</f>
        <v>4.3004371394352238E-6</v>
      </c>
      <c r="J192" s="1" t="s">
        <v>0</v>
      </c>
      <c r="K192" s="9">
        <v>53.22</v>
      </c>
      <c r="L192" s="3">
        <f>(Tabela15[[#This Row],[value]]-MIN(K:K))/(MAX(K:K)-MIN(K:K))</f>
        <v>0.26525504329979477</v>
      </c>
      <c r="M192" s="16">
        <f>IF(Tabela15[[#This Row],[value]]="",0,(0.05*Tabela15[[#This Row],[normal_rating]]+0.7*Tabela15[[#This Row],[normal_reviews]]+0.25*Tabela15[[#This Row],[normal_value]]))*1000</f>
        <v>73.816771130946293</v>
      </c>
      <c r="N192" s="3">
        <f>IFERROR(Tabela15[[#This Row],[value]]*Tabela15[[#This Row],[reviews]],Tabela15[[#This Row],[value]])</f>
        <v>159.66</v>
      </c>
      <c r="O192" t="s">
        <v>2577</v>
      </c>
      <c r="P192" t="s">
        <v>8761</v>
      </c>
      <c r="Q192" t="s">
        <v>8081</v>
      </c>
    </row>
    <row r="193" spans="1:17" x14ac:dyDescent="0.25">
      <c r="A193" t="s">
        <v>2231</v>
      </c>
      <c r="B193" s="1">
        <v>3</v>
      </c>
      <c r="C193" t="s">
        <v>4149</v>
      </c>
      <c r="D193" t="s">
        <v>4150</v>
      </c>
      <c r="E193" t="s">
        <v>4151</v>
      </c>
      <c r="F193" s="1">
        <v>4.8</v>
      </c>
      <c r="G193" s="5">
        <f>(Tabela15[[#This Row],[rating]]-MIN(F:F))/(MAX(F:F)-MIN(F:F))</f>
        <v>0.95</v>
      </c>
      <c r="H193" s="6">
        <v>307</v>
      </c>
      <c r="I193" s="5">
        <f>(Tabela15[[#This Row],[reviews]]-MIN(H:H))/(MAX(H:H)-MIN(H:H))</f>
        <v>6.5796688233358918E-4</v>
      </c>
      <c r="J193" s="1" t="s">
        <v>0</v>
      </c>
      <c r="K193" s="9">
        <v>52.99</v>
      </c>
      <c r="L193" s="3">
        <f>(Tabela15[[#This Row],[value]]-MIN(K:K))/(MAX(K:K)-MIN(K:K))</f>
        <v>0.26410371927716875</v>
      </c>
      <c r="M193" s="16">
        <f>IF(Tabela15[[#This Row],[value]]="",0,(0.05*Tabela15[[#This Row],[normal_rating]]+0.7*Tabela15[[#This Row],[normal_reviews]]+0.25*Tabela15[[#This Row],[normal_value]]))*1000</f>
        <v>113.9865066369257</v>
      </c>
      <c r="N193" s="3">
        <f>IFERROR(Tabela15[[#This Row],[value]]*Tabela15[[#This Row],[reviews]],Tabela15[[#This Row],[value]])</f>
        <v>16267.93</v>
      </c>
      <c r="O193" t="s">
        <v>5237</v>
      </c>
      <c r="P193" t="s">
        <v>5238</v>
      </c>
      <c r="Q193" t="s">
        <v>4538</v>
      </c>
    </row>
    <row r="194" spans="1:17" x14ac:dyDescent="0.25">
      <c r="A194" t="s">
        <v>232</v>
      </c>
      <c r="B194" s="1">
        <v>24</v>
      </c>
      <c r="C194" t="s">
        <v>318</v>
      </c>
      <c r="D194" t="s">
        <v>322</v>
      </c>
      <c r="E194" t="s">
        <v>320</v>
      </c>
      <c r="F194" s="1">
        <v>4.8</v>
      </c>
      <c r="G194" s="5">
        <f>(Tabela15[[#This Row],[rating]]-MIN(F:F))/(MAX(F:F)-MIN(F:F))</f>
        <v>0.95</v>
      </c>
      <c r="H194" s="6">
        <v>637</v>
      </c>
      <c r="I194" s="5">
        <f>(Tabela15[[#This Row],[reviews]]-MIN(H:H))/(MAX(H:H)-MIN(H:H))</f>
        <v>1.3675390103404011E-3</v>
      </c>
      <c r="J194" s="1" t="s">
        <v>0</v>
      </c>
      <c r="K194" s="9">
        <v>52.9</v>
      </c>
      <c r="L194" s="3">
        <f>(Tabela15[[#This Row],[value]]-MIN(K:K))/(MAX(K:K)-MIN(K:K))</f>
        <v>0.26365320118135854</v>
      </c>
      <c r="M194" s="16">
        <f>IF(Tabela15[[#This Row],[value]]="",0,(0.05*Tabela15[[#This Row],[normal_rating]]+0.7*Tabela15[[#This Row],[normal_reviews]]+0.25*Tabela15[[#This Row],[normal_value]]))*1000</f>
        <v>114.37057760257792</v>
      </c>
      <c r="N194" s="3">
        <f>IFERROR(Tabela15[[#This Row],[value]]*Tabela15[[#This Row],[reviews]],Tabela15[[#This Row],[value]])</f>
        <v>33697.299999999996</v>
      </c>
      <c r="O194" t="s">
        <v>319</v>
      </c>
      <c r="P194" t="s">
        <v>8161</v>
      </c>
      <c r="Q194" t="s">
        <v>8081</v>
      </c>
    </row>
    <row r="195" spans="1:17" x14ac:dyDescent="0.25">
      <c r="A195" t="s">
        <v>232</v>
      </c>
      <c r="B195" s="1">
        <v>17</v>
      </c>
      <c r="C195" t="s">
        <v>318</v>
      </c>
      <c r="D195" t="s">
        <v>322</v>
      </c>
      <c r="E195" t="s">
        <v>320</v>
      </c>
      <c r="F195" s="1">
        <v>4.8</v>
      </c>
      <c r="G195" s="5">
        <f>(Tabela15[[#This Row],[rating]]-MIN(F:F))/(MAX(F:F)-MIN(F:F))</f>
        <v>0.95</v>
      </c>
      <c r="H195" s="6">
        <v>636</v>
      </c>
      <c r="I195" s="5">
        <f>(Tabela15[[#This Row],[reviews]]-MIN(H:H))/(MAX(H:H)-MIN(H:H))</f>
        <v>1.3653887917706835E-3</v>
      </c>
      <c r="J195" s="1" t="s">
        <v>0</v>
      </c>
      <c r="K195" s="9">
        <v>52.9</v>
      </c>
      <c r="L195" s="3">
        <f>(Tabela15[[#This Row],[value]]-MIN(K:K))/(MAX(K:K)-MIN(K:K))</f>
        <v>0.26365320118135854</v>
      </c>
      <c r="M195" s="16">
        <f>IF(Tabela15[[#This Row],[value]]="",0,(0.05*Tabela15[[#This Row],[normal_rating]]+0.7*Tabela15[[#This Row],[normal_reviews]]+0.25*Tabela15[[#This Row],[normal_value]]))*1000</f>
        <v>114.36907244957911</v>
      </c>
      <c r="N195" s="3">
        <f>IFERROR(Tabela15[[#This Row],[value]]*Tabela15[[#This Row],[reviews]],Tabela15[[#This Row],[value]])</f>
        <v>33644.400000000001</v>
      </c>
      <c r="O195" t="s">
        <v>319</v>
      </c>
      <c r="P195" t="s">
        <v>6552</v>
      </c>
      <c r="Q195" t="s">
        <v>6468</v>
      </c>
    </row>
    <row r="196" spans="1:17" x14ac:dyDescent="0.25">
      <c r="A196" t="s">
        <v>2093</v>
      </c>
      <c r="B196" s="1">
        <v>22</v>
      </c>
      <c r="C196" t="s">
        <v>4097</v>
      </c>
      <c r="D196" t="s">
        <v>2175</v>
      </c>
      <c r="E196" t="s">
        <v>4098</v>
      </c>
      <c r="F196" s="1">
        <v>4.8</v>
      </c>
      <c r="G196" s="5">
        <f>(Tabela15[[#This Row],[rating]]-MIN(F:F))/(MAX(F:F)-MIN(F:F))</f>
        <v>0.95</v>
      </c>
      <c r="H196" s="6">
        <v>80</v>
      </c>
      <c r="I196" s="5">
        <f>(Tabela15[[#This Row],[reviews]]-MIN(H:H))/(MAX(H:H)-MIN(H:H))</f>
        <v>1.6986726700769133E-4</v>
      </c>
      <c r="J196" s="1" t="s">
        <v>0</v>
      </c>
      <c r="K196" s="9">
        <v>52.9</v>
      </c>
      <c r="L196" s="3">
        <f>(Tabela15[[#This Row],[value]]-MIN(K:K))/(MAX(K:K)-MIN(K:K))</f>
        <v>0.26365320118135854</v>
      </c>
      <c r="M196" s="16">
        <f>IF(Tabela15[[#This Row],[value]]="",0,(0.05*Tabela15[[#This Row],[normal_rating]]+0.7*Tabela15[[#This Row],[normal_reviews]]+0.25*Tabela15[[#This Row],[normal_value]]))*1000</f>
        <v>113.53220738224502</v>
      </c>
      <c r="N196" s="3">
        <f>IFERROR(Tabela15[[#This Row],[value]]*Tabela15[[#This Row],[reviews]],Tabela15[[#This Row],[value]])</f>
        <v>4232</v>
      </c>
      <c r="O196" t="s">
        <v>5191</v>
      </c>
      <c r="P196" t="s">
        <v>7084</v>
      </c>
      <c r="Q196" t="s">
        <v>6468</v>
      </c>
    </row>
    <row r="197" spans="1:17" x14ac:dyDescent="0.25">
      <c r="A197" t="s">
        <v>2093</v>
      </c>
      <c r="B197" s="1">
        <v>25</v>
      </c>
      <c r="C197" t="s">
        <v>4097</v>
      </c>
      <c r="D197" t="s">
        <v>2175</v>
      </c>
      <c r="E197" t="s">
        <v>4098</v>
      </c>
      <c r="F197" s="1">
        <v>4.8</v>
      </c>
      <c r="G197" s="5">
        <f>(Tabela15[[#This Row],[rating]]-MIN(F:F))/(MAX(F:F)-MIN(F:F))</f>
        <v>0.95</v>
      </c>
      <c r="H197" s="6">
        <v>80</v>
      </c>
      <c r="I197" s="5">
        <f>(Tabela15[[#This Row],[reviews]]-MIN(H:H))/(MAX(H:H)-MIN(H:H))</f>
        <v>1.6986726700769133E-4</v>
      </c>
      <c r="J197" s="1" t="s">
        <v>0</v>
      </c>
      <c r="K197" s="9">
        <v>52.9</v>
      </c>
      <c r="L197" s="3">
        <f>(Tabela15[[#This Row],[value]]-MIN(K:K))/(MAX(K:K)-MIN(K:K))</f>
        <v>0.26365320118135854</v>
      </c>
      <c r="M197" s="16">
        <f>IF(Tabela15[[#This Row],[value]]="",0,(0.05*Tabela15[[#This Row],[normal_rating]]+0.7*Tabela15[[#This Row],[normal_reviews]]+0.25*Tabela15[[#This Row],[normal_value]]))*1000</f>
        <v>113.53220738224502</v>
      </c>
      <c r="N197" s="3">
        <f>IFERROR(Tabela15[[#This Row],[value]]*Tabela15[[#This Row],[reviews]],Tabela15[[#This Row],[value]])</f>
        <v>4232</v>
      </c>
      <c r="O197" t="s">
        <v>5191</v>
      </c>
      <c r="P197" t="s">
        <v>8649</v>
      </c>
      <c r="Q197" t="s">
        <v>8081</v>
      </c>
    </row>
    <row r="198" spans="1:17" x14ac:dyDescent="0.25">
      <c r="A198" t="s">
        <v>2093</v>
      </c>
      <c r="B198" s="1">
        <v>5</v>
      </c>
      <c r="C198" t="s">
        <v>4097</v>
      </c>
      <c r="D198" t="s">
        <v>2175</v>
      </c>
      <c r="E198" t="s">
        <v>4098</v>
      </c>
      <c r="F198" s="1">
        <v>4.8</v>
      </c>
      <c r="G198" s="5">
        <f>(Tabela15[[#This Row],[rating]]-MIN(F:F))/(MAX(F:F)-MIN(F:F))</f>
        <v>0.95</v>
      </c>
      <c r="H198" s="6">
        <v>79</v>
      </c>
      <c r="I198" s="5">
        <f>(Tabela15[[#This Row],[reviews]]-MIN(H:H))/(MAX(H:H)-MIN(H:H))</f>
        <v>1.6771704843797372E-4</v>
      </c>
      <c r="J198" s="1" t="s">
        <v>0</v>
      </c>
      <c r="K198" s="9">
        <v>52.9</v>
      </c>
      <c r="L198" s="3">
        <f>(Tabela15[[#This Row],[value]]-MIN(K:K))/(MAX(K:K)-MIN(K:K))</f>
        <v>0.26365320118135854</v>
      </c>
      <c r="M198" s="16">
        <f>IF(Tabela15[[#This Row],[value]]="",0,(0.05*Tabela15[[#This Row],[normal_rating]]+0.7*Tabela15[[#This Row],[normal_reviews]]+0.25*Tabela15[[#This Row],[normal_value]]))*1000</f>
        <v>113.53070222924622</v>
      </c>
      <c r="N198" s="3">
        <f>IFERROR(Tabela15[[#This Row],[value]]*Tabela15[[#This Row],[reviews]],Tabela15[[#This Row],[value]])</f>
        <v>4179.0999999999995</v>
      </c>
      <c r="O198" t="s">
        <v>5191</v>
      </c>
      <c r="P198" t="s">
        <v>5192</v>
      </c>
      <c r="Q198" t="s">
        <v>4538</v>
      </c>
    </row>
    <row r="199" spans="1:17" x14ac:dyDescent="0.25">
      <c r="A199" t="s">
        <v>2093</v>
      </c>
      <c r="B199" s="1">
        <v>20</v>
      </c>
      <c r="C199" t="s">
        <v>2176</v>
      </c>
      <c r="D199" t="s">
        <v>2180</v>
      </c>
      <c r="E199" t="s">
        <v>2178</v>
      </c>
      <c r="F199" s="1">
        <v>4.5999999999999996</v>
      </c>
      <c r="G199" s="5">
        <f>(Tabela15[[#This Row],[rating]]-MIN(F:F))/(MAX(F:F)-MIN(F:F))</f>
        <v>0.89999999999999991</v>
      </c>
      <c r="H199" s="6">
        <v>36</v>
      </c>
      <c r="I199" s="5">
        <f>(Tabela15[[#This Row],[reviews]]-MIN(H:H))/(MAX(H:H)-MIN(H:H))</f>
        <v>7.5257649940116417E-5</v>
      </c>
      <c r="J199" s="1" t="s">
        <v>0</v>
      </c>
      <c r="K199" s="9">
        <v>52.89</v>
      </c>
      <c r="L199" s="3">
        <f>(Tabela15[[#This Row],[value]]-MIN(K:K))/(MAX(K:K)-MIN(K:K))</f>
        <v>0.26360314361515741</v>
      </c>
      <c r="M199" s="16">
        <f>IF(Tabela15[[#This Row],[value]]="",0,(0.05*Tabela15[[#This Row],[normal_rating]]+0.7*Tabela15[[#This Row],[normal_reviews]]+0.25*Tabela15[[#This Row],[normal_value]]))*1000</f>
        <v>110.95346625874744</v>
      </c>
      <c r="N199" s="3">
        <f>IFERROR(Tabela15[[#This Row],[value]]*Tabela15[[#This Row],[reviews]],Tabela15[[#This Row],[value]])</f>
        <v>1904.04</v>
      </c>
      <c r="O199" t="s">
        <v>2177</v>
      </c>
      <c r="P199" t="s">
        <v>2179</v>
      </c>
      <c r="Q199" t="s">
        <v>2</v>
      </c>
    </row>
    <row r="200" spans="1:17" x14ac:dyDescent="0.25">
      <c r="A200" t="s">
        <v>232</v>
      </c>
      <c r="B200" s="1">
        <v>11</v>
      </c>
      <c r="C200" t="s">
        <v>318</v>
      </c>
      <c r="D200" t="s">
        <v>322</v>
      </c>
      <c r="E200" t="s">
        <v>320</v>
      </c>
      <c r="F200" s="1">
        <v>4.8</v>
      </c>
      <c r="G200" s="5">
        <f>(Tabela15[[#This Row],[rating]]-MIN(F:F))/(MAX(F:F)-MIN(F:F))</f>
        <v>0.95</v>
      </c>
      <c r="H200" s="6">
        <v>630</v>
      </c>
      <c r="I200" s="5">
        <f>(Tabela15[[#This Row],[reviews]]-MIN(H:H))/(MAX(H:H)-MIN(H:H))</f>
        <v>1.3524874803523778E-3</v>
      </c>
      <c r="J200" s="1" t="s">
        <v>0</v>
      </c>
      <c r="K200" s="9">
        <v>52.6</v>
      </c>
      <c r="L200" s="3">
        <f>(Tabela15[[#This Row],[value]]-MIN(K:K))/(MAX(K:K)-MIN(K:K))</f>
        <v>0.26215147419532464</v>
      </c>
      <c r="M200" s="16">
        <f>IF(Tabela15[[#This Row],[value]]="",0,(0.05*Tabela15[[#This Row],[normal_rating]]+0.7*Tabela15[[#This Row],[normal_reviews]]+0.25*Tabela15[[#This Row],[normal_value]]))*1000</f>
        <v>113.98460978507782</v>
      </c>
      <c r="N200" s="3">
        <f>IFERROR(Tabela15[[#This Row],[value]]*Tabela15[[#This Row],[reviews]],Tabela15[[#This Row],[value]])</f>
        <v>33138</v>
      </c>
      <c r="O200" t="s">
        <v>319</v>
      </c>
      <c r="P200" t="s">
        <v>4629</v>
      </c>
      <c r="Q200" t="s">
        <v>4538</v>
      </c>
    </row>
    <row r="201" spans="1:17" x14ac:dyDescent="0.25">
      <c r="A201" t="s">
        <v>921</v>
      </c>
      <c r="B201" s="1">
        <v>7</v>
      </c>
      <c r="C201" t="s">
        <v>947</v>
      </c>
      <c r="D201" t="s">
        <v>951</v>
      </c>
      <c r="E201" t="s">
        <v>949</v>
      </c>
      <c r="F201" s="1">
        <v>4.5999999999999996</v>
      </c>
      <c r="G201" s="5">
        <f>(Tabela15[[#This Row],[rating]]-MIN(F:F))/(MAX(F:F)-MIN(F:F))</f>
        <v>0.89999999999999991</v>
      </c>
      <c r="H201" s="6">
        <v>6670</v>
      </c>
      <c r="I201" s="5">
        <f>(Tabela15[[#This Row],[reviews]]-MIN(H:H))/(MAX(H:H)-MIN(H:H))</f>
        <v>1.4339807641446753E-2</v>
      </c>
      <c r="J201" s="1" t="s">
        <v>0</v>
      </c>
      <c r="K201" s="9">
        <v>52.05</v>
      </c>
      <c r="L201" s="3">
        <f>(Tabela15[[#This Row],[value]]-MIN(K:K))/(MAX(K:K)-MIN(K:K))</f>
        <v>0.25939830805426239</v>
      </c>
      <c r="M201" s="16">
        <f>IF(Tabela15[[#This Row],[value]]="",0,(0.05*Tabela15[[#This Row],[normal_rating]]+0.7*Tabela15[[#This Row],[normal_reviews]]+0.25*Tabela15[[#This Row],[normal_value]]))*1000</f>
        <v>119.88744236257833</v>
      </c>
      <c r="N201" s="3">
        <f>IFERROR(Tabela15[[#This Row],[value]]*Tabela15[[#This Row],[reviews]],Tabela15[[#This Row],[value]])</f>
        <v>347173.5</v>
      </c>
      <c r="O201" t="s">
        <v>948</v>
      </c>
      <c r="P201" t="s">
        <v>950</v>
      </c>
      <c r="Q201" t="s">
        <v>2</v>
      </c>
    </row>
    <row r="202" spans="1:17" x14ac:dyDescent="0.25">
      <c r="A202" t="s">
        <v>1649</v>
      </c>
      <c r="B202" s="1">
        <v>3</v>
      </c>
      <c r="C202" t="s">
        <v>1765</v>
      </c>
      <c r="D202" t="s">
        <v>1769</v>
      </c>
      <c r="E202" t="s">
        <v>1767</v>
      </c>
      <c r="F202" s="1">
        <v>4.7</v>
      </c>
      <c r="G202" s="5">
        <f>(Tabela15[[#This Row],[rating]]-MIN(F:F))/(MAX(F:F)-MIN(F:F))</f>
        <v>0.92500000000000004</v>
      </c>
      <c r="H202" s="6">
        <v>19402</v>
      </c>
      <c r="I202" s="5">
        <f>(Tabela15[[#This Row],[reviews]]-MIN(H:H))/(MAX(H:H)-MIN(H:H))</f>
        <v>4.1716390471091387E-2</v>
      </c>
      <c r="J202" s="1" t="s">
        <v>0</v>
      </c>
      <c r="K202" s="9">
        <v>52</v>
      </c>
      <c r="L202" s="3">
        <f>(Tabela15[[#This Row],[value]]-MIN(K:K))/(MAX(K:K)-MIN(K:K))</f>
        <v>0.25914802022325673</v>
      </c>
      <c r="M202" s="16">
        <f>IF(Tabela15[[#This Row],[value]]="",0,(0.05*Tabela15[[#This Row],[normal_rating]]+0.7*Tabela15[[#This Row],[normal_reviews]]+0.25*Tabela15[[#This Row],[normal_value]]))*1000</f>
        <v>140.23847838557816</v>
      </c>
      <c r="N202" s="3">
        <f>IFERROR(Tabela15[[#This Row],[value]]*Tabela15[[#This Row],[reviews]],Tabela15[[#This Row],[value]])</f>
        <v>1008904</v>
      </c>
      <c r="O202" t="s">
        <v>1766</v>
      </c>
      <c r="P202" t="s">
        <v>5049</v>
      </c>
      <c r="Q202" t="s">
        <v>4538</v>
      </c>
    </row>
    <row r="203" spans="1:17" x14ac:dyDescent="0.25">
      <c r="A203" t="s">
        <v>2093</v>
      </c>
      <c r="B203" s="1">
        <v>5</v>
      </c>
      <c r="C203" t="s">
        <v>2109</v>
      </c>
      <c r="D203" t="s">
        <v>2113</v>
      </c>
      <c r="E203" t="s">
        <v>2111</v>
      </c>
      <c r="F203" s="1">
        <v>4.5</v>
      </c>
      <c r="G203" s="5">
        <f>(Tabela15[[#This Row],[rating]]-MIN(F:F))/(MAX(F:F)-MIN(F:F))</f>
        <v>0.875</v>
      </c>
      <c r="H203" s="6">
        <v>48</v>
      </c>
      <c r="I203" s="5">
        <f>(Tabela15[[#This Row],[reviews]]-MIN(H:H))/(MAX(H:H)-MIN(H:H))</f>
        <v>1.0106027277672776E-4</v>
      </c>
      <c r="J203" s="1" t="s">
        <v>0</v>
      </c>
      <c r="K203" s="9">
        <v>51.89</v>
      </c>
      <c r="L203" s="3">
        <f>(Tabela15[[#This Row],[value]]-MIN(K:K))/(MAX(K:K)-MIN(K:K))</f>
        <v>0.25859738699504431</v>
      </c>
      <c r="M203" s="16">
        <f>IF(Tabela15[[#This Row],[value]]="",0,(0.05*Tabela15[[#This Row],[normal_rating]]+0.7*Tabela15[[#This Row],[normal_reviews]]+0.25*Tabela15[[#This Row],[normal_value]]))*1000</f>
        <v>108.47008893970479</v>
      </c>
      <c r="N203" s="3">
        <f>IFERROR(Tabela15[[#This Row],[value]]*Tabela15[[#This Row],[reviews]],Tabela15[[#This Row],[value]])</f>
        <v>2490.7200000000003</v>
      </c>
      <c r="O203" t="s">
        <v>2110</v>
      </c>
      <c r="P203" t="s">
        <v>2112</v>
      </c>
      <c r="Q203" t="s">
        <v>2</v>
      </c>
    </row>
    <row r="204" spans="1:17" x14ac:dyDescent="0.25">
      <c r="A204" t="s">
        <v>3218</v>
      </c>
      <c r="B204" s="1">
        <v>1</v>
      </c>
      <c r="C204" t="s">
        <v>3213</v>
      </c>
      <c r="D204" t="s">
        <v>3217</v>
      </c>
      <c r="E204" t="s">
        <v>3215</v>
      </c>
      <c r="F204" s="1">
        <v>4.3</v>
      </c>
      <c r="G204" s="5">
        <f>(Tabela15[[#This Row],[rating]]-MIN(F:F))/(MAX(F:F)-MIN(F:F))</f>
        <v>0.82499999999999996</v>
      </c>
      <c r="H204" s="6">
        <v>17115</v>
      </c>
      <c r="I204" s="5">
        <f>(Tabela15[[#This Row],[reviews]]-MIN(H:H))/(MAX(H:H)-MIN(H:H))</f>
        <v>3.6798840602147206E-2</v>
      </c>
      <c r="J204" s="1" t="s">
        <v>0</v>
      </c>
      <c r="K204" s="9">
        <v>50.99</v>
      </c>
      <c r="L204" s="3">
        <f>(Tabela15[[#This Row],[value]]-MIN(K:K))/(MAX(K:K)-MIN(K:K))</f>
        <v>0.25409220603694249</v>
      </c>
      <c r="M204" s="16">
        <f>IF(Tabela15[[#This Row],[value]]="",0,(0.05*Tabela15[[#This Row],[normal_rating]]+0.7*Tabela15[[#This Row],[normal_reviews]]+0.25*Tabela15[[#This Row],[normal_value]]))*1000</f>
        <v>130.53223993073868</v>
      </c>
      <c r="N204" s="3">
        <f>IFERROR(Tabela15[[#This Row],[value]]*Tabela15[[#This Row],[reviews]],Tabela15[[#This Row],[value]])</f>
        <v>872693.85</v>
      </c>
      <c r="O204" t="s">
        <v>3214</v>
      </c>
      <c r="P204" t="s">
        <v>8939</v>
      </c>
      <c r="Q204" t="s">
        <v>8081</v>
      </c>
    </row>
    <row r="205" spans="1:17" x14ac:dyDescent="0.25">
      <c r="A205" t="s">
        <v>2093</v>
      </c>
      <c r="B205" s="1">
        <v>7</v>
      </c>
      <c r="C205" t="s">
        <v>2171</v>
      </c>
      <c r="D205" t="s">
        <v>2175</v>
      </c>
      <c r="E205" t="s">
        <v>2173</v>
      </c>
      <c r="F205" s="1">
        <v>4.7</v>
      </c>
      <c r="G205" s="5">
        <f>(Tabela15[[#This Row],[rating]]-MIN(F:F))/(MAX(F:F)-MIN(F:F))</f>
        <v>0.92500000000000004</v>
      </c>
      <c r="H205" s="6">
        <v>51</v>
      </c>
      <c r="I205" s="5">
        <f>(Tabela15[[#This Row],[reviews]]-MIN(H:H))/(MAX(H:H)-MIN(H:H))</f>
        <v>1.0751092848588059E-4</v>
      </c>
      <c r="J205" s="1" t="s">
        <v>0</v>
      </c>
      <c r="K205" s="9">
        <v>50.99</v>
      </c>
      <c r="L205" s="3">
        <f>(Tabela15[[#This Row],[value]]-MIN(K:K))/(MAX(K:K)-MIN(K:K))</f>
        <v>0.25409220603694249</v>
      </c>
      <c r="M205" s="16">
        <f>IF(Tabela15[[#This Row],[value]]="",0,(0.05*Tabela15[[#This Row],[normal_rating]]+0.7*Tabela15[[#This Row],[normal_reviews]]+0.25*Tabela15[[#This Row],[normal_value]]))*1000</f>
        <v>109.84830915917574</v>
      </c>
      <c r="N205" s="3">
        <f>IFERROR(Tabela15[[#This Row],[value]]*Tabela15[[#This Row],[reviews]],Tabela15[[#This Row],[value]])</f>
        <v>2600.4900000000002</v>
      </c>
      <c r="O205" t="s">
        <v>2172</v>
      </c>
      <c r="P205" t="s">
        <v>5194</v>
      </c>
      <c r="Q205" t="s">
        <v>4538</v>
      </c>
    </row>
    <row r="206" spans="1:17" x14ac:dyDescent="0.25">
      <c r="A206" t="s">
        <v>2093</v>
      </c>
      <c r="B206" s="1">
        <v>13</v>
      </c>
      <c r="C206" t="s">
        <v>2171</v>
      </c>
      <c r="D206" t="s">
        <v>2175</v>
      </c>
      <c r="E206" t="s">
        <v>2173</v>
      </c>
      <c r="F206" s="1">
        <v>4.7</v>
      </c>
      <c r="G206" s="5">
        <f>(Tabela15[[#This Row],[rating]]-MIN(F:F))/(MAX(F:F)-MIN(F:F))</f>
        <v>0.92500000000000004</v>
      </c>
      <c r="H206" s="6">
        <v>51</v>
      </c>
      <c r="I206" s="5">
        <f>(Tabela15[[#This Row],[reviews]]-MIN(H:H))/(MAX(H:H)-MIN(H:H))</f>
        <v>1.0751092848588059E-4</v>
      </c>
      <c r="J206" s="1" t="s">
        <v>0</v>
      </c>
      <c r="K206" s="9">
        <v>50.99</v>
      </c>
      <c r="L206" s="3">
        <f>(Tabela15[[#This Row],[value]]-MIN(K:K))/(MAX(K:K)-MIN(K:K))</f>
        <v>0.25409220603694249</v>
      </c>
      <c r="M206" s="16">
        <f>IF(Tabela15[[#This Row],[value]]="",0,(0.05*Tabela15[[#This Row],[normal_rating]]+0.7*Tabela15[[#This Row],[normal_reviews]]+0.25*Tabela15[[#This Row],[normal_value]]))*1000</f>
        <v>109.84830915917574</v>
      </c>
      <c r="N206" s="3">
        <f>IFERROR(Tabela15[[#This Row],[value]]*Tabela15[[#This Row],[reviews]],Tabela15[[#This Row],[value]])</f>
        <v>2600.4900000000002</v>
      </c>
      <c r="O206" t="s">
        <v>2172</v>
      </c>
      <c r="P206" t="s">
        <v>7071</v>
      </c>
      <c r="Q206" t="s">
        <v>6468</v>
      </c>
    </row>
    <row r="207" spans="1:17" x14ac:dyDescent="0.25">
      <c r="A207" t="s">
        <v>2093</v>
      </c>
      <c r="B207" s="1">
        <v>20</v>
      </c>
      <c r="C207" t="s">
        <v>2171</v>
      </c>
      <c r="D207" t="s">
        <v>2175</v>
      </c>
      <c r="E207" t="s">
        <v>2173</v>
      </c>
      <c r="F207" s="1">
        <v>4.7</v>
      </c>
      <c r="G207" s="5">
        <f>(Tabela15[[#This Row],[rating]]-MIN(F:F))/(MAX(F:F)-MIN(F:F))</f>
        <v>0.92500000000000004</v>
      </c>
      <c r="H207" s="6">
        <v>51</v>
      </c>
      <c r="I207" s="5">
        <f>(Tabela15[[#This Row],[reviews]]-MIN(H:H))/(MAX(H:H)-MIN(H:H))</f>
        <v>1.0751092848588059E-4</v>
      </c>
      <c r="J207" s="1" t="s">
        <v>0</v>
      </c>
      <c r="K207" s="9">
        <v>50.99</v>
      </c>
      <c r="L207" s="3">
        <f>(Tabela15[[#This Row],[value]]-MIN(K:K))/(MAX(K:K)-MIN(K:K))</f>
        <v>0.25409220603694249</v>
      </c>
      <c r="M207" s="16">
        <f>IF(Tabela15[[#This Row],[value]]="",0,(0.05*Tabela15[[#This Row],[normal_rating]]+0.7*Tabela15[[#This Row],[normal_reviews]]+0.25*Tabela15[[#This Row],[normal_value]]))*1000</f>
        <v>109.84830915917574</v>
      </c>
      <c r="N207" s="3">
        <f>IFERROR(Tabela15[[#This Row],[value]]*Tabela15[[#This Row],[reviews]],Tabela15[[#This Row],[value]])</f>
        <v>2600.4900000000002</v>
      </c>
      <c r="O207" t="s">
        <v>2172</v>
      </c>
      <c r="P207" t="s">
        <v>8642</v>
      </c>
      <c r="Q207" t="s">
        <v>8081</v>
      </c>
    </row>
    <row r="208" spans="1:17" x14ac:dyDescent="0.25">
      <c r="A208" t="s">
        <v>2093</v>
      </c>
      <c r="B208" s="1">
        <v>19</v>
      </c>
      <c r="C208" t="s">
        <v>2171</v>
      </c>
      <c r="D208" t="s">
        <v>2175</v>
      </c>
      <c r="E208" t="s">
        <v>2173</v>
      </c>
      <c r="F208" s="1">
        <v>4.7</v>
      </c>
      <c r="G208" s="5">
        <f>(Tabela15[[#This Row],[rating]]-MIN(F:F))/(MAX(F:F)-MIN(F:F))</f>
        <v>0.92500000000000004</v>
      </c>
      <c r="H208" s="6">
        <v>51</v>
      </c>
      <c r="I208" s="5">
        <f>(Tabela15[[#This Row],[reviews]]-MIN(H:H))/(MAX(H:H)-MIN(H:H))</f>
        <v>1.0751092848588059E-4</v>
      </c>
      <c r="J208" s="1" t="s">
        <v>0</v>
      </c>
      <c r="K208" s="9">
        <v>50.99</v>
      </c>
      <c r="L208" s="3">
        <f>(Tabela15[[#This Row],[value]]-MIN(K:K))/(MAX(K:K)-MIN(K:K))</f>
        <v>0.25409220603694249</v>
      </c>
      <c r="M208" s="16">
        <f>IF(Tabela15[[#This Row],[value]]="",0,(0.05*Tabela15[[#This Row],[normal_rating]]+0.7*Tabela15[[#This Row],[normal_reviews]]+0.25*Tabela15[[#This Row],[normal_value]]))*1000</f>
        <v>109.84830915917574</v>
      </c>
      <c r="N208" s="3">
        <f>IFERROR(Tabela15[[#This Row],[value]]*Tabela15[[#This Row],[reviews]],Tabela15[[#This Row],[value]])</f>
        <v>2600.4900000000002</v>
      </c>
      <c r="O208" t="s">
        <v>2172</v>
      </c>
      <c r="P208" t="s">
        <v>2174</v>
      </c>
      <c r="Q208" t="s">
        <v>2</v>
      </c>
    </row>
    <row r="209" spans="1:17" x14ac:dyDescent="0.25">
      <c r="A209" t="s">
        <v>2626</v>
      </c>
      <c r="B209" s="1">
        <v>30</v>
      </c>
      <c r="C209" t="s">
        <v>4327</v>
      </c>
      <c r="D209" t="s">
        <v>4328</v>
      </c>
      <c r="E209" t="s">
        <v>4329</v>
      </c>
      <c r="F209" s="1">
        <v>4.5</v>
      </c>
      <c r="G209" s="5">
        <f>(Tabela15[[#This Row],[rating]]-MIN(F:F))/(MAX(F:F)-MIN(F:F))</f>
        <v>0.875</v>
      </c>
      <c r="H209" s="6">
        <v>120</v>
      </c>
      <c r="I209" s="5">
        <f>(Tabela15[[#This Row],[reviews]]-MIN(H:H))/(MAX(H:H)-MIN(H:H))</f>
        <v>2.5587600979639578E-4</v>
      </c>
      <c r="J209" s="1" t="s">
        <v>0</v>
      </c>
      <c r="K209" s="9">
        <v>50.85</v>
      </c>
      <c r="L209" s="3">
        <f>(Tabela15[[#This Row],[value]]-MIN(K:K))/(MAX(K:K)-MIN(K:K))</f>
        <v>0.25339140011012667</v>
      </c>
      <c r="M209" s="16">
        <f>IF(Tabela15[[#This Row],[value]]="",0,(0.05*Tabela15[[#This Row],[normal_rating]]+0.7*Tabela15[[#This Row],[normal_reviews]]+0.25*Tabela15[[#This Row],[normal_value]]))*1000</f>
        <v>107.27696323438914</v>
      </c>
      <c r="N209" s="3">
        <f>IFERROR(Tabela15[[#This Row],[value]]*Tabela15[[#This Row],[reviews]],Tabela15[[#This Row],[value]])</f>
        <v>6102</v>
      </c>
      <c r="O209" t="s">
        <v>5402</v>
      </c>
      <c r="P209" t="s">
        <v>5403</v>
      </c>
      <c r="Q209" t="s">
        <v>4538</v>
      </c>
    </row>
    <row r="210" spans="1:17" x14ac:dyDescent="0.25">
      <c r="A210" t="s">
        <v>232</v>
      </c>
      <c r="B210" s="1">
        <v>1</v>
      </c>
      <c r="C210" t="s">
        <v>227</v>
      </c>
      <c r="D210" t="s">
        <v>3541</v>
      </c>
      <c r="E210" t="s">
        <v>229</v>
      </c>
      <c r="F210" s="1">
        <v>4.7</v>
      </c>
      <c r="G210" s="5">
        <f>(Tabela15[[#This Row],[rating]]-MIN(F:F))/(MAX(F:F)-MIN(F:F))</f>
        <v>0.92500000000000004</v>
      </c>
      <c r="H210" s="6">
        <v>7071</v>
      </c>
      <c r="I210" s="5">
        <f>(Tabela15[[#This Row],[reviews]]-MIN(H:H))/(MAX(H:H)-MIN(H:H))</f>
        <v>1.5202045287903516E-2</v>
      </c>
      <c r="J210" s="1" t="s">
        <v>0</v>
      </c>
      <c r="K210" s="9">
        <v>50.79</v>
      </c>
      <c r="L210" s="3">
        <f>(Tabela15[[#This Row],[value]]-MIN(K:K))/(MAX(K:K)-MIN(K:K))</f>
        <v>0.25309105471291987</v>
      </c>
      <c r="M210" s="16">
        <f>IF(Tabela15[[#This Row],[value]]="",0,(0.05*Tabela15[[#This Row],[normal_rating]]+0.7*Tabela15[[#This Row],[normal_reviews]]+0.25*Tabela15[[#This Row],[normal_value]]))*1000</f>
        <v>120.16419537976243</v>
      </c>
      <c r="N210" s="3">
        <f>IFERROR(Tabela15[[#This Row],[value]]*Tabela15[[#This Row],[reviews]],Tabela15[[#This Row],[value]])</f>
        <v>359136.08999999997</v>
      </c>
      <c r="O210" t="s">
        <v>228</v>
      </c>
      <c r="P210" t="s">
        <v>8139</v>
      </c>
      <c r="Q210" t="s">
        <v>8081</v>
      </c>
    </row>
    <row r="211" spans="1:17" x14ac:dyDescent="0.25">
      <c r="A211" t="s">
        <v>232</v>
      </c>
      <c r="B211" s="1">
        <v>1</v>
      </c>
      <c r="C211" t="s">
        <v>227</v>
      </c>
      <c r="D211" t="s">
        <v>3541</v>
      </c>
      <c r="E211" t="s">
        <v>229</v>
      </c>
      <c r="F211" s="1">
        <v>4.7</v>
      </c>
      <c r="G211" s="5">
        <f>(Tabela15[[#This Row],[rating]]-MIN(F:F))/(MAX(F:F)-MIN(F:F))</f>
        <v>0.92500000000000004</v>
      </c>
      <c r="H211" s="6">
        <v>7066</v>
      </c>
      <c r="I211" s="5">
        <f>(Tabela15[[#This Row],[reviews]]-MIN(H:H))/(MAX(H:H)-MIN(H:H))</f>
        <v>1.5191294195054928E-2</v>
      </c>
      <c r="J211" s="1" t="s">
        <v>0</v>
      </c>
      <c r="K211" s="9">
        <v>50.79</v>
      </c>
      <c r="L211" s="3">
        <f>(Tabela15[[#This Row],[value]]-MIN(K:K))/(MAX(K:K)-MIN(K:K))</f>
        <v>0.25309105471291987</v>
      </c>
      <c r="M211" s="16">
        <f>IF(Tabela15[[#This Row],[value]]="",0,(0.05*Tabela15[[#This Row],[normal_rating]]+0.7*Tabela15[[#This Row],[normal_reviews]]+0.25*Tabela15[[#This Row],[normal_value]]))*1000</f>
        <v>120.15666961476842</v>
      </c>
      <c r="N211" s="3">
        <f>IFERROR(Tabela15[[#This Row],[value]]*Tabela15[[#This Row],[reviews]],Tabela15[[#This Row],[value]])</f>
        <v>358882.14</v>
      </c>
      <c r="O211" t="s">
        <v>228</v>
      </c>
      <c r="P211" t="s">
        <v>6535</v>
      </c>
      <c r="Q211" t="s">
        <v>6468</v>
      </c>
    </row>
    <row r="212" spans="1:17" x14ac:dyDescent="0.25">
      <c r="A212" t="s">
        <v>2626</v>
      </c>
      <c r="B212" s="1">
        <v>25</v>
      </c>
      <c r="C212" t="s">
        <v>2736</v>
      </c>
      <c r="D212" t="s">
        <v>2740</v>
      </c>
      <c r="E212" t="s">
        <v>2738</v>
      </c>
      <c r="F212" s="1">
        <v>4.8</v>
      </c>
      <c r="G212" s="5">
        <f>(Tabela15[[#This Row],[rating]]-MIN(F:F))/(MAX(F:F)-MIN(F:F))</f>
        <v>0.95</v>
      </c>
      <c r="H212" s="6">
        <v>546</v>
      </c>
      <c r="I212" s="5">
        <f>(Tabela15[[#This Row],[reviews]]-MIN(H:H))/(MAX(H:H)-MIN(H:H))</f>
        <v>1.1718691204960984E-3</v>
      </c>
      <c r="J212" s="1" t="s">
        <v>0</v>
      </c>
      <c r="K212" s="9">
        <v>50.79</v>
      </c>
      <c r="L212" s="3">
        <f>(Tabela15[[#This Row],[value]]-MIN(K:K))/(MAX(K:K)-MIN(K:K))</f>
        <v>0.25309105471291987</v>
      </c>
      <c r="M212" s="16">
        <f>IF(Tabela15[[#This Row],[value]]="",0,(0.05*Tabela15[[#This Row],[normal_rating]]+0.7*Tabela15[[#This Row],[normal_reviews]]+0.25*Tabela15[[#This Row],[normal_value]]))*1000</f>
        <v>111.59307206257724</v>
      </c>
      <c r="N212" s="3">
        <f>IFERROR(Tabela15[[#This Row],[value]]*Tabela15[[#This Row],[reviews]],Tabela15[[#This Row],[value]])</f>
        <v>27731.34</v>
      </c>
      <c r="O212" t="s">
        <v>2737</v>
      </c>
      <c r="P212" t="s">
        <v>2739</v>
      </c>
      <c r="Q212" t="s">
        <v>2</v>
      </c>
    </row>
    <row r="213" spans="1:17" x14ac:dyDescent="0.25">
      <c r="A213" t="s">
        <v>81</v>
      </c>
      <c r="B213" s="1">
        <v>12</v>
      </c>
      <c r="C213" t="s">
        <v>132</v>
      </c>
      <c r="D213" t="s">
        <v>136</v>
      </c>
      <c r="E213" t="s">
        <v>134</v>
      </c>
      <c r="F213" s="1">
        <v>4.8</v>
      </c>
      <c r="G213" s="5">
        <f>(Tabela15[[#This Row],[rating]]-MIN(F:F))/(MAX(F:F)-MIN(F:F))</f>
        <v>0.95</v>
      </c>
      <c r="H213" s="6">
        <v>1627</v>
      </c>
      <c r="I213" s="5">
        <f>(Tabela15[[#This Row],[reviews]]-MIN(H:H))/(MAX(H:H)-MIN(H:H))</f>
        <v>3.4962553943608367E-3</v>
      </c>
      <c r="J213" s="1" t="s">
        <v>0</v>
      </c>
      <c r="K213" s="9">
        <v>50.76</v>
      </c>
      <c r="L213" s="3">
        <f>(Tabela15[[#This Row],[value]]-MIN(K:K))/(MAX(K:K)-MIN(K:K))</f>
        <v>0.25294088201431647</v>
      </c>
      <c r="M213" s="16">
        <f>IF(Tabela15[[#This Row],[value]]="",0,(0.05*Tabela15[[#This Row],[normal_rating]]+0.7*Tabela15[[#This Row],[normal_reviews]]+0.25*Tabela15[[#This Row],[normal_value]]))*1000</f>
        <v>113.1825992796317</v>
      </c>
      <c r="N213" s="3">
        <f>IFERROR(Tabela15[[#This Row],[value]]*Tabela15[[#This Row],[reviews]],Tabela15[[#This Row],[value]])</f>
        <v>82586.51999999999</v>
      </c>
      <c r="O213" t="s">
        <v>133</v>
      </c>
      <c r="P213" t="s">
        <v>135</v>
      </c>
      <c r="Q213" t="s">
        <v>2</v>
      </c>
    </row>
    <row r="214" spans="1:17" x14ac:dyDescent="0.25">
      <c r="A214" t="s">
        <v>1649</v>
      </c>
      <c r="B214" s="1">
        <v>27</v>
      </c>
      <c r="C214" t="s">
        <v>3999</v>
      </c>
      <c r="D214" t="s">
        <v>4000</v>
      </c>
      <c r="E214" t="s">
        <v>4001</v>
      </c>
      <c r="F214" s="1">
        <v>4.4000000000000004</v>
      </c>
      <c r="G214" s="5">
        <f>(Tabela15[[#This Row],[rating]]-MIN(F:F))/(MAX(F:F)-MIN(F:F))</f>
        <v>0.85000000000000009</v>
      </c>
      <c r="H214" s="6">
        <v>32568</v>
      </c>
      <c r="I214" s="5">
        <f>(Tabela15[[#This Row],[reviews]]-MIN(H:H))/(MAX(H:H)-MIN(H:H))</f>
        <v>7.0026168159993463E-2</v>
      </c>
      <c r="J214" s="1" t="s">
        <v>0</v>
      </c>
      <c r="K214" s="9">
        <v>50</v>
      </c>
      <c r="L214" s="3">
        <f>(Tabela15[[#This Row],[value]]-MIN(K:K))/(MAX(K:K)-MIN(K:K))</f>
        <v>0.2491365069830305</v>
      </c>
      <c r="M214" s="16">
        <f>IF(Tabela15[[#This Row],[value]]="",0,(0.05*Tabela15[[#This Row],[normal_rating]]+0.7*Tabela15[[#This Row],[normal_reviews]]+0.25*Tabela15[[#This Row],[normal_value]]))*1000</f>
        <v>153.80244445775304</v>
      </c>
      <c r="N214" s="3">
        <f>IFERROR(Tabela15[[#This Row],[value]]*Tabela15[[#This Row],[reviews]],Tabela15[[#This Row],[value]])</f>
        <v>1628400</v>
      </c>
      <c r="O214" t="s">
        <v>5091</v>
      </c>
      <c r="P214" t="s">
        <v>5092</v>
      </c>
      <c r="Q214" t="s">
        <v>4538</v>
      </c>
    </row>
    <row r="215" spans="1:17" x14ac:dyDescent="0.25">
      <c r="A215" t="s">
        <v>665</v>
      </c>
      <c r="B215" s="1">
        <v>1</v>
      </c>
      <c r="C215" t="s">
        <v>660</v>
      </c>
      <c r="D215" t="s">
        <v>664</v>
      </c>
      <c r="E215" t="s">
        <v>662</v>
      </c>
      <c r="F215" s="1">
        <v>4.5</v>
      </c>
      <c r="G215" s="5">
        <f>(Tabela15[[#This Row],[rating]]-MIN(F:F))/(MAX(F:F)-MIN(F:F))</f>
        <v>0.875</v>
      </c>
      <c r="H215" s="6">
        <v>804</v>
      </c>
      <c r="I215" s="5">
        <f>(Tabela15[[#This Row],[reviews]]-MIN(H:H))/(MAX(H:H)-MIN(H:H))</f>
        <v>1.7266255114832423E-3</v>
      </c>
      <c r="J215" s="1" t="s">
        <v>0</v>
      </c>
      <c r="K215" s="9">
        <v>50</v>
      </c>
      <c r="L215" s="3">
        <f>(Tabela15[[#This Row],[value]]-MIN(K:K))/(MAX(K:K)-MIN(K:K))</f>
        <v>0.2491365069830305</v>
      </c>
      <c r="M215" s="16">
        <f>IF(Tabela15[[#This Row],[value]]="",0,(0.05*Tabela15[[#This Row],[normal_rating]]+0.7*Tabela15[[#This Row],[normal_reviews]]+0.25*Tabela15[[#This Row],[normal_value]]))*1000</f>
        <v>107.24276460379589</v>
      </c>
      <c r="N215" s="3">
        <f>IFERROR(Tabela15[[#This Row],[value]]*Tabela15[[#This Row],[reviews]],Tabela15[[#This Row],[value]])</f>
        <v>40200</v>
      </c>
      <c r="O215" t="s">
        <v>661</v>
      </c>
      <c r="P215" t="s">
        <v>6642</v>
      </c>
      <c r="Q215" t="s">
        <v>6468</v>
      </c>
    </row>
    <row r="216" spans="1:17" x14ac:dyDescent="0.25">
      <c r="A216" t="s">
        <v>665</v>
      </c>
      <c r="B216" s="1">
        <v>3</v>
      </c>
      <c r="C216" t="s">
        <v>676</v>
      </c>
      <c r="D216" t="s">
        <v>664</v>
      </c>
      <c r="E216" t="s">
        <v>662</v>
      </c>
      <c r="F216" s="1">
        <v>4.5</v>
      </c>
      <c r="G216" s="5">
        <f>(Tabela15[[#This Row],[rating]]-MIN(F:F))/(MAX(F:F)-MIN(F:F))</f>
        <v>0.875</v>
      </c>
      <c r="H216" s="6">
        <v>804</v>
      </c>
      <c r="I216" s="5">
        <f>(Tabela15[[#This Row],[reviews]]-MIN(H:H))/(MAX(H:H)-MIN(H:H))</f>
        <v>1.7266255114832423E-3</v>
      </c>
      <c r="J216" s="1" t="s">
        <v>0</v>
      </c>
      <c r="K216" s="9">
        <v>50</v>
      </c>
      <c r="L216" s="3">
        <f>(Tabela15[[#This Row],[value]]-MIN(K:K))/(MAX(K:K)-MIN(K:K))</f>
        <v>0.2491365069830305</v>
      </c>
      <c r="M216" s="16">
        <f>IF(Tabela15[[#This Row],[value]]="",0,(0.05*Tabela15[[#This Row],[normal_rating]]+0.7*Tabela15[[#This Row],[normal_reviews]]+0.25*Tabela15[[#This Row],[normal_value]]))*1000</f>
        <v>107.24276460379589</v>
      </c>
      <c r="N216" s="3">
        <f>IFERROR(Tabela15[[#This Row],[value]]*Tabela15[[#This Row],[reviews]],Tabela15[[#This Row],[value]])</f>
        <v>40200</v>
      </c>
      <c r="O216" t="s">
        <v>677</v>
      </c>
      <c r="P216" t="s">
        <v>6644</v>
      </c>
      <c r="Q216" t="s">
        <v>6468</v>
      </c>
    </row>
    <row r="217" spans="1:17" x14ac:dyDescent="0.25">
      <c r="A217" t="s">
        <v>665</v>
      </c>
      <c r="B217" s="1">
        <v>5</v>
      </c>
      <c r="C217" t="s">
        <v>688</v>
      </c>
      <c r="D217" t="s">
        <v>687</v>
      </c>
      <c r="E217" t="s">
        <v>662</v>
      </c>
      <c r="F217" s="1">
        <v>4.5</v>
      </c>
      <c r="G217" s="5">
        <f>(Tabela15[[#This Row],[rating]]-MIN(F:F))/(MAX(F:F)-MIN(F:F))</f>
        <v>0.875</v>
      </c>
      <c r="H217" s="6">
        <v>804</v>
      </c>
      <c r="I217" s="5">
        <f>(Tabela15[[#This Row],[reviews]]-MIN(H:H))/(MAX(H:H)-MIN(H:H))</f>
        <v>1.7266255114832423E-3</v>
      </c>
      <c r="J217" s="1" t="s">
        <v>0</v>
      </c>
      <c r="K217" s="9">
        <v>50</v>
      </c>
      <c r="L217" s="3">
        <f>(Tabela15[[#This Row],[value]]-MIN(K:K))/(MAX(K:K)-MIN(K:K))</f>
        <v>0.2491365069830305</v>
      </c>
      <c r="M217" s="16">
        <f>IF(Tabela15[[#This Row],[value]]="",0,(0.05*Tabela15[[#This Row],[normal_rating]]+0.7*Tabela15[[#This Row],[normal_reviews]]+0.25*Tabela15[[#This Row],[normal_value]]))*1000</f>
        <v>107.24276460379589</v>
      </c>
      <c r="N217" s="3">
        <f>IFERROR(Tabela15[[#This Row],[value]]*Tabela15[[#This Row],[reviews]],Tabela15[[#This Row],[value]])</f>
        <v>40200</v>
      </c>
      <c r="O217" t="s">
        <v>689</v>
      </c>
      <c r="P217" t="s">
        <v>6646</v>
      </c>
      <c r="Q217" t="s">
        <v>6468</v>
      </c>
    </row>
    <row r="218" spans="1:17" x14ac:dyDescent="0.25">
      <c r="A218" t="s">
        <v>665</v>
      </c>
      <c r="B218" s="1">
        <v>6</v>
      </c>
      <c r="C218" t="s">
        <v>684</v>
      </c>
      <c r="D218" t="s">
        <v>687</v>
      </c>
      <c r="E218" t="s">
        <v>662</v>
      </c>
      <c r="F218" s="1">
        <v>4.5</v>
      </c>
      <c r="G218" s="5">
        <f>(Tabela15[[#This Row],[rating]]-MIN(F:F))/(MAX(F:F)-MIN(F:F))</f>
        <v>0.875</v>
      </c>
      <c r="H218" s="6">
        <v>804</v>
      </c>
      <c r="I218" s="5">
        <f>(Tabela15[[#This Row],[reviews]]-MIN(H:H))/(MAX(H:H)-MIN(H:H))</f>
        <v>1.7266255114832423E-3</v>
      </c>
      <c r="J218" s="1" t="s">
        <v>0</v>
      </c>
      <c r="K218" s="9">
        <v>50</v>
      </c>
      <c r="L218" s="3">
        <f>(Tabela15[[#This Row],[value]]-MIN(K:K))/(MAX(K:K)-MIN(K:K))</f>
        <v>0.2491365069830305</v>
      </c>
      <c r="M218" s="16">
        <f>IF(Tabela15[[#This Row],[value]]="",0,(0.05*Tabela15[[#This Row],[normal_rating]]+0.7*Tabela15[[#This Row],[normal_reviews]]+0.25*Tabela15[[#This Row],[normal_value]]))*1000</f>
        <v>107.24276460379589</v>
      </c>
      <c r="N218" s="3">
        <f>IFERROR(Tabela15[[#This Row],[value]]*Tabela15[[#This Row],[reviews]],Tabela15[[#This Row],[value]])</f>
        <v>40200</v>
      </c>
      <c r="O218" t="s">
        <v>685</v>
      </c>
      <c r="P218" t="s">
        <v>6647</v>
      </c>
      <c r="Q218" t="s">
        <v>6468</v>
      </c>
    </row>
    <row r="219" spans="1:17" x14ac:dyDescent="0.25">
      <c r="A219" t="s">
        <v>665</v>
      </c>
      <c r="B219" s="1">
        <v>8</v>
      </c>
      <c r="C219" t="s">
        <v>714</v>
      </c>
      <c r="D219" t="s">
        <v>664</v>
      </c>
      <c r="E219" t="s">
        <v>662</v>
      </c>
      <c r="F219" s="1">
        <v>4.5</v>
      </c>
      <c r="G219" s="5">
        <f>(Tabela15[[#This Row],[rating]]-MIN(F:F))/(MAX(F:F)-MIN(F:F))</f>
        <v>0.875</v>
      </c>
      <c r="H219" s="6">
        <v>804</v>
      </c>
      <c r="I219" s="5">
        <f>(Tabela15[[#This Row],[reviews]]-MIN(H:H))/(MAX(H:H)-MIN(H:H))</f>
        <v>1.7266255114832423E-3</v>
      </c>
      <c r="J219" s="1" t="s">
        <v>0</v>
      </c>
      <c r="K219" s="9">
        <v>50</v>
      </c>
      <c r="L219" s="3">
        <f>(Tabela15[[#This Row],[value]]-MIN(K:K))/(MAX(K:K)-MIN(K:K))</f>
        <v>0.2491365069830305</v>
      </c>
      <c r="M219" s="16">
        <f>IF(Tabela15[[#This Row],[value]]="",0,(0.05*Tabela15[[#This Row],[normal_rating]]+0.7*Tabela15[[#This Row],[normal_reviews]]+0.25*Tabela15[[#This Row],[normal_value]]))*1000</f>
        <v>107.24276460379589</v>
      </c>
      <c r="N219" s="3">
        <f>IFERROR(Tabela15[[#This Row],[value]]*Tabela15[[#This Row],[reviews]],Tabela15[[#This Row],[value]])</f>
        <v>40200</v>
      </c>
      <c r="O219" t="s">
        <v>715</v>
      </c>
      <c r="P219" t="s">
        <v>6649</v>
      </c>
      <c r="Q219" t="s">
        <v>6468</v>
      </c>
    </row>
    <row r="220" spans="1:17" x14ac:dyDescent="0.25">
      <c r="A220" t="s">
        <v>665</v>
      </c>
      <c r="B220" s="1">
        <v>10</v>
      </c>
      <c r="C220" t="s">
        <v>691</v>
      </c>
      <c r="D220" t="s">
        <v>694</v>
      </c>
      <c r="E220" t="s">
        <v>662</v>
      </c>
      <c r="F220" s="1">
        <v>4.5</v>
      </c>
      <c r="G220" s="5">
        <f>(Tabela15[[#This Row],[rating]]-MIN(F:F))/(MAX(F:F)-MIN(F:F))</f>
        <v>0.875</v>
      </c>
      <c r="H220" s="6">
        <v>804</v>
      </c>
      <c r="I220" s="5">
        <f>(Tabela15[[#This Row],[reviews]]-MIN(H:H))/(MAX(H:H)-MIN(H:H))</f>
        <v>1.7266255114832423E-3</v>
      </c>
      <c r="J220" s="1" t="s">
        <v>0</v>
      </c>
      <c r="K220" s="9">
        <v>50</v>
      </c>
      <c r="L220" s="3">
        <f>(Tabela15[[#This Row],[value]]-MIN(K:K))/(MAX(K:K)-MIN(K:K))</f>
        <v>0.2491365069830305</v>
      </c>
      <c r="M220" s="16">
        <f>IF(Tabela15[[#This Row],[value]]="",0,(0.05*Tabela15[[#This Row],[normal_rating]]+0.7*Tabela15[[#This Row],[normal_reviews]]+0.25*Tabela15[[#This Row],[normal_value]]))*1000</f>
        <v>107.24276460379589</v>
      </c>
      <c r="N220" s="3">
        <f>IFERROR(Tabela15[[#This Row],[value]]*Tabela15[[#This Row],[reviews]],Tabela15[[#This Row],[value]])</f>
        <v>40200</v>
      </c>
      <c r="O220" t="s">
        <v>692</v>
      </c>
      <c r="P220" t="s">
        <v>6651</v>
      </c>
      <c r="Q220" t="s">
        <v>6468</v>
      </c>
    </row>
    <row r="221" spans="1:17" x14ac:dyDescent="0.25">
      <c r="A221" t="s">
        <v>665</v>
      </c>
      <c r="B221" s="1">
        <v>11</v>
      </c>
      <c r="C221" t="s">
        <v>5719</v>
      </c>
      <c r="D221" t="s">
        <v>664</v>
      </c>
      <c r="E221" t="s">
        <v>662</v>
      </c>
      <c r="F221" s="1">
        <v>4.5</v>
      </c>
      <c r="G221" s="5">
        <f>(Tabela15[[#This Row],[rating]]-MIN(F:F))/(MAX(F:F)-MIN(F:F))</f>
        <v>0.875</v>
      </c>
      <c r="H221" s="6">
        <v>804</v>
      </c>
      <c r="I221" s="5">
        <f>(Tabela15[[#This Row],[reviews]]-MIN(H:H))/(MAX(H:H)-MIN(H:H))</f>
        <v>1.7266255114832423E-3</v>
      </c>
      <c r="J221" s="1" t="s">
        <v>0</v>
      </c>
      <c r="K221" s="9">
        <v>50</v>
      </c>
      <c r="L221" s="3">
        <f>(Tabela15[[#This Row],[value]]-MIN(K:K))/(MAX(K:K)-MIN(K:K))</f>
        <v>0.2491365069830305</v>
      </c>
      <c r="M221" s="16">
        <f>IF(Tabela15[[#This Row],[value]]="",0,(0.05*Tabela15[[#This Row],[normal_rating]]+0.7*Tabela15[[#This Row],[normal_reviews]]+0.25*Tabela15[[#This Row],[normal_value]]))*1000</f>
        <v>107.24276460379589</v>
      </c>
      <c r="N221" s="3">
        <f>IFERROR(Tabela15[[#This Row],[value]]*Tabela15[[#This Row],[reviews]],Tabela15[[#This Row],[value]])</f>
        <v>40200</v>
      </c>
      <c r="O221" t="s">
        <v>6652</v>
      </c>
      <c r="P221" t="s">
        <v>6653</v>
      </c>
      <c r="Q221" t="s">
        <v>6468</v>
      </c>
    </row>
    <row r="222" spans="1:17" x14ac:dyDescent="0.25">
      <c r="A222" t="s">
        <v>665</v>
      </c>
      <c r="B222" s="1">
        <v>12</v>
      </c>
      <c r="C222" t="s">
        <v>717</v>
      </c>
      <c r="D222" t="s">
        <v>720</v>
      </c>
      <c r="E222" t="s">
        <v>662</v>
      </c>
      <c r="F222" s="1">
        <v>4.5</v>
      </c>
      <c r="G222" s="5">
        <f>(Tabela15[[#This Row],[rating]]-MIN(F:F))/(MAX(F:F)-MIN(F:F))</f>
        <v>0.875</v>
      </c>
      <c r="H222" s="6">
        <v>804</v>
      </c>
      <c r="I222" s="5">
        <f>(Tabela15[[#This Row],[reviews]]-MIN(H:H))/(MAX(H:H)-MIN(H:H))</f>
        <v>1.7266255114832423E-3</v>
      </c>
      <c r="J222" s="1" t="s">
        <v>0</v>
      </c>
      <c r="K222" s="9">
        <v>50</v>
      </c>
      <c r="L222" s="3">
        <f>(Tabela15[[#This Row],[value]]-MIN(K:K))/(MAX(K:K)-MIN(K:K))</f>
        <v>0.2491365069830305</v>
      </c>
      <c r="M222" s="16">
        <f>IF(Tabela15[[#This Row],[value]]="",0,(0.05*Tabela15[[#This Row],[normal_rating]]+0.7*Tabela15[[#This Row],[normal_reviews]]+0.25*Tabela15[[#This Row],[normal_value]]))*1000</f>
        <v>107.24276460379589</v>
      </c>
      <c r="N222" s="3">
        <f>IFERROR(Tabela15[[#This Row],[value]]*Tabela15[[#This Row],[reviews]],Tabela15[[#This Row],[value]])</f>
        <v>40200</v>
      </c>
      <c r="O222" t="s">
        <v>718</v>
      </c>
      <c r="P222" t="s">
        <v>6654</v>
      </c>
      <c r="Q222" t="s">
        <v>6468</v>
      </c>
    </row>
    <row r="223" spans="1:17" x14ac:dyDescent="0.25">
      <c r="A223" t="s">
        <v>665</v>
      </c>
      <c r="B223" s="1">
        <v>13</v>
      </c>
      <c r="C223" t="s">
        <v>760</v>
      </c>
      <c r="D223" t="s">
        <v>763</v>
      </c>
      <c r="E223" t="s">
        <v>662</v>
      </c>
      <c r="F223" s="1">
        <v>4.5</v>
      </c>
      <c r="G223" s="5">
        <f>(Tabela15[[#This Row],[rating]]-MIN(F:F))/(MAX(F:F)-MIN(F:F))</f>
        <v>0.875</v>
      </c>
      <c r="H223" s="6">
        <v>804</v>
      </c>
      <c r="I223" s="5">
        <f>(Tabela15[[#This Row],[reviews]]-MIN(H:H))/(MAX(H:H)-MIN(H:H))</f>
        <v>1.7266255114832423E-3</v>
      </c>
      <c r="J223" s="1" t="s">
        <v>0</v>
      </c>
      <c r="K223" s="9">
        <v>50</v>
      </c>
      <c r="L223" s="3">
        <f>(Tabela15[[#This Row],[value]]-MIN(K:K))/(MAX(K:K)-MIN(K:K))</f>
        <v>0.2491365069830305</v>
      </c>
      <c r="M223" s="16">
        <f>IF(Tabela15[[#This Row],[value]]="",0,(0.05*Tabela15[[#This Row],[normal_rating]]+0.7*Tabela15[[#This Row],[normal_reviews]]+0.25*Tabela15[[#This Row],[normal_value]]))*1000</f>
        <v>107.24276460379589</v>
      </c>
      <c r="N223" s="3">
        <f>IFERROR(Tabela15[[#This Row],[value]]*Tabela15[[#This Row],[reviews]],Tabela15[[#This Row],[value]])</f>
        <v>40200</v>
      </c>
      <c r="O223" t="s">
        <v>761</v>
      </c>
      <c r="P223" t="s">
        <v>6655</v>
      </c>
      <c r="Q223" t="s">
        <v>6468</v>
      </c>
    </row>
    <row r="224" spans="1:17" x14ac:dyDescent="0.25">
      <c r="A224" t="s">
        <v>665</v>
      </c>
      <c r="B224" s="1">
        <v>14</v>
      </c>
      <c r="C224" t="s">
        <v>695</v>
      </c>
      <c r="D224" t="s">
        <v>698</v>
      </c>
      <c r="E224" t="s">
        <v>662</v>
      </c>
      <c r="F224" s="1">
        <v>4.5</v>
      </c>
      <c r="G224" s="5">
        <f>(Tabela15[[#This Row],[rating]]-MIN(F:F))/(MAX(F:F)-MIN(F:F))</f>
        <v>0.875</v>
      </c>
      <c r="H224" s="6">
        <v>804</v>
      </c>
      <c r="I224" s="5">
        <f>(Tabela15[[#This Row],[reviews]]-MIN(H:H))/(MAX(H:H)-MIN(H:H))</f>
        <v>1.7266255114832423E-3</v>
      </c>
      <c r="J224" s="1" t="s">
        <v>0</v>
      </c>
      <c r="K224" s="9">
        <v>50</v>
      </c>
      <c r="L224" s="3">
        <f>(Tabela15[[#This Row],[value]]-MIN(K:K))/(MAX(K:K)-MIN(K:K))</f>
        <v>0.2491365069830305</v>
      </c>
      <c r="M224" s="16">
        <f>IF(Tabela15[[#This Row],[value]]="",0,(0.05*Tabela15[[#This Row],[normal_rating]]+0.7*Tabela15[[#This Row],[normal_reviews]]+0.25*Tabela15[[#This Row],[normal_value]]))*1000</f>
        <v>107.24276460379589</v>
      </c>
      <c r="N224" s="3">
        <f>IFERROR(Tabela15[[#This Row],[value]]*Tabela15[[#This Row],[reviews]],Tabela15[[#This Row],[value]])</f>
        <v>40200</v>
      </c>
      <c r="O224" t="s">
        <v>696</v>
      </c>
      <c r="P224" t="s">
        <v>6656</v>
      </c>
      <c r="Q224" t="s">
        <v>6468</v>
      </c>
    </row>
    <row r="225" spans="1:17" x14ac:dyDescent="0.25">
      <c r="A225" t="s">
        <v>665</v>
      </c>
      <c r="B225" s="1">
        <v>15</v>
      </c>
      <c r="C225" t="s">
        <v>3364</v>
      </c>
      <c r="D225" t="s">
        <v>664</v>
      </c>
      <c r="E225" t="s">
        <v>662</v>
      </c>
      <c r="F225" s="1">
        <v>4.5</v>
      </c>
      <c r="G225" s="5">
        <f>(Tabela15[[#This Row],[rating]]-MIN(F:F))/(MAX(F:F)-MIN(F:F))</f>
        <v>0.875</v>
      </c>
      <c r="H225" s="6">
        <v>804</v>
      </c>
      <c r="I225" s="5">
        <f>(Tabela15[[#This Row],[reviews]]-MIN(H:H))/(MAX(H:H)-MIN(H:H))</f>
        <v>1.7266255114832423E-3</v>
      </c>
      <c r="J225" s="1" t="s">
        <v>0</v>
      </c>
      <c r="K225" s="9">
        <v>50</v>
      </c>
      <c r="L225" s="3">
        <f>(Tabela15[[#This Row],[value]]-MIN(K:K))/(MAX(K:K)-MIN(K:K))</f>
        <v>0.2491365069830305</v>
      </c>
      <c r="M225" s="16">
        <f>IF(Tabela15[[#This Row],[value]]="",0,(0.05*Tabela15[[#This Row],[normal_rating]]+0.7*Tabela15[[#This Row],[normal_reviews]]+0.25*Tabela15[[#This Row],[normal_value]]))*1000</f>
        <v>107.24276460379589</v>
      </c>
      <c r="N225" s="3">
        <f>IFERROR(Tabela15[[#This Row],[value]]*Tabela15[[#This Row],[reviews]],Tabela15[[#This Row],[value]])</f>
        <v>40200</v>
      </c>
      <c r="O225" t="s">
        <v>3365</v>
      </c>
      <c r="P225" t="s">
        <v>6657</v>
      </c>
      <c r="Q225" t="s">
        <v>6468</v>
      </c>
    </row>
    <row r="226" spans="1:17" x14ac:dyDescent="0.25">
      <c r="A226" t="s">
        <v>665</v>
      </c>
      <c r="B226" s="1">
        <v>16</v>
      </c>
      <c r="C226" t="s">
        <v>3665</v>
      </c>
      <c r="D226" t="s">
        <v>3666</v>
      </c>
      <c r="E226" t="s">
        <v>662</v>
      </c>
      <c r="F226" s="1">
        <v>4.5</v>
      </c>
      <c r="G226" s="5">
        <f>(Tabela15[[#This Row],[rating]]-MIN(F:F))/(MAX(F:F)-MIN(F:F))</f>
        <v>0.875</v>
      </c>
      <c r="H226" s="6">
        <v>804</v>
      </c>
      <c r="I226" s="5">
        <f>(Tabela15[[#This Row],[reviews]]-MIN(H:H))/(MAX(H:H)-MIN(H:H))</f>
        <v>1.7266255114832423E-3</v>
      </c>
      <c r="J226" s="1" t="s">
        <v>0</v>
      </c>
      <c r="K226" s="9">
        <v>50</v>
      </c>
      <c r="L226" s="3">
        <f>(Tabela15[[#This Row],[value]]-MIN(K:K))/(MAX(K:K)-MIN(K:K))</f>
        <v>0.2491365069830305</v>
      </c>
      <c r="M226" s="16">
        <f>IF(Tabela15[[#This Row],[value]]="",0,(0.05*Tabela15[[#This Row],[normal_rating]]+0.7*Tabela15[[#This Row],[normal_reviews]]+0.25*Tabela15[[#This Row],[normal_value]]))*1000</f>
        <v>107.24276460379589</v>
      </c>
      <c r="N226" s="3">
        <f>IFERROR(Tabela15[[#This Row],[value]]*Tabela15[[#This Row],[reviews]],Tabela15[[#This Row],[value]])</f>
        <v>40200</v>
      </c>
      <c r="O226" t="s">
        <v>4761</v>
      </c>
      <c r="P226" t="s">
        <v>6658</v>
      </c>
      <c r="Q226" t="s">
        <v>6468</v>
      </c>
    </row>
    <row r="227" spans="1:17" x14ac:dyDescent="0.25">
      <c r="A227" t="s">
        <v>665</v>
      </c>
      <c r="B227" s="1">
        <v>18</v>
      </c>
      <c r="C227" t="s">
        <v>711</v>
      </c>
      <c r="D227" t="s">
        <v>664</v>
      </c>
      <c r="E227" t="s">
        <v>662</v>
      </c>
      <c r="F227" s="1">
        <v>4.5</v>
      </c>
      <c r="G227" s="5">
        <f>(Tabela15[[#This Row],[rating]]-MIN(F:F))/(MAX(F:F)-MIN(F:F))</f>
        <v>0.875</v>
      </c>
      <c r="H227" s="6">
        <v>804</v>
      </c>
      <c r="I227" s="5">
        <f>(Tabela15[[#This Row],[reviews]]-MIN(H:H))/(MAX(H:H)-MIN(H:H))</f>
        <v>1.7266255114832423E-3</v>
      </c>
      <c r="J227" s="1" t="s">
        <v>0</v>
      </c>
      <c r="K227" s="9">
        <v>50</v>
      </c>
      <c r="L227" s="3">
        <f>(Tabela15[[#This Row],[value]]-MIN(K:K))/(MAX(K:K)-MIN(K:K))</f>
        <v>0.2491365069830305</v>
      </c>
      <c r="M227" s="16">
        <f>IF(Tabela15[[#This Row],[value]]="",0,(0.05*Tabela15[[#This Row],[normal_rating]]+0.7*Tabela15[[#This Row],[normal_reviews]]+0.25*Tabela15[[#This Row],[normal_value]]))*1000</f>
        <v>107.24276460379589</v>
      </c>
      <c r="N227" s="3">
        <f>IFERROR(Tabela15[[#This Row],[value]]*Tabela15[[#This Row],[reviews]],Tabela15[[#This Row],[value]])</f>
        <v>40200</v>
      </c>
      <c r="O227" t="s">
        <v>712</v>
      </c>
      <c r="P227" t="s">
        <v>6660</v>
      </c>
      <c r="Q227" t="s">
        <v>6468</v>
      </c>
    </row>
    <row r="228" spans="1:17" x14ac:dyDescent="0.25">
      <c r="A228" t="s">
        <v>665</v>
      </c>
      <c r="B228" s="1">
        <v>19</v>
      </c>
      <c r="C228" t="s">
        <v>703</v>
      </c>
      <c r="D228" t="s">
        <v>706</v>
      </c>
      <c r="E228" t="s">
        <v>662</v>
      </c>
      <c r="F228" s="1">
        <v>4.5</v>
      </c>
      <c r="G228" s="5">
        <f>(Tabela15[[#This Row],[rating]]-MIN(F:F))/(MAX(F:F)-MIN(F:F))</f>
        <v>0.875</v>
      </c>
      <c r="H228" s="6">
        <v>804</v>
      </c>
      <c r="I228" s="5">
        <f>(Tabela15[[#This Row],[reviews]]-MIN(H:H))/(MAX(H:H)-MIN(H:H))</f>
        <v>1.7266255114832423E-3</v>
      </c>
      <c r="J228" s="1" t="s">
        <v>0</v>
      </c>
      <c r="K228" s="9">
        <v>50</v>
      </c>
      <c r="L228" s="3">
        <f>(Tabela15[[#This Row],[value]]-MIN(K:K))/(MAX(K:K)-MIN(K:K))</f>
        <v>0.2491365069830305</v>
      </c>
      <c r="M228" s="16">
        <f>IF(Tabela15[[#This Row],[value]]="",0,(0.05*Tabela15[[#This Row],[normal_rating]]+0.7*Tabela15[[#This Row],[normal_reviews]]+0.25*Tabela15[[#This Row],[normal_value]]))*1000</f>
        <v>107.24276460379589</v>
      </c>
      <c r="N228" s="3">
        <f>IFERROR(Tabela15[[#This Row],[value]]*Tabela15[[#This Row],[reviews]],Tabela15[[#This Row],[value]])</f>
        <v>40200</v>
      </c>
      <c r="O228" t="s">
        <v>704</v>
      </c>
      <c r="P228" t="s">
        <v>6661</v>
      </c>
      <c r="Q228" t="s">
        <v>6468</v>
      </c>
    </row>
    <row r="229" spans="1:17" x14ac:dyDescent="0.25">
      <c r="A229" t="s">
        <v>665</v>
      </c>
      <c r="B229" s="1">
        <v>20</v>
      </c>
      <c r="C229" t="s">
        <v>5720</v>
      </c>
      <c r="D229" t="s">
        <v>5721</v>
      </c>
      <c r="E229" t="s">
        <v>662</v>
      </c>
      <c r="F229" s="1">
        <v>4.5</v>
      </c>
      <c r="G229" s="5">
        <f>(Tabela15[[#This Row],[rating]]-MIN(F:F))/(MAX(F:F)-MIN(F:F))</f>
        <v>0.875</v>
      </c>
      <c r="H229" s="6">
        <v>804</v>
      </c>
      <c r="I229" s="5">
        <f>(Tabela15[[#This Row],[reviews]]-MIN(H:H))/(MAX(H:H)-MIN(H:H))</f>
        <v>1.7266255114832423E-3</v>
      </c>
      <c r="J229" s="1" t="s">
        <v>0</v>
      </c>
      <c r="K229" s="9">
        <v>50</v>
      </c>
      <c r="L229" s="3">
        <f>(Tabela15[[#This Row],[value]]-MIN(K:K))/(MAX(K:K)-MIN(K:K))</f>
        <v>0.2491365069830305</v>
      </c>
      <c r="M229" s="16">
        <f>IF(Tabela15[[#This Row],[value]]="",0,(0.05*Tabela15[[#This Row],[normal_rating]]+0.7*Tabela15[[#This Row],[normal_reviews]]+0.25*Tabela15[[#This Row],[normal_value]]))*1000</f>
        <v>107.24276460379589</v>
      </c>
      <c r="N229" s="3">
        <f>IFERROR(Tabela15[[#This Row],[value]]*Tabela15[[#This Row],[reviews]],Tabela15[[#This Row],[value]])</f>
        <v>40200</v>
      </c>
      <c r="O229" t="s">
        <v>6662</v>
      </c>
      <c r="P229" t="s">
        <v>6663</v>
      </c>
      <c r="Q229" t="s">
        <v>6468</v>
      </c>
    </row>
    <row r="230" spans="1:17" x14ac:dyDescent="0.25">
      <c r="A230" t="s">
        <v>665</v>
      </c>
      <c r="B230" s="1">
        <v>21</v>
      </c>
      <c r="C230" t="s">
        <v>707</v>
      </c>
      <c r="D230" t="s">
        <v>710</v>
      </c>
      <c r="E230" t="s">
        <v>662</v>
      </c>
      <c r="F230" s="1">
        <v>4.5</v>
      </c>
      <c r="G230" s="5">
        <f>(Tabela15[[#This Row],[rating]]-MIN(F:F))/(MAX(F:F)-MIN(F:F))</f>
        <v>0.875</v>
      </c>
      <c r="H230" s="6">
        <v>804</v>
      </c>
      <c r="I230" s="5">
        <f>(Tabela15[[#This Row],[reviews]]-MIN(H:H))/(MAX(H:H)-MIN(H:H))</f>
        <v>1.7266255114832423E-3</v>
      </c>
      <c r="J230" s="1" t="s">
        <v>0</v>
      </c>
      <c r="K230" s="9">
        <v>50</v>
      </c>
      <c r="L230" s="3">
        <f>(Tabela15[[#This Row],[value]]-MIN(K:K))/(MAX(K:K)-MIN(K:K))</f>
        <v>0.2491365069830305</v>
      </c>
      <c r="M230" s="16">
        <f>IF(Tabela15[[#This Row],[value]]="",0,(0.05*Tabela15[[#This Row],[normal_rating]]+0.7*Tabela15[[#This Row],[normal_reviews]]+0.25*Tabela15[[#This Row],[normal_value]]))*1000</f>
        <v>107.24276460379589</v>
      </c>
      <c r="N230" s="3">
        <f>IFERROR(Tabela15[[#This Row],[value]]*Tabela15[[#This Row],[reviews]],Tabela15[[#This Row],[value]])</f>
        <v>40200</v>
      </c>
      <c r="O230" t="s">
        <v>708</v>
      </c>
      <c r="P230" t="s">
        <v>6664</v>
      </c>
      <c r="Q230" t="s">
        <v>6468</v>
      </c>
    </row>
    <row r="231" spans="1:17" x14ac:dyDescent="0.25">
      <c r="A231" t="s">
        <v>665</v>
      </c>
      <c r="B231" s="1">
        <v>22</v>
      </c>
      <c r="C231" t="s">
        <v>3659</v>
      </c>
      <c r="D231" t="s">
        <v>3660</v>
      </c>
      <c r="E231" t="s">
        <v>662</v>
      </c>
      <c r="F231" s="1">
        <v>4.5</v>
      </c>
      <c r="G231" s="5">
        <f>(Tabela15[[#This Row],[rating]]-MIN(F:F))/(MAX(F:F)-MIN(F:F))</f>
        <v>0.875</v>
      </c>
      <c r="H231" s="6">
        <v>804</v>
      </c>
      <c r="I231" s="5">
        <f>(Tabela15[[#This Row],[reviews]]-MIN(H:H))/(MAX(H:H)-MIN(H:H))</f>
        <v>1.7266255114832423E-3</v>
      </c>
      <c r="J231" s="1" t="s">
        <v>0</v>
      </c>
      <c r="K231" s="9">
        <v>50</v>
      </c>
      <c r="L231" s="3">
        <f>(Tabela15[[#This Row],[value]]-MIN(K:K))/(MAX(K:K)-MIN(K:K))</f>
        <v>0.2491365069830305</v>
      </c>
      <c r="M231" s="16">
        <f>IF(Tabela15[[#This Row],[value]]="",0,(0.05*Tabela15[[#This Row],[normal_rating]]+0.7*Tabela15[[#This Row],[normal_reviews]]+0.25*Tabela15[[#This Row],[normal_value]]))*1000</f>
        <v>107.24276460379589</v>
      </c>
      <c r="N231" s="3">
        <f>IFERROR(Tabela15[[#This Row],[value]]*Tabela15[[#This Row],[reviews]],Tabela15[[#This Row],[value]])</f>
        <v>40200</v>
      </c>
      <c r="O231" t="s">
        <v>4749</v>
      </c>
      <c r="P231" t="s">
        <v>6665</v>
      </c>
      <c r="Q231" t="s">
        <v>6468</v>
      </c>
    </row>
    <row r="232" spans="1:17" x14ac:dyDescent="0.25">
      <c r="A232" t="s">
        <v>665</v>
      </c>
      <c r="B232" s="1">
        <v>23</v>
      </c>
      <c r="C232" t="s">
        <v>757</v>
      </c>
      <c r="D232" t="s">
        <v>664</v>
      </c>
      <c r="E232" t="s">
        <v>662</v>
      </c>
      <c r="F232" s="1">
        <v>4.5</v>
      </c>
      <c r="G232" s="5">
        <f>(Tabela15[[#This Row],[rating]]-MIN(F:F))/(MAX(F:F)-MIN(F:F))</f>
        <v>0.875</v>
      </c>
      <c r="H232" s="6">
        <v>804</v>
      </c>
      <c r="I232" s="5">
        <f>(Tabela15[[#This Row],[reviews]]-MIN(H:H))/(MAX(H:H)-MIN(H:H))</f>
        <v>1.7266255114832423E-3</v>
      </c>
      <c r="J232" s="1" t="s">
        <v>0</v>
      </c>
      <c r="K232" s="9">
        <v>50</v>
      </c>
      <c r="L232" s="3">
        <f>(Tabela15[[#This Row],[value]]-MIN(K:K))/(MAX(K:K)-MIN(K:K))</f>
        <v>0.2491365069830305</v>
      </c>
      <c r="M232" s="16">
        <f>IF(Tabela15[[#This Row],[value]]="",0,(0.05*Tabela15[[#This Row],[normal_rating]]+0.7*Tabela15[[#This Row],[normal_reviews]]+0.25*Tabela15[[#This Row],[normal_value]]))*1000</f>
        <v>107.24276460379589</v>
      </c>
      <c r="N232" s="3">
        <f>IFERROR(Tabela15[[#This Row],[value]]*Tabela15[[#This Row],[reviews]],Tabela15[[#This Row],[value]])</f>
        <v>40200</v>
      </c>
      <c r="O232" t="s">
        <v>758</v>
      </c>
      <c r="P232" t="s">
        <v>6666</v>
      </c>
      <c r="Q232" t="s">
        <v>6468</v>
      </c>
    </row>
    <row r="233" spans="1:17" x14ac:dyDescent="0.25">
      <c r="A233" t="s">
        <v>665</v>
      </c>
      <c r="B233" s="1">
        <v>24</v>
      </c>
      <c r="C233" t="s">
        <v>3663</v>
      </c>
      <c r="D233" t="s">
        <v>3664</v>
      </c>
      <c r="E233" t="s">
        <v>662</v>
      </c>
      <c r="F233" s="1">
        <v>4.5</v>
      </c>
      <c r="G233" s="5">
        <f>(Tabela15[[#This Row],[rating]]-MIN(F:F))/(MAX(F:F)-MIN(F:F))</f>
        <v>0.875</v>
      </c>
      <c r="H233" s="6">
        <v>804</v>
      </c>
      <c r="I233" s="5">
        <f>(Tabela15[[#This Row],[reviews]]-MIN(H:H))/(MAX(H:H)-MIN(H:H))</f>
        <v>1.7266255114832423E-3</v>
      </c>
      <c r="J233" s="1" t="s">
        <v>0</v>
      </c>
      <c r="K233" s="9">
        <v>50</v>
      </c>
      <c r="L233" s="3">
        <f>(Tabela15[[#This Row],[value]]-MIN(K:K))/(MAX(K:K)-MIN(K:K))</f>
        <v>0.2491365069830305</v>
      </c>
      <c r="M233" s="16">
        <f>IF(Tabela15[[#This Row],[value]]="",0,(0.05*Tabela15[[#This Row],[normal_rating]]+0.7*Tabela15[[#This Row],[normal_reviews]]+0.25*Tabela15[[#This Row],[normal_value]]))*1000</f>
        <v>107.24276460379589</v>
      </c>
      <c r="N233" s="3">
        <f>IFERROR(Tabela15[[#This Row],[value]]*Tabela15[[#This Row],[reviews]],Tabela15[[#This Row],[value]])</f>
        <v>40200</v>
      </c>
      <c r="O233" t="s">
        <v>4759</v>
      </c>
      <c r="P233" t="s">
        <v>6667</v>
      </c>
      <c r="Q233" t="s">
        <v>6468</v>
      </c>
    </row>
    <row r="234" spans="1:17" x14ac:dyDescent="0.25">
      <c r="A234" t="s">
        <v>665</v>
      </c>
      <c r="B234" s="1">
        <v>25</v>
      </c>
      <c r="C234" t="s">
        <v>745</v>
      </c>
      <c r="D234" t="s">
        <v>748</v>
      </c>
      <c r="E234" t="s">
        <v>662</v>
      </c>
      <c r="F234" s="1">
        <v>4.5</v>
      </c>
      <c r="G234" s="5">
        <f>(Tabela15[[#This Row],[rating]]-MIN(F:F))/(MAX(F:F)-MIN(F:F))</f>
        <v>0.875</v>
      </c>
      <c r="H234" s="6">
        <v>804</v>
      </c>
      <c r="I234" s="5">
        <f>(Tabela15[[#This Row],[reviews]]-MIN(H:H))/(MAX(H:H)-MIN(H:H))</f>
        <v>1.7266255114832423E-3</v>
      </c>
      <c r="J234" s="1" t="s">
        <v>0</v>
      </c>
      <c r="K234" s="9">
        <v>50</v>
      </c>
      <c r="L234" s="3">
        <f>(Tabela15[[#This Row],[value]]-MIN(K:K))/(MAX(K:K)-MIN(K:K))</f>
        <v>0.2491365069830305</v>
      </c>
      <c r="M234" s="16">
        <f>IF(Tabela15[[#This Row],[value]]="",0,(0.05*Tabela15[[#This Row],[normal_rating]]+0.7*Tabela15[[#This Row],[normal_reviews]]+0.25*Tabela15[[#This Row],[normal_value]]))*1000</f>
        <v>107.24276460379589</v>
      </c>
      <c r="N234" s="3">
        <f>IFERROR(Tabela15[[#This Row],[value]]*Tabela15[[#This Row],[reviews]],Tabela15[[#This Row],[value]])</f>
        <v>40200</v>
      </c>
      <c r="O234" t="s">
        <v>746</v>
      </c>
      <c r="P234" t="s">
        <v>6668</v>
      </c>
      <c r="Q234" t="s">
        <v>6468</v>
      </c>
    </row>
    <row r="235" spans="1:17" x14ac:dyDescent="0.25">
      <c r="A235" t="s">
        <v>665</v>
      </c>
      <c r="B235" s="1">
        <v>26</v>
      </c>
      <c r="C235" t="s">
        <v>5722</v>
      </c>
      <c r="D235" t="s">
        <v>5723</v>
      </c>
      <c r="E235" t="s">
        <v>662</v>
      </c>
      <c r="F235" s="1">
        <v>4.5</v>
      </c>
      <c r="G235" s="5">
        <f>(Tabela15[[#This Row],[rating]]-MIN(F:F))/(MAX(F:F)-MIN(F:F))</f>
        <v>0.875</v>
      </c>
      <c r="H235" s="6">
        <v>804</v>
      </c>
      <c r="I235" s="5">
        <f>(Tabela15[[#This Row],[reviews]]-MIN(H:H))/(MAX(H:H)-MIN(H:H))</f>
        <v>1.7266255114832423E-3</v>
      </c>
      <c r="J235" s="1" t="s">
        <v>0</v>
      </c>
      <c r="K235" s="9">
        <v>50</v>
      </c>
      <c r="L235" s="3">
        <f>(Tabela15[[#This Row],[value]]-MIN(K:K))/(MAX(K:K)-MIN(K:K))</f>
        <v>0.2491365069830305</v>
      </c>
      <c r="M235" s="16">
        <f>IF(Tabela15[[#This Row],[value]]="",0,(0.05*Tabela15[[#This Row],[normal_rating]]+0.7*Tabela15[[#This Row],[normal_reviews]]+0.25*Tabela15[[#This Row],[normal_value]]))*1000</f>
        <v>107.24276460379589</v>
      </c>
      <c r="N235" s="3">
        <f>IFERROR(Tabela15[[#This Row],[value]]*Tabela15[[#This Row],[reviews]],Tabela15[[#This Row],[value]])</f>
        <v>40200</v>
      </c>
      <c r="O235" t="s">
        <v>6669</v>
      </c>
      <c r="P235" t="s">
        <v>6670</v>
      </c>
      <c r="Q235" t="s">
        <v>6468</v>
      </c>
    </row>
    <row r="236" spans="1:17" x14ac:dyDescent="0.25">
      <c r="A236" t="s">
        <v>665</v>
      </c>
      <c r="B236" s="1">
        <v>27</v>
      </c>
      <c r="C236" t="s">
        <v>5724</v>
      </c>
      <c r="D236" t="s">
        <v>664</v>
      </c>
      <c r="E236" t="s">
        <v>662</v>
      </c>
      <c r="F236" s="1">
        <v>4.5</v>
      </c>
      <c r="G236" s="5">
        <f>(Tabela15[[#This Row],[rating]]-MIN(F:F))/(MAX(F:F)-MIN(F:F))</f>
        <v>0.875</v>
      </c>
      <c r="H236" s="6">
        <v>804</v>
      </c>
      <c r="I236" s="5">
        <f>(Tabela15[[#This Row],[reviews]]-MIN(H:H))/(MAX(H:H)-MIN(H:H))</f>
        <v>1.7266255114832423E-3</v>
      </c>
      <c r="J236" s="1" t="s">
        <v>0</v>
      </c>
      <c r="K236" s="9">
        <v>50</v>
      </c>
      <c r="L236" s="3">
        <f>(Tabela15[[#This Row],[value]]-MIN(K:K))/(MAX(K:K)-MIN(K:K))</f>
        <v>0.2491365069830305</v>
      </c>
      <c r="M236" s="16">
        <f>IF(Tabela15[[#This Row],[value]]="",0,(0.05*Tabela15[[#This Row],[normal_rating]]+0.7*Tabela15[[#This Row],[normal_reviews]]+0.25*Tabela15[[#This Row],[normal_value]]))*1000</f>
        <v>107.24276460379589</v>
      </c>
      <c r="N236" s="3">
        <f>IFERROR(Tabela15[[#This Row],[value]]*Tabela15[[#This Row],[reviews]],Tabela15[[#This Row],[value]])</f>
        <v>40200</v>
      </c>
      <c r="O236" t="s">
        <v>6671</v>
      </c>
      <c r="P236" t="s">
        <v>6672</v>
      </c>
      <c r="Q236" t="s">
        <v>6468</v>
      </c>
    </row>
    <row r="237" spans="1:17" x14ac:dyDescent="0.25">
      <c r="A237" t="s">
        <v>665</v>
      </c>
      <c r="B237" s="1">
        <v>28</v>
      </c>
      <c r="C237" t="s">
        <v>5725</v>
      </c>
      <c r="D237" t="s">
        <v>664</v>
      </c>
      <c r="E237" t="s">
        <v>662</v>
      </c>
      <c r="F237" s="1">
        <v>4.5</v>
      </c>
      <c r="G237" s="5">
        <f>(Tabela15[[#This Row],[rating]]-MIN(F:F))/(MAX(F:F)-MIN(F:F))</f>
        <v>0.875</v>
      </c>
      <c r="H237" s="6">
        <v>804</v>
      </c>
      <c r="I237" s="5">
        <f>(Tabela15[[#This Row],[reviews]]-MIN(H:H))/(MAX(H:H)-MIN(H:H))</f>
        <v>1.7266255114832423E-3</v>
      </c>
      <c r="J237" s="1" t="s">
        <v>0</v>
      </c>
      <c r="K237" s="9">
        <v>50</v>
      </c>
      <c r="L237" s="3">
        <f>(Tabela15[[#This Row],[value]]-MIN(K:K))/(MAX(K:K)-MIN(K:K))</f>
        <v>0.2491365069830305</v>
      </c>
      <c r="M237" s="16">
        <f>IF(Tabela15[[#This Row],[value]]="",0,(0.05*Tabela15[[#This Row],[normal_rating]]+0.7*Tabela15[[#This Row],[normal_reviews]]+0.25*Tabela15[[#This Row],[normal_value]]))*1000</f>
        <v>107.24276460379589</v>
      </c>
      <c r="N237" s="3">
        <f>IFERROR(Tabela15[[#This Row],[value]]*Tabela15[[#This Row],[reviews]],Tabela15[[#This Row],[value]])</f>
        <v>40200</v>
      </c>
      <c r="O237" t="s">
        <v>6673</v>
      </c>
      <c r="P237" t="s">
        <v>6674</v>
      </c>
      <c r="Q237" t="s">
        <v>6468</v>
      </c>
    </row>
    <row r="238" spans="1:17" x14ac:dyDescent="0.25">
      <c r="A238" t="s">
        <v>665</v>
      </c>
      <c r="B238" s="1">
        <v>29</v>
      </c>
      <c r="C238" t="s">
        <v>3672</v>
      </c>
      <c r="D238" t="s">
        <v>3673</v>
      </c>
      <c r="E238" t="s">
        <v>662</v>
      </c>
      <c r="F238" s="1">
        <v>4.5</v>
      </c>
      <c r="G238" s="5">
        <f>(Tabela15[[#This Row],[rating]]-MIN(F:F))/(MAX(F:F)-MIN(F:F))</f>
        <v>0.875</v>
      </c>
      <c r="H238" s="6">
        <v>804</v>
      </c>
      <c r="I238" s="5">
        <f>(Tabela15[[#This Row],[reviews]]-MIN(H:H))/(MAX(H:H)-MIN(H:H))</f>
        <v>1.7266255114832423E-3</v>
      </c>
      <c r="J238" s="1" t="s">
        <v>0</v>
      </c>
      <c r="K238" s="9">
        <v>50</v>
      </c>
      <c r="L238" s="3">
        <f>(Tabela15[[#This Row],[value]]-MIN(K:K))/(MAX(K:K)-MIN(K:K))</f>
        <v>0.2491365069830305</v>
      </c>
      <c r="M238" s="16">
        <f>IF(Tabela15[[#This Row],[value]]="",0,(0.05*Tabela15[[#This Row],[normal_rating]]+0.7*Tabela15[[#This Row],[normal_reviews]]+0.25*Tabela15[[#This Row],[normal_value]]))*1000</f>
        <v>107.24276460379589</v>
      </c>
      <c r="N238" s="3">
        <f>IFERROR(Tabela15[[#This Row],[value]]*Tabela15[[#This Row],[reviews]],Tabela15[[#This Row],[value]])</f>
        <v>40200</v>
      </c>
      <c r="O238" t="s">
        <v>4773</v>
      </c>
      <c r="P238" t="s">
        <v>6675</v>
      </c>
      <c r="Q238" t="s">
        <v>6468</v>
      </c>
    </row>
    <row r="239" spans="1:17" x14ac:dyDescent="0.25">
      <c r="A239" t="s">
        <v>665</v>
      </c>
      <c r="B239" s="1">
        <v>30</v>
      </c>
      <c r="C239" t="s">
        <v>5726</v>
      </c>
      <c r="D239" t="s">
        <v>5727</v>
      </c>
      <c r="E239" t="s">
        <v>662</v>
      </c>
      <c r="F239" s="1">
        <v>4.5</v>
      </c>
      <c r="G239" s="5">
        <f>(Tabela15[[#This Row],[rating]]-MIN(F:F))/(MAX(F:F)-MIN(F:F))</f>
        <v>0.875</v>
      </c>
      <c r="H239" s="6">
        <v>804</v>
      </c>
      <c r="I239" s="5">
        <f>(Tabela15[[#This Row],[reviews]]-MIN(H:H))/(MAX(H:H)-MIN(H:H))</f>
        <v>1.7266255114832423E-3</v>
      </c>
      <c r="J239" s="1" t="s">
        <v>0</v>
      </c>
      <c r="K239" s="9">
        <v>50</v>
      </c>
      <c r="L239" s="3">
        <f>(Tabela15[[#This Row],[value]]-MIN(K:K))/(MAX(K:K)-MIN(K:K))</f>
        <v>0.2491365069830305</v>
      </c>
      <c r="M239" s="16">
        <f>IF(Tabela15[[#This Row],[value]]="",0,(0.05*Tabela15[[#This Row],[normal_rating]]+0.7*Tabela15[[#This Row],[normal_reviews]]+0.25*Tabela15[[#This Row],[normal_value]]))*1000</f>
        <v>107.24276460379589</v>
      </c>
      <c r="N239" s="3">
        <f>IFERROR(Tabela15[[#This Row],[value]]*Tabela15[[#This Row],[reviews]],Tabela15[[#This Row],[value]])</f>
        <v>40200</v>
      </c>
      <c r="O239" t="s">
        <v>6676</v>
      </c>
      <c r="P239" t="s">
        <v>6677</v>
      </c>
      <c r="Q239" t="s">
        <v>6468</v>
      </c>
    </row>
    <row r="240" spans="1:17" x14ac:dyDescent="0.25">
      <c r="A240" t="s">
        <v>665</v>
      </c>
      <c r="B240" s="1">
        <v>1</v>
      </c>
      <c r="C240" t="s">
        <v>688</v>
      </c>
      <c r="D240" t="s">
        <v>687</v>
      </c>
      <c r="E240" t="s">
        <v>662</v>
      </c>
      <c r="F240" s="1">
        <v>4.5</v>
      </c>
      <c r="G240" s="5">
        <f>(Tabela15[[#This Row],[rating]]-MIN(F:F))/(MAX(F:F)-MIN(F:F))</f>
        <v>0.875</v>
      </c>
      <c r="H240" s="6">
        <v>804</v>
      </c>
      <c r="I240" s="5">
        <f>(Tabela15[[#This Row],[reviews]]-MIN(H:H))/(MAX(H:H)-MIN(H:H))</f>
        <v>1.7266255114832423E-3</v>
      </c>
      <c r="J240" s="1" t="s">
        <v>0</v>
      </c>
      <c r="K240" s="9">
        <v>50</v>
      </c>
      <c r="L240" s="3">
        <f>(Tabela15[[#This Row],[value]]-MIN(K:K))/(MAX(K:K)-MIN(K:K))</f>
        <v>0.2491365069830305</v>
      </c>
      <c r="M240" s="16">
        <f>IF(Tabela15[[#This Row],[value]]="",0,(0.05*Tabela15[[#This Row],[normal_rating]]+0.7*Tabela15[[#This Row],[normal_reviews]]+0.25*Tabela15[[#This Row],[normal_value]]))*1000</f>
        <v>107.24276460379589</v>
      </c>
      <c r="N240" s="3">
        <f>IFERROR(Tabela15[[#This Row],[value]]*Tabela15[[#This Row],[reviews]],Tabela15[[#This Row],[value]])</f>
        <v>40200</v>
      </c>
      <c r="O240" t="s">
        <v>689</v>
      </c>
      <c r="P240" t="s">
        <v>8238</v>
      </c>
      <c r="Q240" t="s">
        <v>8081</v>
      </c>
    </row>
    <row r="241" spans="1:17" x14ac:dyDescent="0.25">
      <c r="A241" t="s">
        <v>665</v>
      </c>
      <c r="B241" s="1">
        <v>2</v>
      </c>
      <c r="C241" t="s">
        <v>660</v>
      </c>
      <c r="D241" t="s">
        <v>664</v>
      </c>
      <c r="E241" t="s">
        <v>662</v>
      </c>
      <c r="F241" s="1">
        <v>4.5</v>
      </c>
      <c r="G241" s="5">
        <f>(Tabela15[[#This Row],[rating]]-MIN(F:F))/(MAX(F:F)-MIN(F:F))</f>
        <v>0.875</v>
      </c>
      <c r="H241" s="6">
        <v>804</v>
      </c>
      <c r="I241" s="5">
        <f>(Tabela15[[#This Row],[reviews]]-MIN(H:H))/(MAX(H:H)-MIN(H:H))</f>
        <v>1.7266255114832423E-3</v>
      </c>
      <c r="J241" s="1" t="s">
        <v>0</v>
      </c>
      <c r="K241" s="9">
        <v>50</v>
      </c>
      <c r="L241" s="3">
        <f>(Tabela15[[#This Row],[value]]-MIN(K:K))/(MAX(K:K)-MIN(K:K))</f>
        <v>0.2491365069830305</v>
      </c>
      <c r="M241" s="16">
        <f>IF(Tabela15[[#This Row],[value]]="",0,(0.05*Tabela15[[#This Row],[normal_rating]]+0.7*Tabela15[[#This Row],[normal_reviews]]+0.25*Tabela15[[#This Row],[normal_value]]))*1000</f>
        <v>107.24276460379589</v>
      </c>
      <c r="N241" s="3">
        <f>IFERROR(Tabela15[[#This Row],[value]]*Tabela15[[#This Row],[reviews]],Tabela15[[#This Row],[value]])</f>
        <v>40200</v>
      </c>
      <c r="O241" t="s">
        <v>661</v>
      </c>
      <c r="P241" t="s">
        <v>8239</v>
      </c>
      <c r="Q241" t="s">
        <v>8081</v>
      </c>
    </row>
    <row r="242" spans="1:17" x14ac:dyDescent="0.25">
      <c r="A242" t="s">
        <v>665</v>
      </c>
      <c r="B242" s="1">
        <v>3</v>
      </c>
      <c r="C242" t="s">
        <v>676</v>
      </c>
      <c r="D242" t="s">
        <v>664</v>
      </c>
      <c r="E242" t="s">
        <v>662</v>
      </c>
      <c r="F242" s="1">
        <v>4.5</v>
      </c>
      <c r="G242" s="5">
        <f>(Tabela15[[#This Row],[rating]]-MIN(F:F))/(MAX(F:F)-MIN(F:F))</f>
        <v>0.875</v>
      </c>
      <c r="H242" s="6">
        <v>804</v>
      </c>
      <c r="I242" s="5">
        <f>(Tabela15[[#This Row],[reviews]]-MIN(H:H))/(MAX(H:H)-MIN(H:H))</f>
        <v>1.7266255114832423E-3</v>
      </c>
      <c r="J242" s="1" t="s">
        <v>0</v>
      </c>
      <c r="K242" s="9">
        <v>50</v>
      </c>
      <c r="L242" s="3">
        <f>(Tabela15[[#This Row],[value]]-MIN(K:K))/(MAX(K:K)-MIN(K:K))</f>
        <v>0.2491365069830305</v>
      </c>
      <c r="M242" s="16">
        <f>IF(Tabela15[[#This Row],[value]]="",0,(0.05*Tabela15[[#This Row],[normal_rating]]+0.7*Tabela15[[#This Row],[normal_reviews]]+0.25*Tabela15[[#This Row],[normal_value]]))*1000</f>
        <v>107.24276460379589</v>
      </c>
      <c r="N242" s="3">
        <f>IFERROR(Tabela15[[#This Row],[value]]*Tabela15[[#This Row],[reviews]],Tabela15[[#This Row],[value]])</f>
        <v>40200</v>
      </c>
      <c r="O242" t="s">
        <v>677</v>
      </c>
      <c r="P242" t="s">
        <v>8240</v>
      </c>
      <c r="Q242" t="s">
        <v>8081</v>
      </c>
    </row>
    <row r="243" spans="1:17" x14ac:dyDescent="0.25">
      <c r="A243" t="s">
        <v>665</v>
      </c>
      <c r="B243" s="1">
        <v>6</v>
      </c>
      <c r="C243" t="s">
        <v>684</v>
      </c>
      <c r="D243" t="s">
        <v>687</v>
      </c>
      <c r="E243" t="s">
        <v>662</v>
      </c>
      <c r="F243" s="1">
        <v>4.5</v>
      </c>
      <c r="G243" s="5">
        <f>(Tabela15[[#This Row],[rating]]-MIN(F:F))/(MAX(F:F)-MIN(F:F))</f>
        <v>0.875</v>
      </c>
      <c r="H243" s="6">
        <v>804</v>
      </c>
      <c r="I243" s="5">
        <f>(Tabela15[[#This Row],[reviews]]-MIN(H:H))/(MAX(H:H)-MIN(H:H))</f>
        <v>1.7266255114832423E-3</v>
      </c>
      <c r="J243" s="1" t="s">
        <v>0</v>
      </c>
      <c r="K243" s="9">
        <v>50</v>
      </c>
      <c r="L243" s="3">
        <f>(Tabela15[[#This Row],[value]]-MIN(K:K))/(MAX(K:K)-MIN(K:K))</f>
        <v>0.2491365069830305</v>
      </c>
      <c r="M243" s="16">
        <f>IF(Tabela15[[#This Row],[value]]="",0,(0.05*Tabela15[[#This Row],[normal_rating]]+0.7*Tabela15[[#This Row],[normal_reviews]]+0.25*Tabela15[[#This Row],[normal_value]]))*1000</f>
        <v>107.24276460379589</v>
      </c>
      <c r="N243" s="3">
        <f>IFERROR(Tabela15[[#This Row],[value]]*Tabela15[[#This Row],[reviews]],Tabela15[[#This Row],[value]])</f>
        <v>40200</v>
      </c>
      <c r="O243" t="s">
        <v>685</v>
      </c>
      <c r="P243" t="s">
        <v>8243</v>
      </c>
      <c r="Q243" t="s">
        <v>8081</v>
      </c>
    </row>
    <row r="244" spans="1:17" x14ac:dyDescent="0.25">
      <c r="A244" t="s">
        <v>665</v>
      </c>
      <c r="B244" s="1">
        <v>8</v>
      </c>
      <c r="C244" t="s">
        <v>714</v>
      </c>
      <c r="D244" t="s">
        <v>664</v>
      </c>
      <c r="E244" t="s">
        <v>662</v>
      </c>
      <c r="F244" s="1">
        <v>4.5</v>
      </c>
      <c r="G244" s="5">
        <f>(Tabela15[[#This Row],[rating]]-MIN(F:F))/(MAX(F:F)-MIN(F:F))</f>
        <v>0.875</v>
      </c>
      <c r="H244" s="6">
        <v>804</v>
      </c>
      <c r="I244" s="5">
        <f>(Tabela15[[#This Row],[reviews]]-MIN(H:H))/(MAX(H:H)-MIN(H:H))</f>
        <v>1.7266255114832423E-3</v>
      </c>
      <c r="J244" s="1" t="s">
        <v>0</v>
      </c>
      <c r="K244" s="9">
        <v>50</v>
      </c>
      <c r="L244" s="3">
        <f>(Tabela15[[#This Row],[value]]-MIN(K:K))/(MAX(K:K)-MIN(K:K))</f>
        <v>0.2491365069830305</v>
      </c>
      <c r="M244" s="16">
        <f>IF(Tabela15[[#This Row],[value]]="",0,(0.05*Tabela15[[#This Row],[normal_rating]]+0.7*Tabela15[[#This Row],[normal_reviews]]+0.25*Tabela15[[#This Row],[normal_value]]))*1000</f>
        <v>107.24276460379589</v>
      </c>
      <c r="N244" s="3">
        <f>IFERROR(Tabela15[[#This Row],[value]]*Tabela15[[#This Row],[reviews]],Tabela15[[#This Row],[value]])</f>
        <v>40200</v>
      </c>
      <c r="O244" t="s">
        <v>715</v>
      </c>
      <c r="P244" t="s">
        <v>8245</v>
      </c>
      <c r="Q244" t="s">
        <v>8081</v>
      </c>
    </row>
    <row r="245" spans="1:17" x14ac:dyDescent="0.25">
      <c r="A245" t="s">
        <v>665</v>
      </c>
      <c r="B245" s="1">
        <v>9</v>
      </c>
      <c r="C245" t="s">
        <v>3659</v>
      </c>
      <c r="D245" t="s">
        <v>3660</v>
      </c>
      <c r="E245" t="s">
        <v>662</v>
      </c>
      <c r="F245" s="1">
        <v>4.5</v>
      </c>
      <c r="G245" s="5">
        <f>(Tabela15[[#This Row],[rating]]-MIN(F:F))/(MAX(F:F)-MIN(F:F))</f>
        <v>0.875</v>
      </c>
      <c r="H245" s="6">
        <v>804</v>
      </c>
      <c r="I245" s="5">
        <f>(Tabela15[[#This Row],[reviews]]-MIN(H:H))/(MAX(H:H)-MIN(H:H))</f>
        <v>1.7266255114832423E-3</v>
      </c>
      <c r="J245" s="1" t="s">
        <v>0</v>
      </c>
      <c r="K245" s="9">
        <v>50</v>
      </c>
      <c r="L245" s="3">
        <f>(Tabela15[[#This Row],[value]]-MIN(K:K))/(MAX(K:K)-MIN(K:K))</f>
        <v>0.2491365069830305</v>
      </c>
      <c r="M245" s="16">
        <f>IF(Tabela15[[#This Row],[value]]="",0,(0.05*Tabela15[[#This Row],[normal_rating]]+0.7*Tabela15[[#This Row],[normal_reviews]]+0.25*Tabela15[[#This Row],[normal_value]]))*1000</f>
        <v>107.24276460379589</v>
      </c>
      <c r="N245" s="3">
        <f>IFERROR(Tabela15[[#This Row],[value]]*Tabela15[[#This Row],[reviews]],Tabela15[[#This Row],[value]])</f>
        <v>40200</v>
      </c>
      <c r="O245" t="s">
        <v>4749</v>
      </c>
      <c r="P245" t="s">
        <v>8246</v>
      </c>
      <c r="Q245" t="s">
        <v>8081</v>
      </c>
    </row>
    <row r="246" spans="1:17" x14ac:dyDescent="0.25">
      <c r="A246" t="s">
        <v>665</v>
      </c>
      <c r="B246" s="1">
        <v>12</v>
      </c>
      <c r="C246" t="s">
        <v>733</v>
      </c>
      <c r="D246" t="s">
        <v>736</v>
      </c>
      <c r="E246" t="s">
        <v>662</v>
      </c>
      <c r="F246" s="1">
        <v>4.5</v>
      </c>
      <c r="G246" s="5">
        <f>(Tabela15[[#This Row],[rating]]-MIN(F:F))/(MAX(F:F)-MIN(F:F))</f>
        <v>0.875</v>
      </c>
      <c r="H246" s="6">
        <v>804</v>
      </c>
      <c r="I246" s="5">
        <f>(Tabela15[[#This Row],[reviews]]-MIN(H:H))/(MAX(H:H)-MIN(H:H))</f>
        <v>1.7266255114832423E-3</v>
      </c>
      <c r="J246" s="1" t="s">
        <v>0</v>
      </c>
      <c r="K246" s="9">
        <v>50</v>
      </c>
      <c r="L246" s="3">
        <f>(Tabela15[[#This Row],[value]]-MIN(K:K))/(MAX(K:K)-MIN(K:K))</f>
        <v>0.2491365069830305</v>
      </c>
      <c r="M246" s="16">
        <f>IF(Tabela15[[#This Row],[value]]="",0,(0.05*Tabela15[[#This Row],[normal_rating]]+0.7*Tabela15[[#This Row],[normal_reviews]]+0.25*Tabela15[[#This Row],[normal_value]]))*1000</f>
        <v>107.24276460379589</v>
      </c>
      <c r="N246" s="3">
        <f>IFERROR(Tabela15[[#This Row],[value]]*Tabela15[[#This Row],[reviews]],Tabela15[[#This Row],[value]])</f>
        <v>40200</v>
      </c>
      <c r="O246" t="s">
        <v>734</v>
      </c>
      <c r="P246" t="s">
        <v>8250</v>
      </c>
      <c r="Q246" t="s">
        <v>8081</v>
      </c>
    </row>
    <row r="247" spans="1:17" x14ac:dyDescent="0.25">
      <c r="A247" t="s">
        <v>665</v>
      </c>
      <c r="B247" s="1">
        <v>13</v>
      </c>
      <c r="C247" t="s">
        <v>703</v>
      </c>
      <c r="D247" t="s">
        <v>706</v>
      </c>
      <c r="E247" t="s">
        <v>662</v>
      </c>
      <c r="F247" s="1">
        <v>4.5</v>
      </c>
      <c r="G247" s="5">
        <f>(Tabela15[[#This Row],[rating]]-MIN(F:F))/(MAX(F:F)-MIN(F:F))</f>
        <v>0.875</v>
      </c>
      <c r="H247" s="6">
        <v>804</v>
      </c>
      <c r="I247" s="5">
        <f>(Tabela15[[#This Row],[reviews]]-MIN(H:H))/(MAX(H:H)-MIN(H:H))</f>
        <v>1.7266255114832423E-3</v>
      </c>
      <c r="J247" s="1" t="s">
        <v>0</v>
      </c>
      <c r="K247" s="9">
        <v>50</v>
      </c>
      <c r="L247" s="3">
        <f>(Tabela15[[#This Row],[value]]-MIN(K:K))/(MAX(K:K)-MIN(K:K))</f>
        <v>0.2491365069830305</v>
      </c>
      <c r="M247" s="16">
        <f>IF(Tabela15[[#This Row],[value]]="",0,(0.05*Tabela15[[#This Row],[normal_rating]]+0.7*Tabela15[[#This Row],[normal_reviews]]+0.25*Tabela15[[#This Row],[normal_value]]))*1000</f>
        <v>107.24276460379589</v>
      </c>
      <c r="N247" s="3">
        <f>IFERROR(Tabela15[[#This Row],[value]]*Tabela15[[#This Row],[reviews]],Tabela15[[#This Row],[value]])</f>
        <v>40200</v>
      </c>
      <c r="O247" t="s">
        <v>704</v>
      </c>
      <c r="P247" t="s">
        <v>8251</v>
      </c>
      <c r="Q247" t="s">
        <v>8081</v>
      </c>
    </row>
    <row r="248" spans="1:17" x14ac:dyDescent="0.25">
      <c r="A248" t="s">
        <v>665</v>
      </c>
      <c r="B248" s="1">
        <v>14</v>
      </c>
      <c r="C248" t="s">
        <v>691</v>
      </c>
      <c r="D248" t="s">
        <v>694</v>
      </c>
      <c r="E248" t="s">
        <v>662</v>
      </c>
      <c r="F248" s="1">
        <v>4.5</v>
      </c>
      <c r="G248" s="5">
        <f>(Tabela15[[#This Row],[rating]]-MIN(F:F))/(MAX(F:F)-MIN(F:F))</f>
        <v>0.875</v>
      </c>
      <c r="H248" s="6">
        <v>804</v>
      </c>
      <c r="I248" s="5">
        <f>(Tabela15[[#This Row],[reviews]]-MIN(H:H))/(MAX(H:H)-MIN(H:H))</f>
        <v>1.7266255114832423E-3</v>
      </c>
      <c r="J248" s="1" t="s">
        <v>0</v>
      </c>
      <c r="K248" s="9">
        <v>50</v>
      </c>
      <c r="L248" s="3">
        <f>(Tabela15[[#This Row],[value]]-MIN(K:K))/(MAX(K:K)-MIN(K:K))</f>
        <v>0.2491365069830305</v>
      </c>
      <c r="M248" s="16">
        <f>IF(Tabela15[[#This Row],[value]]="",0,(0.05*Tabela15[[#This Row],[normal_rating]]+0.7*Tabela15[[#This Row],[normal_reviews]]+0.25*Tabela15[[#This Row],[normal_value]]))*1000</f>
        <v>107.24276460379589</v>
      </c>
      <c r="N248" s="3">
        <f>IFERROR(Tabela15[[#This Row],[value]]*Tabela15[[#This Row],[reviews]],Tabela15[[#This Row],[value]])</f>
        <v>40200</v>
      </c>
      <c r="O248" t="s">
        <v>692</v>
      </c>
      <c r="P248" t="s">
        <v>8252</v>
      </c>
      <c r="Q248" t="s">
        <v>8081</v>
      </c>
    </row>
    <row r="249" spans="1:17" x14ac:dyDescent="0.25">
      <c r="A249" t="s">
        <v>665</v>
      </c>
      <c r="B249" s="1">
        <v>15</v>
      </c>
      <c r="C249" t="s">
        <v>3661</v>
      </c>
      <c r="D249" t="s">
        <v>3662</v>
      </c>
      <c r="E249" t="s">
        <v>662</v>
      </c>
      <c r="F249" s="1">
        <v>4.5</v>
      </c>
      <c r="G249" s="5">
        <f>(Tabela15[[#This Row],[rating]]-MIN(F:F))/(MAX(F:F)-MIN(F:F))</f>
        <v>0.875</v>
      </c>
      <c r="H249" s="6">
        <v>804</v>
      </c>
      <c r="I249" s="5">
        <f>(Tabela15[[#This Row],[reviews]]-MIN(H:H))/(MAX(H:H)-MIN(H:H))</f>
        <v>1.7266255114832423E-3</v>
      </c>
      <c r="J249" s="1" t="s">
        <v>0</v>
      </c>
      <c r="K249" s="9">
        <v>50</v>
      </c>
      <c r="L249" s="3">
        <f>(Tabela15[[#This Row],[value]]-MIN(K:K))/(MAX(K:K)-MIN(K:K))</f>
        <v>0.2491365069830305</v>
      </c>
      <c r="M249" s="16">
        <f>IF(Tabela15[[#This Row],[value]]="",0,(0.05*Tabela15[[#This Row],[normal_rating]]+0.7*Tabela15[[#This Row],[normal_reviews]]+0.25*Tabela15[[#This Row],[normal_value]]))*1000</f>
        <v>107.24276460379589</v>
      </c>
      <c r="N249" s="3">
        <f>IFERROR(Tabela15[[#This Row],[value]]*Tabela15[[#This Row],[reviews]],Tabela15[[#This Row],[value]])</f>
        <v>40200</v>
      </c>
      <c r="O249" t="s">
        <v>4752</v>
      </c>
      <c r="P249" t="s">
        <v>8253</v>
      </c>
      <c r="Q249" t="s">
        <v>8081</v>
      </c>
    </row>
    <row r="250" spans="1:17" x14ac:dyDescent="0.25">
      <c r="A250" t="s">
        <v>665</v>
      </c>
      <c r="B250" s="1">
        <v>16</v>
      </c>
      <c r="C250" t="s">
        <v>725</v>
      </c>
      <c r="D250" t="s">
        <v>728</v>
      </c>
      <c r="E250" t="s">
        <v>662</v>
      </c>
      <c r="F250" s="1">
        <v>4.5</v>
      </c>
      <c r="G250" s="5">
        <f>(Tabela15[[#This Row],[rating]]-MIN(F:F))/(MAX(F:F)-MIN(F:F))</f>
        <v>0.875</v>
      </c>
      <c r="H250" s="6">
        <v>804</v>
      </c>
      <c r="I250" s="5">
        <f>(Tabela15[[#This Row],[reviews]]-MIN(H:H))/(MAX(H:H)-MIN(H:H))</f>
        <v>1.7266255114832423E-3</v>
      </c>
      <c r="J250" s="1" t="s">
        <v>0</v>
      </c>
      <c r="K250" s="9">
        <v>50</v>
      </c>
      <c r="L250" s="3">
        <f>(Tabela15[[#This Row],[value]]-MIN(K:K))/(MAX(K:K)-MIN(K:K))</f>
        <v>0.2491365069830305</v>
      </c>
      <c r="M250" s="16">
        <f>IF(Tabela15[[#This Row],[value]]="",0,(0.05*Tabela15[[#This Row],[normal_rating]]+0.7*Tabela15[[#This Row],[normal_reviews]]+0.25*Tabela15[[#This Row],[normal_value]]))*1000</f>
        <v>107.24276460379589</v>
      </c>
      <c r="N250" s="3">
        <f>IFERROR(Tabela15[[#This Row],[value]]*Tabela15[[#This Row],[reviews]],Tabela15[[#This Row],[value]])</f>
        <v>40200</v>
      </c>
      <c r="O250" t="s">
        <v>726</v>
      </c>
      <c r="P250" t="s">
        <v>8254</v>
      </c>
      <c r="Q250" t="s">
        <v>8081</v>
      </c>
    </row>
    <row r="251" spans="1:17" x14ac:dyDescent="0.25">
      <c r="A251" t="s">
        <v>665</v>
      </c>
      <c r="B251" s="1">
        <v>17</v>
      </c>
      <c r="C251" t="s">
        <v>717</v>
      </c>
      <c r="D251" t="s">
        <v>720</v>
      </c>
      <c r="E251" t="s">
        <v>662</v>
      </c>
      <c r="F251" s="1">
        <v>4.5</v>
      </c>
      <c r="G251" s="5">
        <f>(Tabela15[[#This Row],[rating]]-MIN(F:F))/(MAX(F:F)-MIN(F:F))</f>
        <v>0.875</v>
      </c>
      <c r="H251" s="6">
        <v>804</v>
      </c>
      <c r="I251" s="5">
        <f>(Tabela15[[#This Row],[reviews]]-MIN(H:H))/(MAX(H:H)-MIN(H:H))</f>
        <v>1.7266255114832423E-3</v>
      </c>
      <c r="J251" s="1" t="s">
        <v>0</v>
      </c>
      <c r="K251" s="9">
        <v>50</v>
      </c>
      <c r="L251" s="3">
        <f>(Tabela15[[#This Row],[value]]-MIN(K:K))/(MAX(K:K)-MIN(K:K))</f>
        <v>0.2491365069830305</v>
      </c>
      <c r="M251" s="16">
        <f>IF(Tabela15[[#This Row],[value]]="",0,(0.05*Tabela15[[#This Row],[normal_rating]]+0.7*Tabela15[[#This Row],[normal_reviews]]+0.25*Tabela15[[#This Row],[normal_value]]))*1000</f>
        <v>107.24276460379589</v>
      </c>
      <c r="N251" s="3">
        <f>IFERROR(Tabela15[[#This Row],[value]]*Tabela15[[#This Row],[reviews]],Tabela15[[#This Row],[value]])</f>
        <v>40200</v>
      </c>
      <c r="O251" t="s">
        <v>718</v>
      </c>
      <c r="P251" t="s">
        <v>8255</v>
      </c>
      <c r="Q251" t="s">
        <v>8081</v>
      </c>
    </row>
    <row r="252" spans="1:17" x14ac:dyDescent="0.25">
      <c r="A252" t="s">
        <v>665</v>
      </c>
      <c r="B252" s="1">
        <v>18</v>
      </c>
      <c r="C252" t="s">
        <v>7538</v>
      </c>
      <c r="D252" t="s">
        <v>7539</v>
      </c>
      <c r="E252" t="s">
        <v>662</v>
      </c>
      <c r="F252" s="1">
        <v>4.5</v>
      </c>
      <c r="G252" s="5">
        <f>(Tabela15[[#This Row],[rating]]-MIN(F:F))/(MAX(F:F)-MIN(F:F))</f>
        <v>0.875</v>
      </c>
      <c r="H252" s="6">
        <v>804</v>
      </c>
      <c r="I252" s="5">
        <f>(Tabela15[[#This Row],[reviews]]-MIN(H:H))/(MAX(H:H)-MIN(H:H))</f>
        <v>1.7266255114832423E-3</v>
      </c>
      <c r="J252" s="1" t="s">
        <v>0</v>
      </c>
      <c r="K252" s="9">
        <v>50</v>
      </c>
      <c r="L252" s="3">
        <f>(Tabela15[[#This Row],[value]]-MIN(K:K))/(MAX(K:K)-MIN(K:K))</f>
        <v>0.2491365069830305</v>
      </c>
      <c r="M252" s="16">
        <f>IF(Tabela15[[#This Row],[value]]="",0,(0.05*Tabela15[[#This Row],[normal_rating]]+0.7*Tabela15[[#This Row],[normal_reviews]]+0.25*Tabela15[[#This Row],[normal_value]]))*1000</f>
        <v>107.24276460379589</v>
      </c>
      <c r="N252" s="3">
        <f>IFERROR(Tabela15[[#This Row],[value]]*Tabela15[[#This Row],[reviews]],Tabela15[[#This Row],[value]])</f>
        <v>40200</v>
      </c>
      <c r="O252" t="s">
        <v>8256</v>
      </c>
      <c r="P252" t="s">
        <v>8257</v>
      </c>
      <c r="Q252" t="s">
        <v>8081</v>
      </c>
    </row>
    <row r="253" spans="1:17" x14ac:dyDescent="0.25">
      <c r="A253" t="s">
        <v>665</v>
      </c>
      <c r="B253" s="1">
        <v>20</v>
      </c>
      <c r="C253" t="s">
        <v>3663</v>
      </c>
      <c r="D253" t="s">
        <v>3664</v>
      </c>
      <c r="E253" t="s">
        <v>662</v>
      </c>
      <c r="F253" s="1">
        <v>4.5</v>
      </c>
      <c r="G253" s="5">
        <f>(Tabela15[[#This Row],[rating]]-MIN(F:F))/(MAX(F:F)-MIN(F:F))</f>
        <v>0.875</v>
      </c>
      <c r="H253" s="6">
        <v>804</v>
      </c>
      <c r="I253" s="5">
        <f>(Tabela15[[#This Row],[reviews]]-MIN(H:H))/(MAX(H:H)-MIN(H:H))</f>
        <v>1.7266255114832423E-3</v>
      </c>
      <c r="J253" s="1" t="s">
        <v>0</v>
      </c>
      <c r="K253" s="9">
        <v>50</v>
      </c>
      <c r="L253" s="3">
        <f>(Tabela15[[#This Row],[value]]-MIN(K:K))/(MAX(K:K)-MIN(K:K))</f>
        <v>0.2491365069830305</v>
      </c>
      <c r="M253" s="16">
        <f>IF(Tabela15[[#This Row],[value]]="",0,(0.05*Tabela15[[#This Row],[normal_rating]]+0.7*Tabela15[[#This Row],[normal_reviews]]+0.25*Tabela15[[#This Row],[normal_value]]))*1000</f>
        <v>107.24276460379589</v>
      </c>
      <c r="N253" s="3">
        <f>IFERROR(Tabela15[[#This Row],[value]]*Tabela15[[#This Row],[reviews]],Tabela15[[#This Row],[value]])</f>
        <v>40200</v>
      </c>
      <c r="O253" t="s">
        <v>4759</v>
      </c>
      <c r="P253" t="s">
        <v>8259</v>
      </c>
      <c r="Q253" t="s">
        <v>8081</v>
      </c>
    </row>
    <row r="254" spans="1:17" x14ac:dyDescent="0.25">
      <c r="A254" t="s">
        <v>665</v>
      </c>
      <c r="B254" s="1">
        <v>21</v>
      </c>
      <c r="C254" t="s">
        <v>3672</v>
      </c>
      <c r="D254" t="s">
        <v>3673</v>
      </c>
      <c r="E254" t="s">
        <v>662</v>
      </c>
      <c r="F254" s="1">
        <v>4.5</v>
      </c>
      <c r="G254" s="5">
        <f>(Tabela15[[#This Row],[rating]]-MIN(F:F))/(MAX(F:F)-MIN(F:F))</f>
        <v>0.875</v>
      </c>
      <c r="H254" s="6">
        <v>804</v>
      </c>
      <c r="I254" s="5">
        <f>(Tabela15[[#This Row],[reviews]]-MIN(H:H))/(MAX(H:H)-MIN(H:H))</f>
        <v>1.7266255114832423E-3</v>
      </c>
      <c r="J254" s="1" t="s">
        <v>0</v>
      </c>
      <c r="K254" s="9">
        <v>50</v>
      </c>
      <c r="L254" s="3">
        <f>(Tabela15[[#This Row],[value]]-MIN(K:K))/(MAX(K:K)-MIN(K:K))</f>
        <v>0.2491365069830305</v>
      </c>
      <c r="M254" s="16">
        <f>IF(Tabela15[[#This Row],[value]]="",0,(0.05*Tabela15[[#This Row],[normal_rating]]+0.7*Tabela15[[#This Row],[normal_reviews]]+0.25*Tabela15[[#This Row],[normal_value]]))*1000</f>
        <v>107.24276460379589</v>
      </c>
      <c r="N254" s="3">
        <f>IFERROR(Tabela15[[#This Row],[value]]*Tabela15[[#This Row],[reviews]],Tabela15[[#This Row],[value]])</f>
        <v>40200</v>
      </c>
      <c r="O254" t="s">
        <v>4773</v>
      </c>
      <c r="P254" t="s">
        <v>8260</v>
      </c>
      <c r="Q254" t="s">
        <v>8081</v>
      </c>
    </row>
    <row r="255" spans="1:17" x14ac:dyDescent="0.25">
      <c r="A255" t="s">
        <v>665</v>
      </c>
      <c r="B255" s="1">
        <v>22</v>
      </c>
      <c r="C255" t="s">
        <v>760</v>
      </c>
      <c r="D255" t="s">
        <v>763</v>
      </c>
      <c r="E255" t="s">
        <v>662</v>
      </c>
      <c r="F255" s="1">
        <v>4.5</v>
      </c>
      <c r="G255" s="5">
        <f>(Tabela15[[#This Row],[rating]]-MIN(F:F))/(MAX(F:F)-MIN(F:F))</f>
        <v>0.875</v>
      </c>
      <c r="H255" s="6">
        <v>804</v>
      </c>
      <c r="I255" s="5">
        <f>(Tabela15[[#This Row],[reviews]]-MIN(H:H))/(MAX(H:H)-MIN(H:H))</f>
        <v>1.7266255114832423E-3</v>
      </c>
      <c r="J255" s="1" t="s">
        <v>0</v>
      </c>
      <c r="K255" s="9">
        <v>50</v>
      </c>
      <c r="L255" s="3">
        <f>(Tabela15[[#This Row],[value]]-MIN(K:K))/(MAX(K:K)-MIN(K:K))</f>
        <v>0.2491365069830305</v>
      </c>
      <c r="M255" s="16">
        <f>IF(Tabela15[[#This Row],[value]]="",0,(0.05*Tabela15[[#This Row],[normal_rating]]+0.7*Tabela15[[#This Row],[normal_reviews]]+0.25*Tabela15[[#This Row],[normal_value]]))*1000</f>
        <v>107.24276460379589</v>
      </c>
      <c r="N255" s="3">
        <f>IFERROR(Tabela15[[#This Row],[value]]*Tabela15[[#This Row],[reviews]],Tabela15[[#This Row],[value]])</f>
        <v>40200</v>
      </c>
      <c r="O255" t="s">
        <v>761</v>
      </c>
      <c r="P255" t="s">
        <v>8261</v>
      </c>
      <c r="Q255" t="s">
        <v>8081</v>
      </c>
    </row>
    <row r="256" spans="1:17" x14ac:dyDescent="0.25">
      <c r="A256" t="s">
        <v>665</v>
      </c>
      <c r="B256" s="1">
        <v>23</v>
      </c>
      <c r="C256" t="s">
        <v>711</v>
      </c>
      <c r="D256" t="s">
        <v>664</v>
      </c>
      <c r="E256" t="s">
        <v>662</v>
      </c>
      <c r="F256" s="1">
        <v>4.5</v>
      </c>
      <c r="G256" s="5">
        <f>(Tabela15[[#This Row],[rating]]-MIN(F:F))/(MAX(F:F)-MIN(F:F))</f>
        <v>0.875</v>
      </c>
      <c r="H256" s="6">
        <v>804</v>
      </c>
      <c r="I256" s="5">
        <f>(Tabela15[[#This Row],[reviews]]-MIN(H:H))/(MAX(H:H)-MIN(H:H))</f>
        <v>1.7266255114832423E-3</v>
      </c>
      <c r="J256" s="1" t="s">
        <v>0</v>
      </c>
      <c r="K256" s="9">
        <v>50</v>
      </c>
      <c r="L256" s="3">
        <f>(Tabela15[[#This Row],[value]]-MIN(K:K))/(MAX(K:K)-MIN(K:K))</f>
        <v>0.2491365069830305</v>
      </c>
      <c r="M256" s="16">
        <f>IF(Tabela15[[#This Row],[value]]="",0,(0.05*Tabela15[[#This Row],[normal_rating]]+0.7*Tabela15[[#This Row],[normal_reviews]]+0.25*Tabela15[[#This Row],[normal_value]]))*1000</f>
        <v>107.24276460379589</v>
      </c>
      <c r="N256" s="3">
        <f>IFERROR(Tabela15[[#This Row],[value]]*Tabela15[[#This Row],[reviews]],Tabela15[[#This Row],[value]])</f>
        <v>40200</v>
      </c>
      <c r="O256" t="s">
        <v>712</v>
      </c>
      <c r="P256" t="s">
        <v>8262</v>
      </c>
      <c r="Q256" t="s">
        <v>8081</v>
      </c>
    </row>
    <row r="257" spans="1:17" x14ac:dyDescent="0.25">
      <c r="A257" t="s">
        <v>665</v>
      </c>
      <c r="B257" s="1">
        <v>24</v>
      </c>
      <c r="C257" t="s">
        <v>695</v>
      </c>
      <c r="D257" t="s">
        <v>698</v>
      </c>
      <c r="E257" t="s">
        <v>662</v>
      </c>
      <c r="F257" s="1">
        <v>4.5</v>
      </c>
      <c r="G257" s="5">
        <f>(Tabela15[[#This Row],[rating]]-MIN(F:F))/(MAX(F:F)-MIN(F:F))</f>
        <v>0.875</v>
      </c>
      <c r="H257" s="6">
        <v>804</v>
      </c>
      <c r="I257" s="5">
        <f>(Tabela15[[#This Row],[reviews]]-MIN(H:H))/(MAX(H:H)-MIN(H:H))</f>
        <v>1.7266255114832423E-3</v>
      </c>
      <c r="J257" s="1" t="s">
        <v>0</v>
      </c>
      <c r="K257" s="9">
        <v>50</v>
      </c>
      <c r="L257" s="3">
        <f>(Tabela15[[#This Row],[value]]-MIN(K:K))/(MAX(K:K)-MIN(K:K))</f>
        <v>0.2491365069830305</v>
      </c>
      <c r="M257" s="16">
        <f>IF(Tabela15[[#This Row],[value]]="",0,(0.05*Tabela15[[#This Row],[normal_rating]]+0.7*Tabela15[[#This Row],[normal_reviews]]+0.25*Tabela15[[#This Row],[normal_value]]))*1000</f>
        <v>107.24276460379589</v>
      </c>
      <c r="N257" s="3">
        <f>IFERROR(Tabela15[[#This Row],[value]]*Tabela15[[#This Row],[reviews]],Tabela15[[#This Row],[value]])</f>
        <v>40200</v>
      </c>
      <c r="O257" t="s">
        <v>696</v>
      </c>
      <c r="P257" t="s">
        <v>8263</v>
      </c>
      <c r="Q257" t="s">
        <v>8081</v>
      </c>
    </row>
    <row r="258" spans="1:17" x14ac:dyDescent="0.25">
      <c r="A258" t="s">
        <v>665</v>
      </c>
      <c r="B258" s="1">
        <v>25</v>
      </c>
      <c r="C258" t="s">
        <v>7540</v>
      </c>
      <c r="D258" t="s">
        <v>664</v>
      </c>
      <c r="E258" t="s">
        <v>662</v>
      </c>
      <c r="F258" s="1">
        <v>4.5</v>
      </c>
      <c r="G258" s="5">
        <f>(Tabela15[[#This Row],[rating]]-MIN(F:F))/(MAX(F:F)-MIN(F:F))</f>
        <v>0.875</v>
      </c>
      <c r="H258" s="6">
        <v>804</v>
      </c>
      <c r="I258" s="5">
        <f>(Tabela15[[#This Row],[reviews]]-MIN(H:H))/(MAX(H:H)-MIN(H:H))</f>
        <v>1.7266255114832423E-3</v>
      </c>
      <c r="J258" s="1" t="s">
        <v>0</v>
      </c>
      <c r="K258" s="9">
        <v>50</v>
      </c>
      <c r="L258" s="3">
        <f>(Tabela15[[#This Row],[value]]-MIN(K:K))/(MAX(K:K)-MIN(K:K))</f>
        <v>0.2491365069830305</v>
      </c>
      <c r="M258" s="16">
        <f>IF(Tabela15[[#This Row],[value]]="",0,(0.05*Tabela15[[#This Row],[normal_rating]]+0.7*Tabela15[[#This Row],[normal_reviews]]+0.25*Tabela15[[#This Row],[normal_value]]))*1000</f>
        <v>107.24276460379589</v>
      </c>
      <c r="N258" s="3">
        <f>IFERROR(Tabela15[[#This Row],[value]]*Tabela15[[#This Row],[reviews]],Tabela15[[#This Row],[value]])</f>
        <v>40200</v>
      </c>
      <c r="O258" t="s">
        <v>8264</v>
      </c>
      <c r="P258" t="s">
        <v>8265</v>
      </c>
      <c r="Q258" t="s">
        <v>8081</v>
      </c>
    </row>
    <row r="259" spans="1:17" x14ac:dyDescent="0.25">
      <c r="A259" t="s">
        <v>665</v>
      </c>
      <c r="B259" s="1">
        <v>26</v>
      </c>
      <c r="C259" t="s">
        <v>7541</v>
      </c>
      <c r="D259" t="s">
        <v>664</v>
      </c>
      <c r="E259" t="s">
        <v>662</v>
      </c>
      <c r="F259" s="1">
        <v>4.5</v>
      </c>
      <c r="G259" s="5">
        <f>(Tabela15[[#This Row],[rating]]-MIN(F:F))/(MAX(F:F)-MIN(F:F))</f>
        <v>0.875</v>
      </c>
      <c r="H259" s="6">
        <v>804</v>
      </c>
      <c r="I259" s="5">
        <f>(Tabela15[[#This Row],[reviews]]-MIN(H:H))/(MAX(H:H)-MIN(H:H))</f>
        <v>1.7266255114832423E-3</v>
      </c>
      <c r="J259" s="1" t="s">
        <v>0</v>
      </c>
      <c r="K259" s="9">
        <v>50</v>
      </c>
      <c r="L259" s="3">
        <f>(Tabela15[[#This Row],[value]]-MIN(K:K))/(MAX(K:K)-MIN(K:K))</f>
        <v>0.2491365069830305</v>
      </c>
      <c r="M259" s="16">
        <f>IF(Tabela15[[#This Row],[value]]="",0,(0.05*Tabela15[[#This Row],[normal_rating]]+0.7*Tabela15[[#This Row],[normal_reviews]]+0.25*Tabela15[[#This Row],[normal_value]]))*1000</f>
        <v>107.24276460379589</v>
      </c>
      <c r="N259" s="3">
        <f>IFERROR(Tabela15[[#This Row],[value]]*Tabela15[[#This Row],[reviews]],Tabela15[[#This Row],[value]])</f>
        <v>40200</v>
      </c>
      <c r="O259" t="s">
        <v>8266</v>
      </c>
      <c r="P259" t="s">
        <v>8267</v>
      </c>
      <c r="Q259" t="s">
        <v>8081</v>
      </c>
    </row>
    <row r="260" spans="1:17" x14ac:dyDescent="0.25">
      <c r="A260" t="s">
        <v>665</v>
      </c>
      <c r="B260" s="1">
        <v>27</v>
      </c>
      <c r="C260" t="s">
        <v>3670</v>
      </c>
      <c r="D260" t="s">
        <v>3671</v>
      </c>
      <c r="E260" t="s">
        <v>662</v>
      </c>
      <c r="F260" s="1">
        <v>4.5</v>
      </c>
      <c r="G260" s="5">
        <f>(Tabela15[[#This Row],[rating]]-MIN(F:F))/(MAX(F:F)-MIN(F:F))</f>
        <v>0.875</v>
      </c>
      <c r="H260" s="6">
        <v>804</v>
      </c>
      <c r="I260" s="5">
        <f>(Tabela15[[#This Row],[reviews]]-MIN(H:H))/(MAX(H:H)-MIN(H:H))</f>
        <v>1.7266255114832423E-3</v>
      </c>
      <c r="J260" s="1" t="s">
        <v>0</v>
      </c>
      <c r="K260" s="9">
        <v>50</v>
      </c>
      <c r="L260" s="3">
        <f>(Tabela15[[#This Row],[value]]-MIN(K:K))/(MAX(K:K)-MIN(K:K))</f>
        <v>0.2491365069830305</v>
      </c>
      <c r="M260" s="16">
        <f>IF(Tabela15[[#This Row],[value]]="",0,(0.05*Tabela15[[#This Row],[normal_rating]]+0.7*Tabela15[[#This Row],[normal_reviews]]+0.25*Tabela15[[#This Row],[normal_value]]))*1000</f>
        <v>107.24276460379589</v>
      </c>
      <c r="N260" s="3">
        <f>IFERROR(Tabela15[[#This Row],[value]]*Tabela15[[#This Row],[reviews]],Tabela15[[#This Row],[value]])</f>
        <v>40200</v>
      </c>
      <c r="O260" t="s">
        <v>4771</v>
      </c>
      <c r="P260" t="s">
        <v>8268</v>
      </c>
      <c r="Q260" t="s">
        <v>8081</v>
      </c>
    </row>
    <row r="261" spans="1:17" x14ac:dyDescent="0.25">
      <c r="A261" t="s">
        <v>665</v>
      </c>
      <c r="B261" s="1">
        <v>28</v>
      </c>
      <c r="C261" t="s">
        <v>3364</v>
      </c>
      <c r="D261" t="s">
        <v>664</v>
      </c>
      <c r="E261" t="s">
        <v>662</v>
      </c>
      <c r="F261" s="1">
        <v>4.5</v>
      </c>
      <c r="G261" s="5">
        <f>(Tabela15[[#This Row],[rating]]-MIN(F:F))/(MAX(F:F)-MIN(F:F))</f>
        <v>0.875</v>
      </c>
      <c r="H261" s="6">
        <v>804</v>
      </c>
      <c r="I261" s="5">
        <f>(Tabela15[[#This Row],[reviews]]-MIN(H:H))/(MAX(H:H)-MIN(H:H))</f>
        <v>1.7266255114832423E-3</v>
      </c>
      <c r="J261" s="1" t="s">
        <v>0</v>
      </c>
      <c r="K261" s="9">
        <v>50</v>
      </c>
      <c r="L261" s="3">
        <f>(Tabela15[[#This Row],[value]]-MIN(K:K))/(MAX(K:K)-MIN(K:K))</f>
        <v>0.2491365069830305</v>
      </c>
      <c r="M261" s="16">
        <f>IF(Tabela15[[#This Row],[value]]="",0,(0.05*Tabela15[[#This Row],[normal_rating]]+0.7*Tabela15[[#This Row],[normal_reviews]]+0.25*Tabela15[[#This Row],[normal_value]]))*1000</f>
        <v>107.24276460379589</v>
      </c>
      <c r="N261" s="3">
        <f>IFERROR(Tabela15[[#This Row],[value]]*Tabela15[[#This Row],[reviews]],Tabela15[[#This Row],[value]])</f>
        <v>40200</v>
      </c>
      <c r="O261" t="s">
        <v>3365</v>
      </c>
      <c r="P261" t="s">
        <v>8269</v>
      </c>
      <c r="Q261" t="s">
        <v>8081</v>
      </c>
    </row>
    <row r="262" spans="1:17" x14ac:dyDescent="0.25">
      <c r="A262" t="s">
        <v>665</v>
      </c>
      <c r="B262" s="1">
        <v>29</v>
      </c>
      <c r="C262" t="s">
        <v>3665</v>
      </c>
      <c r="D262" t="s">
        <v>3666</v>
      </c>
      <c r="E262" t="s">
        <v>662</v>
      </c>
      <c r="F262" s="1">
        <v>4.5</v>
      </c>
      <c r="G262" s="5">
        <f>(Tabela15[[#This Row],[rating]]-MIN(F:F))/(MAX(F:F)-MIN(F:F))</f>
        <v>0.875</v>
      </c>
      <c r="H262" s="6">
        <v>804</v>
      </c>
      <c r="I262" s="5">
        <f>(Tabela15[[#This Row],[reviews]]-MIN(H:H))/(MAX(H:H)-MIN(H:H))</f>
        <v>1.7266255114832423E-3</v>
      </c>
      <c r="J262" s="1" t="s">
        <v>0</v>
      </c>
      <c r="K262" s="9">
        <v>50</v>
      </c>
      <c r="L262" s="3">
        <f>(Tabela15[[#This Row],[value]]-MIN(K:K))/(MAX(K:K)-MIN(K:K))</f>
        <v>0.2491365069830305</v>
      </c>
      <c r="M262" s="16">
        <f>IF(Tabela15[[#This Row],[value]]="",0,(0.05*Tabela15[[#This Row],[normal_rating]]+0.7*Tabela15[[#This Row],[normal_reviews]]+0.25*Tabela15[[#This Row],[normal_value]]))*1000</f>
        <v>107.24276460379589</v>
      </c>
      <c r="N262" s="3">
        <f>IFERROR(Tabela15[[#This Row],[value]]*Tabela15[[#This Row],[reviews]],Tabela15[[#This Row],[value]])</f>
        <v>40200</v>
      </c>
      <c r="O262" t="s">
        <v>4761</v>
      </c>
      <c r="P262" t="s">
        <v>8270</v>
      </c>
      <c r="Q262" t="s">
        <v>8081</v>
      </c>
    </row>
    <row r="263" spans="1:17" x14ac:dyDescent="0.25">
      <c r="A263" t="s">
        <v>665</v>
      </c>
      <c r="B263" s="1">
        <v>30</v>
      </c>
      <c r="C263" t="s">
        <v>775</v>
      </c>
      <c r="D263" t="s">
        <v>778</v>
      </c>
      <c r="E263" t="s">
        <v>662</v>
      </c>
      <c r="F263" s="1">
        <v>4.5</v>
      </c>
      <c r="G263" s="5">
        <f>(Tabela15[[#This Row],[rating]]-MIN(F:F))/(MAX(F:F)-MIN(F:F))</f>
        <v>0.875</v>
      </c>
      <c r="H263" s="6">
        <v>804</v>
      </c>
      <c r="I263" s="5">
        <f>(Tabela15[[#This Row],[reviews]]-MIN(H:H))/(MAX(H:H)-MIN(H:H))</f>
        <v>1.7266255114832423E-3</v>
      </c>
      <c r="J263" s="1" t="s">
        <v>0</v>
      </c>
      <c r="K263" s="9">
        <v>50</v>
      </c>
      <c r="L263" s="3">
        <f>(Tabela15[[#This Row],[value]]-MIN(K:K))/(MAX(K:K)-MIN(K:K))</f>
        <v>0.2491365069830305</v>
      </c>
      <c r="M263" s="16">
        <f>IF(Tabela15[[#This Row],[value]]="",0,(0.05*Tabela15[[#This Row],[normal_rating]]+0.7*Tabela15[[#This Row],[normal_reviews]]+0.25*Tabela15[[#This Row],[normal_value]]))*1000</f>
        <v>107.24276460379589</v>
      </c>
      <c r="N263" s="3">
        <f>IFERROR(Tabela15[[#This Row],[value]]*Tabela15[[#This Row],[reviews]],Tabela15[[#This Row],[value]])</f>
        <v>40200</v>
      </c>
      <c r="O263" t="s">
        <v>776</v>
      </c>
      <c r="P263" t="s">
        <v>8271</v>
      </c>
      <c r="Q263" t="s">
        <v>8081</v>
      </c>
    </row>
    <row r="264" spans="1:17" x14ac:dyDescent="0.25">
      <c r="A264" t="s">
        <v>665</v>
      </c>
      <c r="B264" s="1">
        <v>1</v>
      </c>
      <c r="C264" t="s">
        <v>660</v>
      </c>
      <c r="D264" t="s">
        <v>664</v>
      </c>
      <c r="E264" t="s">
        <v>662</v>
      </c>
      <c r="F264" s="1">
        <v>4.5</v>
      </c>
      <c r="G264" s="5">
        <f>(Tabela15[[#This Row],[rating]]-MIN(F:F))/(MAX(F:F)-MIN(F:F))</f>
        <v>0.875</v>
      </c>
      <c r="H264" s="6">
        <v>802</v>
      </c>
      <c r="I264" s="5">
        <f>(Tabela15[[#This Row],[reviews]]-MIN(H:H))/(MAX(H:H)-MIN(H:H))</f>
        <v>1.722325074343807E-3</v>
      </c>
      <c r="J264" s="1" t="s">
        <v>0</v>
      </c>
      <c r="K264" s="9">
        <v>50</v>
      </c>
      <c r="L264" s="3">
        <f>(Tabela15[[#This Row],[value]]-MIN(K:K))/(MAX(K:K)-MIN(K:K))</f>
        <v>0.2491365069830305</v>
      </c>
      <c r="M264" s="16">
        <f>IF(Tabela15[[#This Row],[value]]="",0,(0.05*Tabela15[[#This Row],[normal_rating]]+0.7*Tabela15[[#This Row],[normal_reviews]]+0.25*Tabela15[[#This Row],[normal_value]]))*1000</f>
        <v>107.2397542977983</v>
      </c>
      <c r="N264" s="3">
        <f>IFERROR(Tabela15[[#This Row],[value]]*Tabela15[[#This Row],[reviews]],Tabela15[[#This Row],[value]])</f>
        <v>40100</v>
      </c>
      <c r="O264" t="s">
        <v>661</v>
      </c>
      <c r="P264" t="s">
        <v>4741</v>
      </c>
      <c r="Q264" t="s">
        <v>4538</v>
      </c>
    </row>
    <row r="265" spans="1:17" x14ac:dyDescent="0.25">
      <c r="A265" t="s">
        <v>665</v>
      </c>
      <c r="B265" s="1">
        <v>2</v>
      </c>
      <c r="C265" t="s">
        <v>676</v>
      </c>
      <c r="D265" t="s">
        <v>664</v>
      </c>
      <c r="E265" t="s">
        <v>662</v>
      </c>
      <c r="F265" s="1">
        <v>4.5</v>
      </c>
      <c r="G265" s="5">
        <f>(Tabela15[[#This Row],[rating]]-MIN(F:F))/(MAX(F:F)-MIN(F:F))</f>
        <v>0.875</v>
      </c>
      <c r="H265" s="6">
        <v>802</v>
      </c>
      <c r="I265" s="5">
        <f>(Tabela15[[#This Row],[reviews]]-MIN(H:H))/(MAX(H:H)-MIN(H:H))</f>
        <v>1.722325074343807E-3</v>
      </c>
      <c r="J265" s="1" t="s">
        <v>0</v>
      </c>
      <c r="K265" s="9">
        <v>50</v>
      </c>
      <c r="L265" s="3">
        <f>(Tabela15[[#This Row],[value]]-MIN(K:K))/(MAX(K:K)-MIN(K:K))</f>
        <v>0.2491365069830305</v>
      </c>
      <c r="M265" s="16">
        <f>IF(Tabela15[[#This Row],[value]]="",0,(0.05*Tabela15[[#This Row],[normal_rating]]+0.7*Tabela15[[#This Row],[normal_reviews]]+0.25*Tabela15[[#This Row],[normal_value]]))*1000</f>
        <v>107.2397542977983</v>
      </c>
      <c r="N265" s="3">
        <f>IFERROR(Tabela15[[#This Row],[value]]*Tabela15[[#This Row],[reviews]],Tabela15[[#This Row],[value]])</f>
        <v>40100</v>
      </c>
      <c r="O265" t="s">
        <v>677</v>
      </c>
      <c r="P265" t="s">
        <v>4742</v>
      </c>
      <c r="Q265" t="s">
        <v>4538</v>
      </c>
    </row>
    <row r="266" spans="1:17" x14ac:dyDescent="0.25">
      <c r="A266" t="s">
        <v>665</v>
      </c>
      <c r="B266" s="1">
        <v>3</v>
      </c>
      <c r="C266" t="s">
        <v>688</v>
      </c>
      <c r="D266" t="s">
        <v>687</v>
      </c>
      <c r="E266" t="s">
        <v>662</v>
      </c>
      <c r="F266" s="1">
        <v>4.5</v>
      </c>
      <c r="G266" s="5">
        <f>(Tabela15[[#This Row],[rating]]-MIN(F:F))/(MAX(F:F)-MIN(F:F))</f>
        <v>0.875</v>
      </c>
      <c r="H266" s="6">
        <v>802</v>
      </c>
      <c r="I266" s="5">
        <f>(Tabela15[[#This Row],[reviews]]-MIN(H:H))/(MAX(H:H)-MIN(H:H))</f>
        <v>1.722325074343807E-3</v>
      </c>
      <c r="J266" s="1" t="s">
        <v>0</v>
      </c>
      <c r="K266" s="9">
        <v>50</v>
      </c>
      <c r="L266" s="3">
        <f>(Tabela15[[#This Row],[value]]-MIN(K:K))/(MAX(K:K)-MIN(K:K))</f>
        <v>0.2491365069830305</v>
      </c>
      <c r="M266" s="16">
        <f>IF(Tabela15[[#This Row],[value]]="",0,(0.05*Tabela15[[#This Row],[normal_rating]]+0.7*Tabela15[[#This Row],[normal_reviews]]+0.25*Tabela15[[#This Row],[normal_value]]))*1000</f>
        <v>107.2397542977983</v>
      </c>
      <c r="N266" s="3">
        <f>IFERROR(Tabela15[[#This Row],[value]]*Tabela15[[#This Row],[reviews]],Tabela15[[#This Row],[value]])</f>
        <v>40100</v>
      </c>
      <c r="O266" t="s">
        <v>689</v>
      </c>
      <c r="P266" t="s">
        <v>4743</v>
      </c>
      <c r="Q266" t="s">
        <v>4538</v>
      </c>
    </row>
    <row r="267" spans="1:17" x14ac:dyDescent="0.25">
      <c r="A267" t="s">
        <v>665</v>
      </c>
      <c r="B267" s="1">
        <v>6</v>
      </c>
      <c r="C267" t="s">
        <v>711</v>
      </c>
      <c r="D267" t="s">
        <v>664</v>
      </c>
      <c r="E267" t="s">
        <v>662</v>
      </c>
      <c r="F267" s="1">
        <v>4.5</v>
      </c>
      <c r="G267" s="5">
        <f>(Tabela15[[#This Row],[rating]]-MIN(F:F))/(MAX(F:F)-MIN(F:F))</f>
        <v>0.875</v>
      </c>
      <c r="H267" s="6">
        <v>802</v>
      </c>
      <c r="I267" s="5">
        <f>(Tabela15[[#This Row],[reviews]]-MIN(H:H))/(MAX(H:H)-MIN(H:H))</f>
        <v>1.722325074343807E-3</v>
      </c>
      <c r="J267" s="1" t="s">
        <v>0</v>
      </c>
      <c r="K267" s="9">
        <v>50</v>
      </c>
      <c r="L267" s="3">
        <f>(Tabela15[[#This Row],[value]]-MIN(K:K))/(MAX(K:K)-MIN(K:K))</f>
        <v>0.2491365069830305</v>
      </c>
      <c r="M267" s="16">
        <f>IF(Tabela15[[#This Row],[value]]="",0,(0.05*Tabela15[[#This Row],[normal_rating]]+0.7*Tabela15[[#This Row],[normal_reviews]]+0.25*Tabela15[[#This Row],[normal_value]]))*1000</f>
        <v>107.2397542977983</v>
      </c>
      <c r="N267" s="3">
        <f>IFERROR(Tabela15[[#This Row],[value]]*Tabela15[[#This Row],[reviews]],Tabela15[[#This Row],[value]])</f>
        <v>40100</v>
      </c>
      <c r="O267" t="s">
        <v>712</v>
      </c>
      <c r="P267" t="s">
        <v>4746</v>
      </c>
      <c r="Q267" t="s">
        <v>4538</v>
      </c>
    </row>
    <row r="268" spans="1:17" x14ac:dyDescent="0.25">
      <c r="A268" t="s">
        <v>665</v>
      </c>
      <c r="B268" s="1">
        <v>7</v>
      </c>
      <c r="C268" t="s">
        <v>684</v>
      </c>
      <c r="D268" t="s">
        <v>687</v>
      </c>
      <c r="E268" t="s">
        <v>662</v>
      </c>
      <c r="F268" s="1">
        <v>4.5</v>
      </c>
      <c r="G268" s="5">
        <f>(Tabela15[[#This Row],[rating]]-MIN(F:F))/(MAX(F:F)-MIN(F:F))</f>
        <v>0.875</v>
      </c>
      <c r="H268" s="6">
        <v>802</v>
      </c>
      <c r="I268" s="5">
        <f>(Tabela15[[#This Row],[reviews]]-MIN(H:H))/(MAX(H:H)-MIN(H:H))</f>
        <v>1.722325074343807E-3</v>
      </c>
      <c r="J268" s="1" t="s">
        <v>0</v>
      </c>
      <c r="K268" s="9">
        <v>50</v>
      </c>
      <c r="L268" s="3">
        <f>(Tabela15[[#This Row],[value]]-MIN(K:K))/(MAX(K:K)-MIN(K:K))</f>
        <v>0.2491365069830305</v>
      </c>
      <c r="M268" s="16">
        <f>IF(Tabela15[[#This Row],[value]]="",0,(0.05*Tabela15[[#This Row],[normal_rating]]+0.7*Tabela15[[#This Row],[normal_reviews]]+0.25*Tabela15[[#This Row],[normal_value]]))*1000</f>
        <v>107.2397542977983</v>
      </c>
      <c r="N268" s="3">
        <f>IFERROR(Tabela15[[#This Row],[value]]*Tabela15[[#This Row],[reviews]],Tabela15[[#This Row],[value]])</f>
        <v>40100</v>
      </c>
      <c r="O268" t="s">
        <v>685</v>
      </c>
      <c r="P268" t="s">
        <v>4747</v>
      </c>
      <c r="Q268" t="s">
        <v>4538</v>
      </c>
    </row>
    <row r="269" spans="1:17" x14ac:dyDescent="0.25">
      <c r="A269" t="s">
        <v>665</v>
      </c>
      <c r="B269" s="1">
        <v>9</v>
      </c>
      <c r="C269" t="s">
        <v>3659</v>
      </c>
      <c r="D269" t="s">
        <v>3660</v>
      </c>
      <c r="E269" t="s">
        <v>662</v>
      </c>
      <c r="F269" s="1">
        <v>4.5</v>
      </c>
      <c r="G269" s="5">
        <f>(Tabela15[[#This Row],[rating]]-MIN(F:F))/(MAX(F:F)-MIN(F:F))</f>
        <v>0.875</v>
      </c>
      <c r="H269" s="6">
        <v>802</v>
      </c>
      <c r="I269" s="5">
        <f>(Tabela15[[#This Row],[reviews]]-MIN(H:H))/(MAX(H:H)-MIN(H:H))</f>
        <v>1.722325074343807E-3</v>
      </c>
      <c r="J269" s="1" t="s">
        <v>0</v>
      </c>
      <c r="K269" s="9">
        <v>50</v>
      </c>
      <c r="L269" s="3">
        <f>(Tabela15[[#This Row],[value]]-MIN(K:K))/(MAX(K:K)-MIN(K:K))</f>
        <v>0.2491365069830305</v>
      </c>
      <c r="M269" s="16">
        <f>IF(Tabela15[[#This Row],[value]]="",0,(0.05*Tabela15[[#This Row],[normal_rating]]+0.7*Tabela15[[#This Row],[normal_reviews]]+0.25*Tabela15[[#This Row],[normal_value]]))*1000</f>
        <v>107.2397542977983</v>
      </c>
      <c r="N269" s="3">
        <f>IFERROR(Tabela15[[#This Row],[value]]*Tabela15[[#This Row],[reviews]],Tabela15[[#This Row],[value]])</f>
        <v>40100</v>
      </c>
      <c r="O269" t="s">
        <v>4749</v>
      </c>
      <c r="P269" t="s">
        <v>4750</v>
      </c>
      <c r="Q269" t="s">
        <v>4538</v>
      </c>
    </row>
    <row r="270" spans="1:17" x14ac:dyDescent="0.25">
      <c r="A270" t="s">
        <v>665</v>
      </c>
      <c r="B270" s="1">
        <v>10</v>
      </c>
      <c r="C270" t="s">
        <v>717</v>
      </c>
      <c r="D270" t="s">
        <v>720</v>
      </c>
      <c r="E270" t="s">
        <v>662</v>
      </c>
      <c r="F270" s="1">
        <v>4.5</v>
      </c>
      <c r="G270" s="5">
        <f>(Tabela15[[#This Row],[rating]]-MIN(F:F))/(MAX(F:F)-MIN(F:F))</f>
        <v>0.875</v>
      </c>
      <c r="H270" s="6">
        <v>802</v>
      </c>
      <c r="I270" s="5">
        <f>(Tabela15[[#This Row],[reviews]]-MIN(H:H))/(MAX(H:H)-MIN(H:H))</f>
        <v>1.722325074343807E-3</v>
      </c>
      <c r="J270" s="1" t="s">
        <v>0</v>
      </c>
      <c r="K270" s="9">
        <v>50</v>
      </c>
      <c r="L270" s="3">
        <f>(Tabela15[[#This Row],[value]]-MIN(K:K))/(MAX(K:K)-MIN(K:K))</f>
        <v>0.2491365069830305</v>
      </c>
      <c r="M270" s="16">
        <f>IF(Tabela15[[#This Row],[value]]="",0,(0.05*Tabela15[[#This Row],[normal_rating]]+0.7*Tabela15[[#This Row],[normal_reviews]]+0.25*Tabela15[[#This Row],[normal_value]]))*1000</f>
        <v>107.2397542977983</v>
      </c>
      <c r="N270" s="3">
        <f>IFERROR(Tabela15[[#This Row],[value]]*Tabela15[[#This Row],[reviews]],Tabela15[[#This Row],[value]])</f>
        <v>40100</v>
      </c>
      <c r="O270" t="s">
        <v>718</v>
      </c>
      <c r="P270" t="s">
        <v>4751</v>
      </c>
      <c r="Q270" t="s">
        <v>4538</v>
      </c>
    </row>
    <row r="271" spans="1:17" x14ac:dyDescent="0.25">
      <c r="A271" t="s">
        <v>665</v>
      </c>
      <c r="B271" s="1">
        <v>11</v>
      </c>
      <c r="C271" t="s">
        <v>3661</v>
      </c>
      <c r="D271" t="s">
        <v>3662</v>
      </c>
      <c r="E271" t="s">
        <v>662</v>
      </c>
      <c r="F271" s="1">
        <v>4.5</v>
      </c>
      <c r="G271" s="5">
        <f>(Tabela15[[#This Row],[rating]]-MIN(F:F))/(MAX(F:F)-MIN(F:F))</f>
        <v>0.875</v>
      </c>
      <c r="H271" s="6">
        <v>802</v>
      </c>
      <c r="I271" s="5">
        <f>(Tabela15[[#This Row],[reviews]]-MIN(H:H))/(MAX(H:H)-MIN(H:H))</f>
        <v>1.722325074343807E-3</v>
      </c>
      <c r="J271" s="1" t="s">
        <v>0</v>
      </c>
      <c r="K271" s="9">
        <v>50</v>
      </c>
      <c r="L271" s="3">
        <f>(Tabela15[[#This Row],[value]]-MIN(K:K))/(MAX(K:K)-MIN(K:K))</f>
        <v>0.2491365069830305</v>
      </c>
      <c r="M271" s="16">
        <f>IF(Tabela15[[#This Row],[value]]="",0,(0.05*Tabela15[[#This Row],[normal_rating]]+0.7*Tabela15[[#This Row],[normal_reviews]]+0.25*Tabela15[[#This Row],[normal_value]]))*1000</f>
        <v>107.2397542977983</v>
      </c>
      <c r="N271" s="3">
        <f>IFERROR(Tabela15[[#This Row],[value]]*Tabela15[[#This Row],[reviews]],Tabela15[[#This Row],[value]])</f>
        <v>40100</v>
      </c>
      <c r="O271" t="s">
        <v>4752</v>
      </c>
      <c r="P271" t="s">
        <v>4753</v>
      </c>
      <c r="Q271" t="s">
        <v>4538</v>
      </c>
    </row>
    <row r="272" spans="1:17" x14ac:dyDescent="0.25">
      <c r="A272" t="s">
        <v>665</v>
      </c>
      <c r="B272" s="1">
        <v>12</v>
      </c>
      <c r="C272" t="s">
        <v>691</v>
      </c>
      <c r="D272" t="s">
        <v>694</v>
      </c>
      <c r="E272" t="s">
        <v>662</v>
      </c>
      <c r="F272" s="1">
        <v>4.5</v>
      </c>
      <c r="G272" s="5">
        <f>(Tabela15[[#This Row],[rating]]-MIN(F:F))/(MAX(F:F)-MIN(F:F))</f>
        <v>0.875</v>
      </c>
      <c r="H272" s="6">
        <v>802</v>
      </c>
      <c r="I272" s="5">
        <f>(Tabela15[[#This Row],[reviews]]-MIN(H:H))/(MAX(H:H)-MIN(H:H))</f>
        <v>1.722325074343807E-3</v>
      </c>
      <c r="J272" s="1" t="s">
        <v>0</v>
      </c>
      <c r="K272" s="9">
        <v>50</v>
      </c>
      <c r="L272" s="3">
        <f>(Tabela15[[#This Row],[value]]-MIN(K:K))/(MAX(K:K)-MIN(K:K))</f>
        <v>0.2491365069830305</v>
      </c>
      <c r="M272" s="16">
        <f>IF(Tabela15[[#This Row],[value]]="",0,(0.05*Tabela15[[#This Row],[normal_rating]]+0.7*Tabela15[[#This Row],[normal_reviews]]+0.25*Tabela15[[#This Row],[normal_value]]))*1000</f>
        <v>107.2397542977983</v>
      </c>
      <c r="N272" s="3">
        <f>IFERROR(Tabela15[[#This Row],[value]]*Tabela15[[#This Row],[reviews]],Tabela15[[#This Row],[value]])</f>
        <v>40100</v>
      </c>
      <c r="O272" t="s">
        <v>692</v>
      </c>
      <c r="P272" t="s">
        <v>4754</v>
      </c>
      <c r="Q272" t="s">
        <v>4538</v>
      </c>
    </row>
    <row r="273" spans="1:17" x14ac:dyDescent="0.25">
      <c r="A273" t="s">
        <v>665</v>
      </c>
      <c r="B273" s="1">
        <v>13</v>
      </c>
      <c r="C273" t="s">
        <v>753</v>
      </c>
      <c r="D273" t="s">
        <v>756</v>
      </c>
      <c r="E273" t="s">
        <v>662</v>
      </c>
      <c r="F273" s="1">
        <v>4.5</v>
      </c>
      <c r="G273" s="5">
        <f>(Tabela15[[#This Row],[rating]]-MIN(F:F))/(MAX(F:F)-MIN(F:F))</f>
        <v>0.875</v>
      </c>
      <c r="H273" s="6">
        <v>802</v>
      </c>
      <c r="I273" s="5">
        <f>(Tabela15[[#This Row],[reviews]]-MIN(H:H))/(MAX(H:H)-MIN(H:H))</f>
        <v>1.722325074343807E-3</v>
      </c>
      <c r="J273" s="1" t="s">
        <v>0</v>
      </c>
      <c r="K273" s="9">
        <v>50</v>
      </c>
      <c r="L273" s="3">
        <f>(Tabela15[[#This Row],[value]]-MIN(K:K))/(MAX(K:K)-MIN(K:K))</f>
        <v>0.2491365069830305</v>
      </c>
      <c r="M273" s="16">
        <f>IF(Tabela15[[#This Row],[value]]="",0,(0.05*Tabela15[[#This Row],[normal_rating]]+0.7*Tabela15[[#This Row],[normal_reviews]]+0.25*Tabela15[[#This Row],[normal_value]]))*1000</f>
        <v>107.2397542977983</v>
      </c>
      <c r="N273" s="3">
        <f>IFERROR(Tabela15[[#This Row],[value]]*Tabela15[[#This Row],[reviews]],Tabela15[[#This Row],[value]])</f>
        <v>40100</v>
      </c>
      <c r="O273" t="s">
        <v>754</v>
      </c>
      <c r="P273" t="s">
        <v>4755</v>
      </c>
      <c r="Q273" t="s">
        <v>4538</v>
      </c>
    </row>
    <row r="274" spans="1:17" x14ac:dyDescent="0.25">
      <c r="A274" t="s">
        <v>665</v>
      </c>
      <c r="B274" s="1">
        <v>15</v>
      </c>
      <c r="C274" t="s">
        <v>760</v>
      </c>
      <c r="D274" t="s">
        <v>763</v>
      </c>
      <c r="E274" t="s">
        <v>662</v>
      </c>
      <c r="F274" s="1">
        <v>4.5</v>
      </c>
      <c r="G274" s="5">
        <f>(Tabela15[[#This Row],[rating]]-MIN(F:F))/(MAX(F:F)-MIN(F:F))</f>
        <v>0.875</v>
      </c>
      <c r="H274" s="6">
        <v>802</v>
      </c>
      <c r="I274" s="5">
        <f>(Tabela15[[#This Row],[reviews]]-MIN(H:H))/(MAX(H:H)-MIN(H:H))</f>
        <v>1.722325074343807E-3</v>
      </c>
      <c r="J274" s="1" t="s">
        <v>0</v>
      </c>
      <c r="K274" s="9">
        <v>50</v>
      </c>
      <c r="L274" s="3">
        <f>(Tabela15[[#This Row],[value]]-MIN(K:K))/(MAX(K:K)-MIN(K:K))</f>
        <v>0.2491365069830305</v>
      </c>
      <c r="M274" s="16">
        <f>IF(Tabela15[[#This Row],[value]]="",0,(0.05*Tabela15[[#This Row],[normal_rating]]+0.7*Tabela15[[#This Row],[normal_reviews]]+0.25*Tabela15[[#This Row],[normal_value]]))*1000</f>
        <v>107.2397542977983</v>
      </c>
      <c r="N274" s="3">
        <f>IFERROR(Tabela15[[#This Row],[value]]*Tabela15[[#This Row],[reviews]],Tabela15[[#This Row],[value]])</f>
        <v>40100</v>
      </c>
      <c r="O274" t="s">
        <v>761</v>
      </c>
      <c r="P274" t="s">
        <v>4757</v>
      </c>
      <c r="Q274" t="s">
        <v>4538</v>
      </c>
    </row>
    <row r="275" spans="1:17" x14ac:dyDescent="0.25">
      <c r="A275" t="s">
        <v>665</v>
      </c>
      <c r="B275" s="1">
        <v>16</v>
      </c>
      <c r="C275" t="s">
        <v>695</v>
      </c>
      <c r="D275" t="s">
        <v>698</v>
      </c>
      <c r="E275" t="s">
        <v>662</v>
      </c>
      <c r="F275" s="1">
        <v>4.5</v>
      </c>
      <c r="G275" s="5">
        <f>(Tabela15[[#This Row],[rating]]-MIN(F:F))/(MAX(F:F)-MIN(F:F))</f>
        <v>0.875</v>
      </c>
      <c r="H275" s="6">
        <v>802</v>
      </c>
      <c r="I275" s="5">
        <f>(Tabela15[[#This Row],[reviews]]-MIN(H:H))/(MAX(H:H)-MIN(H:H))</f>
        <v>1.722325074343807E-3</v>
      </c>
      <c r="J275" s="1" t="s">
        <v>0</v>
      </c>
      <c r="K275" s="9">
        <v>50</v>
      </c>
      <c r="L275" s="3">
        <f>(Tabela15[[#This Row],[value]]-MIN(K:K))/(MAX(K:K)-MIN(K:K))</f>
        <v>0.2491365069830305</v>
      </c>
      <c r="M275" s="16">
        <f>IF(Tabela15[[#This Row],[value]]="",0,(0.05*Tabela15[[#This Row],[normal_rating]]+0.7*Tabela15[[#This Row],[normal_reviews]]+0.25*Tabela15[[#This Row],[normal_value]]))*1000</f>
        <v>107.2397542977983</v>
      </c>
      <c r="N275" s="3">
        <f>IFERROR(Tabela15[[#This Row],[value]]*Tabela15[[#This Row],[reviews]],Tabela15[[#This Row],[value]])</f>
        <v>40100</v>
      </c>
      <c r="O275" t="s">
        <v>696</v>
      </c>
      <c r="P275" t="s">
        <v>4758</v>
      </c>
      <c r="Q275" t="s">
        <v>4538</v>
      </c>
    </row>
    <row r="276" spans="1:17" x14ac:dyDescent="0.25">
      <c r="A276" t="s">
        <v>665</v>
      </c>
      <c r="B276" s="1">
        <v>17</v>
      </c>
      <c r="C276" t="s">
        <v>3663</v>
      </c>
      <c r="D276" t="s">
        <v>3664</v>
      </c>
      <c r="E276" t="s">
        <v>662</v>
      </c>
      <c r="F276" s="1">
        <v>4.5</v>
      </c>
      <c r="G276" s="5">
        <f>(Tabela15[[#This Row],[rating]]-MIN(F:F))/(MAX(F:F)-MIN(F:F))</f>
        <v>0.875</v>
      </c>
      <c r="H276" s="6">
        <v>802</v>
      </c>
      <c r="I276" s="5">
        <f>(Tabela15[[#This Row],[reviews]]-MIN(H:H))/(MAX(H:H)-MIN(H:H))</f>
        <v>1.722325074343807E-3</v>
      </c>
      <c r="J276" s="1" t="s">
        <v>0</v>
      </c>
      <c r="K276" s="9">
        <v>50</v>
      </c>
      <c r="L276" s="3">
        <f>(Tabela15[[#This Row],[value]]-MIN(K:K))/(MAX(K:K)-MIN(K:K))</f>
        <v>0.2491365069830305</v>
      </c>
      <c r="M276" s="16">
        <f>IF(Tabela15[[#This Row],[value]]="",0,(0.05*Tabela15[[#This Row],[normal_rating]]+0.7*Tabela15[[#This Row],[normal_reviews]]+0.25*Tabela15[[#This Row],[normal_value]]))*1000</f>
        <v>107.2397542977983</v>
      </c>
      <c r="N276" s="3">
        <f>IFERROR(Tabela15[[#This Row],[value]]*Tabela15[[#This Row],[reviews]],Tabela15[[#This Row],[value]])</f>
        <v>40100</v>
      </c>
      <c r="O276" t="s">
        <v>4759</v>
      </c>
      <c r="P276" t="s">
        <v>4760</v>
      </c>
      <c r="Q276" t="s">
        <v>4538</v>
      </c>
    </row>
    <row r="277" spans="1:17" x14ac:dyDescent="0.25">
      <c r="A277" t="s">
        <v>665</v>
      </c>
      <c r="B277" s="1">
        <v>18</v>
      </c>
      <c r="C277" t="s">
        <v>3665</v>
      </c>
      <c r="D277" t="s">
        <v>3666</v>
      </c>
      <c r="E277" t="s">
        <v>662</v>
      </c>
      <c r="F277" s="1">
        <v>4.5</v>
      </c>
      <c r="G277" s="5">
        <f>(Tabela15[[#This Row],[rating]]-MIN(F:F))/(MAX(F:F)-MIN(F:F))</f>
        <v>0.875</v>
      </c>
      <c r="H277" s="6">
        <v>802</v>
      </c>
      <c r="I277" s="5">
        <f>(Tabela15[[#This Row],[reviews]]-MIN(H:H))/(MAX(H:H)-MIN(H:H))</f>
        <v>1.722325074343807E-3</v>
      </c>
      <c r="J277" s="1" t="s">
        <v>0</v>
      </c>
      <c r="K277" s="9">
        <v>50</v>
      </c>
      <c r="L277" s="3">
        <f>(Tabela15[[#This Row],[value]]-MIN(K:K))/(MAX(K:K)-MIN(K:K))</f>
        <v>0.2491365069830305</v>
      </c>
      <c r="M277" s="16">
        <f>IF(Tabela15[[#This Row],[value]]="",0,(0.05*Tabela15[[#This Row],[normal_rating]]+0.7*Tabela15[[#This Row],[normal_reviews]]+0.25*Tabela15[[#This Row],[normal_value]]))*1000</f>
        <v>107.2397542977983</v>
      </c>
      <c r="N277" s="3">
        <f>IFERROR(Tabela15[[#This Row],[value]]*Tabela15[[#This Row],[reviews]],Tabela15[[#This Row],[value]])</f>
        <v>40100</v>
      </c>
      <c r="O277" t="s">
        <v>4761</v>
      </c>
      <c r="P277" t="s">
        <v>4762</v>
      </c>
      <c r="Q277" t="s">
        <v>4538</v>
      </c>
    </row>
    <row r="278" spans="1:17" x14ac:dyDescent="0.25">
      <c r="A278" t="s">
        <v>665</v>
      </c>
      <c r="B278" s="1">
        <v>19</v>
      </c>
      <c r="C278" t="s">
        <v>707</v>
      </c>
      <c r="D278" t="s">
        <v>710</v>
      </c>
      <c r="E278" t="s">
        <v>662</v>
      </c>
      <c r="F278" s="1">
        <v>4.5</v>
      </c>
      <c r="G278" s="5">
        <f>(Tabela15[[#This Row],[rating]]-MIN(F:F))/(MAX(F:F)-MIN(F:F))</f>
        <v>0.875</v>
      </c>
      <c r="H278" s="6">
        <v>802</v>
      </c>
      <c r="I278" s="5">
        <f>(Tabela15[[#This Row],[reviews]]-MIN(H:H))/(MAX(H:H)-MIN(H:H))</f>
        <v>1.722325074343807E-3</v>
      </c>
      <c r="J278" s="1" t="s">
        <v>0</v>
      </c>
      <c r="K278" s="9">
        <v>50</v>
      </c>
      <c r="L278" s="3">
        <f>(Tabela15[[#This Row],[value]]-MIN(K:K))/(MAX(K:K)-MIN(K:K))</f>
        <v>0.2491365069830305</v>
      </c>
      <c r="M278" s="16">
        <f>IF(Tabela15[[#This Row],[value]]="",0,(0.05*Tabela15[[#This Row],[normal_rating]]+0.7*Tabela15[[#This Row],[normal_reviews]]+0.25*Tabela15[[#This Row],[normal_value]]))*1000</f>
        <v>107.2397542977983</v>
      </c>
      <c r="N278" s="3">
        <f>IFERROR(Tabela15[[#This Row],[value]]*Tabela15[[#This Row],[reviews]],Tabela15[[#This Row],[value]])</f>
        <v>40100</v>
      </c>
      <c r="O278" t="s">
        <v>708</v>
      </c>
      <c r="P278" t="s">
        <v>4763</v>
      </c>
      <c r="Q278" t="s">
        <v>4538</v>
      </c>
    </row>
    <row r="279" spans="1:17" x14ac:dyDescent="0.25">
      <c r="A279" t="s">
        <v>665</v>
      </c>
      <c r="B279" s="1">
        <v>21</v>
      </c>
      <c r="C279" t="s">
        <v>775</v>
      </c>
      <c r="D279" t="s">
        <v>778</v>
      </c>
      <c r="E279" t="s">
        <v>662</v>
      </c>
      <c r="F279" s="1">
        <v>4.5</v>
      </c>
      <c r="G279" s="5">
        <f>(Tabela15[[#This Row],[rating]]-MIN(F:F))/(MAX(F:F)-MIN(F:F))</f>
        <v>0.875</v>
      </c>
      <c r="H279" s="6">
        <v>802</v>
      </c>
      <c r="I279" s="5">
        <f>(Tabela15[[#This Row],[reviews]]-MIN(H:H))/(MAX(H:H)-MIN(H:H))</f>
        <v>1.722325074343807E-3</v>
      </c>
      <c r="J279" s="1" t="s">
        <v>0</v>
      </c>
      <c r="K279" s="9">
        <v>50</v>
      </c>
      <c r="L279" s="3">
        <f>(Tabela15[[#This Row],[value]]-MIN(K:K))/(MAX(K:K)-MIN(K:K))</f>
        <v>0.2491365069830305</v>
      </c>
      <c r="M279" s="16">
        <f>IF(Tabela15[[#This Row],[value]]="",0,(0.05*Tabela15[[#This Row],[normal_rating]]+0.7*Tabela15[[#This Row],[normal_reviews]]+0.25*Tabela15[[#This Row],[normal_value]]))*1000</f>
        <v>107.2397542977983</v>
      </c>
      <c r="N279" s="3">
        <f>IFERROR(Tabela15[[#This Row],[value]]*Tabela15[[#This Row],[reviews]],Tabela15[[#This Row],[value]])</f>
        <v>40100</v>
      </c>
      <c r="O279" t="s">
        <v>776</v>
      </c>
      <c r="P279" t="s">
        <v>4765</v>
      </c>
      <c r="Q279" t="s">
        <v>4538</v>
      </c>
    </row>
    <row r="280" spans="1:17" x14ac:dyDescent="0.25">
      <c r="A280" t="s">
        <v>665</v>
      </c>
      <c r="B280" s="1">
        <v>22</v>
      </c>
      <c r="C280" t="s">
        <v>3667</v>
      </c>
      <c r="D280" t="s">
        <v>3668</v>
      </c>
      <c r="E280" t="s">
        <v>662</v>
      </c>
      <c r="F280" s="1">
        <v>4.5</v>
      </c>
      <c r="G280" s="5">
        <f>(Tabela15[[#This Row],[rating]]-MIN(F:F))/(MAX(F:F)-MIN(F:F))</f>
        <v>0.875</v>
      </c>
      <c r="H280" s="6">
        <v>802</v>
      </c>
      <c r="I280" s="5">
        <f>(Tabela15[[#This Row],[reviews]]-MIN(H:H))/(MAX(H:H)-MIN(H:H))</f>
        <v>1.722325074343807E-3</v>
      </c>
      <c r="J280" s="1" t="s">
        <v>0</v>
      </c>
      <c r="K280" s="9">
        <v>50</v>
      </c>
      <c r="L280" s="3">
        <f>(Tabela15[[#This Row],[value]]-MIN(K:K))/(MAX(K:K)-MIN(K:K))</f>
        <v>0.2491365069830305</v>
      </c>
      <c r="M280" s="16">
        <f>IF(Tabela15[[#This Row],[value]]="",0,(0.05*Tabela15[[#This Row],[normal_rating]]+0.7*Tabela15[[#This Row],[normal_reviews]]+0.25*Tabela15[[#This Row],[normal_value]]))*1000</f>
        <v>107.2397542977983</v>
      </c>
      <c r="N280" s="3">
        <f>IFERROR(Tabela15[[#This Row],[value]]*Tabela15[[#This Row],[reviews]],Tabela15[[#This Row],[value]])</f>
        <v>40100</v>
      </c>
      <c r="O280" t="s">
        <v>4766</v>
      </c>
      <c r="P280" t="s">
        <v>4767</v>
      </c>
      <c r="Q280" t="s">
        <v>4538</v>
      </c>
    </row>
    <row r="281" spans="1:17" x14ac:dyDescent="0.25">
      <c r="A281" t="s">
        <v>665</v>
      </c>
      <c r="B281" s="1">
        <v>23</v>
      </c>
      <c r="C281" t="s">
        <v>714</v>
      </c>
      <c r="D281" t="s">
        <v>664</v>
      </c>
      <c r="E281" t="s">
        <v>662</v>
      </c>
      <c r="F281" s="1">
        <v>4.5</v>
      </c>
      <c r="G281" s="5">
        <f>(Tabela15[[#This Row],[rating]]-MIN(F:F))/(MAX(F:F)-MIN(F:F))</f>
        <v>0.875</v>
      </c>
      <c r="H281" s="6">
        <v>802</v>
      </c>
      <c r="I281" s="5">
        <f>(Tabela15[[#This Row],[reviews]]-MIN(H:H))/(MAX(H:H)-MIN(H:H))</f>
        <v>1.722325074343807E-3</v>
      </c>
      <c r="J281" s="1" t="s">
        <v>0</v>
      </c>
      <c r="K281" s="9">
        <v>50</v>
      </c>
      <c r="L281" s="3">
        <f>(Tabela15[[#This Row],[value]]-MIN(K:K))/(MAX(K:K)-MIN(K:K))</f>
        <v>0.2491365069830305</v>
      </c>
      <c r="M281" s="16">
        <f>IF(Tabela15[[#This Row],[value]]="",0,(0.05*Tabela15[[#This Row],[normal_rating]]+0.7*Tabela15[[#This Row],[normal_reviews]]+0.25*Tabela15[[#This Row],[normal_value]]))*1000</f>
        <v>107.2397542977983</v>
      </c>
      <c r="N281" s="3">
        <f>IFERROR(Tabela15[[#This Row],[value]]*Tabela15[[#This Row],[reviews]],Tabela15[[#This Row],[value]])</f>
        <v>40100</v>
      </c>
      <c r="O281" t="s">
        <v>715</v>
      </c>
      <c r="P281" t="s">
        <v>4768</v>
      </c>
      <c r="Q281" t="s">
        <v>4538</v>
      </c>
    </row>
    <row r="282" spans="1:17" x14ac:dyDescent="0.25">
      <c r="A282" t="s">
        <v>665</v>
      </c>
      <c r="B282" s="1">
        <v>24</v>
      </c>
      <c r="C282" t="s">
        <v>3669</v>
      </c>
      <c r="D282" t="s">
        <v>664</v>
      </c>
      <c r="E282" t="s">
        <v>662</v>
      </c>
      <c r="F282" s="1">
        <v>4.5</v>
      </c>
      <c r="G282" s="5">
        <f>(Tabela15[[#This Row],[rating]]-MIN(F:F))/(MAX(F:F)-MIN(F:F))</f>
        <v>0.875</v>
      </c>
      <c r="H282" s="6">
        <v>802</v>
      </c>
      <c r="I282" s="5">
        <f>(Tabela15[[#This Row],[reviews]]-MIN(H:H))/(MAX(H:H)-MIN(H:H))</f>
        <v>1.722325074343807E-3</v>
      </c>
      <c r="J282" s="1" t="s">
        <v>0</v>
      </c>
      <c r="K282" s="9">
        <v>50</v>
      </c>
      <c r="L282" s="3">
        <f>(Tabela15[[#This Row],[value]]-MIN(K:K))/(MAX(K:K)-MIN(K:K))</f>
        <v>0.2491365069830305</v>
      </c>
      <c r="M282" s="16">
        <f>IF(Tabela15[[#This Row],[value]]="",0,(0.05*Tabela15[[#This Row],[normal_rating]]+0.7*Tabela15[[#This Row],[normal_reviews]]+0.25*Tabela15[[#This Row],[normal_value]]))*1000</f>
        <v>107.2397542977983</v>
      </c>
      <c r="N282" s="3">
        <f>IFERROR(Tabela15[[#This Row],[value]]*Tabela15[[#This Row],[reviews]],Tabela15[[#This Row],[value]])</f>
        <v>40100</v>
      </c>
      <c r="O282" t="s">
        <v>4769</v>
      </c>
      <c r="P282" t="s">
        <v>4770</v>
      </c>
      <c r="Q282" t="s">
        <v>4538</v>
      </c>
    </row>
    <row r="283" spans="1:17" x14ac:dyDescent="0.25">
      <c r="A283" t="s">
        <v>665</v>
      </c>
      <c r="B283" s="1">
        <v>25</v>
      </c>
      <c r="C283" t="s">
        <v>3670</v>
      </c>
      <c r="D283" t="s">
        <v>3671</v>
      </c>
      <c r="E283" t="s">
        <v>662</v>
      </c>
      <c r="F283" s="1">
        <v>4.5</v>
      </c>
      <c r="G283" s="5">
        <f>(Tabela15[[#This Row],[rating]]-MIN(F:F))/(MAX(F:F)-MIN(F:F))</f>
        <v>0.875</v>
      </c>
      <c r="H283" s="6">
        <v>802</v>
      </c>
      <c r="I283" s="5">
        <f>(Tabela15[[#This Row],[reviews]]-MIN(H:H))/(MAX(H:H)-MIN(H:H))</f>
        <v>1.722325074343807E-3</v>
      </c>
      <c r="J283" s="1" t="s">
        <v>0</v>
      </c>
      <c r="K283" s="9">
        <v>50</v>
      </c>
      <c r="L283" s="3">
        <f>(Tabela15[[#This Row],[value]]-MIN(K:K))/(MAX(K:K)-MIN(K:K))</f>
        <v>0.2491365069830305</v>
      </c>
      <c r="M283" s="16">
        <f>IF(Tabela15[[#This Row],[value]]="",0,(0.05*Tabela15[[#This Row],[normal_rating]]+0.7*Tabela15[[#This Row],[normal_reviews]]+0.25*Tabela15[[#This Row],[normal_value]]))*1000</f>
        <v>107.2397542977983</v>
      </c>
      <c r="N283" s="3">
        <f>IFERROR(Tabela15[[#This Row],[value]]*Tabela15[[#This Row],[reviews]],Tabela15[[#This Row],[value]])</f>
        <v>40100</v>
      </c>
      <c r="O283" t="s">
        <v>4771</v>
      </c>
      <c r="P283" t="s">
        <v>4772</v>
      </c>
      <c r="Q283" t="s">
        <v>4538</v>
      </c>
    </row>
    <row r="284" spans="1:17" x14ac:dyDescent="0.25">
      <c r="A284" t="s">
        <v>665</v>
      </c>
      <c r="B284" s="1">
        <v>26</v>
      </c>
      <c r="C284" t="s">
        <v>3672</v>
      </c>
      <c r="D284" t="s">
        <v>3673</v>
      </c>
      <c r="E284" t="s">
        <v>662</v>
      </c>
      <c r="F284" s="1">
        <v>4.5</v>
      </c>
      <c r="G284" s="5">
        <f>(Tabela15[[#This Row],[rating]]-MIN(F:F))/(MAX(F:F)-MIN(F:F))</f>
        <v>0.875</v>
      </c>
      <c r="H284" s="6">
        <v>802</v>
      </c>
      <c r="I284" s="5">
        <f>(Tabela15[[#This Row],[reviews]]-MIN(H:H))/(MAX(H:H)-MIN(H:H))</f>
        <v>1.722325074343807E-3</v>
      </c>
      <c r="J284" s="1" t="s">
        <v>0</v>
      </c>
      <c r="K284" s="9">
        <v>50</v>
      </c>
      <c r="L284" s="3">
        <f>(Tabela15[[#This Row],[value]]-MIN(K:K))/(MAX(K:K)-MIN(K:K))</f>
        <v>0.2491365069830305</v>
      </c>
      <c r="M284" s="16">
        <f>IF(Tabela15[[#This Row],[value]]="",0,(0.05*Tabela15[[#This Row],[normal_rating]]+0.7*Tabela15[[#This Row],[normal_reviews]]+0.25*Tabela15[[#This Row],[normal_value]]))*1000</f>
        <v>107.2397542977983</v>
      </c>
      <c r="N284" s="3">
        <f>IFERROR(Tabela15[[#This Row],[value]]*Tabela15[[#This Row],[reviews]],Tabela15[[#This Row],[value]])</f>
        <v>40100</v>
      </c>
      <c r="O284" t="s">
        <v>4773</v>
      </c>
      <c r="P284" t="s">
        <v>4774</v>
      </c>
      <c r="Q284" t="s">
        <v>4538</v>
      </c>
    </row>
    <row r="285" spans="1:17" x14ac:dyDescent="0.25">
      <c r="A285" t="s">
        <v>665</v>
      </c>
      <c r="B285" s="1">
        <v>27</v>
      </c>
      <c r="C285" t="s">
        <v>3674</v>
      </c>
      <c r="D285" t="s">
        <v>3675</v>
      </c>
      <c r="E285" t="s">
        <v>662</v>
      </c>
      <c r="F285" s="1">
        <v>4.5</v>
      </c>
      <c r="G285" s="5">
        <f>(Tabela15[[#This Row],[rating]]-MIN(F:F))/(MAX(F:F)-MIN(F:F))</f>
        <v>0.875</v>
      </c>
      <c r="H285" s="6">
        <v>802</v>
      </c>
      <c r="I285" s="5">
        <f>(Tabela15[[#This Row],[reviews]]-MIN(H:H))/(MAX(H:H)-MIN(H:H))</f>
        <v>1.722325074343807E-3</v>
      </c>
      <c r="J285" s="1" t="s">
        <v>0</v>
      </c>
      <c r="K285" s="9">
        <v>50</v>
      </c>
      <c r="L285" s="3">
        <f>(Tabela15[[#This Row],[value]]-MIN(K:K))/(MAX(K:K)-MIN(K:K))</f>
        <v>0.2491365069830305</v>
      </c>
      <c r="M285" s="16">
        <f>IF(Tabela15[[#This Row],[value]]="",0,(0.05*Tabela15[[#This Row],[normal_rating]]+0.7*Tabela15[[#This Row],[normal_reviews]]+0.25*Tabela15[[#This Row],[normal_value]]))*1000</f>
        <v>107.2397542977983</v>
      </c>
      <c r="N285" s="3">
        <f>IFERROR(Tabela15[[#This Row],[value]]*Tabela15[[#This Row],[reviews]],Tabela15[[#This Row],[value]])</f>
        <v>40100</v>
      </c>
      <c r="O285" t="s">
        <v>4775</v>
      </c>
      <c r="P285" t="s">
        <v>4776</v>
      </c>
      <c r="Q285" t="s">
        <v>4538</v>
      </c>
    </row>
    <row r="286" spans="1:17" x14ac:dyDescent="0.25">
      <c r="A286" t="s">
        <v>665</v>
      </c>
      <c r="B286" s="1">
        <v>28</v>
      </c>
      <c r="C286" t="s">
        <v>3366</v>
      </c>
      <c r="D286" t="s">
        <v>664</v>
      </c>
      <c r="E286" t="s">
        <v>662</v>
      </c>
      <c r="F286" s="1">
        <v>4.5</v>
      </c>
      <c r="G286" s="5">
        <f>(Tabela15[[#This Row],[rating]]-MIN(F:F))/(MAX(F:F)-MIN(F:F))</f>
        <v>0.875</v>
      </c>
      <c r="H286" s="6">
        <v>802</v>
      </c>
      <c r="I286" s="5">
        <f>(Tabela15[[#This Row],[reviews]]-MIN(H:H))/(MAX(H:H)-MIN(H:H))</f>
        <v>1.722325074343807E-3</v>
      </c>
      <c r="J286" s="1" t="s">
        <v>0</v>
      </c>
      <c r="K286" s="9">
        <v>50</v>
      </c>
      <c r="L286" s="3">
        <f>(Tabela15[[#This Row],[value]]-MIN(K:K))/(MAX(K:K)-MIN(K:K))</f>
        <v>0.2491365069830305</v>
      </c>
      <c r="M286" s="16">
        <f>IF(Tabela15[[#This Row],[value]]="",0,(0.05*Tabela15[[#This Row],[normal_rating]]+0.7*Tabela15[[#This Row],[normal_reviews]]+0.25*Tabela15[[#This Row],[normal_value]]))*1000</f>
        <v>107.2397542977983</v>
      </c>
      <c r="N286" s="3">
        <f>IFERROR(Tabela15[[#This Row],[value]]*Tabela15[[#This Row],[reviews]],Tabela15[[#This Row],[value]])</f>
        <v>40100</v>
      </c>
      <c r="O286" t="s">
        <v>3367</v>
      </c>
      <c r="P286" t="s">
        <v>4777</v>
      </c>
      <c r="Q286" t="s">
        <v>4538</v>
      </c>
    </row>
    <row r="287" spans="1:17" x14ac:dyDescent="0.25">
      <c r="A287" t="s">
        <v>665</v>
      </c>
      <c r="B287" s="1">
        <v>29</v>
      </c>
      <c r="C287" t="s">
        <v>3676</v>
      </c>
      <c r="D287" t="s">
        <v>664</v>
      </c>
      <c r="E287" t="s">
        <v>662</v>
      </c>
      <c r="F287" s="1">
        <v>4.5</v>
      </c>
      <c r="G287" s="5">
        <f>(Tabela15[[#This Row],[rating]]-MIN(F:F))/(MAX(F:F)-MIN(F:F))</f>
        <v>0.875</v>
      </c>
      <c r="H287" s="6">
        <v>802</v>
      </c>
      <c r="I287" s="5">
        <f>(Tabela15[[#This Row],[reviews]]-MIN(H:H))/(MAX(H:H)-MIN(H:H))</f>
        <v>1.722325074343807E-3</v>
      </c>
      <c r="J287" s="1" t="s">
        <v>0</v>
      </c>
      <c r="K287" s="9">
        <v>50</v>
      </c>
      <c r="L287" s="3">
        <f>(Tabela15[[#This Row],[value]]-MIN(K:K))/(MAX(K:K)-MIN(K:K))</f>
        <v>0.2491365069830305</v>
      </c>
      <c r="M287" s="16">
        <f>IF(Tabela15[[#This Row],[value]]="",0,(0.05*Tabela15[[#This Row],[normal_rating]]+0.7*Tabela15[[#This Row],[normal_reviews]]+0.25*Tabela15[[#This Row],[normal_value]]))*1000</f>
        <v>107.2397542977983</v>
      </c>
      <c r="N287" s="3">
        <f>IFERROR(Tabela15[[#This Row],[value]]*Tabela15[[#This Row],[reviews]],Tabela15[[#This Row],[value]])</f>
        <v>40100</v>
      </c>
      <c r="O287" t="s">
        <v>4778</v>
      </c>
      <c r="P287" t="s">
        <v>4779</v>
      </c>
      <c r="Q287" t="s">
        <v>4538</v>
      </c>
    </row>
    <row r="288" spans="1:17" x14ac:dyDescent="0.25">
      <c r="A288" t="s">
        <v>665</v>
      </c>
      <c r="B288" s="1">
        <v>30</v>
      </c>
      <c r="C288" t="s">
        <v>3677</v>
      </c>
      <c r="D288" t="s">
        <v>3678</v>
      </c>
      <c r="E288" t="s">
        <v>662</v>
      </c>
      <c r="F288" s="1">
        <v>4.5</v>
      </c>
      <c r="G288" s="5">
        <f>(Tabela15[[#This Row],[rating]]-MIN(F:F))/(MAX(F:F)-MIN(F:F))</f>
        <v>0.875</v>
      </c>
      <c r="H288" s="6">
        <v>802</v>
      </c>
      <c r="I288" s="5">
        <f>(Tabela15[[#This Row],[reviews]]-MIN(H:H))/(MAX(H:H)-MIN(H:H))</f>
        <v>1.722325074343807E-3</v>
      </c>
      <c r="J288" s="1" t="s">
        <v>0</v>
      </c>
      <c r="K288" s="9">
        <v>50</v>
      </c>
      <c r="L288" s="3">
        <f>(Tabela15[[#This Row],[value]]-MIN(K:K))/(MAX(K:K)-MIN(K:K))</f>
        <v>0.2491365069830305</v>
      </c>
      <c r="M288" s="16">
        <f>IF(Tabela15[[#This Row],[value]]="",0,(0.05*Tabela15[[#This Row],[normal_rating]]+0.7*Tabela15[[#This Row],[normal_reviews]]+0.25*Tabela15[[#This Row],[normal_value]]))*1000</f>
        <v>107.2397542977983</v>
      </c>
      <c r="N288" s="3">
        <f>IFERROR(Tabela15[[#This Row],[value]]*Tabela15[[#This Row],[reviews]],Tabela15[[#This Row],[value]])</f>
        <v>40100</v>
      </c>
      <c r="O288" t="s">
        <v>4780</v>
      </c>
      <c r="P288" t="s">
        <v>4781</v>
      </c>
      <c r="Q288" t="s">
        <v>4538</v>
      </c>
    </row>
    <row r="289" spans="1:17" x14ac:dyDescent="0.25">
      <c r="A289" t="s">
        <v>665</v>
      </c>
      <c r="B289" s="1">
        <v>1</v>
      </c>
      <c r="C289" t="s">
        <v>660</v>
      </c>
      <c r="D289" t="s">
        <v>664</v>
      </c>
      <c r="E289" t="s">
        <v>662</v>
      </c>
      <c r="F289" s="1">
        <v>4.5</v>
      </c>
      <c r="G289" s="5">
        <f>(Tabela15[[#This Row],[rating]]-MIN(F:F))/(MAX(F:F)-MIN(F:F))</f>
        <v>0.875</v>
      </c>
      <c r="H289" s="6">
        <v>800</v>
      </c>
      <c r="I289" s="5">
        <f>(Tabela15[[#This Row],[reviews]]-MIN(H:H))/(MAX(H:H)-MIN(H:H))</f>
        <v>1.7180246372043718E-3</v>
      </c>
      <c r="J289" s="1" t="s">
        <v>0</v>
      </c>
      <c r="K289" s="9">
        <v>50</v>
      </c>
      <c r="L289" s="3">
        <f>(Tabela15[[#This Row],[value]]-MIN(K:K))/(MAX(K:K)-MIN(K:K))</f>
        <v>0.2491365069830305</v>
      </c>
      <c r="M289" s="16">
        <f>IF(Tabela15[[#This Row],[value]]="",0,(0.05*Tabela15[[#This Row],[normal_rating]]+0.7*Tabela15[[#This Row],[normal_reviews]]+0.25*Tabela15[[#This Row],[normal_value]]))*1000</f>
        <v>107.23674399180069</v>
      </c>
      <c r="N289" s="3">
        <f>IFERROR(Tabela15[[#This Row],[value]]*Tabela15[[#This Row],[reviews]],Tabela15[[#This Row],[value]])</f>
        <v>40000</v>
      </c>
      <c r="O289" t="s">
        <v>661</v>
      </c>
      <c r="P289" t="s">
        <v>663</v>
      </c>
      <c r="Q289" t="s">
        <v>2</v>
      </c>
    </row>
    <row r="290" spans="1:17" x14ac:dyDescent="0.25">
      <c r="A290" t="s">
        <v>665</v>
      </c>
      <c r="B290" s="1">
        <v>4</v>
      </c>
      <c r="C290" t="s">
        <v>676</v>
      </c>
      <c r="D290" t="s">
        <v>664</v>
      </c>
      <c r="E290" t="s">
        <v>662</v>
      </c>
      <c r="F290" s="1">
        <v>4.5</v>
      </c>
      <c r="G290" s="5">
        <f>(Tabela15[[#This Row],[rating]]-MIN(F:F))/(MAX(F:F)-MIN(F:F))</f>
        <v>0.875</v>
      </c>
      <c r="H290" s="6">
        <v>800</v>
      </c>
      <c r="I290" s="5">
        <f>(Tabela15[[#This Row],[reviews]]-MIN(H:H))/(MAX(H:H)-MIN(H:H))</f>
        <v>1.7180246372043718E-3</v>
      </c>
      <c r="J290" s="1" t="s">
        <v>0</v>
      </c>
      <c r="K290" s="9">
        <v>50</v>
      </c>
      <c r="L290" s="3">
        <f>(Tabela15[[#This Row],[value]]-MIN(K:K))/(MAX(K:K)-MIN(K:K))</f>
        <v>0.2491365069830305</v>
      </c>
      <c r="M290" s="16">
        <f>IF(Tabela15[[#This Row],[value]]="",0,(0.05*Tabela15[[#This Row],[normal_rating]]+0.7*Tabela15[[#This Row],[normal_reviews]]+0.25*Tabela15[[#This Row],[normal_value]]))*1000</f>
        <v>107.23674399180069</v>
      </c>
      <c r="N290" s="3">
        <f>IFERROR(Tabela15[[#This Row],[value]]*Tabela15[[#This Row],[reviews]],Tabela15[[#This Row],[value]])</f>
        <v>40000</v>
      </c>
      <c r="O290" t="s">
        <v>677</v>
      </c>
      <c r="P290" t="s">
        <v>678</v>
      </c>
      <c r="Q290" t="s">
        <v>2</v>
      </c>
    </row>
    <row r="291" spans="1:17" x14ac:dyDescent="0.25">
      <c r="A291" t="s">
        <v>665</v>
      </c>
      <c r="B291" s="1">
        <v>6</v>
      </c>
      <c r="C291" t="s">
        <v>684</v>
      </c>
      <c r="D291" t="s">
        <v>687</v>
      </c>
      <c r="E291" t="s">
        <v>662</v>
      </c>
      <c r="F291" s="1">
        <v>4.5</v>
      </c>
      <c r="G291" s="5">
        <f>(Tabela15[[#This Row],[rating]]-MIN(F:F))/(MAX(F:F)-MIN(F:F))</f>
        <v>0.875</v>
      </c>
      <c r="H291" s="6">
        <v>800</v>
      </c>
      <c r="I291" s="5">
        <f>(Tabela15[[#This Row],[reviews]]-MIN(H:H))/(MAX(H:H)-MIN(H:H))</f>
        <v>1.7180246372043718E-3</v>
      </c>
      <c r="J291" s="1" t="s">
        <v>0</v>
      </c>
      <c r="K291" s="9">
        <v>50</v>
      </c>
      <c r="L291" s="3">
        <f>(Tabela15[[#This Row],[value]]-MIN(K:K))/(MAX(K:K)-MIN(K:K))</f>
        <v>0.2491365069830305</v>
      </c>
      <c r="M291" s="16">
        <f>IF(Tabela15[[#This Row],[value]]="",0,(0.05*Tabela15[[#This Row],[normal_rating]]+0.7*Tabela15[[#This Row],[normal_reviews]]+0.25*Tabela15[[#This Row],[normal_value]]))*1000</f>
        <v>107.23674399180069</v>
      </c>
      <c r="N291" s="3">
        <f>IFERROR(Tabela15[[#This Row],[value]]*Tabela15[[#This Row],[reviews]],Tabela15[[#This Row],[value]])</f>
        <v>40000</v>
      </c>
      <c r="O291" t="s">
        <v>685</v>
      </c>
      <c r="P291" t="s">
        <v>686</v>
      </c>
      <c r="Q291" t="s">
        <v>2</v>
      </c>
    </row>
    <row r="292" spans="1:17" x14ac:dyDescent="0.25">
      <c r="A292" t="s">
        <v>665</v>
      </c>
      <c r="B292" s="1">
        <v>7</v>
      </c>
      <c r="C292" t="s">
        <v>688</v>
      </c>
      <c r="D292" t="s">
        <v>687</v>
      </c>
      <c r="E292" t="s">
        <v>662</v>
      </c>
      <c r="F292" s="1">
        <v>4.5</v>
      </c>
      <c r="G292" s="5">
        <f>(Tabela15[[#This Row],[rating]]-MIN(F:F))/(MAX(F:F)-MIN(F:F))</f>
        <v>0.875</v>
      </c>
      <c r="H292" s="6">
        <v>800</v>
      </c>
      <c r="I292" s="5">
        <f>(Tabela15[[#This Row],[reviews]]-MIN(H:H))/(MAX(H:H)-MIN(H:H))</f>
        <v>1.7180246372043718E-3</v>
      </c>
      <c r="J292" s="1" t="s">
        <v>0</v>
      </c>
      <c r="K292" s="9">
        <v>50</v>
      </c>
      <c r="L292" s="3">
        <f>(Tabela15[[#This Row],[value]]-MIN(K:K))/(MAX(K:K)-MIN(K:K))</f>
        <v>0.2491365069830305</v>
      </c>
      <c r="M292" s="16">
        <f>IF(Tabela15[[#This Row],[value]]="",0,(0.05*Tabela15[[#This Row],[normal_rating]]+0.7*Tabela15[[#This Row],[normal_reviews]]+0.25*Tabela15[[#This Row],[normal_value]]))*1000</f>
        <v>107.23674399180069</v>
      </c>
      <c r="N292" s="3">
        <f>IFERROR(Tabela15[[#This Row],[value]]*Tabela15[[#This Row],[reviews]],Tabela15[[#This Row],[value]])</f>
        <v>40000</v>
      </c>
      <c r="O292" t="s">
        <v>689</v>
      </c>
      <c r="P292" t="s">
        <v>690</v>
      </c>
      <c r="Q292" t="s">
        <v>2</v>
      </c>
    </row>
    <row r="293" spans="1:17" x14ac:dyDescent="0.25">
      <c r="A293" t="s">
        <v>665</v>
      </c>
      <c r="B293" s="1">
        <v>8</v>
      </c>
      <c r="C293" t="s">
        <v>691</v>
      </c>
      <c r="D293" t="s">
        <v>694</v>
      </c>
      <c r="E293" t="s">
        <v>662</v>
      </c>
      <c r="F293" s="1">
        <v>4.5</v>
      </c>
      <c r="G293" s="5">
        <f>(Tabela15[[#This Row],[rating]]-MIN(F:F))/(MAX(F:F)-MIN(F:F))</f>
        <v>0.875</v>
      </c>
      <c r="H293" s="6">
        <v>800</v>
      </c>
      <c r="I293" s="5">
        <f>(Tabela15[[#This Row],[reviews]]-MIN(H:H))/(MAX(H:H)-MIN(H:H))</f>
        <v>1.7180246372043718E-3</v>
      </c>
      <c r="J293" s="1" t="s">
        <v>0</v>
      </c>
      <c r="K293" s="9">
        <v>50</v>
      </c>
      <c r="L293" s="3">
        <f>(Tabela15[[#This Row],[value]]-MIN(K:K))/(MAX(K:K)-MIN(K:K))</f>
        <v>0.2491365069830305</v>
      </c>
      <c r="M293" s="16">
        <f>IF(Tabela15[[#This Row],[value]]="",0,(0.05*Tabela15[[#This Row],[normal_rating]]+0.7*Tabela15[[#This Row],[normal_reviews]]+0.25*Tabela15[[#This Row],[normal_value]]))*1000</f>
        <v>107.23674399180069</v>
      </c>
      <c r="N293" s="3">
        <f>IFERROR(Tabela15[[#This Row],[value]]*Tabela15[[#This Row],[reviews]],Tabela15[[#This Row],[value]])</f>
        <v>40000</v>
      </c>
      <c r="O293" t="s">
        <v>692</v>
      </c>
      <c r="P293" t="s">
        <v>693</v>
      </c>
      <c r="Q293" t="s">
        <v>2</v>
      </c>
    </row>
    <row r="294" spans="1:17" x14ac:dyDescent="0.25">
      <c r="A294" t="s">
        <v>665</v>
      </c>
      <c r="B294" s="1">
        <v>9</v>
      </c>
      <c r="C294" t="s">
        <v>695</v>
      </c>
      <c r="D294" t="s">
        <v>698</v>
      </c>
      <c r="E294" t="s">
        <v>662</v>
      </c>
      <c r="F294" s="1">
        <v>4.5</v>
      </c>
      <c r="G294" s="5">
        <f>(Tabela15[[#This Row],[rating]]-MIN(F:F))/(MAX(F:F)-MIN(F:F))</f>
        <v>0.875</v>
      </c>
      <c r="H294" s="6">
        <v>800</v>
      </c>
      <c r="I294" s="5">
        <f>(Tabela15[[#This Row],[reviews]]-MIN(H:H))/(MAX(H:H)-MIN(H:H))</f>
        <v>1.7180246372043718E-3</v>
      </c>
      <c r="J294" s="1" t="s">
        <v>0</v>
      </c>
      <c r="K294" s="9">
        <v>50</v>
      </c>
      <c r="L294" s="3">
        <f>(Tabela15[[#This Row],[value]]-MIN(K:K))/(MAX(K:K)-MIN(K:K))</f>
        <v>0.2491365069830305</v>
      </c>
      <c r="M294" s="16">
        <f>IF(Tabela15[[#This Row],[value]]="",0,(0.05*Tabela15[[#This Row],[normal_rating]]+0.7*Tabela15[[#This Row],[normal_reviews]]+0.25*Tabela15[[#This Row],[normal_value]]))*1000</f>
        <v>107.23674399180069</v>
      </c>
      <c r="N294" s="3">
        <f>IFERROR(Tabela15[[#This Row],[value]]*Tabela15[[#This Row],[reviews]],Tabela15[[#This Row],[value]])</f>
        <v>40000</v>
      </c>
      <c r="O294" t="s">
        <v>696</v>
      </c>
      <c r="P294" t="s">
        <v>697</v>
      </c>
      <c r="Q294" t="s">
        <v>2</v>
      </c>
    </row>
    <row r="295" spans="1:17" x14ac:dyDescent="0.25">
      <c r="A295" t="s">
        <v>665</v>
      </c>
      <c r="B295" s="1">
        <v>11</v>
      </c>
      <c r="C295" t="s">
        <v>703</v>
      </c>
      <c r="D295" t="s">
        <v>706</v>
      </c>
      <c r="E295" t="s">
        <v>662</v>
      </c>
      <c r="F295" s="1">
        <v>4.5</v>
      </c>
      <c r="G295" s="5">
        <f>(Tabela15[[#This Row],[rating]]-MIN(F:F))/(MAX(F:F)-MIN(F:F))</f>
        <v>0.875</v>
      </c>
      <c r="H295" s="6">
        <v>800</v>
      </c>
      <c r="I295" s="5">
        <f>(Tabela15[[#This Row],[reviews]]-MIN(H:H))/(MAX(H:H)-MIN(H:H))</f>
        <v>1.7180246372043718E-3</v>
      </c>
      <c r="J295" s="1" t="s">
        <v>0</v>
      </c>
      <c r="K295" s="9">
        <v>50</v>
      </c>
      <c r="L295" s="3">
        <f>(Tabela15[[#This Row],[value]]-MIN(K:K))/(MAX(K:K)-MIN(K:K))</f>
        <v>0.2491365069830305</v>
      </c>
      <c r="M295" s="16">
        <f>IF(Tabela15[[#This Row],[value]]="",0,(0.05*Tabela15[[#This Row],[normal_rating]]+0.7*Tabela15[[#This Row],[normal_reviews]]+0.25*Tabela15[[#This Row],[normal_value]]))*1000</f>
        <v>107.23674399180069</v>
      </c>
      <c r="N295" s="3">
        <f>IFERROR(Tabela15[[#This Row],[value]]*Tabela15[[#This Row],[reviews]],Tabela15[[#This Row],[value]])</f>
        <v>40000</v>
      </c>
      <c r="O295" t="s">
        <v>704</v>
      </c>
      <c r="P295" t="s">
        <v>705</v>
      </c>
      <c r="Q295" t="s">
        <v>2</v>
      </c>
    </row>
    <row r="296" spans="1:17" x14ac:dyDescent="0.25">
      <c r="A296" t="s">
        <v>665</v>
      </c>
      <c r="B296" s="1">
        <v>12</v>
      </c>
      <c r="C296" t="s">
        <v>707</v>
      </c>
      <c r="D296" t="s">
        <v>710</v>
      </c>
      <c r="E296" t="s">
        <v>662</v>
      </c>
      <c r="F296" s="1">
        <v>4.5</v>
      </c>
      <c r="G296" s="5">
        <f>(Tabela15[[#This Row],[rating]]-MIN(F:F))/(MAX(F:F)-MIN(F:F))</f>
        <v>0.875</v>
      </c>
      <c r="H296" s="6">
        <v>800</v>
      </c>
      <c r="I296" s="5">
        <f>(Tabela15[[#This Row],[reviews]]-MIN(H:H))/(MAX(H:H)-MIN(H:H))</f>
        <v>1.7180246372043718E-3</v>
      </c>
      <c r="J296" s="1" t="s">
        <v>0</v>
      </c>
      <c r="K296" s="9">
        <v>50</v>
      </c>
      <c r="L296" s="3">
        <f>(Tabela15[[#This Row],[value]]-MIN(K:K))/(MAX(K:K)-MIN(K:K))</f>
        <v>0.2491365069830305</v>
      </c>
      <c r="M296" s="16">
        <f>IF(Tabela15[[#This Row],[value]]="",0,(0.05*Tabela15[[#This Row],[normal_rating]]+0.7*Tabela15[[#This Row],[normal_reviews]]+0.25*Tabela15[[#This Row],[normal_value]]))*1000</f>
        <v>107.23674399180069</v>
      </c>
      <c r="N296" s="3">
        <f>IFERROR(Tabela15[[#This Row],[value]]*Tabela15[[#This Row],[reviews]],Tabela15[[#This Row],[value]])</f>
        <v>40000</v>
      </c>
      <c r="O296" t="s">
        <v>708</v>
      </c>
      <c r="P296" t="s">
        <v>709</v>
      </c>
      <c r="Q296" t="s">
        <v>2</v>
      </c>
    </row>
    <row r="297" spans="1:17" x14ac:dyDescent="0.25">
      <c r="A297" t="s">
        <v>665</v>
      </c>
      <c r="B297" s="1">
        <v>13</v>
      </c>
      <c r="C297" t="s">
        <v>711</v>
      </c>
      <c r="D297" t="s">
        <v>664</v>
      </c>
      <c r="E297" t="s">
        <v>662</v>
      </c>
      <c r="F297" s="1">
        <v>4.5</v>
      </c>
      <c r="G297" s="5">
        <f>(Tabela15[[#This Row],[rating]]-MIN(F:F))/(MAX(F:F)-MIN(F:F))</f>
        <v>0.875</v>
      </c>
      <c r="H297" s="6">
        <v>800</v>
      </c>
      <c r="I297" s="5">
        <f>(Tabela15[[#This Row],[reviews]]-MIN(H:H))/(MAX(H:H)-MIN(H:H))</f>
        <v>1.7180246372043718E-3</v>
      </c>
      <c r="J297" s="1" t="s">
        <v>0</v>
      </c>
      <c r="K297" s="9">
        <v>50</v>
      </c>
      <c r="L297" s="3">
        <f>(Tabela15[[#This Row],[value]]-MIN(K:K))/(MAX(K:K)-MIN(K:K))</f>
        <v>0.2491365069830305</v>
      </c>
      <c r="M297" s="16">
        <f>IF(Tabela15[[#This Row],[value]]="",0,(0.05*Tabela15[[#This Row],[normal_rating]]+0.7*Tabela15[[#This Row],[normal_reviews]]+0.25*Tabela15[[#This Row],[normal_value]]))*1000</f>
        <v>107.23674399180069</v>
      </c>
      <c r="N297" s="3">
        <f>IFERROR(Tabela15[[#This Row],[value]]*Tabela15[[#This Row],[reviews]],Tabela15[[#This Row],[value]])</f>
        <v>40000</v>
      </c>
      <c r="O297" t="s">
        <v>712</v>
      </c>
      <c r="P297" t="s">
        <v>713</v>
      </c>
      <c r="Q297" t="s">
        <v>2</v>
      </c>
    </row>
    <row r="298" spans="1:17" x14ac:dyDescent="0.25">
      <c r="A298" t="s">
        <v>665</v>
      </c>
      <c r="B298" s="1">
        <v>14</v>
      </c>
      <c r="C298" t="s">
        <v>714</v>
      </c>
      <c r="D298" t="s">
        <v>664</v>
      </c>
      <c r="E298" t="s">
        <v>662</v>
      </c>
      <c r="F298" s="1">
        <v>4.5</v>
      </c>
      <c r="G298" s="5">
        <f>(Tabela15[[#This Row],[rating]]-MIN(F:F))/(MAX(F:F)-MIN(F:F))</f>
        <v>0.875</v>
      </c>
      <c r="H298" s="6">
        <v>800</v>
      </c>
      <c r="I298" s="5">
        <f>(Tabela15[[#This Row],[reviews]]-MIN(H:H))/(MAX(H:H)-MIN(H:H))</f>
        <v>1.7180246372043718E-3</v>
      </c>
      <c r="J298" s="1" t="s">
        <v>0</v>
      </c>
      <c r="K298" s="9">
        <v>50</v>
      </c>
      <c r="L298" s="3">
        <f>(Tabela15[[#This Row],[value]]-MIN(K:K))/(MAX(K:K)-MIN(K:K))</f>
        <v>0.2491365069830305</v>
      </c>
      <c r="M298" s="16">
        <f>IF(Tabela15[[#This Row],[value]]="",0,(0.05*Tabela15[[#This Row],[normal_rating]]+0.7*Tabela15[[#This Row],[normal_reviews]]+0.25*Tabela15[[#This Row],[normal_value]]))*1000</f>
        <v>107.23674399180069</v>
      </c>
      <c r="N298" s="3">
        <f>IFERROR(Tabela15[[#This Row],[value]]*Tabela15[[#This Row],[reviews]],Tabela15[[#This Row],[value]])</f>
        <v>40000</v>
      </c>
      <c r="O298" t="s">
        <v>715</v>
      </c>
      <c r="P298" t="s">
        <v>716</v>
      </c>
      <c r="Q298" t="s">
        <v>2</v>
      </c>
    </row>
    <row r="299" spans="1:17" x14ac:dyDescent="0.25">
      <c r="A299" t="s">
        <v>665</v>
      </c>
      <c r="B299" s="1">
        <v>15</v>
      </c>
      <c r="C299" t="s">
        <v>717</v>
      </c>
      <c r="D299" t="s">
        <v>720</v>
      </c>
      <c r="E299" t="s">
        <v>662</v>
      </c>
      <c r="F299" s="1">
        <v>4.5</v>
      </c>
      <c r="G299" s="5">
        <f>(Tabela15[[#This Row],[rating]]-MIN(F:F))/(MAX(F:F)-MIN(F:F))</f>
        <v>0.875</v>
      </c>
      <c r="H299" s="6">
        <v>800</v>
      </c>
      <c r="I299" s="5">
        <f>(Tabela15[[#This Row],[reviews]]-MIN(H:H))/(MAX(H:H)-MIN(H:H))</f>
        <v>1.7180246372043718E-3</v>
      </c>
      <c r="J299" s="1" t="s">
        <v>0</v>
      </c>
      <c r="K299" s="9">
        <v>50</v>
      </c>
      <c r="L299" s="3">
        <f>(Tabela15[[#This Row],[value]]-MIN(K:K))/(MAX(K:K)-MIN(K:K))</f>
        <v>0.2491365069830305</v>
      </c>
      <c r="M299" s="16">
        <f>IF(Tabela15[[#This Row],[value]]="",0,(0.05*Tabela15[[#This Row],[normal_rating]]+0.7*Tabela15[[#This Row],[normal_reviews]]+0.25*Tabela15[[#This Row],[normal_value]]))*1000</f>
        <v>107.23674399180069</v>
      </c>
      <c r="N299" s="3">
        <f>IFERROR(Tabela15[[#This Row],[value]]*Tabela15[[#This Row],[reviews]],Tabela15[[#This Row],[value]])</f>
        <v>40000</v>
      </c>
      <c r="O299" t="s">
        <v>718</v>
      </c>
      <c r="P299" t="s">
        <v>719</v>
      </c>
      <c r="Q299" t="s">
        <v>2</v>
      </c>
    </row>
    <row r="300" spans="1:17" x14ac:dyDescent="0.25">
      <c r="A300" t="s">
        <v>665</v>
      </c>
      <c r="B300" s="1">
        <v>16</v>
      </c>
      <c r="C300" t="s">
        <v>721</v>
      </c>
      <c r="D300" t="s">
        <v>724</v>
      </c>
      <c r="E300" t="s">
        <v>662</v>
      </c>
      <c r="F300" s="1">
        <v>4.5</v>
      </c>
      <c r="G300" s="5">
        <f>(Tabela15[[#This Row],[rating]]-MIN(F:F))/(MAX(F:F)-MIN(F:F))</f>
        <v>0.875</v>
      </c>
      <c r="H300" s="6">
        <v>800</v>
      </c>
      <c r="I300" s="5">
        <f>(Tabela15[[#This Row],[reviews]]-MIN(H:H))/(MAX(H:H)-MIN(H:H))</f>
        <v>1.7180246372043718E-3</v>
      </c>
      <c r="J300" s="1" t="s">
        <v>0</v>
      </c>
      <c r="K300" s="9">
        <v>50</v>
      </c>
      <c r="L300" s="3">
        <f>(Tabela15[[#This Row],[value]]-MIN(K:K))/(MAX(K:K)-MIN(K:K))</f>
        <v>0.2491365069830305</v>
      </c>
      <c r="M300" s="16">
        <f>IF(Tabela15[[#This Row],[value]]="",0,(0.05*Tabela15[[#This Row],[normal_rating]]+0.7*Tabela15[[#This Row],[normal_reviews]]+0.25*Tabela15[[#This Row],[normal_value]]))*1000</f>
        <v>107.23674399180069</v>
      </c>
      <c r="N300" s="3">
        <f>IFERROR(Tabela15[[#This Row],[value]]*Tabela15[[#This Row],[reviews]],Tabela15[[#This Row],[value]])</f>
        <v>40000</v>
      </c>
      <c r="O300" t="s">
        <v>722</v>
      </c>
      <c r="P300" t="s">
        <v>723</v>
      </c>
      <c r="Q300" t="s">
        <v>2</v>
      </c>
    </row>
    <row r="301" spans="1:17" x14ac:dyDescent="0.25">
      <c r="A301" t="s">
        <v>665</v>
      </c>
      <c r="B301" s="1">
        <v>17</v>
      </c>
      <c r="C301" t="s">
        <v>725</v>
      </c>
      <c r="D301" t="s">
        <v>728</v>
      </c>
      <c r="E301" t="s">
        <v>662</v>
      </c>
      <c r="F301" s="1">
        <v>4.5</v>
      </c>
      <c r="G301" s="5">
        <f>(Tabela15[[#This Row],[rating]]-MIN(F:F))/(MAX(F:F)-MIN(F:F))</f>
        <v>0.875</v>
      </c>
      <c r="H301" s="6">
        <v>800</v>
      </c>
      <c r="I301" s="5">
        <f>(Tabela15[[#This Row],[reviews]]-MIN(H:H))/(MAX(H:H)-MIN(H:H))</f>
        <v>1.7180246372043718E-3</v>
      </c>
      <c r="J301" s="1" t="s">
        <v>0</v>
      </c>
      <c r="K301" s="9">
        <v>50</v>
      </c>
      <c r="L301" s="3">
        <f>(Tabela15[[#This Row],[value]]-MIN(K:K))/(MAX(K:K)-MIN(K:K))</f>
        <v>0.2491365069830305</v>
      </c>
      <c r="M301" s="16">
        <f>IF(Tabela15[[#This Row],[value]]="",0,(0.05*Tabela15[[#This Row],[normal_rating]]+0.7*Tabela15[[#This Row],[normal_reviews]]+0.25*Tabela15[[#This Row],[normal_value]]))*1000</f>
        <v>107.23674399180069</v>
      </c>
      <c r="N301" s="3">
        <f>IFERROR(Tabela15[[#This Row],[value]]*Tabela15[[#This Row],[reviews]],Tabela15[[#This Row],[value]])</f>
        <v>40000</v>
      </c>
      <c r="O301" t="s">
        <v>726</v>
      </c>
      <c r="P301" t="s">
        <v>727</v>
      </c>
      <c r="Q301" t="s">
        <v>2</v>
      </c>
    </row>
    <row r="302" spans="1:17" x14ac:dyDescent="0.25">
      <c r="A302" t="s">
        <v>665</v>
      </c>
      <c r="B302" s="1">
        <v>18</v>
      </c>
      <c r="C302" t="s">
        <v>729</v>
      </c>
      <c r="D302" t="s">
        <v>732</v>
      </c>
      <c r="E302" t="s">
        <v>662</v>
      </c>
      <c r="F302" s="1">
        <v>4.5</v>
      </c>
      <c r="G302" s="5">
        <f>(Tabela15[[#This Row],[rating]]-MIN(F:F))/(MAX(F:F)-MIN(F:F))</f>
        <v>0.875</v>
      </c>
      <c r="H302" s="6">
        <v>800</v>
      </c>
      <c r="I302" s="5">
        <f>(Tabela15[[#This Row],[reviews]]-MIN(H:H))/(MAX(H:H)-MIN(H:H))</f>
        <v>1.7180246372043718E-3</v>
      </c>
      <c r="J302" s="1" t="s">
        <v>0</v>
      </c>
      <c r="K302" s="9">
        <v>50</v>
      </c>
      <c r="L302" s="3">
        <f>(Tabela15[[#This Row],[value]]-MIN(K:K))/(MAX(K:K)-MIN(K:K))</f>
        <v>0.2491365069830305</v>
      </c>
      <c r="M302" s="16">
        <f>IF(Tabela15[[#This Row],[value]]="",0,(0.05*Tabela15[[#This Row],[normal_rating]]+0.7*Tabela15[[#This Row],[normal_reviews]]+0.25*Tabela15[[#This Row],[normal_value]]))*1000</f>
        <v>107.23674399180069</v>
      </c>
      <c r="N302" s="3">
        <f>IFERROR(Tabela15[[#This Row],[value]]*Tabela15[[#This Row],[reviews]],Tabela15[[#This Row],[value]])</f>
        <v>40000</v>
      </c>
      <c r="O302" t="s">
        <v>730</v>
      </c>
      <c r="P302" t="s">
        <v>731</v>
      </c>
      <c r="Q302" t="s">
        <v>2</v>
      </c>
    </row>
    <row r="303" spans="1:17" x14ac:dyDescent="0.25">
      <c r="A303" t="s">
        <v>665</v>
      </c>
      <c r="B303" s="1">
        <v>19</v>
      </c>
      <c r="C303" t="s">
        <v>733</v>
      </c>
      <c r="D303" t="s">
        <v>736</v>
      </c>
      <c r="E303" t="s">
        <v>662</v>
      </c>
      <c r="F303" s="1">
        <v>4.5</v>
      </c>
      <c r="G303" s="5">
        <f>(Tabela15[[#This Row],[rating]]-MIN(F:F))/(MAX(F:F)-MIN(F:F))</f>
        <v>0.875</v>
      </c>
      <c r="H303" s="6">
        <v>800</v>
      </c>
      <c r="I303" s="5">
        <f>(Tabela15[[#This Row],[reviews]]-MIN(H:H))/(MAX(H:H)-MIN(H:H))</f>
        <v>1.7180246372043718E-3</v>
      </c>
      <c r="J303" s="1" t="s">
        <v>0</v>
      </c>
      <c r="K303" s="9">
        <v>50</v>
      </c>
      <c r="L303" s="3">
        <f>(Tabela15[[#This Row],[value]]-MIN(K:K))/(MAX(K:K)-MIN(K:K))</f>
        <v>0.2491365069830305</v>
      </c>
      <c r="M303" s="16">
        <f>IF(Tabela15[[#This Row],[value]]="",0,(0.05*Tabela15[[#This Row],[normal_rating]]+0.7*Tabela15[[#This Row],[normal_reviews]]+0.25*Tabela15[[#This Row],[normal_value]]))*1000</f>
        <v>107.23674399180069</v>
      </c>
      <c r="N303" s="3">
        <f>IFERROR(Tabela15[[#This Row],[value]]*Tabela15[[#This Row],[reviews]],Tabela15[[#This Row],[value]])</f>
        <v>40000</v>
      </c>
      <c r="O303" t="s">
        <v>734</v>
      </c>
      <c r="P303" t="s">
        <v>735</v>
      </c>
      <c r="Q303" t="s">
        <v>2</v>
      </c>
    </row>
    <row r="304" spans="1:17" x14ac:dyDescent="0.25">
      <c r="A304" t="s">
        <v>665</v>
      </c>
      <c r="B304" s="1">
        <v>21</v>
      </c>
      <c r="C304" t="s">
        <v>741</v>
      </c>
      <c r="D304" t="s">
        <v>744</v>
      </c>
      <c r="E304" t="s">
        <v>662</v>
      </c>
      <c r="F304" s="1">
        <v>4.5</v>
      </c>
      <c r="G304" s="5">
        <f>(Tabela15[[#This Row],[rating]]-MIN(F:F))/(MAX(F:F)-MIN(F:F))</f>
        <v>0.875</v>
      </c>
      <c r="H304" s="6">
        <v>800</v>
      </c>
      <c r="I304" s="5">
        <f>(Tabela15[[#This Row],[reviews]]-MIN(H:H))/(MAX(H:H)-MIN(H:H))</f>
        <v>1.7180246372043718E-3</v>
      </c>
      <c r="J304" s="1" t="s">
        <v>0</v>
      </c>
      <c r="K304" s="9">
        <v>50</v>
      </c>
      <c r="L304" s="3">
        <f>(Tabela15[[#This Row],[value]]-MIN(K:K))/(MAX(K:K)-MIN(K:K))</f>
        <v>0.2491365069830305</v>
      </c>
      <c r="M304" s="16">
        <f>IF(Tabela15[[#This Row],[value]]="",0,(0.05*Tabela15[[#This Row],[normal_rating]]+0.7*Tabela15[[#This Row],[normal_reviews]]+0.25*Tabela15[[#This Row],[normal_value]]))*1000</f>
        <v>107.23674399180069</v>
      </c>
      <c r="N304" s="3">
        <f>IFERROR(Tabela15[[#This Row],[value]]*Tabela15[[#This Row],[reviews]],Tabela15[[#This Row],[value]])</f>
        <v>40000</v>
      </c>
      <c r="O304" t="s">
        <v>742</v>
      </c>
      <c r="P304" t="s">
        <v>743</v>
      </c>
      <c r="Q304" t="s">
        <v>2</v>
      </c>
    </row>
    <row r="305" spans="1:17" x14ac:dyDescent="0.25">
      <c r="A305" t="s">
        <v>665</v>
      </c>
      <c r="B305" s="1">
        <v>22</v>
      </c>
      <c r="C305" t="s">
        <v>745</v>
      </c>
      <c r="D305" t="s">
        <v>748</v>
      </c>
      <c r="E305" t="s">
        <v>662</v>
      </c>
      <c r="F305" s="1">
        <v>4.5</v>
      </c>
      <c r="G305" s="5">
        <f>(Tabela15[[#This Row],[rating]]-MIN(F:F))/(MAX(F:F)-MIN(F:F))</f>
        <v>0.875</v>
      </c>
      <c r="H305" s="6">
        <v>800</v>
      </c>
      <c r="I305" s="5">
        <f>(Tabela15[[#This Row],[reviews]]-MIN(H:H))/(MAX(H:H)-MIN(H:H))</f>
        <v>1.7180246372043718E-3</v>
      </c>
      <c r="J305" s="1" t="s">
        <v>0</v>
      </c>
      <c r="K305" s="9">
        <v>50</v>
      </c>
      <c r="L305" s="3">
        <f>(Tabela15[[#This Row],[value]]-MIN(K:K))/(MAX(K:K)-MIN(K:K))</f>
        <v>0.2491365069830305</v>
      </c>
      <c r="M305" s="16">
        <f>IF(Tabela15[[#This Row],[value]]="",0,(0.05*Tabela15[[#This Row],[normal_rating]]+0.7*Tabela15[[#This Row],[normal_reviews]]+0.25*Tabela15[[#This Row],[normal_value]]))*1000</f>
        <v>107.23674399180069</v>
      </c>
      <c r="N305" s="3">
        <f>IFERROR(Tabela15[[#This Row],[value]]*Tabela15[[#This Row],[reviews]],Tabela15[[#This Row],[value]])</f>
        <v>40000</v>
      </c>
      <c r="O305" t="s">
        <v>746</v>
      </c>
      <c r="P305" t="s">
        <v>747</v>
      </c>
      <c r="Q305" t="s">
        <v>2</v>
      </c>
    </row>
    <row r="306" spans="1:17" x14ac:dyDescent="0.25">
      <c r="A306" t="s">
        <v>665</v>
      </c>
      <c r="B306" s="1">
        <v>24</v>
      </c>
      <c r="C306" t="s">
        <v>753</v>
      </c>
      <c r="D306" t="s">
        <v>756</v>
      </c>
      <c r="E306" t="s">
        <v>662</v>
      </c>
      <c r="F306" s="1">
        <v>4.5</v>
      </c>
      <c r="G306" s="5">
        <f>(Tabela15[[#This Row],[rating]]-MIN(F:F))/(MAX(F:F)-MIN(F:F))</f>
        <v>0.875</v>
      </c>
      <c r="H306" s="6">
        <v>800</v>
      </c>
      <c r="I306" s="5">
        <f>(Tabela15[[#This Row],[reviews]]-MIN(H:H))/(MAX(H:H)-MIN(H:H))</f>
        <v>1.7180246372043718E-3</v>
      </c>
      <c r="J306" s="1" t="s">
        <v>0</v>
      </c>
      <c r="K306" s="9">
        <v>50</v>
      </c>
      <c r="L306" s="3">
        <f>(Tabela15[[#This Row],[value]]-MIN(K:K))/(MAX(K:K)-MIN(K:K))</f>
        <v>0.2491365069830305</v>
      </c>
      <c r="M306" s="16">
        <f>IF(Tabela15[[#This Row],[value]]="",0,(0.05*Tabela15[[#This Row],[normal_rating]]+0.7*Tabela15[[#This Row],[normal_reviews]]+0.25*Tabela15[[#This Row],[normal_value]]))*1000</f>
        <v>107.23674399180069</v>
      </c>
      <c r="N306" s="3">
        <f>IFERROR(Tabela15[[#This Row],[value]]*Tabela15[[#This Row],[reviews]],Tabela15[[#This Row],[value]])</f>
        <v>40000</v>
      </c>
      <c r="O306" t="s">
        <v>754</v>
      </c>
      <c r="P306" t="s">
        <v>755</v>
      </c>
      <c r="Q306" t="s">
        <v>2</v>
      </c>
    </row>
    <row r="307" spans="1:17" x14ac:dyDescent="0.25">
      <c r="A307" t="s">
        <v>665</v>
      </c>
      <c r="B307" s="1">
        <v>25</v>
      </c>
      <c r="C307" t="s">
        <v>757</v>
      </c>
      <c r="D307" t="s">
        <v>664</v>
      </c>
      <c r="E307" t="s">
        <v>662</v>
      </c>
      <c r="F307" s="1">
        <v>4.5</v>
      </c>
      <c r="G307" s="5">
        <f>(Tabela15[[#This Row],[rating]]-MIN(F:F))/(MAX(F:F)-MIN(F:F))</f>
        <v>0.875</v>
      </c>
      <c r="H307" s="6">
        <v>800</v>
      </c>
      <c r="I307" s="5">
        <f>(Tabela15[[#This Row],[reviews]]-MIN(H:H))/(MAX(H:H)-MIN(H:H))</f>
        <v>1.7180246372043718E-3</v>
      </c>
      <c r="J307" s="1" t="s">
        <v>0</v>
      </c>
      <c r="K307" s="9">
        <v>50</v>
      </c>
      <c r="L307" s="3">
        <f>(Tabela15[[#This Row],[value]]-MIN(K:K))/(MAX(K:K)-MIN(K:K))</f>
        <v>0.2491365069830305</v>
      </c>
      <c r="M307" s="16">
        <f>IF(Tabela15[[#This Row],[value]]="",0,(0.05*Tabela15[[#This Row],[normal_rating]]+0.7*Tabela15[[#This Row],[normal_reviews]]+0.25*Tabela15[[#This Row],[normal_value]]))*1000</f>
        <v>107.23674399180069</v>
      </c>
      <c r="N307" s="3">
        <f>IFERROR(Tabela15[[#This Row],[value]]*Tabela15[[#This Row],[reviews]],Tabela15[[#This Row],[value]])</f>
        <v>40000</v>
      </c>
      <c r="O307" t="s">
        <v>758</v>
      </c>
      <c r="P307" t="s">
        <v>759</v>
      </c>
      <c r="Q307" t="s">
        <v>2</v>
      </c>
    </row>
    <row r="308" spans="1:17" x14ac:dyDescent="0.25">
      <c r="A308" t="s">
        <v>665</v>
      </c>
      <c r="B308" s="1">
        <v>26</v>
      </c>
      <c r="C308" t="s">
        <v>760</v>
      </c>
      <c r="D308" t="s">
        <v>763</v>
      </c>
      <c r="E308" t="s">
        <v>662</v>
      </c>
      <c r="F308" s="1">
        <v>4.5</v>
      </c>
      <c r="G308" s="5">
        <f>(Tabela15[[#This Row],[rating]]-MIN(F:F))/(MAX(F:F)-MIN(F:F))</f>
        <v>0.875</v>
      </c>
      <c r="H308" s="6">
        <v>800</v>
      </c>
      <c r="I308" s="5">
        <f>(Tabela15[[#This Row],[reviews]]-MIN(H:H))/(MAX(H:H)-MIN(H:H))</f>
        <v>1.7180246372043718E-3</v>
      </c>
      <c r="J308" s="1" t="s">
        <v>0</v>
      </c>
      <c r="K308" s="9">
        <v>50</v>
      </c>
      <c r="L308" s="3">
        <f>(Tabela15[[#This Row],[value]]-MIN(K:K))/(MAX(K:K)-MIN(K:K))</f>
        <v>0.2491365069830305</v>
      </c>
      <c r="M308" s="16">
        <f>IF(Tabela15[[#This Row],[value]]="",0,(0.05*Tabela15[[#This Row],[normal_rating]]+0.7*Tabela15[[#This Row],[normal_reviews]]+0.25*Tabela15[[#This Row],[normal_value]]))*1000</f>
        <v>107.23674399180069</v>
      </c>
      <c r="N308" s="3">
        <f>IFERROR(Tabela15[[#This Row],[value]]*Tabela15[[#This Row],[reviews]],Tabela15[[#This Row],[value]])</f>
        <v>40000</v>
      </c>
      <c r="O308" t="s">
        <v>761</v>
      </c>
      <c r="P308" t="s">
        <v>762</v>
      </c>
      <c r="Q308" t="s">
        <v>2</v>
      </c>
    </row>
    <row r="309" spans="1:17" x14ac:dyDescent="0.25">
      <c r="A309" t="s">
        <v>665</v>
      </c>
      <c r="B309" s="1">
        <v>27</v>
      </c>
      <c r="C309" t="s">
        <v>764</v>
      </c>
      <c r="D309" t="s">
        <v>720</v>
      </c>
      <c r="E309" t="s">
        <v>662</v>
      </c>
      <c r="F309" s="1">
        <v>4.5</v>
      </c>
      <c r="G309" s="5">
        <f>(Tabela15[[#This Row],[rating]]-MIN(F:F))/(MAX(F:F)-MIN(F:F))</f>
        <v>0.875</v>
      </c>
      <c r="H309" s="6">
        <v>800</v>
      </c>
      <c r="I309" s="5">
        <f>(Tabela15[[#This Row],[reviews]]-MIN(H:H))/(MAX(H:H)-MIN(H:H))</f>
        <v>1.7180246372043718E-3</v>
      </c>
      <c r="J309" s="1" t="s">
        <v>0</v>
      </c>
      <c r="K309" s="9">
        <v>50</v>
      </c>
      <c r="L309" s="3">
        <f>(Tabela15[[#This Row],[value]]-MIN(K:K))/(MAX(K:K)-MIN(K:K))</f>
        <v>0.2491365069830305</v>
      </c>
      <c r="M309" s="16">
        <f>IF(Tabela15[[#This Row],[value]]="",0,(0.05*Tabela15[[#This Row],[normal_rating]]+0.7*Tabela15[[#This Row],[normal_reviews]]+0.25*Tabela15[[#This Row],[normal_value]]))*1000</f>
        <v>107.23674399180069</v>
      </c>
      <c r="N309" s="3">
        <f>IFERROR(Tabela15[[#This Row],[value]]*Tabela15[[#This Row],[reviews]],Tabela15[[#This Row],[value]])</f>
        <v>40000</v>
      </c>
      <c r="O309" t="s">
        <v>765</v>
      </c>
      <c r="P309" t="s">
        <v>766</v>
      </c>
      <c r="Q309" t="s">
        <v>2</v>
      </c>
    </row>
    <row r="310" spans="1:17" x14ac:dyDescent="0.25">
      <c r="A310" t="s">
        <v>665</v>
      </c>
      <c r="B310" s="1">
        <v>28</v>
      </c>
      <c r="C310" t="s">
        <v>767</v>
      </c>
      <c r="D310" t="s">
        <v>770</v>
      </c>
      <c r="E310" t="s">
        <v>662</v>
      </c>
      <c r="F310" s="1">
        <v>4.5</v>
      </c>
      <c r="G310" s="5">
        <f>(Tabela15[[#This Row],[rating]]-MIN(F:F))/(MAX(F:F)-MIN(F:F))</f>
        <v>0.875</v>
      </c>
      <c r="H310" s="6">
        <v>800</v>
      </c>
      <c r="I310" s="5">
        <f>(Tabela15[[#This Row],[reviews]]-MIN(H:H))/(MAX(H:H)-MIN(H:H))</f>
        <v>1.7180246372043718E-3</v>
      </c>
      <c r="J310" s="1" t="s">
        <v>0</v>
      </c>
      <c r="K310" s="9">
        <v>50</v>
      </c>
      <c r="L310" s="3">
        <f>(Tabela15[[#This Row],[value]]-MIN(K:K))/(MAX(K:K)-MIN(K:K))</f>
        <v>0.2491365069830305</v>
      </c>
      <c r="M310" s="16">
        <f>IF(Tabela15[[#This Row],[value]]="",0,(0.05*Tabela15[[#This Row],[normal_rating]]+0.7*Tabela15[[#This Row],[normal_reviews]]+0.25*Tabela15[[#This Row],[normal_value]]))*1000</f>
        <v>107.23674399180069</v>
      </c>
      <c r="N310" s="3">
        <f>IFERROR(Tabela15[[#This Row],[value]]*Tabela15[[#This Row],[reviews]],Tabela15[[#This Row],[value]])</f>
        <v>40000</v>
      </c>
      <c r="O310" t="s">
        <v>768</v>
      </c>
      <c r="P310" t="s">
        <v>769</v>
      </c>
      <c r="Q310" t="s">
        <v>2</v>
      </c>
    </row>
    <row r="311" spans="1:17" x14ac:dyDescent="0.25">
      <c r="A311" t="s">
        <v>665</v>
      </c>
      <c r="B311" s="1">
        <v>30</v>
      </c>
      <c r="C311" t="s">
        <v>775</v>
      </c>
      <c r="D311" t="s">
        <v>778</v>
      </c>
      <c r="E311" t="s">
        <v>662</v>
      </c>
      <c r="F311" s="1">
        <v>4.5</v>
      </c>
      <c r="G311" s="5">
        <f>(Tabela15[[#This Row],[rating]]-MIN(F:F))/(MAX(F:F)-MIN(F:F))</f>
        <v>0.875</v>
      </c>
      <c r="H311" s="6">
        <v>800</v>
      </c>
      <c r="I311" s="5">
        <f>(Tabela15[[#This Row],[reviews]]-MIN(H:H))/(MAX(H:H)-MIN(H:H))</f>
        <v>1.7180246372043718E-3</v>
      </c>
      <c r="J311" s="1" t="s">
        <v>0</v>
      </c>
      <c r="K311" s="9">
        <v>50</v>
      </c>
      <c r="L311" s="3">
        <f>(Tabela15[[#This Row],[value]]-MIN(K:K))/(MAX(K:K)-MIN(K:K))</f>
        <v>0.2491365069830305</v>
      </c>
      <c r="M311" s="16">
        <f>IF(Tabela15[[#This Row],[value]]="",0,(0.05*Tabela15[[#This Row],[normal_rating]]+0.7*Tabela15[[#This Row],[normal_reviews]]+0.25*Tabela15[[#This Row],[normal_value]]))*1000</f>
        <v>107.23674399180069</v>
      </c>
      <c r="N311" s="3">
        <f>IFERROR(Tabela15[[#This Row],[value]]*Tabela15[[#This Row],[reviews]],Tabela15[[#This Row],[value]])</f>
        <v>40000</v>
      </c>
      <c r="O311" t="s">
        <v>776</v>
      </c>
      <c r="P311" t="s">
        <v>777</v>
      </c>
      <c r="Q311" t="s">
        <v>2</v>
      </c>
    </row>
    <row r="312" spans="1:17" x14ac:dyDescent="0.25">
      <c r="A312" t="s">
        <v>1072</v>
      </c>
      <c r="B312" s="1">
        <v>25</v>
      </c>
      <c r="C312" t="s">
        <v>5848</v>
      </c>
      <c r="D312" t="s">
        <v>1096</v>
      </c>
      <c r="E312" t="s">
        <v>5849</v>
      </c>
      <c r="F312" s="1">
        <v>4.8</v>
      </c>
      <c r="G312" s="5">
        <f>(Tabela15[[#This Row],[rating]]-MIN(F:F))/(MAX(F:F)-MIN(F:F))</f>
        <v>0.95</v>
      </c>
      <c r="H312" s="6">
        <v>310513</v>
      </c>
      <c r="I312" s="5">
        <f>(Tabela15[[#This Row],[reviews]]-MIN(H:H))/(MAX(H:H)-MIN(H:H))</f>
        <v>0.66766866852015505</v>
      </c>
      <c r="J312" s="1" t="s">
        <v>0</v>
      </c>
      <c r="K312" s="9">
        <v>49.99</v>
      </c>
      <c r="L312" s="3">
        <f>(Tabela15[[#This Row],[value]]-MIN(K:K))/(MAX(K:K)-MIN(K:K))</f>
        <v>0.24908644941682936</v>
      </c>
      <c r="M312" s="16">
        <f>IF(Tabela15[[#This Row],[value]]="",0,(0.05*Tabela15[[#This Row],[normal_rating]]+0.7*Tabela15[[#This Row],[normal_reviews]]+0.25*Tabela15[[#This Row],[normal_value]]))*1000</f>
        <v>577.13968031831587</v>
      </c>
      <c r="N312" s="3">
        <f>IFERROR(Tabela15[[#This Row],[value]]*Tabela15[[#This Row],[reviews]],Tabela15[[#This Row],[value]])</f>
        <v>15522544.870000001</v>
      </c>
      <c r="O312" t="s">
        <v>6793</v>
      </c>
      <c r="P312" t="s">
        <v>6794</v>
      </c>
      <c r="Q312" t="s">
        <v>6468</v>
      </c>
    </row>
    <row r="313" spans="1:17" x14ac:dyDescent="0.25">
      <c r="A313" t="s">
        <v>1795</v>
      </c>
      <c r="B313" s="1">
        <v>1</v>
      </c>
      <c r="C313" t="s">
        <v>3473</v>
      </c>
      <c r="D313" t="s">
        <v>3474</v>
      </c>
      <c r="E313" t="s">
        <v>3475</v>
      </c>
      <c r="F313" s="1">
        <v>4.3</v>
      </c>
      <c r="G313" s="5">
        <f>(Tabela15[[#This Row],[rating]]-MIN(F:F))/(MAX(F:F)-MIN(F:F))</f>
        <v>0.82499999999999996</v>
      </c>
      <c r="H313" s="6">
        <v>4231</v>
      </c>
      <c r="I313" s="5">
        <f>(Tabela15[[#This Row],[reviews]]-MIN(H:H))/(MAX(H:H)-MIN(H:H))</f>
        <v>9.0954245499054974E-3</v>
      </c>
      <c r="J313" s="1" t="s">
        <v>0</v>
      </c>
      <c r="K313" s="9">
        <v>49.99</v>
      </c>
      <c r="L313" s="3">
        <f>(Tabela15[[#This Row],[value]]-MIN(K:K))/(MAX(K:K)-MIN(K:K))</f>
        <v>0.24908644941682936</v>
      </c>
      <c r="M313" s="16">
        <f>IF(Tabela15[[#This Row],[value]]="",0,(0.05*Tabela15[[#This Row],[normal_rating]]+0.7*Tabela15[[#This Row],[normal_reviews]]+0.25*Tabela15[[#This Row],[normal_value]]))*1000</f>
        <v>109.88840953914119</v>
      </c>
      <c r="N313" s="3">
        <f>IFERROR(Tabela15[[#This Row],[value]]*Tabela15[[#This Row],[reviews]],Tabela15[[#This Row],[value]])</f>
        <v>211507.69</v>
      </c>
      <c r="O313" t="s">
        <v>4564</v>
      </c>
      <c r="P313" t="s">
        <v>5098</v>
      </c>
      <c r="Q313" t="s">
        <v>4538</v>
      </c>
    </row>
    <row r="314" spans="1:17" x14ac:dyDescent="0.25">
      <c r="A314" t="s">
        <v>1795</v>
      </c>
      <c r="B314" s="1">
        <v>1</v>
      </c>
      <c r="C314" t="s">
        <v>3473</v>
      </c>
      <c r="D314" t="s">
        <v>3474</v>
      </c>
      <c r="E314" t="s">
        <v>3475</v>
      </c>
      <c r="F314" s="1">
        <v>4.3</v>
      </c>
      <c r="G314" s="5">
        <f>(Tabela15[[#This Row],[rating]]-MIN(F:F))/(MAX(F:F)-MIN(F:F))</f>
        <v>0.82499999999999996</v>
      </c>
      <c r="H314" s="6">
        <v>4231</v>
      </c>
      <c r="I314" s="5">
        <f>(Tabela15[[#This Row],[reviews]]-MIN(H:H))/(MAX(H:H)-MIN(H:H))</f>
        <v>9.0954245499054974E-3</v>
      </c>
      <c r="J314" s="1" t="s">
        <v>0</v>
      </c>
      <c r="K314" s="9">
        <v>49.99</v>
      </c>
      <c r="L314" s="3">
        <f>(Tabela15[[#This Row],[value]]-MIN(K:K))/(MAX(K:K)-MIN(K:K))</f>
        <v>0.24908644941682936</v>
      </c>
      <c r="M314" s="16">
        <f>IF(Tabela15[[#This Row],[value]]="",0,(0.05*Tabela15[[#This Row],[normal_rating]]+0.7*Tabela15[[#This Row],[normal_reviews]]+0.25*Tabela15[[#This Row],[normal_value]]))*1000</f>
        <v>109.88840953914119</v>
      </c>
      <c r="N314" s="3">
        <f>IFERROR(Tabela15[[#This Row],[value]]*Tabela15[[#This Row],[reviews]],Tabela15[[#This Row],[value]])</f>
        <v>211507.69</v>
      </c>
      <c r="O314" t="s">
        <v>4564</v>
      </c>
      <c r="P314" t="s">
        <v>6974</v>
      </c>
      <c r="Q314" t="s">
        <v>6468</v>
      </c>
    </row>
    <row r="315" spans="1:17" x14ac:dyDescent="0.25">
      <c r="A315" t="s">
        <v>1795</v>
      </c>
      <c r="B315" s="1">
        <v>1</v>
      </c>
      <c r="C315" t="s">
        <v>3473</v>
      </c>
      <c r="D315" t="s">
        <v>3474</v>
      </c>
      <c r="E315" t="s">
        <v>3475</v>
      </c>
      <c r="F315" s="1">
        <v>4.3</v>
      </c>
      <c r="G315" s="5">
        <f>(Tabela15[[#This Row],[rating]]-MIN(F:F))/(MAX(F:F)-MIN(F:F))</f>
        <v>0.82499999999999996</v>
      </c>
      <c r="H315" s="6">
        <v>4231</v>
      </c>
      <c r="I315" s="5">
        <f>(Tabela15[[#This Row],[reviews]]-MIN(H:H))/(MAX(H:H)-MIN(H:H))</f>
        <v>9.0954245499054974E-3</v>
      </c>
      <c r="J315" s="1" t="s">
        <v>0</v>
      </c>
      <c r="K315" s="9">
        <v>49.99</v>
      </c>
      <c r="L315" s="3">
        <f>(Tabela15[[#This Row],[value]]-MIN(K:K))/(MAX(K:K)-MIN(K:K))</f>
        <v>0.24908644941682936</v>
      </c>
      <c r="M315" s="16">
        <f>IF(Tabela15[[#This Row],[value]]="",0,(0.05*Tabela15[[#This Row],[normal_rating]]+0.7*Tabela15[[#This Row],[normal_reviews]]+0.25*Tabela15[[#This Row],[normal_value]]))*1000</f>
        <v>109.88840953914119</v>
      </c>
      <c r="N315" s="3">
        <f>IFERROR(Tabela15[[#This Row],[value]]*Tabela15[[#This Row],[reviews]],Tabela15[[#This Row],[value]])</f>
        <v>211507.69</v>
      </c>
      <c r="O315" t="s">
        <v>4564</v>
      </c>
      <c r="P315" t="s">
        <v>8545</v>
      </c>
      <c r="Q315" t="s">
        <v>8081</v>
      </c>
    </row>
    <row r="316" spans="1:17" x14ac:dyDescent="0.25">
      <c r="A316" t="s">
        <v>3218</v>
      </c>
      <c r="B316" s="1">
        <v>26</v>
      </c>
      <c r="C316" t="s">
        <v>8071</v>
      </c>
      <c r="D316" t="s">
        <v>8072</v>
      </c>
      <c r="E316" t="s">
        <v>8073</v>
      </c>
      <c r="F316" s="1">
        <v>4.4000000000000004</v>
      </c>
      <c r="G316" s="5">
        <f>(Tabela15[[#This Row],[rating]]-MIN(F:F))/(MAX(F:F)-MIN(F:F))</f>
        <v>0.85000000000000009</v>
      </c>
      <c r="H316" s="6">
        <v>151</v>
      </c>
      <c r="I316" s="5">
        <f>(Tabela15[[#This Row],[reviews]]-MIN(H:H))/(MAX(H:H)-MIN(H:H))</f>
        <v>3.2253278545764179E-4</v>
      </c>
      <c r="J316" s="1" t="s">
        <v>0</v>
      </c>
      <c r="K316" s="9">
        <v>49.99</v>
      </c>
      <c r="L316" s="3">
        <f>(Tabela15[[#This Row],[value]]-MIN(K:K))/(MAX(K:K)-MIN(K:K))</f>
        <v>0.24908644941682936</v>
      </c>
      <c r="M316" s="16">
        <f>IF(Tabela15[[#This Row],[value]]="",0,(0.05*Tabela15[[#This Row],[normal_rating]]+0.7*Tabela15[[#This Row],[normal_reviews]]+0.25*Tabela15[[#This Row],[normal_value]]))*1000</f>
        <v>104.99738530402769</v>
      </c>
      <c r="N316" s="3">
        <f>IFERROR(Tabela15[[#This Row],[value]]*Tabela15[[#This Row],[reviews]],Tabela15[[#This Row],[value]])</f>
        <v>7548.4900000000007</v>
      </c>
      <c r="O316" t="s">
        <v>8972</v>
      </c>
      <c r="P316" t="s">
        <v>8973</v>
      </c>
      <c r="Q316" t="s">
        <v>8081</v>
      </c>
    </row>
    <row r="317" spans="1:17" x14ac:dyDescent="0.25">
      <c r="A317" t="s">
        <v>1072</v>
      </c>
      <c r="B317" s="1">
        <v>20</v>
      </c>
      <c r="C317" t="s">
        <v>5842</v>
      </c>
      <c r="D317" t="s">
        <v>5843</v>
      </c>
      <c r="E317" t="s">
        <v>5844</v>
      </c>
      <c r="F317" s="1">
        <v>4.4000000000000004</v>
      </c>
      <c r="G317" s="5">
        <f>(Tabela15[[#This Row],[rating]]-MIN(F:F))/(MAX(F:F)-MIN(F:F))</f>
        <v>0.85000000000000009</v>
      </c>
      <c r="H317" s="6">
        <v>149</v>
      </c>
      <c r="I317" s="5">
        <f>(Tabela15[[#This Row],[reviews]]-MIN(H:H))/(MAX(H:H)-MIN(H:H))</f>
        <v>3.1823234831820652E-4</v>
      </c>
      <c r="J317" s="1" t="s">
        <v>0</v>
      </c>
      <c r="K317" s="9">
        <v>49.99</v>
      </c>
      <c r="L317" s="3">
        <f>(Tabela15[[#This Row],[value]]-MIN(K:K))/(MAX(K:K)-MIN(K:K))</f>
        <v>0.24908644941682936</v>
      </c>
      <c r="M317" s="16">
        <f>IF(Tabela15[[#This Row],[value]]="",0,(0.05*Tabela15[[#This Row],[normal_rating]]+0.7*Tabela15[[#This Row],[normal_reviews]]+0.25*Tabela15[[#This Row],[normal_value]]))*1000</f>
        <v>104.99437499803011</v>
      </c>
      <c r="N317" s="3">
        <f>IFERROR(Tabela15[[#This Row],[value]]*Tabela15[[#This Row],[reviews]],Tabela15[[#This Row],[value]])</f>
        <v>7448.51</v>
      </c>
      <c r="O317" t="s">
        <v>6788</v>
      </c>
      <c r="P317" t="s">
        <v>6789</v>
      </c>
      <c r="Q317" t="s">
        <v>6468</v>
      </c>
    </row>
    <row r="318" spans="1:17" x14ac:dyDescent="0.25">
      <c r="A318" t="s">
        <v>2528</v>
      </c>
      <c r="B318" s="1">
        <v>6</v>
      </c>
      <c r="C318" t="s">
        <v>6270</v>
      </c>
      <c r="D318" t="s">
        <v>6271</v>
      </c>
      <c r="E318" t="s">
        <v>6272</v>
      </c>
      <c r="F318" s="1">
        <v>4.3</v>
      </c>
      <c r="G318" s="5">
        <f>(Tabela15[[#This Row],[rating]]-MIN(F:F))/(MAX(F:F)-MIN(F:F))</f>
        <v>0.82499999999999996</v>
      </c>
      <c r="H318" s="6">
        <v>62</v>
      </c>
      <c r="I318" s="5">
        <f>(Tabela15[[#This Row],[reviews]]-MIN(H:H))/(MAX(H:H)-MIN(H:H))</f>
        <v>1.3116333275277431E-4</v>
      </c>
      <c r="J318" s="1" t="s">
        <v>0</v>
      </c>
      <c r="K318" s="9">
        <v>49.99</v>
      </c>
      <c r="L318" s="3">
        <f>(Tabela15[[#This Row],[value]]-MIN(K:K))/(MAX(K:K)-MIN(K:K))</f>
        <v>0.24908644941682936</v>
      </c>
      <c r="M318" s="16">
        <f>IF(Tabela15[[#This Row],[value]]="",0,(0.05*Tabela15[[#This Row],[normal_rating]]+0.7*Tabela15[[#This Row],[normal_reviews]]+0.25*Tabela15[[#This Row],[normal_value]]))*1000</f>
        <v>103.61342668713428</v>
      </c>
      <c r="N318" s="3">
        <f>IFERROR(Tabela15[[#This Row],[value]]*Tabela15[[#This Row],[reviews]],Tabela15[[#This Row],[value]])</f>
        <v>3099.38</v>
      </c>
      <c r="O318" t="s">
        <v>7210</v>
      </c>
      <c r="P318" t="s">
        <v>8758</v>
      </c>
      <c r="Q318" t="s">
        <v>8081</v>
      </c>
    </row>
    <row r="319" spans="1:17" x14ac:dyDescent="0.25">
      <c r="A319" t="s">
        <v>2528</v>
      </c>
      <c r="B319" s="1">
        <v>3</v>
      </c>
      <c r="C319" t="s">
        <v>6270</v>
      </c>
      <c r="D319" t="s">
        <v>6271</v>
      </c>
      <c r="E319" t="s">
        <v>6272</v>
      </c>
      <c r="F319" s="1">
        <v>4.3</v>
      </c>
      <c r="G319" s="5">
        <f>(Tabela15[[#This Row],[rating]]-MIN(F:F))/(MAX(F:F)-MIN(F:F))</f>
        <v>0.82499999999999996</v>
      </c>
      <c r="H319" s="6">
        <v>61</v>
      </c>
      <c r="I319" s="5">
        <f>(Tabela15[[#This Row],[reviews]]-MIN(H:H))/(MAX(H:H)-MIN(H:H))</f>
        <v>1.2901311418305671E-4</v>
      </c>
      <c r="J319" s="1" t="s">
        <v>0</v>
      </c>
      <c r="K319" s="9">
        <v>49.99</v>
      </c>
      <c r="L319" s="3">
        <f>(Tabela15[[#This Row],[value]]-MIN(K:K))/(MAX(K:K)-MIN(K:K))</f>
        <v>0.24908644941682936</v>
      </c>
      <c r="M319" s="16">
        <f>IF(Tabela15[[#This Row],[value]]="",0,(0.05*Tabela15[[#This Row],[normal_rating]]+0.7*Tabela15[[#This Row],[normal_reviews]]+0.25*Tabela15[[#This Row],[normal_value]]))*1000</f>
        <v>103.61192153413548</v>
      </c>
      <c r="N319" s="3">
        <f>IFERROR(Tabela15[[#This Row],[value]]*Tabela15[[#This Row],[reviews]],Tabela15[[#This Row],[value]])</f>
        <v>3049.3900000000003</v>
      </c>
      <c r="O319" t="s">
        <v>7210</v>
      </c>
      <c r="P319" t="s">
        <v>7211</v>
      </c>
      <c r="Q319" t="s">
        <v>6468</v>
      </c>
    </row>
    <row r="320" spans="1:17" x14ac:dyDescent="0.25">
      <c r="A320" t="s">
        <v>2528</v>
      </c>
      <c r="B320" s="1">
        <v>2</v>
      </c>
      <c r="C320" t="s">
        <v>6267</v>
      </c>
      <c r="D320" t="s">
        <v>6268</v>
      </c>
      <c r="E320" t="s">
        <v>6269</v>
      </c>
      <c r="F320" s="1">
        <v>3.8</v>
      </c>
      <c r="G320" s="5">
        <f>(Tabela15[[#This Row],[rating]]-MIN(F:F))/(MAX(F:F)-MIN(F:F))</f>
        <v>0.7</v>
      </c>
      <c r="H320" s="6">
        <v>63</v>
      </c>
      <c r="I320" s="5">
        <f>(Tabela15[[#This Row],[reviews]]-MIN(H:H))/(MAX(H:H)-MIN(H:H))</f>
        <v>1.3331355132249192E-4</v>
      </c>
      <c r="J320" s="1" t="s">
        <v>0</v>
      </c>
      <c r="K320" s="9">
        <v>49.99</v>
      </c>
      <c r="L320" s="3">
        <f>(Tabela15[[#This Row],[value]]-MIN(K:K))/(MAX(K:K)-MIN(K:K))</f>
        <v>0.24908644941682936</v>
      </c>
      <c r="M320" s="16">
        <f>IF(Tabela15[[#This Row],[value]]="",0,(0.05*Tabela15[[#This Row],[normal_rating]]+0.7*Tabela15[[#This Row],[normal_reviews]]+0.25*Tabela15[[#This Row],[normal_value]]))*1000</f>
        <v>97.364931840133096</v>
      </c>
      <c r="N320" s="3">
        <f>IFERROR(Tabela15[[#This Row],[value]]*Tabela15[[#This Row],[reviews]],Tabela15[[#This Row],[value]])</f>
        <v>3149.3700000000003</v>
      </c>
      <c r="O320" t="s">
        <v>7208</v>
      </c>
      <c r="P320" t="s">
        <v>7209</v>
      </c>
      <c r="Q320" t="s">
        <v>6468</v>
      </c>
    </row>
    <row r="321" spans="1:17" x14ac:dyDescent="0.25">
      <c r="A321" t="s">
        <v>2528</v>
      </c>
      <c r="B321" s="1">
        <v>5</v>
      </c>
      <c r="C321" t="s">
        <v>6267</v>
      </c>
      <c r="D321" t="s">
        <v>6268</v>
      </c>
      <c r="E321" t="s">
        <v>6269</v>
      </c>
      <c r="F321" s="1">
        <v>3.8</v>
      </c>
      <c r="G321" s="5">
        <f>(Tabela15[[#This Row],[rating]]-MIN(F:F))/(MAX(F:F)-MIN(F:F))</f>
        <v>0.7</v>
      </c>
      <c r="H321" s="6">
        <v>63</v>
      </c>
      <c r="I321" s="5">
        <f>(Tabela15[[#This Row],[reviews]]-MIN(H:H))/(MAX(H:H)-MIN(H:H))</f>
        <v>1.3331355132249192E-4</v>
      </c>
      <c r="J321" s="1" t="s">
        <v>0</v>
      </c>
      <c r="K321" s="9">
        <v>49.99</v>
      </c>
      <c r="L321" s="3">
        <f>(Tabela15[[#This Row],[value]]-MIN(K:K))/(MAX(K:K)-MIN(K:K))</f>
        <v>0.24908644941682936</v>
      </c>
      <c r="M321" s="16">
        <f>IF(Tabela15[[#This Row],[value]]="",0,(0.05*Tabela15[[#This Row],[normal_rating]]+0.7*Tabela15[[#This Row],[normal_reviews]]+0.25*Tabela15[[#This Row],[normal_value]]))*1000</f>
        <v>97.364931840133096</v>
      </c>
      <c r="N321" s="3">
        <f>IFERROR(Tabela15[[#This Row],[value]]*Tabela15[[#This Row],[reviews]],Tabela15[[#This Row],[value]])</f>
        <v>3149.3700000000003</v>
      </c>
      <c r="O321" t="s">
        <v>7208</v>
      </c>
      <c r="P321" t="s">
        <v>8757</v>
      </c>
      <c r="Q321" t="s">
        <v>8081</v>
      </c>
    </row>
    <row r="322" spans="1:17" x14ac:dyDescent="0.25">
      <c r="A322" t="s">
        <v>2528</v>
      </c>
      <c r="B322" s="1">
        <v>28</v>
      </c>
      <c r="C322" t="s">
        <v>2576</v>
      </c>
      <c r="D322" t="s">
        <v>2580</v>
      </c>
      <c r="E322" t="s">
        <v>2578</v>
      </c>
      <c r="F322" s="1">
        <v>1.6</v>
      </c>
      <c r="G322" s="5">
        <f>(Tabela15[[#This Row],[rating]]-MIN(F:F))/(MAX(F:F)-MIN(F:F))</f>
        <v>0.15000000000000002</v>
      </c>
      <c r="H322" s="6">
        <v>3</v>
      </c>
      <c r="I322" s="5">
        <f>(Tabela15[[#This Row],[reviews]]-MIN(H:H))/(MAX(H:H)-MIN(H:H))</f>
        <v>4.3004371394352238E-6</v>
      </c>
      <c r="J322" s="1" t="s">
        <v>0</v>
      </c>
      <c r="K322" s="9">
        <v>49.99</v>
      </c>
      <c r="L322" s="3">
        <f>(Tabela15[[#This Row],[value]]-MIN(K:K))/(MAX(K:K)-MIN(K:K))</f>
        <v>0.24908644941682936</v>
      </c>
      <c r="M322" s="16">
        <f>IF(Tabela15[[#This Row],[value]]="",0,(0.05*Tabela15[[#This Row],[normal_rating]]+0.7*Tabela15[[#This Row],[normal_reviews]]+0.25*Tabela15[[#This Row],[normal_value]]))*1000</f>
        <v>69.77462266020494</v>
      </c>
      <c r="N322" s="3">
        <f>IFERROR(Tabela15[[#This Row],[value]]*Tabela15[[#This Row],[reviews]],Tabela15[[#This Row],[value]])</f>
        <v>149.97</v>
      </c>
      <c r="O322" t="s">
        <v>2577</v>
      </c>
      <c r="P322" t="s">
        <v>5357</v>
      </c>
      <c r="Q322" t="s">
        <v>4538</v>
      </c>
    </row>
    <row r="323" spans="1:17" x14ac:dyDescent="0.25">
      <c r="A323" t="s">
        <v>2528</v>
      </c>
      <c r="B323" s="1">
        <v>17</v>
      </c>
      <c r="C323" t="s">
        <v>2576</v>
      </c>
      <c r="D323" t="s">
        <v>2580</v>
      </c>
      <c r="E323" t="s">
        <v>2578</v>
      </c>
      <c r="F323" s="1">
        <v>1.6</v>
      </c>
      <c r="G323" s="5">
        <f>(Tabela15[[#This Row],[rating]]-MIN(F:F))/(MAX(F:F)-MIN(F:F))</f>
        <v>0.15000000000000002</v>
      </c>
      <c r="H323" s="6">
        <v>3</v>
      </c>
      <c r="I323" s="5">
        <f>(Tabela15[[#This Row],[reviews]]-MIN(H:H))/(MAX(H:H)-MIN(H:H))</f>
        <v>4.3004371394352238E-6</v>
      </c>
      <c r="J323" s="1" t="s">
        <v>0</v>
      </c>
      <c r="K323" s="9">
        <v>49.99</v>
      </c>
      <c r="L323" s="3">
        <f>(Tabela15[[#This Row],[value]]-MIN(K:K))/(MAX(K:K)-MIN(K:K))</f>
        <v>0.24908644941682936</v>
      </c>
      <c r="M323" s="16">
        <f>IF(Tabela15[[#This Row],[value]]="",0,(0.05*Tabela15[[#This Row],[normal_rating]]+0.7*Tabela15[[#This Row],[normal_reviews]]+0.25*Tabela15[[#This Row],[normal_value]]))*1000</f>
        <v>69.77462266020494</v>
      </c>
      <c r="N323" s="3">
        <f>IFERROR(Tabela15[[#This Row],[value]]*Tabela15[[#This Row],[reviews]],Tabela15[[#This Row],[value]])</f>
        <v>149.97</v>
      </c>
      <c r="O323" t="s">
        <v>2577</v>
      </c>
      <c r="P323" t="s">
        <v>2579</v>
      </c>
      <c r="Q323" t="s">
        <v>2</v>
      </c>
    </row>
    <row r="324" spans="1:17" x14ac:dyDescent="0.25">
      <c r="A324" t="s">
        <v>1649</v>
      </c>
      <c r="B324" s="1">
        <v>19</v>
      </c>
      <c r="C324" t="s">
        <v>3976</v>
      </c>
      <c r="D324" t="s">
        <v>3977</v>
      </c>
      <c r="E324" t="s">
        <v>3978</v>
      </c>
      <c r="F324" s="1">
        <v>4.5999999999999996</v>
      </c>
      <c r="G324" s="5">
        <f>(Tabela15[[#This Row],[rating]]-MIN(F:F))/(MAX(F:F)-MIN(F:F))</f>
        <v>0.89999999999999991</v>
      </c>
      <c r="H324" s="6">
        <v>9017</v>
      </c>
      <c r="I324" s="5">
        <f>(Tabela15[[#This Row],[reviews]]-MIN(H:H))/(MAX(H:H)-MIN(H:H))</f>
        <v>1.9386370624573986E-2</v>
      </c>
      <c r="J324" s="1" t="s">
        <v>0</v>
      </c>
      <c r="K324" s="9">
        <v>49.95</v>
      </c>
      <c r="L324" s="3">
        <f>(Tabela15[[#This Row],[value]]-MIN(K:K))/(MAX(K:K)-MIN(K:K))</f>
        <v>0.24888621915202486</v>
      </c>
      <c r="M324" s="16">
        <f>IF(Tabela15[[#This Row],[value]]="",0,(0.05*Tabela15[[#This Row],[normal_rating]]+0.7*Tabela15[[#This Row],[normal_reviews]]+0.25*Tabela15[[#This Row],[normal_value]]))*1000</f>
        <v>120.79201422520799</v>
      </c>
      <c r="N324" s="3">
        <f>IFERROR(Tabela15[[#This Row],[value]]*Tabela15[[#This Row],[reviews]],Tabela15[[#This Row],[value]])</f>
        <v>450399.15</v>
      </c>
      <c r="O324" t="s">
        <v>5075</v>
      </c>
      <c r="P324" t="s">
        <v>5076</v>
      </c>
      <c r="Q324" t="s">
        <v>4538</v>
      </c>
    </row>
    <row r="325" spans="1:17" x14ac:dyDescent="0.25">
      <c r="A325" t="s">
        <v>3068</v>
      </c>
      <c r="B325" s="1">
        <v>17</v>
      </c>
      <c r="C325" t="s">
        <v>8022</v>
      </c>
      <c r="D325" t="s">
        <v>3073</v>
      </c>
      <c r="E325" t="s">
        <v>8023</v>
      </c>
      <c r="F325" s="1">
        <v>4.3</v>
      </c>
      <c r="G325" s="5">
        <f>(Tabela15[[#This Row],[rating]]-MIN(F:F))/(MAX(F:F)-MIN(F:F))</f>
        <v>0.82499999999999996</v>
      </c>
      <c r="H325" s="6">
        <v>93</v>
      </c>
      <c r="I325" s="5">
        <f>(Tabela15[[#This Row],[reviews]]-MIN(H:H))/(MAX(H:H)-MIN(H:H))</f>
        <v>1.9782010841402027E-4</v>
      </c>
      <c r="J325" s="1" t="s">
        <v>0</v>
      </c>
      <c r="K325" s="9">
        <v>49.95</v>
      </c>
      <c r="L325" s="3">
        <f>(Tabela15[[#This Row],[value]]-MIN(K:K))/(MAX(K:K)-MIN(K:K))</f>
        <v>0.24888621915202486</v>
      </c>
      <c r="M325" s="16">
        <f>IF(Tabela15[[#This Row],[value]]="",0,(0.05*Tabela15[[#This Row],[normal_rating]]+0.7*Tabela15[[#This Row],[normal_reviews]]+0.25*Tabela15[[#This Row],[normal_value]]))*1000</f>
        <v>103.61002886389603</v>
      </c>
      <c r="N325" s="3">
        <f>IFERROR(Tabela15[[#This Row],[value]]*Tabela15[[#This Row],[reviews]],Tabela15[[#This Row],[value]])</f>
        <v>4645.3500000000004</v>
      </c>
      <c r="O325" t="s">
        <v>8917</v>
      </c>
      <c r="P325" t="s">
        <v>8918</v>
      </c>
      <c r="Q325" t="s">
        <v>8081</v>
      </c>
    </row>
    <row r="326" spans="1:17" x14ac:dyDescent="0.25">
      <c r="A326" t="s">
        <v>3068</v>
      </c>
      <c r="B326" s="1">
        <v>17</v>
      </c>
      <c r="C326" t="s">
        <v>3069</v>
      </c>
      <c r="D326" t="s">
        <v>3073</v>
      </c>
      <c r="E326" t="s">
        <v>3071</v>
      </c>
      <c r="F326" s="1">
        <v>4</v>
      </c>
      <c r="G326" s="5">
        <f>(Tabela15[[#This Row],[rating]]-MIN(F:F))/(MAX(F:F)-MIN(F:F))</f>
        <v>0.75</v>
      </c>
      <c r="H326" s="6">
        <v>225</v>
      </c>
      <c r="I326" s="5">
        <f>(Tabela15[[#This Row],[reviews]]-MIN(H:H))/(MAX(H:H)-MIN(H:H))</f>
        <v>4.8164895961674506E-4</v>
      </c>
      <c r="J326" s="1" t="s">
        <v>0</v>
      </c>
      <c r="K326" s="9">
        <v>49.95</v>
      </c>
      <c r="L326" s="3">
        <f>(Tabela15[[#This Row],[value]]-MIN(K:K))/(MAX(K:K)-MIN(K:K))</f>
        <v>0.24888621915202486</v>
      </c>
      <c r="M326" s="16">
        <f>IF(Tabela15[[#This Row],[value]]="",0,(0.05*Tabela15[[#This Row],[normal_rating]]+0.7*Tabela15[[#This Row],[normal_reviews]]+0.25*Tabela15[[#This Row],[normal_value]]))*1000</f>
        <v>100.05870905973794</v>
      </c>
      <c r="N326" s="3">
        <f>IFERROR(Tabela15[[#This Row],[value]]*Tabela15[[#This Row],[reviews]],Tabela15[[#This Row],[value]])</f>
        <v>11238.75</v>
      </c>
      <c r="O326" t="s">
        <v>3070</v>
      </c>
      <c r="P326" t="s">
        <v>7384</v>
      </c>
      <c r="Q326" t="s">
        <v>6468</v>
      </c>
    </row>
    <row r="327" spans="1:17" x14ac:dyDescent="0.25">
      <c r="A327" t="s">
        <v>3068</v>
      </c>
      <c r="B327" s="1">
        <v>17</v>
      </c>
      <c r="C327" t="s">
        <v>3069</v>
      </c>
      <c r="D327" t="s">
        <v>3073</v>
      </c>
      <c r="E327" t="s">
        <v>3071</v>
      </c>
      <c r="F327" s="1">
        <v>4</v>
      </c>
      <c r="G327" s="5">
        <f>(Tabela15[[#This Row],[rating]]-MIN(F:F))/(MAX(F:F)-MIN(F:F))</f>
        <v>0.75</v>
      </c>
      <c r="H327" s="6">
        <v>200</v>
      </c>
      <c r="I327" s="5">
        <f>(Tabela15[[#This Row],[reviews]]-MIN(H:H))/(MAX(H:H)-MIN(H:H))</f>
        <v>4.2789349537380474E-4</v>
      </c>
      <c r="J327" s="1" t="s">
        <v>0</v>
      </c>
      <c r="K327" s="9">
        <v>49.95</v>
      </c>
      <c r="L327" s="3">
        <f>(Tabela15[[#This Row],[value]]-MIN(K:K))/(MAX(K:K)-MIN(K:K))</f>
        <v>0.24888621915202486</v>
      </c>
      <c r="M327" s="16">
        <f>IF(Tabela15[[#This Row],[value]]="",0,(0.05*Tabela15[[#This Row],[normal_rating]]+0.7*Tabela15[[#This Row],[normal_reviews]]+0.25*Tabela15[[#This Row],[normal_value]]))*1000</f>
        <v>100.02108023476788</v>
      </c>
      <c r="N327" s="3">
        <f>IFERROR(Tabela15[[#This Row],[value]]*Tabela15[[#This Row],[reviews]],Tabela15[[#This Row],[value]])</f>
        <v>9990</v>
      </c>
      <c r="O327" t="s">
        <v>3070</v>
      </c>
      <c r="P327" t="s">
        <v>5528</v>
      </c>
      <c r="Q327" t="s">
        <v>4538</v>
      </c>
    </row>
    <row r="328" spans="1:17" x14ac:dyDescent="0.25">
      <c r="A328" t="s">
        <v>3068</v>
      </c>
      <c r="B328" s="1">
        <v>2</v>
      </c>
      <c r="C328" t="s">
        <v>3069</v>
      </c>
      <c r="D328" t="s">
        <v>3073</v>
      </c>
      <c r="E328" t="s">
        <v>3071</v>
      </c>
      <c r="F328" s="1">
        <v>3.8</v>
      </c>
      <c r="G328" s="5">
        <f>(Tabela15[[#This Row],[rating]]-MIN(F:F))/(MAX(F:F)-MIN(F:F))</f>
        <v>0.7</v>
      </c>
      <c r="H328" s="6">
        <v>151</v>
      </c>
      <c r="I328" s="5">
        <f>(Tabela15[[#This Row],[reviews]]-MIN(H:H))/(MAX(H:H)-MIN(H:H))</f>
        <v>3.2253278545764179E-4</v>
      </c>
      <c r="J328" s="1" t="s">
        <v>0</v>
      </c>
      <c r="K328" s="9">
        <v>49.95</v>
      </c>
      <c r="L328" s="3">
        <f>(Tabela15[[#This Row],[value]]-MIN(K:K))/(MAX(K:K)-MIN(K:K))</f>
        <v>0.24888621915202486</v>
      </c>
      <c r="M328" s="16">
        <f>IF(Tabela15[[#This Row],[value]]="",0,(0.05*Tabela15[[#This Row],[normal_rating]]+0.7*Tabela15[[#This Row],[normal_reviews]]+0.25*Tabela15[[#This Row],[normal_value]]))*1000</f>
        <v>97.447327737826555</v>
      </c>
      <c r="N328" s="3">
        <f>IFERROR(Tabela15[[#This Row],[value]]*Tabela15[[#This Row],[reviews]],Tabela15[[#This Row],[value]])</f>
        <v>7542.4500000000007</v>
      </c>
      <c r="O328" t="s">
        <v>3070</v>
      </c>
      <c r="P328" t="s">
        <v>3072</v>
      </c>
      <c r="Q328" t="s">
        <v>2</v>
      </c>
    </row>
    <row r="329" spans="1:17" x14ac:dyDescent="0.25">
      <c r="A329" t="s">
        <v>2626</v>
      </c>
      <c r="B329" s="1">
        <v>15</v>
      </c>
      <c r="C329" t="s">
        <v>6273</v>
      </c>
      <c r="D329" t="s">
        <v>6274</v>
      </c>
      <c r="E329" t="s">
        <v>6275</v>
      </c>
      <c r="F329" s="1">
        <v>4.5999999999999996</v>
      </c>
      <c r="G329" s="5">
        <f>(Tabela15[[#This Row],[rating]]-MIN(F:F))/(MAX(F:F)-MIN(F:F))</f>
        <v>0.89999999999999991</v>
      </c>
      <c r="H329" s="6">
        <v>13656</v>
      </c>
      <c r="I329" s="5">
        <f>(Tabela15[[#This Row],[reviews]]-MIN(H:H))/(MAX(H:H)-MIN(H:H))</f>
        <v>2.936123456949399E-2</v>
      </c>
      <c r="J329" s="1" t="s">
        <v>0</v>
      </c>
      <c r="K329" s="9">
        <v>49.05</v>
      </c>
      <c r="L329" s="3">
        <f>(Tabela15[[#This Row],[value]]-MIN(K:K))/(MAX(K:K)-MIN(K:K))</f>
        <v>0.24438103819392301</v>
      </c>
      <c r="M329" s="16">
        <f>IF(Tabela15[[#This Row],[value]]="",0,(0.05*Tabela15[[#This Row],[normal_rating]]+0.7*Tabela15[[#This Row],[normal_reviews]]+0.25*Tabela15[[#This Row],[normal_value]]))*1000</f>
        <v>126.64812374712653</v>
      </c>
      <c r="N329" s="3">
        <f>IFERROR(Tabela15[[#This Row],[value]]*Tabela15[[#This Row],[reviews]],Tabela15[[#This Row],[value]])</f>
        <v>669826.79999999993</v>
      </c>
      <c r="O329" t="s">
        <v>7239</v>
      </c>
      <c r="P329" t="s">
        <v>8790</v>
      </c>
      <c r="Q329" t="s">
        <v>8081</v>
      </c>
    </row>
    <row r="330" spans="1:17" x14ac:dyDescent="0.25">
      <c r="A330" t="s">
        <v>2626</v>
      </c>
      <c r="B330" s="1">
        <v>9</v>
      </c>
      <c r="C330" t="s">
        <v>6273</v>
      </c>
      <c r="D330" t="s">
        <v>6274</v>
      </c>
      <c r="E330" t="s">
        <v>6275</v>
      </c>
      <c r="F330" s="1">
        <v>4.5999999999999996</v>
      </c>
      <c r="G330" s="5">
        <f>(Tabela15[[#This Row],[rating]]-MIN(F:F))/(MAX(F:F)-MIN(F:F))</f>
        <v>0.89999999999999991</v>
      </c>
      <c r="H330" s="6">
        <v>13654</v>
      </c>
      <c r="I330" s="5">
        <f>(Tabela15[[#This Row],[reviews]]-MIN(H:H))/(MAX(H:H)-MIN(H:H))</f>
        <v>2.9356934132354552E-2</v>
      </c>
      <c r="J330" s="1" t="s">
        <v>0</v>
      </c>
      <c r="K330" s="9">
        <v>49.05</v>
      </c>
      <c r="L330" s="3">
        <f>(Tabela15[[#This Row],[value]]-MIN(K:K))/(MAX(K:K)-MIN(K:K))</f>
        <v>0.24438103819392301</v>
      </c>
      <c r="M330" s="16">
        <f>IF(Tabela15[[#This Row],[value]]="",0,(0.05*Tabela15[[#This Row],[normal_rating]]+0.7*Tabela15[[#This Row],[normal_reviews]]+0.25*Tabela15[[#This Row],[normal_value]]))*1000</f>
        <v>126.64511344112894</v>
      </c>
      <c r="N330" s="3">
        <f>IFERROR(Tabela15[[#This Row],[value]]*Tabela15[[#This Row],[reviews]],Tabela15[[#This Row],[value]])</f>
        <v>669728.69999999995</v>
      </c>
      <c r="O330" t="s">
        <v>7239</v>
      </c>
      <c r="P330" t="s">
        <v>7240</v>
      </c>
      <c r="Q330" t="s">
        <v>6468</v>
      </c>
    </row>
    <row r="331" spans="1:17" x14ac:dyDescent="0.25">
      <c r="A331" t="s">
        <v>232</v>
      </c>
      <c r="B331" s="1">
        <v>1</v>
      </c>
      <c r="C331" t="s">
        <v>227</v>
      </c>
      <c r="D331" t="s">
        <v>231</v>
      </c>
      <c r="E331" t="s">
        <v>229</v>
      </c>
      <c r="F331" s="1">
        <v>4.7</v>
      </c>
      <c r="G331" s="5">
        <f>(Tabela15[[#This Row],[rating]]-MIN(F:F))/(MAX(F:F)-MIN(F:F))</f>
        <v>0.92500000000000004</v>
      </c>
      <c r="H331" s="6">
        <v>6953</v>
      </c>
      <c r="I331" s="5">
        <f>(Tabela15[[#This Row],[reviews]]-MIN(H:H))/(MAX(H:H)-MIN(H:H))</f>
        <v>1.4948319496676837E-2</v>
      </c>
      <c r="J331" s="1" t="s">
        <v>0</v>
      </c>
      <c r="K331" s="9">
        <v>48.99</v>
      </c>
      <c r="L331" s="3">
        <f>(Tabela15[[#This Row],[value]]-MIN(K:K))/(MAX(K:K)-MIN(K:K))</f>
        <v>0.24408069279671624</v>
      </c>
      <c r="M331" s="16">
        <f>IF(Tabela15[[#This Row],[value]]="",0,(0.05*Tabela15[[#This Row],[normal_rating]]+0.7*Tabela15[[#This Row],[normal_reviews]]+0.25*Tabela15[[#This Row],[normal_value]]))*1000</f>
        <v>117.73399684685285</v>
      </c>
      <c r="N331" s="3">
        <f>IFERROR(Tabela15[[#This Row],[value]]*Tabela15[[#This Row],[reviews]],Tabela15[[#This Row],[value]])</f>
        <v>340627.47000000003</v>
      </c>
      <c r="O331" t="s">
        <v>228</v>
      </c>
      <c r="P331" t="s">
        <v>230</v>
      </c>
      <c r="Q331" t="s">
        <v>2</v>
      </c>
    </row>
    <row r="332" spans="1:17" x14ac:dyDescent="0.25">
      <c r="A332" t="s">
        <v>383</v>
      </c>
      <c r="B332" s="1">
        <v>2</v>
      </c>
      <c r="C332" t="s">
        <v>419</v>
      </c>
      <c r="D332" t="s">
        <v>423</v>
      </c>
      <c r="E332" t="s">
        <v>421</v>
      </c>
      <c r="F332" s="1">
        <v>4.7</v>
      </c>
      <c r="G332" s="5">
        <f>(Tabela15[[#This Row],[rating]]-MIN(F:F))/(MAX(F:F)-MIN(F:F))</f>
        <v>0.92500000000000004</v>
      </c>
      <c r="H332" s="6">
        <v>5901</v>
      </c>
      <c r="I332" s="5">
        <f>(Tabela15[[#This Row],[reviews]]-MIN(H:H))/(MAX(H:H)-MIN(H:H))</f>
        <v>1.268628956133391E-2</v>
      </c>
      <c r="J332" s="1" t="s">
        <v>0</v>
      </c>
      <c r="K332" s="9">
        <v>48.99</v>
      </c>
      <c r="L332" s="3">
        <f>(Tabela15[[#This Row],[value]]-MIN(K:K))/(MAX(K:K)-MIN(K:K))</f>
        <v>0.24408069279671624</v>
      </c>
      <c r="M332" s="16">
        <f>IF(Tabela15[[#This Row],[value]]="",0,(0.05*Tabela15[[#This Row],[normal_rating]]+0.7*Tabela15[[#This Row],[normal_reviews]]+0.25*Tabela15[[#This Row],[normal_value]]))*1000</f>
        <v>116.15057589211281</v>
      </c>
      <c r="N332" s="3">
        <f>IFERROR(Tabela15[[#This Row],[value]]*Tabela15[[#This Row],[reviews]],Tabela15[[#This Row],[value]])</f>
        <v>289089.99</v>
      </c>
      <c r="O332" t="s">
        <v>4678</v>
      </c>
      <c r="P332" t="s">
        <v>8174</v>
      </c>
      <c r="Q332" t="s">
        <v>8081</v>
      </c>
    </row>
    <row r="333" spans="1:17" x14ac:dyDescent="0.25">
      <c r="A333" t="s">
        <v>383</v>
      </c>
      <c r="B333" s="1">
        <v>5</v>
      </c>
      <c r="C333" t="s">
        <v>419</v>
      </c>
      <c r="D333" t="s">
        <v>423</v>
      </c>
      <c r="E333" t="s">
        <v>421</v>
      </c>
      <c r="F333" s="1">
        <v>4.7</v>
      </c>
      <c r="G333" s="5">
        <f>(Tabela15[[#This Row],[rating]]-MIN(F:F))/(MAX(F:F)-MIN(F:F))</f>
        <v>0.92500000000000004</v>
      </c>
      <c r="H333" s="6">
        <v>5881</v>
      </c>
      <c r="I333" s="5">
        <f>(Tabela15[[#This Row],[reviews]]-MIN(H:H))/(MAX(H:H)-MIN(H:H))</f>
        <v>1.2643285189939558E-2</v>
      </c>
      <c r="J333" s="1" t="s">
        <v>0</v>
      </c>
      <c r="K333" s="9">
        <v>48.99</v>
      </c>
      <c r="L333" s="3">
        <f>(Tabela15[[#This Row],[value]]-MIN(K:K))/(MAX(K:K)-MIN(K:K))</f>
        <v>0.24408069279671624</v>
      </c>
      <c r="M333" s="16">
        <f>IF(Tabela15[[#This Row],[value]]="",0,(0.05*Tabela15[[#This Row],[normal_rating]]+0.7*Tabela15[[#This Row],[normal_reviews]]+0.25*Tabela15[[#This Row],[normal_value]]))*1000</f>
        <v>116.12047283213676</v>
      </c>
      <c r="N333" s="3">
        <f>IFERROR(Tabela15[[#This Row],[value]]*Tabela15[[#This Row],[reviews]],Tabela15[[#This Row],[value]])</f>
        <v>288110.19</v>
      </c>
      <c r="O333" t="s">
        <v>4678</v>
      </c>
      <c r="P333" t="s">
        <v>6578</v>
      </c>
      <c r="Q333" t="s">
        <v>6468</v>
      </c>
    </row>
    <row r="334" spans="1:17" x14ac:dyDescent="0.25">
      <c r="A334" t="s">
        <v>1352</v>
      </c>
      <c r="B334" s="1">
        <v>22</v>
      </c>
      <c r="C334" t="s">
        <v>1388</v>
      </c>
      <c r="D334" t="s">
        <v>1392</v>
      </c>
      <c r="E334" t="s">
        <v>1390</v>
      </c>
      <c r="F334" s="1">
        <v>4.7</v>
      </c>
      <c r="G334" s="5">
        <f>(Tabela15[[#This Row],[rating]]-MIN(F:F))/(MAX(F:F)-MIN(F:F))</f>
        <v>0.92500000000000004</v>
      </c>
      <c r="H334" s="6">
        <v>4004</v>
      </c>
      <c r="I334" s="5">
        <f>(Tabela15[[#This Row],[reviews]]-MIN(H:H))/(MAX(H:H)-MIN(H:H))</f>
        <v>8.6073249345796007E-3</v>
      </c>
      <c r="J334" s="1" t="s">
        <v>0</v>
      </c>
      <c r="K334" s="9">
        <v>48.99</v>
      </c>
      <c r="L334" s="3">
        <f>(Tabela15[[#This Row],[value]]-MIN(K:K))/(MAX(K:K)-MIN(K:K))</f>
        <v>0.24408069279671624</v>
      </c>
      <c r="M334" s="16">
        <f>IF(Tabela15[[#This Row],[value]]="",0,(0.05*Tabela15[[#This Row],[normal_rating]]+0.7*Tabela15[[#This Row],[normal_reviews]]+0.25*Tabela15[[#This Row],[normal_value]]))*1000</f>
        <v>113.29530065338477</v>
      </c>
      <c r="N334" s="3">
        <f>IFERROR(Tabela15[[#This Row],[value]]*Tabela15[[#This Row],[reviews]],Tabela15[[#This Row],[value]])</f>
        <v>196155.96000000002</v>
      </c>
      <c r="O334" t="s">
        <v>1389</v>
      </c>
      <c r="P334" t="s">
        <v>6869</v>
      </c>
      <c r="Q334" t="s">
        <v>6468</v>
      </c>
    </row>
    <row r="335" spans="1:17" x14ac:dyDescent="0.25">
      <c r="A335" t="s">
        <v>1352</v>
      </c>
      <c r="B335" s="1">
        <v>30</v>
      </c>
      <c r="C335" t="s">
        <v>1388</v>
      </c>
      <c r="D335" t="s">
        <v>1392</v>
      </c>
      <c r="E335" t="s">
        <v>1390</v>
      </c>
      <c r="F335" s="1">
        <v>4.7</v>
      </c>
      <c r="G335" s="5">
        <f>(Tabela15[[#This Row],[rating]]-MIN(F:F))/(MAX(F:F)-MIN(F:F))</f>
        <v>0.92500000000000004</v>
      </c>
      <c r="H335" s="6">
        <v>4001</v>
      </c>
      <c r="I335" s="5">
        <f>(Tabela15[[#This Row],[reviews]]-MIN(H:H))/(MAX(H:H)-MIN(H:H))</f>
        <v>8.6008742788704472E-3</v>
      </c>
      <c r="J335" s="1" t="s">
        <v>0</v>
      </c>
      <c r="K335" s="9">
        <v>48.99</v>
      </c>
      <c r="L335" s="3">
        <f>(Tabela15[[#This Row],[value]]-MIN(K:K))/(MAX(K:K)-MIN(K:K))</f>
        <v>0.24408069279671624</v>
      </c>
      <c r="M335" s="16">
        <f>IF(Tabela15[[#This Row],[value]]="",0,(0.05*Tabela15[[#This Row],[normal_rating]]+0.7*Tabela15[[#This Row],[normal_reviews]]+0.25*Tabela15[[#This Row],[normal_value]]))*1000</f>
        <v>113.29078519438838</v>
      </c>
      <c r="N335" s="3">
        <f>IFERROR(Tabela15[[#This Row],[value]]*Tabela15[[#This Row],[reviews]],Tabela15[[#This Row],[value]])</f>
        <v>196008.99000000002</v>
      </c>
      <c r="O335" t="s">
        <v>1389</v>
      </c>
      <c r="P335" t="s">
        <v>4994</v>
      </c>
      <c r="Q335" t="s">
        <v>4538</v>
      </c>
    </row>
    <row r="336" spans="1:17" x14ac:dyDescent="0.25">
      <c r="A336" t="s">
        <v>1352</v>
      </c>
      <c r="B336" s="1">
        <v>9</v>
      </c>
      <c r="C336" t="s">
        <v>1388</v>
      </c>
      <c r="D336" t="s">
        <v>1392</v>
      </c>
      <c r="E336" t="s">
        <v>1390</v>
      </c>
      <c r="F336" s="1">
        <v>4.7</v>
      </c>
      <c r="G336" s="5">
        <f>(Tabela15[[#This Row],[rating]]-MIN(F:F))/(MAX(F:F)-MIN(F:F))</f>
        <v>0.92500000000000004</v>
      </c>
      <c r="H336" s="6">
        <v>3980</v>
      </c>
      <c r="I336" s="5">
        <f>(Tabela15[[#This Row],[reviews]]-MIN(H:H))/(MAX(H:H)-MIN(H:H))</f>
        <v>8.5557196889063779E-3</v>
      </c>
      <c r="J336" s="1" t="s">
        <v>0</v>
      </c>
      <c r="K336" s="9">
        <v>48.99</v>
      </c>
      <c r="L336" s="3">
        <f>(Tabela15[[#This Row],[value]]-MIN(K:K))/(MAX(K:K)-MIN(K:K))</f>
        <v>0.24408069279671624</v>
      </c>
      <c r="M336" s="16">
        <f>IF(Tabela15[[#This Row],[value]]="",0,(0.05*Tabela15[[#This Row],[normal_rating]]+0.7*Tabela15[[#This Row],[normal_reviews]]+0.25*Tabela15[[#This Row],[normal_value]]))*1000</f>
        <v>113.25917698141352</v>
      </c>
      <c r="N336" s="3">
        <f>IFERROR(Tabela15[[#This Row],[value]]*Tabela15[[#This Row],[reviews]],Tabela15[[#This Row],[value]])</f>
        <v>194980.2</v>
      </c>
      <c r="O336" t="s">
        <v>1389</v>
      </c>
      <c r="P336" t="s">
        <v>1391</v>
      </c>
      <c r="Q336" t="s">
        <v>2</v>
      </c>
    </row>
    <row r="337" spans="1:17" x14ac:dyDescent="0.25">
      <c r="A337" t="s">
        <v>81</v>
      </c>
      <c r="B337" s="1">
        <v>26</v>
      </c>
      <c r="C337" t="s">
        <v>3525</v>
      </c>
      <c r="D337" t="s">
        <v>3526</v>
      </c>
      <c r="E337" t="s">
        <v>3527</v>
      </c>
      <c r="F337" s="1">
        <v>4.2</v>
      </c>
      <c r="G337" s="5">
        <f>(Tabela15[[#This Row],[rating]]-MIN(F:F))/(MAX(F:F)-MIN(F:F))</f>
        <v>0.8</v>
      </c>
      <c r="H337" s="6">
        <v>32</v>
      </c>
      <c r="I337" s="5">
        <f>(Tabela15[[#This Row],[reviews]]-MIN(H:H))/(MAX(H:H)-MIN(H:H))</f>
        <v>6.665677566124596E-5</v>
      </c>
      <c r="J337" s="1" t="s">
        <v>0</v>
      </c>
      <c r="K337" s="9">
        <v>48.49</v>
      </c>
      <c r="L337" s="3">
        <f>(Tabela15[[#This Row],[value]]-MIN(K:K))/(MAX(K:K)-MIN(K:K))</f>
        <v>0.24157781448665966</v>
      </c>
      <c r="M337" s="16">
        <f>IF(Tabela15[[#This Row],[value]]="",0,(0.05*Tabela15[[#This Row],[normal_rating]]+0.7*Tabela15[[#This Row],[normal_reviews]]+0.25*Tabela15[[#This Row],[normal_value]]))*1000</f>
        <v>100.4411133646278</v>
      </c>
      <c r="N337" s="3">
        <f>IFERROR(Tabela15[[#This Row],[value]]*Tabela15[[#This Row],[reviews]],Tabela15[[#This Row],[value]])</f>
        <v>1551.68</v>
      </c>
      <c r="O337" t="s">
        <v>4606</v>
      </c>
      <c r="P337" t="s">
        <v>4607</v>
      </c>
      <c r="Q337" t="s">
        <v>4538</v>
      </c>
    </row>
    <row r="338" spans="1:17" x14ac:dyDescent="0.25">
      <c r="A338" t="s">
        <v>2918</v>
      </c>
      <c r="B338" s="1">
        <v>24</v>
      </c>
      <c r="C338" t="s">
        <v>3028</v>
      </c>
      <c r="D338" t="s">
        <v>3032</v>
      </c>
      <c r="E338" t="s">
        <v>3030</v>
      </c>
      <c r="F338" s="1">
        <v>2.9</v>
      </c>
      <c r="G338" s="5">
        <f>(Tabela15[[#This Row],[rating]]-MIN(F:F))/(MAX(F:F)-MIN(F:F))</f>
        <v>0.47499999999999998</v>
      </c>
      <c r="H338" s="6">
        <v>6</v>
      </c>
      <c r="I338" s="5">
        <f>(Tabela15[[#This Row],[reviews]]-MIN(H:H))/(MAX(H:H)-MIN(H:H))</f>
        <v>1.0751092848588058E-5</v>
      </c>
      <c r="J338" s="1" t="s">
        <v>0</v>
      </c>
      <c r="K338" s="9">
        <v>47.99</v>
      </c>
      <c r="L338" s="3">
        <f>(Tabela15[[#This Row],[value]]-MIN(K:K))/(MAX(K:K)-MIN(K:K))</f>
        <v>0.23907493617660311</v>
      </c>
      <c r="M338" s="16">
        <f>IF(Tabela15[[#This Row],[value]]="",0,(0.05*Tabela15[[#This Row],[normal_rating]]+0.7*Tabela15[[#This Row],[normal_reviews]]+0.25*Tabela15[[#This Row],[normal_value]]))*1000</f>
        <v>83.52625980914479</v>
      </c>
      <c r="N338" s="3">
        <f>IFERROR(Tabela15[[#This Row],[value]]*Tabela15[[#This Row],[reviews]],Tabela15[[#This Row],[value]])</f>
        <v>287.94</v>
      </c>
      <c r="O338" t="s">
        <v>3029</v>
      </c>
      <c r="P338" t="s">
        <v>3031</v>
      </c>
      <c r="Q338" t="s">
        <v>2</v>
      </c>
    </row>
    <row r="339" spans="1:17" x14ac:dyDescent="0.25">
      <c r="A339" t="s">
        <v>1072</v>
      </c>
      <c r="B339" s="1">
        <v>5</v>
      </c>
      <c r="C339" t="s">
        <v>1077</v>
      </c>
      <c r="D339" t="s">
        <v>1081</v>
      </c>
      <c r="E339" t="s">
        <v>1079</v>
      </c>
      <c r="F339" s="1">
        <v>4.8</v>
      </c>
      <c r="G339" s="5">
        <f>(Tabela15[[#This Row],[rating]]-MIN(F:F))/(MAX(F:F)-MIN(F:F))</f>
        <v>0.95</v>
      </c>
      <c r="H339" s="6">
        <v>164</v>
      </c>
      <c r="I339" s="5">
        <f>(Tabela15[[#This Row],[reviews]]-MIN(H:H))/(MAX(H:H)-MIN(H:H))</f>
        <v>3.5048562686397071E-4</v>
      </c>
      <c r="J339" s="1" t="s">
        <v>0</v>
      </c>
      <c r="K339" s="9">
        <v>47.95</v>
      </c>
      <c r="L339" s="3">
        <f>(Tabela15[[#This Row],[value]]-MIN(K:K))/(MAX(K:K)-MIN(K:K))</f>
        <v>0.23887470591179857</v>
      </c>
      <c r="M339" s="16">
        <f>IF(Tabela15[[#This Row],[value]]="",0,(0.05*Tabela15[[#This Row],[normal_rating]]+0.7*Tabela15[[#This Row],[normal_reviews]]+0.25*Tabela15[[#This Row],[normal_value]]))*1000</f>
        <v>107.46401641675443</v>
      </c>
      <c r="N339" s="3">
        <f>IFERROR(Tabela15[[#This Row],[value]]*Tabela15[[#This Row],[reviews]],Tabela15[[#This Row],[value]])</f>
        <v>7863.8</v>
      </c>
      <c r="O339" t="s">
        <v>1078</v>
      </c>
      <c r="P339" t="s">
        <v>8364</v>
      </c>
      <c r="Q339" t="s">
        <v>8081</v>
      </c>
    </row>
    <row r="340" spans="1:17" x14ac:dyDescent="0.25">
      <c r="A340" t="s">
        <v>1072</v>
      </c>
      <c r="B340" s="1">
        <v>4</v>
      </c>
      <c r="C340" t="s">
        <v>1077</v>
      </c>
      <c r="D340" t="s">
        <v>1081</v>
      </c>
      <c r="E340" t="s">
        <v>1079</v>
      </c>
      <c r="F340" s="1">
        <v>4.8</v>
      </c>
      <c r="G340" s="5">
        <f>(Tabela15[[#This Row],[rating]]-MIN(F:F))/(MAX(F:F)-MIN(F:F))</f>
        <v>0.95</v>
      </c>
      <c r="H340" s="6">
        <v>163</v>
      </c>
      <c r="I340" s="5">
        <f>(Tabela15[[#This Row],[reviews]]-MIN(H:H))/(MAX(H:H)-MIN(H:H))</f>
        <v>3.4833540829425313E-4</v>
      </c>
      <c r="J340" s="1" t="s">
        <v>0</v>
      </c>
      <c r="K340" s="9">
        <v>47.95</v>
      </c>
      <c r="L340" s="3">
        <f>(Tabela15[[#This Row],[value]]-MIN(K:K))/(MAX(K:K)-MIN(K:K))</f>
        <v>0.23887470591179857</v>
      </c>
      <c r="M340" s="16">
        <f>IF(Tabela15[[#This Row],[value]]="",0,(0.05*Tabela15[[#This Row],[normal_rating]]+0.7*Tabela15[[#This Row],[normal_reviews]]+0.25*Tabela15[[#This Row],[normal_value]]))*1000</f>
        <v>107.46251126375562</v>
      </c>
      <c r="N340" s="3">
        <f>IFERROR(Tabela15[[#This Row],[value]]*Tabela15[[#This Row],[reviews]],Tabela15[[#This Row],[value]])</f>
        <v>7815.85</v>
      </c>
      <c r="O340" t="s">
        <v>1078</v>
      </c>
      <c r="P340" t="s">
        <v>4879</v>
      </c>
      <c r="Q340" t="s">
        <v>4538</v>
      </c>
    </row>
    <row r="341" spans="1:17" x14ac:dyDescent="0.25">
      <c r="A341" t="s">
        <v>1072</v>
      </c>
      <c r="B341" s="1">
        <v>6</v>
      </c>
      <c r="C341" t="s">
        <v>1077</v>
      </c>
      <c r="D341" t="s">
        <v>1081</v>
      </c>
      <c r="E341" t="s">
        <v>1079</v>
      </c>
      <c r="F341" s="1">
        <v>4.8</v>
      </c>
      <c r="G341" s="5">
        <f>(Tabela15[[#This Row],[rating]]-MIN(F:F))/(MAX(F:F)-MIN(F:F))</f>
        <v>0.95</v>
      </c>
      <c r="H341" s="6">
        <v>163</v>
      </c>
      <c r="I341" s="5">
        <f>(Tabela15[[#This Row],[reviews]]-MIN(H:H))/(MAX(H:H)-MIN(H:H))</f>
        <v>3.4833540829425313E-4</v>
      </c>
      <c r="J341" s="1" t="s">
        <v>0</v>
      </c>
      <c r="K341" s="9">
        <v>47.95</v>
      </c>
      <c r="L341" s="3">
        <f>(Tabela15[[#This Row],[value]]-MIN(K:K))/(MAX(K:K)-MIN(K:K))</f>
        <v>0.23887470591179857</v>
      </c>
      <c r="M341" s="16">
        <f>IF(Tabela15[[#This Row],[value]]="",0,(0.05*Tabela15[[#This Row],[normal_rating]]+0.7*Tabela15[[#This Row],[normal_reviews]]+0.25*Tabela15[[#This Row],[normal_value]]))*1000</f>
        <v>107.46251126375562</v>
      </c>
      <c r="N341" s="3">
        <f>IFERROR(Tabela15[[#This Row],[value]]*Tabela15[[#This Row],[reviews]],Tabela15[[#This Row],[value]])</f>
        <v>7815.85</v>
      </c>
      <c r="O341" t="s">
        <v>1078</v>
      </c>
      <c r="P341" t="s">
        <v>6773</v>
      </c>
      <c r="Q341" t="s">
        <v>6468</v>
      </c>
    </row>
    <row r="342" spans="1:17" x14ac:dyDescent="0.25">
      <c r="A342" t="s">
        <v>1072</v>
      </c>
      <c r="B342" s="1">
        <v>4</v>
      </c>
      <c r="C342" t="s">
        <v>1077</v>
      </c>
      <c r="D342" t="s">
        <v>1081</v>
      </c>
      <c r="E342" t="s">
        <v>1079</v>
      </c>
      <c r="F342" s="1">
        <v>4.8</v>
      </c>
      <c r="G342" s="5">
        <f>(Tabela15[[#This Row],[rating]]-MIN(F:F))/(MAX(F:F)-MIN(F:F))</f>
        <v>0.95</v>
      </c>
      <c r="H342" s="6">
        <v>163</v>
      </c>
      <c r="I342" s="5">
        <f>(Tabela15[[#This Row],[reviews]]-MIN(H:H))/(MAX(H:H)-MIN(H:H))</f>
        <v>3.4833540829425313E-4</v>
      </c>
      <c r="J342" s="1" t="s">
        <v>0</v>
      </c>
      <c r="K342" s="9">
        <v>47.95</v>
      </c>
      <c r="L342" s="3">
        <f>(Tabela15[[#This Row],[value]]-MIN(K:K))/(MAX(K:K)-MIN(K:K))</f>
        <v>0.23887470591179857</v>
      </c>
      <c r="M342" s="16">
        <f>IF(Tabela15[[#This Row],[value]]="",0,(0.05*Tabela15[[#This Row],[normal_rating]]+0.7*Tabela15[[#This Row],[normal_reviews]]+0.25*Tabela15[[#This Row],[normal_value]]))*1000</f>
        <v>107.46251126375562</v>
      </c>
      <c r="N342" s="3">
        <f>IFERROR(Tabela15[[#This Row],[value]]*Tabela15[[#This Row],[reviews]],Tabela15[[#This Row],[value]])</f>
        <v>7815.85</v>
      </c>
      <c r="O342" t="s">
        <v>1078</v>
      </c>
      <c r="P342" t="s">
        <v>1080</v>
      </c>
      <c r="Q342" t="s">
        <v>2</v>
      </c>
    </row>
    <row r="343" spans="1:17" x14ac:dyDescent="0.25">
      <c r="A343" t="s">
        <v>784</v>
      </c>
      <c r="B343" s="1">
        <v>15</v>
      </c>
      <c r="C343" t="s">
        <v>805</v>
      </c>
      <c r="D343" t="s">
        <v>809</v>
      </c>
      <c r="E343" t="s">
        <v>807</v>
      </c>
      <c r="F343" s="1">
        <v>4.3</v>
      </c>
      <c r="G343" s="5">
        <f>(Tabela15[[#This Row],[rating]]-MIN(F:F))/(MAX(F:F)-MIN(F:F))</f>
        <v>0.82499999999999996</v>
      </c>
      <c r="H343" s="6">
        <v>1557</v>
      </c>
      <c r="I343" s="5">
        <f>(Tabela15[[#This Row],[reviews]]-MIN(H:H))/(MAX(H:H)-MIN(H:H))</f>
        <v>3.3457400944806042E-3</v>
      </c>
      <c r="J343" s="1" t="s">
        <v>0</v>
      </c>
      <c r="K343" s="9">
        <v>47.64</v>
      </c>
      <c r="L343" s="3">
        <f>(Tabela15[[#This Row],[value]]-MIN(K:K))/(MAX(K:K)-MIN(K:K))</f>
        <v>0.23732292135956351</v>
      </c>
      <c r="M343" s="16">
        <f>IF(Tabela15[[#This Row],[value]]="",0,(0.05*Tabela15[[#This Row],[normal_rating]]+0.7*Tabela15[[#This Row],[normal_reviews]]+0.25*Tabela15[[#This Row],[normal_value]]))*1000</f>
        <v>102.92274840602731</v>
      </c>
      <c r="N343" s="3">
        <f>IFERROR(Tabela15[[#This Row],[value]]*Tabela15[[#This Row],[reviews]],Tabela15[[#This Row],[value]])</f>
        <v>74175.48</v>
      </c>
      <c r="O343" t="s">
        <v>806</v>
      </c>
      <c r="P343" t="s">
        <v>4800</v>
      </c>
      <c r="Q343" t="s">
        <v>4538</v>
      </c>
    </row>
    <row r="344" spans="1:17" x14ac:dyDescent="0.25">
      <c r="A344" t="s">
        <v>232</v>
      </c>
      <c r="B344" s="1">
        <v>2</v>
      </c>
      <c r="C344" t="s">
        <v>233</v>
      </c>
      <c r="D344" t="s">
        <v>237</v>
      </c>
      <c r="E344" t="s">
        <v>235</v>
      </c>
      <c r="F344" s="1">
        <v>4.7</v>
      </c>
      <c r="G344" s="5">
        <f>(Tabela15[[#This Row],[rating]]-MIN(F:F))/(MAX(F:F)-MIN(F:F))</f>
        <v>0.92500000000000004</v>
      </c>
      <c r="H344" s="6">
        <v>2517</v>
      </c>
      <c r="I344" s="5">
        <f>(Tabela15[[#This Row],[reviews]]-MIN(H:H))/(MAX(H:H)-MIN(H:H))</f>
        <v>5.409949921409511E-3</v>
      </c>
      <c r="J344" s="1" t="s">
        <v>0</v>
      </c>
      <c r="K344" s="9">
        <v>47.24</v>
      </c>
      <c r="L344" s="3">
        <f>(Tabela15[[#This Row],[value]]-MIN(K:K))/(MAX(K:K)-MIN(K:K))</f>
        <v>0.23532061871151827</v>
      </c>
      <c r="M344" s="16">
        <f>IF(Tabela15[[#This Row],[value]]="",0,(0.05*Tabela15[[#This Row],[normal_rating]]+0.7*Tabela15[[#This Row],[normal_reviews]]+0.25*Tabela15[[#This Row],[normal_value]]))*1000</f>
        <v>108.86711962286623</v>
      </c>
      <c r="N344" s="3">
        <f>IFERROR(Tabela15[[#This Row],[value]]*Tabela15[[#This Row],[reviews]],Tabela15[[#This Row],[value]])</f>
        <v>118903.08</v>
      </c>
      <c r="O344" t="s">
        <v>234</v>
      </c>
      <c r="P344" t="s">
        <v>236</v>
      </c>
      <c r="Q344" t="s">
        <v>2</v>
      </c>
    </row>
    <row r="345" spans="1:17" x14ac:dyDescent="0.25">
      <c r="A345" t="s">
        <v>232</v>
      </c>
      <c r="B345" s="1">
        <v>26</v>
      </c>
      <c r="C345" t="s">
        <v>7493</v>
      </c>
      <c r="D345" t="s">
        <v>7494</v>
      </c>
      <c r="E345" t="s">
        <v>7495</v>
      </c>
      <c r="F345" s="1">
        <v>4.4000000000000004</v>
      </c>
      <c r="G345" s="5">
        <f>(Tabela15[[#This Row],[rating]]-MIN(F:F))/(MAX(F:F)-MIN(F:F))</f>
        <v>0.85000000000000009</v>
      </c>
      <c r="H345" s="6">
        <v>47338</v>
      </c>
      <c r="I345" s="5">
        <f>(Tabela15[[#This Row],[reviews]]-MIN(H:H))/(MAX(H:H)-MIN(H:H))</f>
        <v>0.10178489643472259</v>
      </c>
      <c r="J345" s="1" t="s">
        <v>0</v>
      </c>
      <c r="K345" s="9">
        <v>46.99</v>
      </c>
      <c r="L345" s="3">
        <f>(Tabela15[[#This Row],[value]]-MIN(K:K))/(MAX(K:K)-MIN(K:K))</f>
        <v>0.23406917955648998</v>
      </c>
      <c r="M345" s="16">
        <f>IF(Tabela15[[#This Row],[value]]="",0,(0.05*Tabela15[[#This Row],[normal_rating]]+0.7*Tabela15[[#This Row],[normal_reviews]]+0.25*Tabela15[[#This Row],[normal_value]]))*1000</f>
        <v>172.26672239342832</v>
      </c>
      <c r="N345" s="3">
        <f>IFERROR(Tabela15[[#This Row],[value]]*Tabela15[[#This Row],[reviews]],Tabela15[[#This Row],[value]])</f>
        <v>2224412.62</v>
      </c>
      <c r="O345" t="s">
        <v>8163</v>
      </c>
      <c r="P345" t="s">
        <v>8164</v>
      </c>
      <c r="Q345" t="s">
        <v>8081</v>
      </c>
    </row>
    <row r="346" spans="1:17" x14ac:dyDescent="0.25">
      <c r="A346" t="s">
        <v>1946</v>
      </c>
      <c r="B346" s="1">
        <v>8</v>
      </c>
      <c r="C346" t="s">
        <v>1962</v>
      </c>
      <c r="D346" t="s">
        <v>1966</v>
      </c>
      <c r="E346" t="s">
        <v>1964</v>
      </c>
      <c r="F346" s="1">
        <v>4.7</v>
      </c>
      <c r="G346" s="5">
        <f>(Tabela15[[#This Row],[rating]]-MIN(F:F))/(MAX(F:F)-MIN(F:F))</f>
        <v>0.92500000000000004</v>
      </c>
      <c r="H346" s="6">
        <v>1937</v>
      </c>
      <c r="I346" s="5">
        <f>(Tabela15[[#This Row],[reviews]]-MIN(H:H))/(MAX(H:H)-MIN(H:H))</f>
        <v>4.1628231509732968E-3</v>
      </c>
      <c r="J346" s="1" t="s">
        <v>0</v>
      </c>
      <c r="K346" s="9">
        <v>46.99</v>
      </c>
      <c r="L346" s="3">
        <f>(Tabela15[[#This Row],[value]]-MIN(K:K))/(MAX(K:K)-MIN(K:K))</f>
        <v>0.23406917955648998</v>
      </c>
      <c r="M346" s="16">
        <f>IF(Tabela15[[#This Row],[value]]="",0,(0.05*Tabela15[[#This Row],[normal_rating]]+0.7*Tabela15[[#This Row],[normal_reviews]]+0.25*Tabela15[[#This Row],[normal_value]]))*1000</f>
        <v>107.68127109480382</v>
      </c>
      <c r="N346" s="3">
        <f>IFERROR(Tabela15[[#This Row],[value]]*Tabela15[[#This Row],[reviews]],Tabela15[[#This Row],[value]])</f>
        <v>91019.63</v>
      </c>
      <c r="O346" t="s">
        <v>1963</v>
      </c>
      <c r="P346" t="s">
        <v>7026</v>
      </c>
      <c r="Q346" t="s">
        <v>6468</v>
      </c>
    </row>
    <row r="347" spans="1:17" x14ac:dyDescent="0.25">
      <c r="A347" t="s">
        <v>1946</v>
      </c>
      <c r="B347" s="1">
        <v>6</v>
      </c>
      <c r="C347" t="s">
        <v>1962</v>
      </c>
      <c r="D347" t="s">
        <v>1966</v>
      </c>
      <c r="E347" t="s">
        <v>1964</v>
      </c>
      <c r="F347" s="1">
        <v>4.7</v>
      </c>
      <c r="G347" s="5">
        <f>(Tabela15[[#This Row],[rating]]-MIN(F:F))/(MAX(F:F)-MIN(F:F))</f>
        <v>0.92500000000000004</v>
      </c>
      <c r="H347" s="6">
        <v>1929</v>
      </c>
      <c r="I347" s="5">
        <f>(Tabela15[[#This Row],[reviews]]-MIN(H:H))/(MAX(H:H)-MIN(H:H))</f>
        <v>4.1456214024155552E-3</v>
      </c>
      <c r="J347" s="1" t="s">
        <v>0</v>
      </c>
      <c r="K347" s="9">
        <v>46.99</v>
      </c>
      <c r="L347" s="3">
        <f>(Tabela15[[#This Row],[value]]-MIN(K:K))/(MAX(K:K)-MIN(K:K))</f>
        <v>0.23406917955648998</v>
      </c>
      <c r="M347" s="16">
        <f>IF(Tabela15[[#This Row],[value]]="",0,(0.05*Tabela15[[#This Row],[normal_rating]]+0.7*Tabela15[[#This Row],[normal_reviews]]+0.25*Tabela15[[#This Row],[normal_value]]))*1000</f>
        <v>107.6692298708134</v>
      </c>
      <c r="N347" s="3">
        <f>IFERROR(Tabela15[[#This Row],[value]]*Tabela15[[#This Row],[reviews]],Tabela15[[#This Row],[value]])</f>
        <v>90643.71</v>
      </c>
      <c r="O347" t="s">
        <v>1963</v>
      </c>
      <c r="P347" t="s">
        <v>5146</v>
      </c>
      <c r="Q347" t="s">
        <v>4538</v>
      </c>
    </row>
    <row r="348" spans="1:17" x14ac:dyDescent="0.25">
      <c r="A348" t="s">
        <v>1946</v>
      </c>
      <c r="B348" s="1">
        <v>5</v>
      </c>
      <c r="C348" t="s">
        <v>1962</v>
      </c>
      <c r="D348" t="s">
        <v>1966</v>
      </c>
      <c r="E348" t="s">
        <v>1964</v>
      </c>
      <c r="F348" s="1">
        <v>4.7</v>
      </c>
      <c r="G348" s="5">
        <f>(Tabela15[[#This Row],[rating]]-MIN(F:F))/(MAX(F:F)-MIN(F:F))</f>
        <v>0.92500000000000004</v>
      </c>
      <c r="H348" s="6">
        <v>1913</v>
      </c>
      <c r="I348" s="5">
        <f>(Tabela15[[#This Row],[reviews]]-MIN(H:H))/(MAX(H:H)-MIN(H:H))</f>
        <v>4.111217905300074E-3</v>
      </c>
      <c r="J348" s="1" t="s">
        <v>0</v>
      </c>
      <c r="K348" s="9">
        <v>46.99</v>
      </c>
      <c r="L348" s="3">
        <f>(Tabela15[[#This Row],[value]]-MIN(K:K))/(MAX(K:K)-MIN(K:K))</f>
        <v>0.23406917955648998</v>
      </c>
      <c r="M348" s="16">
        <f>IF(Tabela15[[#This Row],[value]]="",0,(0.05*Tabela15[[#This Row],[normal_rating]]+0.7*Tabela15[[#This Row],[normal_reviews]]+0.25*Tabela15[[#This Row],[normal_value]]))*1000</f>
        <v>107.64514742283254</v>
      </c>
      <c r="N348" s="3">
        <f>IFERROR(Tabela15[[#This Row],[value]]*Tabela15[[#This Row],[reviews]],Tabela15[[#This Row],[value]])</f>
        <v>89891.87000000001</v>
      </c>
      <c r="O348" t="s">
        <v>1963</v>
      </c>
      <c r="P348" t="s">
        <v>1965</v>
      </c>
      <c r="Q348" t="s">
        <v>2</v>
      </c>
    </row>
    <row r="349" spans="1:17" x14ac:dyDescent="0.25">
      <c r="A349" t="s">
        <v>1946</v>
      </c>
      <c r="B349" s="1">
        <v>6</v>
      </c>
      <c r="C349" t="s">
        <v>1962</v>
      </c>
      <c r="D349" t="s">
        <v>1966</v>
      </c>
      <c r="E349" t="s">
        <v>1964</v>
      </c>
      <c r="F349" s="1">
        <v>4.5999999999999996</v>
      </c>
      <c r="G349" s="5">
        <f>(Tabela15[[#This Row],[rating]]-MIN(F:F))/(MAX(F:F)-MIN(F:F))</f>
        <v>0.89999999999999991</v>
      </c>
      <c r="H349" s="6">
        <v>1943</v>
      </c>
      <c r="I349" s="5">
        <f>(Tabela15[[#This Row],[reviews]]-MIN(H:H))/(MAX(H:H)-MIN(H:H))</f>
        <v>4.175724462391602E-3</v>
      </c>
      <c r="J349" s="1" t="s">
        <v>0</v>
      </c>
      <c r="K349" s="9">
        <v>46.99</v>
      </c>
      <c r="L349" s="3">
        <f>(Tabela15[[#This Row],[value]]-MIN(K:K))/(MAX(K:K)-MIN(K:K))</f>
        <v>0.23406917955648998</v>
      </c>
      <c r="M349" s="16">
        <f>IF(Tabela15[[#This Row],[value]]="",0,(0.05*Tabela15[[#This Row],[normal_rating]]+0.7*Tabela15[[#This Row],[normal_reviews]]+0.25*Tabela15[[#This Row],[normal_value]]))*1000</f>
        <v>106.44030201279661</v>
      </c>
      <c r="N349" s="3">
        <f>IFERROR(Tabela15[[#This Row],[value]]*Tabela15[[#This Row],[reviews]],Tabela15[[#This Row],[value]])</f>
        <v>91301.57</v>
      </c>
      <c r="O349" t="s">
        <v>1963</v>
      </c>
      <c r="P349" t="s">
        <v>8588</v>
      </c>
      <c r="Q349" t="s">
        <v>8081</v>
      </c>
    </row>
    <row r="350" spans="1:17" x14ac:dyDescent="0.25">
      <c r="A350" t="s">
        <v>1072</v>
      </c>
      <c r="B350" s="1">
        <v>5</v>
      </c>
      <c r="C350" t="s">
        <v>1137</v>
      </c>
      <c r="D350" t="s">
        <v>1141</v>
      </c>
      <c r="E350" t="s">
        <v>1139</v>
      </c>
      <c r="F350" s="1">
        <v>5</v>
      </c>
      <c r="G350" s="5">
        <f>(Tabela15[[#This Row],[rating]]-MIN(F:F))/(MAX(F:F)-MIN(F:F))</f>
        <v>1</v>
      </c>
      <c r="H350" s="6">
        <v>7</v>
      </c>
      <c r="I350" s="5">
        <f>(Tabela15[[#This Row],[reviews]]-MIN(H:H))/(MAX(H:H)-MIN(H:H))</f>
        <v>1.2901311418305671E-5</v>
      </c>
      <c r="J350" s="1" t="s">
        <v>0</v>
      </c>
      <c r="K350" s="9">
        <v>46.95</v>
      </c>
      <c r="L350" s="3">
        <f>(Tabela15[[#This Row],[value]]-MIN(K:K))/(MAX(K:K)-MIN(K:K))</f>
        <v>0.23386894929168545</v>
      </c>
      <c r="M350" s="16">
        <f>IF(Tabela15[[#This Row],[value]]="",0,(0.05*Tabela15[[#This Row],[normal_rating]]+0.7*Tabela15[[#This Row],[normal_reviews]]+0.25*Tabela15[[#This Row],[normal_value]]))*1000</f>
        <v>108.47626824091418</v>
      </c>
      <c r="N350" s="3">
        <f>IFERROR(Tabela15[[#This Row],[value]]*Tabela15[[#This Row],[reviews]],Tabela15[[#This Row],[value]])</f>
        <v>328.65000000000003</v>
      </c>
      <c r="O350" t="s">
        <v>1138</v>
      </c>
      <c r="P350" t="s">
        <v>4880</v>
      </c>
      <c r="Q350" t="s">
        <v>4538</v>
      </c>
    </row>
    <row r="351" spans="1:17" x14ac:dyDescent="0.25">
      <c r="A351" t="s">
        <v>1072</v>
      </c>
      <c r="B351" s="1">
        <v>14</v>
      </c>
      <c r="C351" t="s">
        <v>1137</v>
      </c>
      <c r="D351" t="s">
        <v>1141</v>
      </c>
      <c r="E351" t="s">
        <v>1139</v>
      </c>
      <c r="F351" s="1">
        <v>5</v>
      </c>
      <c r="G351" s="5">
        <f>(Tabela15[[#This Row],[rating]]-MIN(F:F))/(MAX(F:F)-MIN(F:F))</f>
        <v>1</v>
      </c>
      <c r="H351" s="6">
        <v>7</v>
      </c>
      <c r="I351" s="5">
        <f>(Tabela15[[#This Row],[reviews]]-MIN(H:H))/(MAX(H:H)-MIN(H:H))</f>
        <v>1.2901311418305671E-5</v>
      </c>
      <c r="J351" s="1" t="s">
        <v>0</v>
      </c>
      <c r="K351" s="9">
        <v>46.95</v>
      </c>
      <c r="L351" s="3">
        <f>(Tabela15[[#This Row],[value]]-MIN(K:K))/(MAX(K:K)-MIN(K:K))</f>
        <v>0.23386894929168545</v>
      </c>
      <c r="M351" s="16">
        <f>IF(Tabela15[[#This Row],[value]]="",0,(0.05*Tabela15[[#This Row],[normal_rating]]+0.7*Tabela15[[#This Row],[normal_reviews]]+0.25*Tabela15[[#This Row],[normal_value]]))*1000</f>
        <v>108.47626824091418</v>
      </c>
      <c r="N351" s="3">
        <f>IFERROR(Tabela15[[#This Row],[value]]*Tabela15[[#This Row],[reviews]],Tabela15[[#This Row],[value]])</f>
        <v>328.65000000000003</v>
      </c>
      <c r="O351" t="s">
        <v>1138</v>
      </c>
      <c r="P351" t="s">
        <v>6779</v>
      </c>
      <c r="Q351" t="s">
        <v>6468</v>
      </c>
    </row>
    <row r="352" spans="1:17" x14ac:dyDescent="0.25">
      <c r="A352" t="s">
        <v>1072</v>
      </c>
      <c r="B352" s="1">
        <v>10</v>
      </c>
      <c r="C352" t="s">
        <v>1137</v>
      </c>
      <c r="D352" t="s">
        <v>1141</v>
      </c>
      <c r="E352" t="s">
        <v>1139</v>
      </c>
      <c r="F352" s="1">
        <v>5</v>
      </c>
      <c r="G352" s="5">
        <f>(Tabela15[[#This Row],[rating]]-MIN(F:F))/(MAX(F:F)-MIN(F:F))</f>
        <v>1</v>
      </c>
      <c r="H352" s="6">
        <v>7</v>
      </c>
      <c r="I352" s="5">
        <f>(Tabela15[[#This Row],[reviews]]-MIN(H:H))/(MAX(H:H)-MIN(H:H))</f>
        <v>1.2901311418305671E-5</v>
      </c>
      <c r="J352" s="1" t="s">
        <v>0</v>
      </c>
      <c r="K352" s="9">
        <v>46.95</v>
      </c>
      <c r="L352" s="3">
        <f>(Tabela15[[#This Row],[value]]-MIN(K:K))/(MAX(K:K)-MIN(K:K))</f>
        <v>0.23386894929168545</v>
      </c>
      <c r="M352" s="16">
        <f>IF(Tabela15[[#This Row],[value]]="",0,(0.05*Tabela15[[#This Row],[normal_rating]]+0.7*Tabela15[[#This Row],[normal_reviews]]+0.25*Tabela15[[#This Row],[normal_value]]))*1000</f>
        <v>108.47626824091418</v>
      </c>
      <c r="N352" s="3">
        <f>IFERROR(Tabela15[[#This Row],[value]]*Tabela15[[#This Row],[reviews]],Tabela15[[#This Row],[value]])</f>
        <v>328.65000000000003</v>
      </c>
      <c r="O352" t="s">
        <v>1138</v>
      </c>
      <c r="P352" t="s">
        <v>8369</v>
      </c>
      <c r="Q352" t="s">
        <v>8081</v>
      </c>
    </row>
    <row r="353" spans="1:17" x14ac:dyDescent="0.25">
      <c r="A353" t="s">
        <v>1072</v>
      </c>
      <c r="B353" s="1">
        <v>19</v>
      </c>
      <c r="C353" t="s">
        <v>1137</v>
      </c>
      <c r="D353" t="s">
        <v>1141</v>
      </c>
      <c r="E353" t="s">
        <v>1139</v>
      </c>
      <c r="F353" s="1">
        <v>5</v>
      </c>
      <c r="G353" s="5">
        <f>(Tabela15[[#This Row],[rating]]-MIN(F:F))/(MAX(F:F)-MIN(F:F))</f>
        <v>1</v>
      </c>
      <c r="H353" s="6">
        <v>4</v>
      </c>
      <c r="I353" s="5">
        <f>(Tabela15[[#This Row],[reviews]]-MIN(H:H))/(MAX(H:H)-MIN(H:H))</f>
        <v>6.4506557091528353E-6</v>
      </c>
      <c r="J353" s="1" t="s">
        <v>0</v>
      </c>
      <c r="K353" s="9">
        <v>46.95</v>
      </c>
      <c r="L353" s="3">
        <f>(Tabela15[[#This Row],[value]]-MIN(K:K))/(MAX(K:K)-MIN(K:K))</f>
        <v>0.23386894929168545</v>
      </c>
      <c r="M353" s="16">
        <f>IF(Tabela15[[#This Row],[value]]="",0,(0.05*Tabela15[[#This Row],[normal_rating]]+0.7*Tabela15[[#This Row],[normal_reviews]]+0.25*Tabela15[[#This Row],[normal_value]]))*1000</f>
        <v>108.47175278191777</v>
      </c>
      <c r="N353" s="3">
        <f>IFERROR(Tabela15[[#This Row],[value]]*Tabela15[[#This Row],[reviews]],Tabela15[[#This Row],[value]])</f>
        <v>187.8</v>
      </c>
      <c r="O353" t="s">
        <v>1138</v>
      </c>
      <c r="P353" t="s">
        <v>1140</v>
      </c>
      <c r="Q353" t="s">
        <v>2</v>
      </c>
    </row>
    <row r="354" spans="1:17" x14ac:dyDescent="0.25">
      <c r="A354" t="s">
        <v>1072</v>
      </c>
      <c r="B354" s="1">
        <v>22</v>
      </c>
      <c r="C354" t="s">
        <v>3792</v>
      </c>
      <c r="D354" t="s">
        <v>3793</v>
      </c>
      <c r="E354" t="s">
        <v>3794</v>
      </c>
      <c r="F354" s="1">
        <v>4.8</v>
      </c>
      <c r="G354" s="5">
        <f>(Tabela15[[#This Row],[rating]]-MIN(F:F))/(MAX(F:F)-MIN(F:F))</f>
        <v>0.95</v>
      </c>
      <c r="H354" s="6">
        <v>88</v>
      </c>
      <c r="I354" s="5">
        <f>(Tabela15[[#This Row],[reviews]]-MIN(H:H))/(MAX(H:H)-MIN(H:H))</f>
        <v>1.8706901556543224E-4</v>
      </c>
      <c r="J354" s="1" t="s">
        <v>0</v>
      </c>
      <c r="K354" s="9">
        <v>46.95</v>
      </c>
      <c r="L354" s="3">
        <f>(Tabela15[[#This Row],[value]]-MIN(K:K))/(MAX(K:K)-MIN(K:K))</f>
        <v>0.23386894929168545</v>
      </c>
      <c r="M354" s="16">
        <f>IF(Tabela15[[#This Row],[value]]="",0,(0.05*Tabela15[[#This Row],[normal_rating]]+0.7*Tabela15[[#This Row],[normal_reviews]]+0.25*Tabela15[[#This Row],[normal_value]]))*1000</f>
        <v>106.09818563381717</v>
      </c>
      <c r="N354" s="3">
        <f>IFERROR(Tabela15[[#This Row],[value]]*Tabela15[[#This Row],[reviews]],Tabela15[[#This Row],[value]])</f>
        <v>4131.6000000000004</v>
      </c>
      <c r="O354" t="s">
        <v>4897</v>
      </c>
      <c r="P354" t="s">
        <v>8384</v>
      </c>
      <c r="Q354" t="s">
        <v>8081</v>
      </c>
    </row>
    <row r="355" spans="1:17" x14ac:dyDescent="0.25">
      <c r="A355" t="s">
        <v>1072</v>
      </c>
      <c r="B355" s="1">
        <v>26</v>
      </c>
      <c r="C355" t="s">
        <v>3792</v>
      </c>
      <c r="D355" t="s">
        <v>3793</v>
      </c>
      <c r="E355" t="s">
        <v>3794</v>
      </c>
      <c r="F355" s="1">
        <v>4.8</v>
      </c>
      <c r="G355" s="5">
        <f>(Tabela15[[#This Row],[rating]]-MIN(F:F))/(MAX(F:F)-MIN(F:F))</f>
        <v>0.95</v>
      </c>
      <c r="H355" s="6">
        <v>87</v>
      </c>
      <c r="I355" s="5">
        <f>(Tabela15[[#This Row],[reviews]]-MIN(H:H))/(MAX(H:H)-MIN(H:H))</f>
        <v>1.849187969957146E-4</v>
      </c>
      <c r="J355" s="1" t="s">
        <v>0</v>
      </c>
      <c r="K355" s="9">
        <v>46.95</v>
      </c>
      <c r="L355" s="3">
        <f>(Tabela15[[#This Row],[value]]-MIN(K:K))/(MAX(K:K)-MIN(K:K))</f>
        <v>0.23386894929168545</v>
      </c>
      <c r="M355" s="16">
        <f>IF(Tabela15[[#This Row],[value]]="",0,(0.05*Tabela15[[#This Row],[normal_rating]]+0.7*Tabela15[[#This Row],[normal_reviews]]+0.25*Tabela15[[#This Row],[normal_value]]))*1000</f>
        <v>106.09668048081835</v>
      </c>
      <c r="N355" s="3">
        <f>IFERROR(Tabela15[[#This Row],[value]]*Tabela15[[#This Row],[reviews]],Tabela15[[#This Row],[value]])</f>
        <v>4084.65</v>
      </c>
      <c r="O355" t="s">
        <v>4897</v>
      </c>
      <c r="P355" t="s">
        <v>4898</v>
      </c>
      <c r="Q355" t="s">
        <v>4538</v>
      </c>
    </row>
    <row r="356" spans="1:17" x14ac:dyDescent="0.25">
      <c r="A356" t="s">
        <v>2626</v>
      </c>
      <c r="B356" s="1">
        <v>29</v>
      </c>
      <c r="C356" t="s">
        <v>6297</v>
      </c>
      <c r="D356" t="s">
        <v>6298</v>
      </c>
      <c r="E356" t="s">
        <v>6299</v>
      </c>
      <c r="F356" s="1">
        <v>4.8</v>
      </c>
      <c r="G356" s="5">
        <f>(Tabela15[[#This Row],[rating]]-MIN(F:F))/(MAX(F:F)-MIN(F:F))</f>
        <v>0.95</v>
      </c>
      <c r="H356" s="6">
        <v>6</v>
      </c>
      <c r="I356" s="5">
        <f>(Tabela15[[#This Row],[reviews]]-MIN(H:H))/(MAX(H:H)-MIN(H:H))</f>
        <v>1.0751092848588058E-5</v>
      </c>
      <c r="J356" s="1" t="s">
        <v>0</v>
      </c>
      <c r="K356" s="9">
        <v>46.95</v>
      </c>
      <c r="L356" s="3">
        <f>(Tabela15[[#This Row],[value]]-MIN(K:K))/(MAX(K:K)-MIN(K:K))</f>
        <v>0.23386894929168545</v>
      </c>
      <c r="M356" s="16">
        <f>IF(Tabela15[[#This Row],[value]]="",0,(0.05*Tabela15[[#This Row],[normal_rating]]+0.7*Tabela15[[#This Row],[normal_reviews]]+0.25*Tabela15[[#This Row],[normal_value]]))*1000</f>
        <v>105.97476308791536</v>
      </c>
      <c r="N356" s="3">
        <f>IFERROR(Tabela15[[#This Row],[value]]*Tabela15[[#This Row],[reviews]],Tabela15[[#This Row],[value]])</f>
        <v>281.70000000000005</v>
      </c>
      <c r="O356" t="s">
        <v>7267</v>
      </c>
      <c r="P356" t="s">
        <v>7268</v>
      </c>
      <c r="Q356" t="s">
        <v>6468</v>
      </c>
    </row>
    <row r="357" spans="1:17" x14ac:dyDescent="0.25">
      <c r="A357" t="s">
        <v>1201</v>
      </c>
      <c r="B357" s="1">
        <v>27</v>
      </c>
      <c r="C357" t="s">
        <v>3812</v>
      </c>
      <c r="D357" t="s">
        <v>3813</v>
      </c>
      <c r="E357" t="s">
        <v>3814</v>
      </c>
      <c r="F357" s="1">
        <v>4.5</v>
      </c>
      <c r="G357" s="5">
        <f>(Tabela15[[#This Row],[rating]]-MIN(F:F))/(MAX(F:F)-MIN(F:F))</f>
        <v>0.875</v>
      </c>
      <c r="H357" s="6">
        <v>4188</v>
      </c>
      <c r="I357" s="5">
        <f>(Tabela15[[#This Row],[reviews]]-MIN(H:H))/(MAX(H:H)-MIN(H:H))</f>
        <v>9.0029651514076398E-3</v>
      </c>
      <c r="J357" s="1" t="s">
        <v>0</v>
      </c>
      <c r="K357" s="9">
        <v>46.85</v>
      </c>
      <c r="L357" s="3">
        <f>(Tabela15[[#This Row],[value]]-MIN(K:K))/(MAX(K:K)-MIN(K:K))</f>
        <v>0.23336837362967414</v>
      </c>
      <c r="M357" s="16">
        <f>IF(Tabela15[[#This Row],[value]]="",0,(0.05*Tabela15[[#This Row],[normal_rating]]+0.7*Tabela15[[#This Row],[normal_reviews]]+0.25*Tabela15[[#This Row],[normal_value]]))*1000</f>
        <v>108.39416901340388</v>
      </c>
      <c r="N357" s="3">
        <f>IFERROR(Tabela15[[#This Row],[value]]*Tabela15[[#This Row],[reviews]],Tabela15[[#This Row],[value]])</f>
        <v>196207.80000000002</v>
      </c>
      <c r="O357" t="s">
        <v>4920</v>
      </c>
      <c r="P357" t="s">
        <v>8425</v>
      </c>
      <c r="Q357" t="s">
        <v>8081</v>
      </c>
    </row>
    <row r="358" spans="1:17" x14ac:dyDescent="0.25">
      <c r="A358" t="s">
        <v>1201</v>
      </c>
      <c r="B358" s="1">
        <v>24</v>
      </c>
      <c r="C358" t="s">
        <v>3812</v>
      </c>
      <c r="D358" t="s">
        <v>3813</v>
      </c>
      <c r="E358" t="s">
        <v>3814</v>
      </c>
      <c r="F358" s="1">
        <v>4.5</v>
      </c>
      <c r="G358" s="5">
        <f>(Tabela15[[#This Row],[rating]]-MIN(F:F))/(MAX(F:F)-MIN(F:F))</f>
        <v>0.875</v>
      </c>
      <c r="H358" s="6">
        <v>4182</v>
      </c>
      <c r="I358" s="5">
        <f>(Tabela15[[#This Row],[reviews]]-MIN(H:H))/(MAX(H:H)-MIN(H:H))</f>
        <v>8.9900638399893346E-3</v>
      </c>
      <c r="J358" s="1" t="s">
        <v>0</v>
      </c>
      <c r="K358" s="9">
        <v>46.85</v>
      </c>
      <c r="L358" s="3">
        <f>(Tabela15[[#This Row],[value]]-MIN(K:K))/(MAX(K:K)-MIN(K:K))</f>
        <v>0.23336837362967414</v>
      </c>
      <c r="M358" s="16">
        <f>IF(Tabela15[[#This Row],[value]]="",0,(0.05*Tabela15[[#This Row],[normal_rating]]+0.7*Tabela15[[#This Row],[normal_reviews]]+0.25*Tabela15[[#This Row],[normal_value]]))*1000</f>
        <v>108.38513809541108</v>
      </c>
      <c r="N358" s="3">
        <f>IFERROR(Tabela15[[#This Row],[value]]*Tabela15[[#This Row],[reviews]],Tabela15[[#This Row],[value]])</f>
        <v>195926.7</v>
      </c>
      <c r="O358" t="s">
        <v>4920</v>
      </c>
      <c r="P358" t="s">
        <v>6833</v>
      </c>
      <c r="Q358" t="s">
        <v>6468</v>
      </c>
    </row>
    <row r="359" spans="1:17" x14ac:dyDescent="0.25">
      <c r="A359" t="s">
        <v>1201</v>
      </c>
      <c r="B359" s="1">
        <v>13</v>
      </c>
      <c r="C359" t="s">
        <v>3812</v>
      </c>
      <c r="D359" t="s">
        <v>3813</v>
      </c>
      <c r="E359" t="s">
        <v>3814</v>
      </c>
      <c r="F359" s="1">
        <v>4.5</v>
      </c>
      <c r="G359" s="5">
        <f>(Tabela15[[#This Row],[rating]]-MIN(F:F))/(MAX(F:F)-MIN(F:F))</f>
        <v>0.875</v>
      </c>
      <c r="H359" s="6">
        <v>4169</v>
      </c>
      <c r="I359" s="5">
        <f>(Tabela15[[#This Row],[reviews]]-MIN(H:H))/(MAX(H:H)-MIN(H:H))</f>
        <v>8.9621109985830068E-3</v>
      </c>
      <c r="J359" s="1" t="s">
        <v>0</v>
      </c>
      <c r="K359" s="9">
        <v>46.85</v>
      </c>
      <c r="L359" s="3">
        <f>(Tabela15[[#This Row],[value]]-MIN(K:K))/(MAX(K:K)-MIN(K:K))</f>
        <v>0.23336837362967414</v>
      </c>
      <c r="M359" s="16">
        <f>IF(Tabela15[[#This Row],[value]]="",0,(0.05*Tabela15[[#This Row],[normal_rating]]+0.7*Tabela15[[#This Row],[normal_reviews]]+0.25*Tabela15[[#This Row],[normal_value]]))*1000</f>
        <v>108.36557110642664</v>
      </c>
      <c r="N359" s="3">
        <f>IFERROR(Tabela15[[#This Row],[value]]*Tabela15[[#This Row],[reviews]],Tabela15[[#This Row],[value]])</f>
        <v>195317.65</v>
      </c>
      <c r="O359" t="s">
        <v>4920</v>
      </c>
      <c r="P359" t="s">
        <v>4921</v>
      </c>
      <c r="Q359" t="s">
        <v>4538</v>
      </c>
    </row>
    <row r="360" spans="1:17" x14ac:dyDescent="0.25">
      <c r="A360" t="s">
        <v>1352</v>
      </c>
      <c r="B360" s="1">
        <v>24</v>
      </c>
      <c r="C360" t="s">
        <v>1463</v>
      </c>
      <c r="D360" t="s">
        <v>1467</v>
      </c>
      <c r="E360" t="s">
        <v>1465</v>
      </c>
      <c r="F360" s="1">
        <v>4.7</v>
      </c>
      <c r="G360" s="5">
        <f>(Tabela15[[#This Row],[rating]]-MIN(F:F))/(MAX(F:F)-MIN(F:F))</f>
        <v>0.92500000000000004</v>
      </c>
      <c r="H360" s="6">
        <v>2008</v>
      </c>
      <c r="I360" s="5">
        <f>(Tabela15[[#This Row],[reviews]]-MIN(H:H))/(MAX(H:H)-MIN(H:H))</f>
        <v>4.315488669423247E-3</v>
      </c>
      <c r="J360" s="1" t="s">
        <v>0</v>
      </c>
      <c r="K360" s="9">
        <v>46.8</v>
      </c>
      <c r="L360" s="3">
        <f>(Tabela15[[#This Row],[value]]-MIN(K:K))/(MAX(K:K)-MIN(K:K))</f>
        <v>0.23311808579866847</v>
      </c>
      <c r="M360" s="16">
        <f>IF(Tabela15[[#This Row],[value]]="",0,(0.05*Tabela15[[#This Row],[normal_rating]]+0.7*Tabela15[[#This Row],[normal_reviews]]+0.25*Tabela15[[#This Row],[normal_value]]))*1000</f>
        <v>107.55036351826338</v>
      </c>
      <c r="N360" s="3">
        <f>IFERROR(Tabela15[[#This Row],[value]]*Tabela15[[#This Row],[reviews]],Tabela15[[#This Row],[value]])</f>
        <v>93974.399999999994</v>
      </c>
      <c r="O360" t="s">
        <v>1464</v>
      </c>
      <c r="P360" t="s">
        <v>1466</v>
      </c>
      <c r="Q360" t="s">
        <v>2</v>
      </c>
    </row>
    <row r="361" spans="1:17" x14ac:dyDescent="0.25">
      <c r="A361" t="s">
        <v>3068</v>
      </c>
      <c r="B361" s="1">
        <v>2</v>
      </c>
      <c r="C361" t="s">
        <v>3079</v>
      </c>
      <c r="D361" t="s">
        <v>3083</v>
      </c>
      <c r="E361" t="s">
        <v>3081</v>
      </c>
      <c r="F361" s="1">
        <v>4.2</v>
      </c>
      <c r="G361" s="5">
        <f>(Tabela15[[#This Row],[rating]]-MIN(F:F))/(MAX(F:F)-MIN(F:F))</f>
        <v>0.8</v>
      </c>
      <c r="H361" s="6">
        <v>8878</v>
      </c>
      <c r="I361" s="5">
        <f>(Tabela15[[#This Row],[reviews]]-MIN(H:H))/(MAX(H:H)-MIN(H:H))</f>
        <v>1.9087490243383239E-2</v>
      </c>
      <c r="J361" s="1" t="s">
        <v>0</v>
      </c>
      <c r="K361" s="9">
        <v>46.7</v>
      </c>
      <c r="L361" s="3">
        <f>(Tabela15[[#This Row],[value]]-MIN(K:K))/(MAX(K:K)-MIN(K:K))</f>
        <v>0.23261751013665719</v>
      </c>
      <c r="M361" s="16">
        <f>IF(Tabela15[[#This Row],[value]]="",0,(0.05*Tabela15[[#This Row],[normal_rating]]+0.7*Tabela15[[#This Row],[normal_reviews]]+0.25*Tabela15[[#This Row],[normal_value]]))*1000</f>
        <v>111.51562070453258</v>
      </c>
      <c r="N361" s="3">
        <f>IFERROR(Tabela15[[#This Row],[value]]*Tabela15[[#This Row],[reviews]],Tabela15[[#This Row],[value]])</f>
        <v>414602.60000000003</v>
      </c>
      <c r="O361" t="s">
        <v>3080</v>
      </c>
      <c r="P361" t="s">
        <v>5503</v>
      </c>
      <c r="Q361" t="s">
        <v>4538</v>
      </c>
    </row>
    <row r="362" spans="1:17" x14ac:dyDescent="0.25">
      <c r="A362" t="s">
        <v>3068</v>
      </c>
      <c r="B362" s="1">
        <v>4</v>
      </c>
      <c r="C362" t="s">
        <v>3079</v>
      </c>
      <c r="D362" t="s">
        <v>3083</v>
      </c>
      <c r="E362" t="s">
        <v>3081</v>
      </c>
      <c r="F362" s="1">
        <v>4.2</v>
      </c>
      <c r="G362" s="5">
        <f>(Tabela15[[#This Row],[rating]]-MIN(F:F))/(MAX(F:F)-MIN(F:F))</f>
        <v>0.8</v>
      </c>
      <c r="H362" s="6">
        <v>8794</v>
      </c>
      <c r="I362" s="5">
        <f>(Tabela15[[#This Row],[reviews]]-MIN(H:H))/(MAX(H:H)-MIN(H:H))</f>
        <v>1.8906871883526962E-2</v>
      </c>
      <c r="J362" s="1" t="s">
        <v>0</v>
      </c>
      <c r="K362" s="9">
        <v>46.7</v>
      </c>
      <c r="L362" s="3">
        <f>(Tabela15[[#This Row],[value]]-MIN(K:K))/(MAX(K:K)-MIN(K:K))</f>
        <v>0.23261751013665719</v>
      </c>
      <c r="M362" s="16">
        <f>IF(Tabela15[[#This Row],[value]]="",0,(0.05*Tabela15[[#This Row],[normal_rating]]+0.7*Tabela15[[#This Row],[normal_reviews]]+0.25*Tabela15[[#This Row],[normal_value]]))*1000</f>
        <v>111.38918785263319</v>
      </c>
      <c r="N362" s="3">
        <f>IFERROR(Tabela15[[#This Row],[value]]*Tabela15[[#This Row],[reviews]],Tabela15[[#This Row],[value]])</f>
        <v>410679.80000000005</v>
      </c>
      <c r="O362" t="s">
        <v>3080</v>
      </c>
      <c r="P362" t="s">
        <v>3082</v>
      </c>
      <c r="Q362" t="s">
        <v>2</v>
      </c>
    </row>
    <row r="363" spans="1:17" x14ac:dyDescent="0.25">
      <c r="A363" t="s">
        <v>232</v>
      </c>
      <c r="B363" s="1">
        <v>19</v>
      </c>
      <c r="C363" t="s">
        <v>318</v>
      </c>
      <c r="D363" t="s">
        <v>322</v>
      </c>
      <c r="E363" t="s">
        <v>320</v>
      </c>
      <c r="F363" s="1">
        <v>4.8</v>
      </c>
      <c r="G363" s="5">
        <f>(Tabela15[[#This Row],[rating]]-MIN(F:F))/(MAX(F:F)-MIN(F:F))</f>
        <v>0.95</v>
      </c>
      <c r="H363" s="6">
        <v>621</v>
      </c>
      <c r="I363" s="5">
        <f>(Tabela15[[#This Row],[reviews]]-MIN(H:H))/(MAX(H:H)-MIN(H:H))</f>
        <v>1.3331355132249192E-3</v>
      </c>
      <c r="J363" s="1" t="s">
        <v>0</v>
      </c>
      <c r="K363" s="9">
        <v>46.36</v>
      </c>
      <c r="L363" s="3">
        <f>(Tabela15[[#This Row],[value]]-MIN(K:K))/(MAX(K:K)-MIN(K:K))</f>
        <v>0.23091555288581869</v>
      </c>
      <c r="M363" s="16">
        <f>IF(Tabela15[[#This Row],[value]]="",0,(0.05*Tabela15[[#This Row],[normal_rating]]+0.7*Tabela15[[#This Row],[normal_reviews]]+0.25*Tabela15[[#This Row],[normal_value]]))*1000</f>
        <v>106.16208308071212</v>
      </c>
      <c r="N363" s="3">
        <f>IFERROR(Tabela15[[#This Row],[value]]*Tabela15[[#This Row],[reviews]],Tabela15[[#This Row],[value]])</f>
        <v>28789.56</v>
      </c>
      <c r="O363" t="s">
        <v>319</v>
      </c>
      <c r="P363" t="s">
        <v>321</v>
      </c>
      <c r="Q363" t="s">
        <v>2</v>
      </c>
    </row>
    <row r="364" spans="1:17" x14ac:dyDescent="0.25">
      <c r="A364" t="s">
        <v>2918</v>
      </c>
      <c r="B364" s="1">
        <v>19</v>
      </c>
      <c r="C364" t="s">
        <v>3003</v>
      </c>
      <c r="D364" t="s">
        <v>3007</v>
      </c>
      <c r="E364" t="s">
        <v>3005</v>
      </c>
      <c r="F364" s="1">
        <v>4.4000000000000004</v>
      </c>
      <c r="G364" s="5">
        <f>(Tabela15[[#This Row],[rating]]-MIN(F:F))/(MAX(F:F)-MIN(F:F))</f>
        <v>0.85000000000000009</v>
      </c>
      <c r="H364" s="6">
        <v>1636</v>
      </c>
      <c r="I364" s="5">
        <f>(Tabela15[[#This Row],[reviews]]-MIN(H:H))/(MAX(H:H)-MIN(H:H))</f>
        <v>3.5156073614882955E-3</v>
      </c>
      <c r="J364" s="1" t="s">
        <v>0</v>
      </c>
      <c r="K364" s="9">
        <v>46</v>
      </c>
      <c r="L364" s="3">
        <f>(Tabela15[[#This Row],[value]]-MIN(K:K))/(MAX(K:K)-MIN(K:K))</f>
        <v>0.22911348050257796</v>
      </c>
      <c r="M364" s="16">
        <f>IF(Tabela15[[#This Row],[value]]="",0,(0.05*Tabela15[[#This Row],[normal_rating]]+0.7*Tabela15[[#This Row],[normal_reviews]]+0.25*Tabela15[[#This Row],[normal_value]]))*1000</f>
        <v>102.2392952786863</v>
      </c>
      <c r="N364" s="3">
        <f>IFERROR(Tabela15[[#This Row],[value]]*Tabela15[[#This Row],[reviews]],Tabela15[[#This Row],[value]])</f>
        <v>75256</v>
      </c>
      <c r="O364" t="s">
        <v>3004</v>
      </c>
      <c r="P364" t="s">
        <v>3006</v>
      </c>
      <c r="Q364" t="s">
        <v>2</v>
      </c>
    </row>
    <row r="365" spans="1:17" x14ac:dyDescent="0.25">
      <c r="A365" t="s">
        <v>1946</v>
      </c>
      <c r="B365" s="1">
        <v>8</v>
      </c>
      <c r="C365" t="s">
        <v>1957</v>
      </c>
      <c r="D365" t="s">
        <v>1961</v>
      </c>
      <c r="E365" t="s">
        <v>1959</v>
      </c>
      <c r="F365" s="1">
        <v>4.5999999999999996</v>
      </c>
      <c r="G365" s="5">
        <f>(Tabela15[[#This Row],[rating]]-MIN(F:F))/(MAX(F:F)-MIN(F:F))</f>
        <v>0.89999999999999991</v>
      </c>
      <c r="H365" s="6">
        <v>5237</v>
      </c>
      <c r="I365" s="5">
        <f>(Tabela15[[#This Row],[reviews]]-MIN(H:H))/(MAX(H:H)-MIN(H:H))</f>
        <v>1.1258544431041415E-2</v>
      </c>
      <c r="J365" s="1" t="s">
        <v>0</v>
      </c>
      <c r="K365" s="9">
        <v>45.99</v>
      </c>
      <c r="L365" s="3">
        <f>(Tabela15[[#This Row],[value]]-MIN(K:K))/(MAX(K:K)-MIN(K:K))</f>
        <v>0.22906342293637685</v>
      </c>
      <c r="M365" s="16">
        <f>IF(Tabela15[[#This Row],[value]]="",0,(0.05*Tabela15[[#This Row],[normal_rating]]+0.7*Tabela15[[#This Row],[normal_reviews]]+0.25*Tabela15[[#This Row],[normal_value]]))*1000</f>
        <v>110.14683683582319</v>
      </c>
      <c r="N365" s="3">
        <f>IFERROR(Tabela15[[#This Row],[value]]*Tabela15[[#This Row],[reviews]],Tabela15[[#This Row],[value]])</f>
        <v>240849.63</v>
      </c>
      <c r="O365" t="s">
        <v>1958</v>
      </c>
      <c r="P365" t="s">
        <v>8590</v>
      </c>
      <c r="Q365" t="s">
        <v>8081</v>
      </c>
    </row>
    <row r="366" spans="1:17" x14ac:dyDescent="0.25">
      <c r="A366" t="s">
        <v>1946</v>
      </c>
      <c r="B366" s="1">
        <v>10</v>
      </c>
      <c r="C366" t="s">
        <v>1957</v>
      </c>
      <c r="D366" t="s">
        <v>1961</v>
      </c>
      <c r="E366" t="s">
        <v>1959</v>
      </c>
      <c r="F366" s="1">
        <v>4.5999999999999996</v>
      </c>
      <c r="G366" s="5">
        <f>(Tabela15[[#This Row],[rating]]-MIN(F:F))/(MAX(F:F)-MIN(F:F))</f>
        <v>0.89999999999999991</v>
      </c>
      <c r="H366" s="6">
        <v>5236</v>
      </c>
      <c r="I366" s="5">
        <f>(Tabela15[[#This Row],[reviews]]-MIN(H:H))/(MAX(H:H)-MIN(H:H))</f>
        <v>1.1256394212471698E-2</v>
      </c>
      <c r="J366" s="1" t="s">
        <v>0</v>
      </c>
      <c r="K366" s="9">
        <v>45.99</v>
      </c>
      <c r="L366" s="3">
        <f>(Tabela15[[#This Row],[value]]-MIN(K:K))/(MAX(K:K)-MIN(K:K))</f>
        <v>0.22906342293637685</v>
      </c>
      <c r="M366" s="16">
        <f>IF(Tabela15[[#This Row],[value]]="",0,(0.05*Tabela15[[#This Row],[normal_rating]]+0.7*Tabela15[[#This Row],[normal_reviews]]+0.25*Tabela15[[#This Row],[normal_value]]))*1000</f>
        <v>110.14533168282439</v>
      </c>
      <c r="N366" s="3">
        <f>IFERROR(Tabela15[[#This Row],[value]]*Tabela15[[#This Row],[reviews]],Tabela15[[#This Row],[value]])</f>
        <v>240803.64</v>
      </c>
      <c r="O366" t="s">
        <v>1958</v>
      </c>
      <c r="P366" t="s">
        <v>7029</v>
      </c>
      <c r="Q366" t="s">
        <v>6468</v>
      </c>
    </row>
    <row r="367" spans="1:17" x14ac:dyDescent="0.25">
      <c r="A367" t="s">
        <v>1946</v>
      </c>
      <c r="B367" s="1">
        <v>17</v>
      </c>
      <c r="C367" t="s">
        <v>1957</v>
      </c>
      <c r="D367" t="s">
        <v>1961</v>
      </c>
      <c r="E367" t="s">
        <v>1959</v>
      </c>
      <c r="F367" s="1">
        <v>4.5999999999999996</v>
      </c>
      <c r="G367" s="5">
        <f>(Tabela15[[#This Row],[rating]]-MIN(F:F))/(MAX(F:F)-MIN(F:F))</f>
        <v>0.89999999999999991</v>
      </c>
      <c r="H367" s="6">
        <v>5227</v>
      </c>
      <c r="I367" s="5">
        <f>(Tabela15[[#This Row],[reviews]]-MIN(H:H))/(MAX(H:H)-MIN(H:H))</f>
        <v>1.1237042245344239E-2</v>
      </c>
      <c r="J367" s="1" t="s">
        <v>0</v>
      </c>
      <c r="K367" s="9">
        <v>45.99</v>
      </c>
      <c r="L367" s="3">
        <f>(Tabela15[[#This Row],[value]]-MIN(K:K))/(MAX(K:K)-MIN(K:K))</f>
        <v>0.22906342293637685</v>
      </c>
      <c r="M367" s="16">
        <f>IF(Tabela15[[#This Row],[value]]="",0,(0.05*Tabela15[[#This Row],[normal_rating]]+0.7*Tabela15[[#This Row],[normal_reviews]]+0.25*Tabela15[[#This Row],[normal_value]]))*1000</f>
        <v>110.13178530583517</v>
      </c>
      <c r="N367" s="3">
        <f>IFERROR(Tabela15[[#This Row],[value]]*Tabela15[[#This Row],[reviews]],Tabela15[[#This Row],[value]])</f>
        <v>240389.73</v>
      </c>
      <c r="O367" t="s">
        <v>1958</v>
      </c>
      <c r="P367" t="s">
        <v>5165</v>
      </c>
      <c r="Q367" t="s">
        <v>4538</v>
      </c>
    </row>
    <row r="368" spans="1:17" x14ac:dyDescent="0.25">
      <c r="A368" t="s">
        <v>1946</v>
      </c>
      <c r="B368" s="1">
        <v>4</v>
      </c>
      <c r="C368" t="s">
        <v>1957</v>
      </c>
      <c r="D368" t="s">
        <v>1961</v>
      </c>
      <c r="E368" t="s">
        <v>1959</v>
      </c>
      <c r="F368" s="1">
        <v>4.5999999999999996</v>
      </c>
      <c r="G368" s="5">
        <f>(Tabela15[[#This Row],[rating]]-MIN(F:F))/(MAX(F:F)-MIN(F:F))</f>
        <v>0.89999999999999991</v>
      </c>
      <c r="H368" s="6">
        <v>5208</v>
      </c>
      <c r="I368" s="5">
        <f>(Tabela15[[#This Row],[reviews]]-MIN(H:H))/(MAX(H:H)-MIN(H:H))</f>
        <v>1.1196188092519604E-2</v>
      </c>
      <c r="J368" s="1" t="s">
        <v>0</v>
      </c>
      <c r="K368" s="9">
        <v>45.99</v>
      </c>
      <c r="L368" s="3">
        <f>(Tabela15[[#This Row],[value]]-MIN(K:K))/(MAX(K:K)-MIN(K:K))</f>
        <v>0.22906342293637685</v>
      </c>
      <c r="M368" s="16">
        <f>IF(Tabela15[[#This Row],[value]]="",0,(0.05*Tabela15[[#This Row],[normal_rating]]+0.7*Tabela15[[#This Row],[normal_reviews]]+0.25*Tabela15[[#This Row],[normal_value]]))*1000</f>
        <v>110.10318739885794</v>
      </c>
      <c r="N368" s="3">
        <f>IFERROR(Tabela15[[#This Row],[value]]*Tabela15[[#This Row],[reviews]],Tabela15[[#This Row],[value]])</f>
        <v>239515.92</v>
      </c>
      <c r="O368" t="s">
        <v>1958</v>
      </c>
      <c r="P368" t="s">
        <v>1960</v>
      </c>
      <c r="Q368" t="s">
        <v>2</v>
      </c>
    </row>
    <row r="369" spans="1:17" x14ac:dyDescent="0.25">
      <c r="A369" t="s">
        <v>1946</v>
      </c>
      <c r="B369" s="1">
        <v>23</v>
      </c>
      <c r="C369" t="s">
        <v>1968</v>
      </c>
      <c r="D369" t="s">
        <v>1972</v>
      </c>
      <c r="E369" t="s">
        <v>1970</v>
      </c>
      <c r="F369" s="1">
        <v>4.4000000000000004</v>
      </c>
      <c r="G369" s="5">
        <f>(Tabela15[[#This Row],[rating]]-MIN(F:F))/(MAX(F:F)-MIN(F:F))</f>
        <v>0.85000000000000009</v>
      </c>
      <c r="H369" s="6">
        <v>76</v>
      </c>
      <c r="I369" s="5">
        <f>(Tabela15[[#This Row],[reviews]]-MIN(H:H))/(MAX(H:H)-MIN(H:H))</f>
        <v>1.612663927288209E-4</v>
      </c>
      <c r="J369" s="1" t="s">
        <v>0</v>
      </c>
      <c r="K369" s="9">
        <v>45.99</v>
      </c>
      <c r="L369" s="3">
        <f>(Tabela15[[#This Row],[value]]-MIN(K:K))/(MAX(K:K)-MIN(K:K))</f>
        <v>0.22906342293637685</v>
      </c>
      <c r="M369" s="16">
        <f>IF(Tabela15[[#This Row],[value]]="",0,(0.05*Tabela15[[#This Row],[normal_rating]]+0.7*Tabela15[[#This Row],[normal_reviews]]+0.25*Tabela15[[#This Row],[normal_value]]))*1000</f>
        <v>99.878742209004386</v>
      </c>
      <c r="N369" s="3">
        <f>IFERROR(Tabela15[[#This Row],[value]]*Tabela15[[#This Row],[reviews]],Tabela15[[#This Row],[value]])</f>
        <v>3495.2400000000002</v>
      </c>
      <c r="O369" t="s">
        <v>1969</v>
      </c>
      <c r="P369" t="s">
        <v>8610</v>
      </c>
      <c r="Q369" t="s">
        <v>8081</v>
      </c>
    </row>
    <row r="370" spans="1:17" x14ac:dyDescent="0.25">
      <c r="A370" t="s">
        <v>1946</v>
      </c>
      <c r="B370" s="1">
        <v>7</v>
      </c>
      <c r="C370" t="s">
        <v>1968</v>
      </c>
      <c r="D370" t="s">
        <v>1972</v>
      </c>
      <c r="E370" t="s">
        <v>1970</v>
      </c>
      <c r="F370" s="1">
        <v>4.3</v>
      </c>
      <c r="G370" s="5">
        <f>(Tabela15[[#This Row],[rating]]-MIN(F:F))/(MAX(F:F)-MIN(F:F))</f>
        <v>0.82499999999999996</v>
      </c>
      <c r="H370" s="6">
        <v>67</v>
      </c>
      <c r="I370" s="5">
        <f>(Tabela15[[#This Row],[reviews]]-MIN(H:H))/(MAX(H:H)-MIN(H:H))</f>
        <v>1.4191442560136238E-4</v>
      </c>
      <c r="J370" s="1" t="s">
        <v>0</v>
      </c>
      <c r="K370" s="9">
        <v>45.99</v>
      </c>
      <c r="L370" s="3">
        <f>(Tabela15[[#This Row],[value]]-MIN(K:K))/(MAX(K:K)-MIN(K:K))</f>
        <v>0.22906342293637685</v>
      </c>
      <c r="M370" s="16">
        <f>IF(Tabela15[[#This Row],[value]]="",0,(0.05*Tabela15[[#This Row],[normal_rating]]+0.7*Tabela15[[#This Row],[normal_reviews]]+0.25*Tabela15[[#This Row],[normal_value]]))*1000</f>
        <v>98.615195832015161</v>
      </c>
      <c r="N370" s="3">
        <f>IFERROR(Tabela15[[#This Row],[value]]*Tabela15[[#This Row],[reviews]],Tabela15[[#This Row],[value]])</f>
        <v>3081.33</v>
      </c>
      <c r="O370" t="s">
        <v>1969</v>
      </c>
      <c r="P370" t="s">
        <v>1971</v>
      </c>
      <c r="Q370" t="s">
        <v>2</v>
      </c>
    </row>
    <row r="371" spans="1:17" x14ac:dyDescent="0.25">
      <c r="A371" t="s">
        <v>1072</v>
      </c>
      <c r="B371" s="1">
        <v>18</v>
      </c>
      <c r="C371" t="s">
        <v>3416</v>
      </c>
      <c r="D371" t="s">
        <v>3419</v>
      </c>
      <c r="E371" t="s">
        <v>3418</v>
      </c>
      <c r="F371" s="1">
        <v>5</v>
      </c>
      <c r="G371" s="5">
        <f>(Tabela15[[#This Row],[rating]]-MIN(F:F))/(MAX(F:F)-MIN(F:F))</f>
        <v>1</v>
      </c>
      <c r="H371" s="6">
        <v>2</v>
      </c>
      <c r="I371" s="5">
        <f>(Tabela15[[#This Row],[reviews]]-MIN(H:H))/(MAX(H:H)-MIN(H:H))</f>
        <v>2.1502185697176119E-6</v>
      </c>
      <c r="J371" s="1" t="s">
        <v>0</v>
      </c>
      <c r="K371" s="9">
        <v>45.95</v>
      </c>
      <c r="L371" s="3">
        <f>(Tabela15[[#This Row],[value]]-MIN(K:K))/(MAX(K:K)-MIN(K:K))</f>
        <v>0.22886319267157232</v>
      </c>
      <c r="M371" s="16">
        <f>IF(Tabela15[[#This Row],[value]]="",0,(0.05*Tabela15[[#This Row],[normal_rating]]+0.7*Tabela15[[#This Row],[normal_reviews]]+0.25*Tabela15[[#This Row],[normal_value]]))*1000</f>
        <v>107.21730332089189</v>
      </c>
      <c r="N371" s="3">
        <f>IFERROR(Tabela15[[#This Row],[value]]*Tabela15[[#This Row],[reviews]],Tabela15[[#This Row],[value]])</f>
        <v>91.9</v>
      </c>
      <c r="O371" t="s">
        <v>3417</v>
      </c>
      <c r="P371" t="s">
        <v>4891</v>
      </c>
      <c r="Q371" t="s">
        <v>4538</v>
      </c>
    </row>
    <row r="372" spans="1:17" x14ac:dyDescent="0.25">
      <c r="A372" t="s">
        <v>1072</v>
      </c>
      <c r="B372" s="1">
        <v>28</v>
      </c>
      <c r="C372" t="s">
        <v>3416</v>
      </c>
      <c r="D372" t="s">
        <v>3419</v>
      </c>
      <c r="E372" t="s">
        <v>3418</v>
      </c>
      <c r="F372" s="1">
        <v>5</v>
      </c>
      <c r="G372" s="5">
        <f>(Tabela15[[#This Row],[rating]]-MIN(F:F))/(MAX(F:F)-MIN(F:F))</f>
        <v>1</v>
      </c>
      <c r="H372" s="6">
        <v>2</v>
      </c>
      <c r="I372" s="5">
        <f>(Tabela15[[#This Row],[reviews]]-MIN(H:H))/(MAX(H:H)-MIN(H:H))</f>
        <v>2.1502185697176119E-6</v>
      </c>
      <c r="J372" s="1" t="s">
        <v>0</v>
      </c>
      <c r="K372" s="9">
        <v>45.95</v>
      </c>
      <c r="L372" s="3">
        <f>(Tabela15[[#This Row],[value]]-MIN(K:K))/(MAX(K:K)-MIN(K:K))</f>
        <v>0.22886319267157232</v>
      </c>
      <c r="M372" s="16">
        <f>IF(Tabela15[[#This Row],[value]]="",0,(0.05*Tabela15[[#This Row],[normal_rating]]+0.7*Tabela15[[#This Row],[normal_reviews]]+0.25*Tabela15[[#This Row],[normal_value]]))*1000</f>
        <v>107.21730332089189</v>
      </c>
      <c r="N372" s="3">
        <f>IFERROR(Tabela15[[#This Row],[value]]*Tabela15[[#This Row],[reviews]],Tabela15[[#This Row],[value]])</f>
        <v>91.9</v>
      </c>
      <c r="O372" t="s">
        <v>3417</v>
      </c>
      <c r="P372" t="s">
        <v>6797</v>
      </c>
      <c r="Q372" t="s">
        <v>6468</v>
      </c>
    </row>
    <row r="373" spans="1:17" x14ac:dyDescent="0.25">
      <c r="A373" t="s">
        <v>383</v>
      </c>
      <c r="B373" s="1">
        <v>24</v>
      </c>
      <c r="C373" t="s">
        <v>494</v>
      </c>
      <c r="D373" t="s">
        <v>498</v>
      </c>
      <c r="E373" t="s">
        <v>496</v>
      </c>
      <c r="F373" s="1">
        <v>4.0999999999999996</v>
      </c>
      <c r="G373" s="5">
        <f>(Tabela15[[#This Row],[rating]]-MIN(F:F))/(MAX(F:F)-MIN(F:F))</f>
        <v>0.77499999999999991</v>
      </c>
      <c r="H373" s="6">
        <v>1027</v>
      </c>
      <c r="I373" s="5">
        <f>(Tabela15[[#This Row],[reviews]]-MIN(H:H))/(MAX(H:H)-MIN(H:H))</f>
        <v>2.2061242525302695E-3</v>
      </c>
      <c r="J373" s="1" t="s">
        <v>0</v>
      </c>
      <c r="K373" s="9">
        <v>45.49</v>
      </c>
      <c r="L373" s="3">
        <f>(Tabela15[[#This Row],[value]]-MIN(K:K))/(MAX(K:K)-MIN(K:K))</f>
        <v>0.22656054462632028</v>
      </c>
      <c r="M373" s="16">
        <f>IF(Tabela15[[#This Row],[value]]="",0,(0.05*Tabela15[[#This Row],[normal_rating]]+0.7*Tabela15[[#This Row],[normal_reviews]]+0.25*Tabela15[[#This Row],[normal_value]]))*1000</f>
        <v>96.93442313335126</v>
      </c>
      <c r="N373" s="3">
        <f>IFERROR(Tabela15[[#This Row],[value]]*Tabela15[[#This Row],[reviews]],Tabela15[[#This Row],[value]])</f>
        <v>46718.23</v>
      </c>
      <c r="O373" t="s">
        <v>495</v>
      </c>
      <c r="P373" t="s">
        <v>497</v>
      </c>
      <c r="Q373" t="s">
        <v>2</v>
      </c>
    </row>
    <row r="374" spans="1:17" x14ac:dyDescent="0.25">
      <c r="A374" t="s">
        <v>1649</v>
      </c>
      <c r="B374" s="1">
        <v>25</v>
      </c>
      <c r="C374" t="s">
        <v>1760</v>
      </c>
      <c r="D374" t="s">
        <v>1764</v>
      </c>
      <c r="E374" t="s">
        <v>1762</v>
      </c>
      <c r="F374" s="1">
        <v>4.5999999999999996</v>
      </c>
      <c r="G374" s="5">
        <f>(Tabela15[[#This Row],[rating]]-MIN(F:F))/(MAX(F:F)-MIN(F:F))</f>
        <v>0.89999999999999991</v>
      </c>
      <c r="H374" s="6">
        <v>19748</v>
      </c>
      <c r="I374" s="5">
        <f>(Tabela15[[#This Row],[reviews]]-MIN(H:H))/(MAX(H:H)-MIN(H:H))</f>
        <v>4.2460366096213682E-2</v>
      </c>
      <c r="J374" s="1" t="s">
        <v>0</v>
      </c>
      <c r="K374" s="9">
        <v>45.43</v>
      </c>
      <c r="L374" s="3">
        <f>(Tabela15[[#This Row],[value]]-MIN(K:K))/(MAX(K:K)-MIN(K:K))</f>
        <v>0.22626019922911347</v>
      </c>
      <c r="M374" s="16">
        <f>IF(Tabela15[[#This Row],[value]]="",0,(0.05*Tabela15[[#This Row],[normal_rating]]+0.7*Tabela15[[#This Row],[normal_reviews]]+0.25*Tabela15[[#This Row],[normal_value]]))*1000</f>
        <v>131.28730607462794</v>
      </c>
      <c r="N374" s="3">
        <f>IFERROR(Tabela15[[#This Row],[value]]*Tabela15[[#This Row],[reviews]],Tabela15[[#This Row],[value]])</f>
        <v>897151.64</v>
      </c>
      <c r="O374" t="s">
        <v>1761</v>
      </c>
      <c r="P374" t="s">
        <v>1763</v>
      </c>
      <c r="Q374" t="s">
        <v>2</v>
      </c>
    </row>
    <row r="375" spans="1:17" x14ac:dyDescent="0.25">
      <c r="A375" t="s">
        <v>1649</v>
      </c>
      <c r="B375" s="1">
        <v>1</v>
      </c>
      <c r="C375" t="s">
        <v>3942</v>
      </c>
      <c r="D375" t="s">
        <v>3943</v>
      </c>
      <c r="E375" t="s">
        <v>3687</v>
      </c>
      <c r="F375" s="1">
        <v>4.5999999999999996</v>
      </c>
      <c r="G375" s="5">
        <f>(Tabela15[[#This Row],[rating]]-MIN(F:F))/(MAX(F:F)-MIN(F:F))</f>
        <v>0.89999999999999991</v>
      </c>
      <c r="H375" s="6">
        <v>7720</v>
      </c>
      <c r="I375" s="5">
        <f>(Tabela15[[#This Row],[reviews]]-MIN(H:H))/(MAX(H:H)-MIN(H:H))</f>
        <v>1.6597537139650245E-2</v>
      </c>
      <c r="J375" s="1" t="s">
        <v>0</v>
      </c>
      <c r="K375" s="9">
        <v>45</v>
      </c>
      <c r="L375" s="3">
        <f>(Tabela15[[#This Row],[value]]-MIN(K:K))/(MAX(K:K)-MIN(K:K))</f>
        <v>0.22410772388246483</v>
      </c>
      <c r="M375" s="16">
        <f>IF(Tabela15[[#This Row],[value]]="",0,(0.05*Tabela15[[#This Row],[normal_rating]]+0.7*Tabela15[[#This Row],[normal_reviews]]+0.25*Tabela15[[#This Row],[normal_value]]))*1000</f>
        <v>112.64520696837138</v>
      </c>
      <c r="N375" s="3">
        <f>IFERROR(Tabela15[[#This Row],[value]]*Tabela15[[#This Row],[reviews]],Tabela15[[#This Row],[value]])</f>
        <v>347400</v>
      </c>
      <c r="O375" t="s">
        <v>5045</v>
      </c>
      <c r="P375" t="s">
        <v>5046</v>
      </c>
      <c r="Q375" t="s">
        <v>4538</v>
      </c>
    </row>
    <row r="376" spans="1:17" x14ac:dyDescent="0.25">
      <c r="A376" t="s">
        <v>1503</v>
      </c>
      <c r="B376" s="1">
        <v>6</v>
      </c>
      <c r="C376" t="s">
        <v>1524</v>
      </c>
      <c r="D376" t="s">
        <v>1528</v>
      </c>
      <c r="E376" t="s">
        <v>1526</v>
      </c>
      <c r="F376" s="1">
        <v>4.8</v>
      </c>
      <c r="G376" s="5">
        <f>(Tabela15[[#This Row],[rating]]-MIN(F:F))/(MAX(F:F)-MIN(F:F))</f>
        <v>0.95</v>
      </c>
      <c r="H376" s="6">
        <v>27049</v>
      </c>
      <c r="I376" s="5">
        <f>(Tabela15[[#This Row],[reviews]]-MIN(H:H))/(MAX(H:H)-MIN(H:H))</f>
        <v>5.8159111873721962E-2</v>
      </c>
      <c r="J376" s="1" t="s">
        <v>0</v>
      </c>
      <c r="K376" s="9">
        <v>44.99</v>
      </c>
      <c r="L376" s="3">
        <f>(Tabela15[[#This Row],[value]]-MIN(K:K))/(MAX(K:K)-MIN(K:K))</f>
        <v>0.22405766631626373</v>
      </c>
      <c r="M376" s="16">
        <f>IF(Tabela15[[#This Row],[value]]="",0,(0.05*Tabela15[[#This Row],[normal_rating]]+0.7*Tabela15[[#This Row],[normal_reviews]]+0.25*Tabela15[[#This Row],[normal_value]]))*1000</f>
        <v>144.2257948906713</v>
      </c>
      <c r="N376" s="3">
        <f>IFERROR(Tabela15[[#This Row],[value]]*Tabela15[[#This Row],[reviews]],Tabela15[[#This Row],[value]])</f>
        <v>1216934.51</v>
      </c>
      <c r="O376" t="s">
        <v>1525</v>
      </c>
      <c r="P376" t="s">
        <v>1527</v>
      </c>
      <c r="Q376" t="s">
        <v>2</v>
      </c>
    </row>
    <row r="377" spans="1:17" x14ac:dyDescent="0.25">
      <c r="A377" t="s">
        <v>2626</v>
      </c>
      <c r="B377" s="1">
        <v>28</v>
      </c>
      <c r="C377" t="s">
        <v>6294</v>
      </c>
      <c r="D377" t="s">
        <v>6295</v>
      </c>
      <c r="E377" t="s">
        <v>6296</v>
      </c>
      <c r="F377" s="1">
        <v>4.8</v>
      </c>
      <c r="G377" s="5">
        <f>(Tabela15[[#This Row],[rating]]-MIN(F:F))/(MAX(F:F)-MIN(F:F))</f>
        <v>0.95</v>
      </c>
      <c r="H377" s="6">
        <v>1713</v>
      </c>
      <c r="I377" s="5">
        <f>(Tabela15[[#This Row],[reviews]]-MIN(H:H))/(MAX(H:H)-MIN(H:H))</f>
        <v>3.6811741913565514E-3</v>
      </c>
      <c r="J377" s="1" t="s">
        <v>0</v>
      </c>
      <c r="K377" s="9">
        <v>44.99</v>
      </c>
      <c r="L377" s="3">
        <f>(Tabela15[[#This Row],[value]]-MIN(K:K))/(MAX(K:K)-MIN(K:K))</f>
        <v>0.22405766631626373</v>
      </c>
      <c r="M377" s="16">
        <f>IF(Tabela15[[#This Row],[value]]="",0,(0.05*Tabela15[[#This Row],[normal_rating]]+0.7*Tabela15[[#This Row],[normal_reviews]]+0.25*Tabela15[[#This Row],[normal_value]]))*1000</f>
        <v>106.09123851301553</v>
      </c>
      <c r="N377" s="3">
        <f>IFERROR(Tabela15[[#This Row],[value]]*Tabela15[[#This Row],[reviews]],Tabela15[[#This Row],[value]])</f>
        <v>77067.87000000001</v>
      </c>
      <c r="O377" t="s">
        <v>7265</v>
      </c>
      <c r="P377" t="s">
        <v>7266</v>
      </c>
      <c r="Q377" t="s">
        <v>6468</v>
      </c>
    </row>
    <row r="378" spans="1:17" x14ac:dyDescent="0.25">
      <c r="A378" t="s">
        <v>1352</v>
      </c>
      <c r="B378" s="1">
        <v>9</v>
      </c>
      <c r="C378" t="s">
        <v>5891</v>
      </c>
      <c r="D378" t="s">
        <v>5892</v>
      </c>
      <c r="E378" t="s">
        <v>5893</v>
      </c>
      <c r="F378" s="1">
        <v>4.5999999999999996</v>
      </c>
      <c r="G378" s="5">
        <f>(Tabela15[[#This Row],[rating]]-MIN(F:F))/(MAX(F:F)-MIN(F:F))</f>
        <v>0.89999999999999991</v>
      </c>
      <c r="H378" s="6">
        <v>881</v>
      </c>
      <c r="I378" s="5">
        <f>(Tabela15[[#This Row],[reviews]]-MIN(H:H))/(MAX(H:H)-MIN(H:H))</f>
        <v>1.8921923413514983E-3</v>
      </c>
      <c r="J378" s="1" t="s">
        <v>0</v>
      </c>
      <c r="K378" s="9">
        <v>44.99</v>
      </c>
      <c r="L378" s="3">
        <f>(Tabela15[[#This Row],[value]]-MIN(K:K))/(MAX(K:K)-MIN(K:K))</f>
        <v>0.22405766631626373</v>
      </c>
      <c r="M378" s="16">
        <f>IF(Tabela15[[#This Row],[value]]="",0,(0.05*Tabela15[[#This Row],[normal_rating]]+0.7*Tabela15[[#This Row],[normal_reviews]]+0.25*Tabela15[[#This Row],[normal_value]]))*1000</f>
        <v>102.33895121801199</v>
      </c>
      <c r="N378" s="3">
        <f>IFERROR(Tabela15[[#This Row],[value]]*Tabela15[[#This Row],[reviews]],Tabela15[[#This Row],[value]])</f>
        <v>39636.19</v>
      </c>
      <c r="O378" t="s">
        <v>6852</v>
      </c>
      <c r="P378" t="s">
        <v>6853</v>
      </c>
      <c r="Q378" t="s">
        <v>6468</v>
      </c>
    </row>
    <row r="379" spans="1:17" x14ac:dyDescent="0.25">
      <c r="A379" t="s">
        <v>2528</v>
      </c>
      <c r="B379" s="1">
        <v>4</v>
      </c>
      <c r="C379" t="s">
        <v>6264</v>
      </c>
      <c r="D379" t="s">
        <v>6265</v>
      </c>
      <c r="E379" t="s">
        <v>6266</v>
      </c>
      <c r="F379" s="1">
        <v>4.2</v>
      </c>
      <c r="G379" s="5">
        <f>(Tabela15[[#This Row],[rating]]-MIN(F:F))/(MAX(F:F)-MIN(F:F))</f>
        <v>0.8</v>
      </c>
      <c r="H379" s="6">
        <v>1099</v>
      </c>
      <c r="I379" s="5">
        <f>(Tabela15[[#This Row],[reviews]]-MIN(H:H))/(MAX(H:H)-MIN(H:H))</f>
        <v>2.3609399895499379E-3</v>
      </c>
      <c r="J379" s="1" t="s">
        <v>0</v>
      </c>
      <c r="K379" s="9">
        <v>44.99</v>
      </c>
      <c r="L379" s="3">
        <f>(Tabela15[[#This Row],[value]]-MIN(K:K))/(MAX(K:K)-MIN(K:K))</f>
        <v>0.22405766631626373</v>
      </c>
      <c r="M379" s="16">
        <f>IF(Tabela15[[#This Row],[value]]="",0,(0.05*Tabela15[[#This Row],[normal_rating]]+0.7*Tabela15[[#This Row],[normal_reviews]]+0.25*Tabela15[[#This Row],[normal_value]]))*1000</f>
        <v>97.667074571750888</v>
      </c>
      <c r="N379" s="3">
        <f>IFERROR(Tabela15[[#This Row],[value]]*Tabela15[[#This Row],[reviews]],Tabela15[[#This Row],[value]])</f>
        <v>49444.01</v>
      </c>
      <c r="O379" t="s">
        <v>7206</v>
      </c>
      <c r="P379" t="s">
        <v>8756</v>
      </c>
      <c r="Q379" t="s">
        <v>8081</v>
      </c>
    </row>
    <row r="380" spans="1:17" x14ac:dyDescent="0.25">
      <c r="A380" t="s">
        <v>2528</v>
      </c>
      <c r="B380" s="1">
        <v>1</v>
      </c>
      <c r="C380" t="s">
        <v>6264</v>
      </c>
      <c r="D380" t="s">
        <v>6265</v>
      </c>
      <c r="E380" t="s">
        <v>6266</v>
      </c>
      <c r="F380" s="1">
        <v>4.2</v>
      </c>
      <c r="G380" s="5">
        <f>(Tabela15[[#This Row],[rating]]-MIN(F:F))/(MAX(F:F)-MIN(F:F))</f>
        <v>0.8</v>
      </c>
      <c r="H380" s="6">
        <v>1097</v>
      </c>
      <c r="I380" s="5">
        <f>(Tabela15[[#This Row],[reviews]]-MIN(H:H))/(MAX(H:H)-MIN(H:H))</f>
        <v>2.3566395524105025E-3</v>
      </c>
      <c r="J380" s="1" t="s">
        <v>0</v>
      </c>
      <c r="K380" s="9">
        <v>44.99</v>
      </c>
      <c r="L380" s="3">
        <f>(Tabela15[[#This Row],[value]]-MIN(K:K))/(MAX(K:K)-MIN(K:K))</f>
        <v>0.22405766631626373</v>
      </c>
      <c r="M380" s="16">
        <f>IF(Tabela15[[#This Row],[value]]="",0,(0.05*Tabela15[[#This Row],[normal_rating]]+0.7*Tabela15[[#This Row],[normal_reviews]]+0.25*Tabela15[[#This Row],[normal_value]]))*1000</f>
        <v>97.664064265753282</v>
      </c>
      <c r="N380" s="3">
        <f>IFERROR(Tabela15[[#This Row],[value]]*Tabela15[[#This Row],[reviews]],Tabela15[[#This Row],[value]])</f>
        <v>49354.03</v>
      </c>
      <c r="O380" t="s">
        <v>7206</v>
      </c>
      <c r="P380" t="s">
        <v>7207</v>
      </c>
      <c r="Q380" t="s">
        <v>6468</v>
      </c>
    </row>
    <row r="381" spans="1:17" x14ac:dyDescent="0.25">
      <c r="A381" t="s">
        <v>784</v>
      </c>
      <c r="B381" s="1">
        <v>23</v>
      </c>
      <c r="C381" t="s">
        <v>3479</v>
      </c>
      <c r="D381" t="s">
        <v>3480</v>
      </c>
      <c r="E381" t="s">
        <v>3481</v>
      </c>
      <c r="F381" s="1">
        <v>4.0999999999999996</v>
      </c>
      <c r="G381" s="5">
        <f>(Tabela15[[#This Row],[rating]]-MIN(F:F))/(MAX(F:F)-MIN(F:F))</f>
        <v>0.77499999999999991</v>
      </c>
      <c r="H381" s="6">
        <v>530</v>
      </c>
      <c r="I381" s="5">
        <f>(Tabela15[[#This Row],[reviews]]-MIN(H:H))/(MAX(H:H)-MIN(H:H))</f>
        <v>1.1374656233806167E-3</v>
      </c>
      <c r="J381" s="1" t="s">
        <v>0</v>
      </c>
      <c r="K381" s="9">
        <v>44.99</v>
      </c>
      <c r="L381" s="3">
        <f>(Tabela15[[#This Row],[value]]-MIN(K:K))/(MAX(K:K)-MIN(K:K))</f>
        <v>0.22405766631626373</v>
      </c>
      <c r="M381" s="16">
        <f>IF(Tabela15[[#This Row],[value]]="",0,(0.05*Tabela15[[#This Row],[normal_rating]]+0.7*Tabela15[[#This Row],[normal_reviews]]+0.25*Tabela15[[#This Row],[normal_value]]))*1000</f>
        <v>95.560642515432363</v>
      </c>
      <c r="N381" s="3">
        <f>IFERROR(Tabela15[[#This Row],[value]]*Tabela15[[#This Row],[reviews]],Tabela15[[#This Row],[value]])</f>
        <v>23844.7</v>
      </c>
      <c r="O381" t="s">
        <v>4566</v>
      </c>
      <c r="P381" t="s">
        <v>6704</v>
      </c>
      <c r="Q381" t="s">
        <v>6468</v>
      </c>
    </row>
    <row r="382" spans="1:17" x14ac:dyDescent="0.25">
      <c r="A382" t="s">
        <v>81</v>
      </c>
      <c r="B382" s="1">
        <v>23</v>
      </c>
      <c r="C382" t="s">
        <v>187</v>
      </c>
      <c r="D382" t="s">
        <v>191</v>
      </c>
      <c r="E382" t="s">
        <v>189</v>
      </c>
      <c r="F382" s="1">
        <v>5</v>
      </c>
      <c r="G382" s="5">
        <f>(Tabela15[[#This Row],[rating]]-MIN(F:F))/(MAX(F:F)-MIN(F:F))</f>
        <v>1</v>
      </c>
      <c r="H382" s="6">
        <v>1</v>
      </c>
      <c r="I382" s="5">
        <f>(Tabela15[[#This Row],[reviews]]-MIN(H:H))/(MAX(H:H)-MIN(H:H))</f>
        <v>0</v>
      </c>
      <c r="J382" s="1" t="s">
        <v>0</v>
      </c>
      <c r="K382" s="9">
        <v>44.98</v>
      </c>
      <c r="L382" s="3">
        <f>(Tabela15[[#This Row],[value]]-MIN(K:K))/(MAX(K:K)-MIN(K:K))</f>
        <v>0.22400760875006256</v>
      </c>
      <c r="M382" s="16">
        <f>IF(Tabela15[[#This Row],[value]]="",0,(0.05*Tabela15[[#This Row],[normal_rating]]+0.7*Tabela15[[#This Row],[normal_reviews]]+0.25*Tabela15[[#This Row],[normal_value]]))*1000</f>
        <v>106.00190218751565</v>
      </c>
      <c r="N382" s="3">
        <f>IFERROR(Tabela15[[#This Row],[value]]*Tabela15[[#This Row],[reviews]],Tabela15[[#This Row],[value]])</f>
        <v>44.98</v>
      </c>
      <c r="O382" t="s">
        <v>188</v>
      </c>
      <c r="P382" t="s">
        <v>190</v>
      </c>
      <c r="Q382" t="s">
        <v>2</v>
      </c>
    </row>
    <row r="383" spans="1:17" x14ac:dyDescent="0.25">
      <c r="A383" t="s">
        <v>81</v>
      </c>
      <c r="B383" s="1">
        <v>30</v>
      </c>
      <c r="C383" t="s">
        <v>202</v>
      </c>
      <c r="D383" t="s">
        <v>206</v>
      </c>
      <c r="E383" t="s">
        <v>204</v>
      </c>
      <c r="F383" s="1">
        <v>4.5999999999999996</v>
      </c>
      <c r="G383" s="5">
        <f>(Tabela15[[#This Row],[rating]]-MIN(F:F))/(MAX(F:F)-MIN(F:F))</f>
        <v>0.89999999999999991</v>
      </c>
      <c r="H383" s="6">
        <v>15750</v>
      </c>
      <c r="I383" s="5">
        <f>(Tabela15[[#This Row],[reviews]]-MIN(H:H))/(MAX(H:H)-MIN(H:H))</f>
        <v>3.3863792254482668E-2</v>
      </c>
      <c r="J383" s="1" t="s">
        <v>0</v>
      </c>
      <c r="K383" s="9">
        <v>44.95</v>
      </c>
      <c r="L383" s="3">
        <f>(Tabela15[[#This Row],[value]]-MIN(K:K))/(MAX(K:K)-MIN(K:K))</f>
        <v>0.22385743605145919</v>
      </c>
      <c r="M383" s="16">
        <f>IF(Tabela15[[#This Row],[value]]="",0,(0.05*Tabela15[[#This Row],[normal_rating]]+0.7*Tabela15[[#This Row],[normal_reviews]]+0.25*Tabela15[[#This Row],[normal_value]]))*1000</f>
        <v>124.66901359100265</v>
      </c>
      <c r="N383" s="3">
        <f>IFERROR(Tabela15[[#This Row],[value]]*Tabela15[[#This Row],[reviews]],Tabela15[[#This Row],[value]])</f>
        <v>707962.5</v>
      </c>
      <c r="O383" t="s">
        <v>203</v>
      </c>
      <c r="P383" t="s">
        <v>6534</v>
      </c>
      <c r="Q383" t="s">
        <v>6468</v>
      </c>
    </row>
    <row r="384" spans="1:17" x14ac:dyDescent="0.25">
      <c r="A384" t="s">
        <v>81</v>
      </c>
      <c r="B384" s="1">
        <v>26</v>
      </c>
      <c r="C384" t="s">
        <v>202</v>
      </c>
      <c r="D384" t="s">
        <v>206</v>
      </c>
      <c r="E384" t="s">
        <v>204</v>
      </c>
      <c r="F384" s="1">
        <v>4.5999999999999996</v>
      </c>
      <c r="G384" s="5">
        <f>(Tabela15[[#This Row],[rating]]-MIN(F:F))/(MAX(F:F)-MIN(F:F))</f>
        <v>0.89999999999999991</v>
      </c>
      <c r="H384" s="6">
        <v>14994</v>
      </c>
      <c r="I384" s="5">
        <f>(Tabela15[[#This Row],[reviews]]-MIN(H:H))/(MAX(H:H)-MIN(H:H))</f>
        <v>3.2238227015776152E-2</v>
      </c>
      <c r="J384" s="1" t="s">
        <v>0</v>
      </c>
      <c r="K384" s="9">
        <v>44.95</v>
      </c>
      <c r="L384" s="3">
        <f>(Tabela15[[#This Row],[value]]-MIN(K:K))/(MAX(K:K)-MIN(K:K))</f>
        <v>0.22385743605145919</v>
      </c>
      <c r="M384" s="16">
        <f>IF(Tabela15[[#This Row],[value]]="",0,(0.05*Tabela15[[#This Row],[normal_rating]]+0.7*Tabela15[[#This Row],[normal_reviews]]+0.25*Tabela15[[#This Row],[normal_value]]))*1000</f>
        <v>123.5311179239081</v>
      </c>
      <c r="N384" s="3">
        <f>IFERROR(Tabela15[[#This Row],[value]]*Tabela15[[#This Row],[reviews]],Tabela15[[#This Row],[value]])</f>
        <v>673980.3</v>
      </c>
      <c r="O384" t="s">
        <v>203</v>
      </c>
      <c r="P384" t="s">
        <v>205</v>
      </c>
      <c r="Q384" t="s">
        <v>2</v>
      </c>
    </row>
    <row r="385" spans="1:17" x14ac:dyDescent="0.25">
      <c r="A385" t="s">
        <v>3068</v>
      </c>
      <c r="B385" s="1">
        <v>19</v>
      </c>
      <c r="C385" t="s">
        <v>4473</v>
      </c>
      <c r="D385" t="s">
        <v>4474</v>
      </c>
      <c r="E385" t="s">
        <v>4475</v>
      </c>
      <c r="F385" s="1">
        <v>4.7</v>
      </c>
      <c r="G385" s="5">
        <f>(Tabela15[[#This Row],[rating]]-MIN(F:F))/(MAX(F:F)-MIN(F:F))</f>
        <v>0.92500000000000004</v>
      </c>
      <c r="H385" s="6">
        <v>1129</v>
      </c>
      <c r="I385" s="5">
        <f>(Tabela15[[#This Row],[reviews]]-MIN(H:H))/(MAX(H:H)-MIN(H:H))</f>
        <v>2.425446546641466E-3</v>
      </c>
      <c r="J385" s="1" t="s">
        <v>0</v>
      </c>
      <c r="K385" s="9">
        <v>44.95</v>
      </c>
      <c r="L385" s="3">
        <f>(Tabela15[[#This Row],[value]]-MIN(K:K))/(MAX(K:K)-MIN(K:K))</f>
        <v>0.22385743605145919</v>
      </c>
      <c r="M385" s="16">
        <f>IF(Tabela15[[#This Row],[value]]="",0,(0.05*Tabela15[[#This Row],[normal_rating]]+0.7*Tabela15[[#This Row],[normal_reviews]]+0.25*Tabela15[[#This Row],[normal_value]]))*1000</f>
        <v>103.91217159551383</v>
      </c>
      <c r="N385" s="3">
        <f>IFERROR(Tabela15[[#This Row],[value]]*Tabela15[[#This Row],[reviews]],Tabela15[[#This Row],[value]])</f>
        <v>50748.55</v>
      </c>
      <c r="O385" t="s">
        <v>5531</v>
      </c>
      <c r="P385" t="s">
        <v>5532</v>
      </c>
      <c r="Q385" t="s">
        <v>4538</v>
      </c>
    </row>
    <row r="386" spans="1:17" x14ac:dyDescent="0.25">
      <c r="A386" t="s">
        <v>232</v>
      </c>
      <c r="B386" s="1">
        <v>6</v>
      </c>
      <c r="C386" t="s">
        <v>233</v>
      </c>
      <c r="D386" t="s">
        <v>3546</v>
      </c>
      <c r="E386" t="s">
        <v>235</v>
      </c>
      <c r="F386" s="1">
        <v>4.7</v>
      </c>
      <c r="G386" s="5">
        <f>(Tabela15[[#This Row],[rating]]-MIN(F:F))/(MAX(F:F)-MIN(F:F))</f>
        <v>0.92500000000000004</v>
      </c>
      <c r="H386" s="6">
        <v>2550</v>
      </c>
      <c r="I386" s="5">
        <f>(Tabela15[[#This Row],[reviews]]-MIN(H:H))/(MAX(H:H)-MIN(H:H))</f>
        <v>5.4809071342101926E-3</v>
      </c>
      <c r="J386" s="1" t="s">
        <v>0</v>
      </c>
      <c r="K386" s="9">
        <v>44.69</v>
      </c>
      <c r="L386" s="3">
        <f>(Tabela15[[#This Row],[value]]-MIN(K:K))/(MAX(K:K)-MIN(K:K))</f>
        <v>0.22255593933022977</v>
      </c>
      <c r="M386" s="16">
        <f>IF(Tabela15[[#This Row],[value]]="",0,(0.05*Tabela15[[#This Row],[normal_rating]]+0.7*Tabela15[[#This Row],[normal_reviews]]+0.25*Tabela15[[#This Row],[normal_value]]))*1000</f>
        <v>105.72561982650458</v>
      </c>
      <c r="N386" s="3">
        <f>IFERROR(Tabela15[[#This Row],[value]]*Tabela15[[#This Row],[reviews]],Tabela15[[#This Row],[value]])</f>
        <v>113959.5</v>
      </c>
      <c r="O386" t="s">
        <v>234</v>
      </c>
      <c r="P386" t="s">
        <v>8144</v>
      </c>
      <c r="Q386" t="s">
        <v>8081</v>
      </c>
    </row>
    <row r="387" spans="1:17" x14ac:dyDescent="0.25">
      <c r="A387" t="s">
        <v>232</v>
      </c>
      <c r="B387" s="1">
        <v>3</v>
      </c>
      <c r="C387" t="s">
        <v>233</v>
      </c>
      <c r="D387" t="s">
        <v>3546</v>
      </c>
      <c r="E387" t="s">
        <v>235</v>
      </c>
      <c r="F387" s="1">
        <v>4.7</v>
      </c>
      <c r="G387" s="5">
        <f>(Tabela15[[#This Row],[rating]]-MIN(F:F))/(MAX(F:F)-MIN(F:F))</f>
        <v>0.92500000000000004</v>
      </c>
      <c r="H387" s="6">
        <v>2549</v>
      </c>
      <c r="I387" s="5">
        <f>(Tabela15[[#This Row],[reviews]]-MIN(H:H))/(MAX(H:H)-MIN(H:H))</f>
        <v>5.4787569156404745E-3</v>
      </c>
      <c r="J387" s="1" t="s">
        <v>0</v>
      </c>
      <c r="K387" s="9">
        <v>44.69</v>
      </c>
      <c r="L387" s="3">
        <f>(Tabela15[[#This Row],[value]]-MIN(K:K))/(MAX(K:K)-MIN(K:K))</f>
        <v>0.22255593933022977</v>
      </c>
      <c r="M387" s="16">
        <f>IF(Tabela15[[#This Row],[value]]="",0,(0.05*Tabela15[[#This Row],[normal_rating]]+0.7*Tabela15[[#This Row],[normal_reviews]]+0.25*Tabela15[[#This Row],[normal_value]]))*1000</f>
        <v>105.72411467350578</v>
      </c>
      <c r="N387" s="3">
        <f>IFERROR(Tabela15[[#This Row],[value]]*Tabela15[[#This Row],[reviews]],Tabela15[[#This Row],[value]])</f>
        <v>113914.81</v>
      </c>
      <c r="O387" t="s">
        <v>234</v>
      </c>
      <c r="P387" t="s">
        <v>6537</v>
      </c>
      <c r="Q387" t="s">
        <v>6468</v>
      </c>
    </row>
    <row r="388" spans="1:17" x14ac:dyDescent="0.25">
      <c r="A388" t="s">
        <v>534</v>
      </c>
      <c r="B388" s="1">
        <v>30</v>
      </c>
      <c r="C388" t="s">
        <v>580</v>
      </c>
      <c r="D388" t="s">
        <v>584</v>
      </c>
      <c r="E388" t="s">
        <v>582</v>
      </c>
      <c r="F388" s="1">
        <v>4.9000000000000004</v>
      </c>
      <c r="G388" s="5">
        <f>(Tabela15[[#This Row],[rating]]-MIN(F:F))/(MAX(F:F)-MIN(F:F))</f>
        <v>0.97500000000000009</v>
      </c>
      <c r="H388" s="6">
        <v>9</v>
      </c>
      <c r="I388" s="5">
        <f>(Tabela15[[#This Row],[reviews]]-MIN(H:H))/(MAX(H:H)-MIN(H:H))</f>
        <v>1.7201748557740895E-5</v>
      </c>
      <c r="J388" s="1" t="s">
        <v>0</v>
      </c>
      <c r="K388" s="9">
        <v>44.25</v>
      </c>
      <c r="L388" s="3">
        <f>(Tabela15[[#This Row],[value]]-MIN(K:K))/(MAX(K:K)-MIN(K:K))</f>
        <v>0.22035340641737999</v>
      </c>
      <c r="M388" s="16">
        <f>IF(Tabela15[[#This Row],[value]]="",0,(0.05*Tabela15[[#This Row],[normal_rating]]+0.7*Tabela15[[#This Row],[normal_reviews]]+0.25*Tabela15[[#This Row],[normal_value]]))*1000</f>
        <v>103.85039282833543</v>
      </c>
      <c r="N388" s="3">
        <f>IFERROR(Tabela15[[#This Row],[value]]*Tabela15[[#This Row],[reviews]],Tabela15[[#This Row],[value]])</f>
        <v>398.25</v>
      </c>
      <c r="O388" t="s">
        <v>581</v>
      </c>
      <c r="P388" t="s">
        <v>6641</v>
      </c>
      <c r="Q388" t="s">
        <v>6468</v>
      </c>
    </row>
    <row r="389" spans="1:17" x14ac:dyDescent="0.25">
      <c r="A389" t="s">
        <v>3068</v>
      </c>
      <c r="B389" s="1">
        <v>6</v>
      </c>
      <c r="C389" t="s">
        <v>3179</v>
      </c>
      <c r="D389" t="s">
        <v>3183</v>
      </c>
      <c r="E389" t="s">
        <v>3181</v>
      </c>
      <c r="F389" s="1">
        <v>4.7</v>
      </c>
      <c r="G389" s="5">
        <f>(Tabela15[[#This Row],[rating]]-MIN(F:F))/(MAX(F:F)-MIN(F:F))</f>
        <v>0.92500000000000004</v>
      </c>
      <c r="H389" s="6">
        <v>5690</v>
      </c>
      <c r="I389" s="5">
        <f>(Tabela15[[#This Row],[reviews]]-MIN(H:H))/(MAX(H:H)-MIN(H:H))</f>
        <v>1.2232593443123493E-2</v>
      </c>
      <c r="J389" s="1" t="s">
        <v>0</v>
      </c>
      <c r="K389" s="9">
        <v>43.99</v>
      </c>
      <c r="L389" s="3">
        <f>(Tabela15[[#This Row],[value]]-MIN(K:K))/(MAX(K:K)-MIN(K:K))</f>
        <v>0.2190519096961506</v>
      </c>
      <c r="M389" s="16">
        <f>IF(Tabela15[[#This Row],[value]]="",0,(0.05*Tabela15[[#This Row],[normal_rating]]+0.7*Tabela15[[#This Row],[normal_reviews]]+0.25*Tabela15[[#This Row],[normal_value]]))*1000</f>
        <v>109.5757928342241</v>
      </c>
      <c r="N389" s="3">
        <f>IFERROR(Tabela15[[#This Row],[value]]*Tabela15[[#This Row],[reviews]],Tabela15[[#This Row],[value]])</f>
        <v>250303.1</v>
      </c>
      <c r="O389" t="s">
        <v>3180</v>
      </c>
      <c r="P389" t="s">
        <v>8905</v>
      </c>
      <c r="Q389" t="s">
        <v>8081</v>
      </c>
    </row>
    <row r="390" spans="1:17" x14ac:dyDescent="0.25">
      <c r="A390" t="s">
        <v>3068</v>
      </c>
      <c r="B390" s="1">
        <v>4</v>
      </c>
      <c r="C390" t="s">
        <v>3179</v>
      </c>
      <c r="D390" t="s">
        <v>3183</v>
      </c>
      <c r="E390" t="s">
        <v>3181</v>
      </c>
      <c r="F390" s="1">
        <v>4.7</v>
      </c>
      <c r="G390" s="5">
        <f>(Tabela15[[#This Row],[rating]]-MIN(F:F))/(MAX(F:F)-MIN(F:F))</f>
        <v>0.92500000000000004</v>
      </c>
      <c r="H390" s="6">
        <v>5683</v>
      </c>
      <c r="I390" s="5">
        <f>(Tabela15[[#This Row],[reviews]]-MIN(H:H))/(MAX(H:H)-MIN(H:H))</f>
        <v>1.221754191313547E-2</v>
      </c>
      <c r="J390" s="1" t="s">
        <v>0</v>
      </c>
      <c r="K390" s="9">
        <v>43.99</v>
      </c>
      <c r="L390" s="3">
        <f>(Tabela15[[#This Row],[value]]-MIN(K:K))/(MAX(K:K)-MIN(K:K))</f>
        <v>0.2190519096961506</v>
      </c>
      <c r="M390" s="16">
        <f>IF(Tabela15[[#This Row],[value]]="",0,(0.05*Tabela15[[#This Row],[normal_rating]]+0.7*Tabela15[[#This Row],[normal_reviews]]+0.25*Tabela15[[#This Row],[normal_value]]))*1000</f>
        <v>109.56525676323248</v>
      </c>
      <c r="N390" s="3">
        <f>IFERROR(Tabela15[[#This Row],[value]]*Tabela15[[#This Row],[reviews]],Tabela15[[#This Row],[value]])</f>
        <v>249995.17</v>
      </c>
      <c r="O390" t="s">
        <v>3180</v>
      </c>
      <c r="P390" t="s">
        <v>7365</v>
      </c>
      <c r="Q390" t="s">
        <v>6468</v>
      </c>
    </row>
    <row r="391" spans="1:17" x14ac:dyDescent="0.25">
      <c r="A391" t="s">
        <v>3068</v>
      </c>
      <c r="B391" s="1">
        <v>4</v>
      </c>
      <c r="C391" t="s">
        <v>3179</v>
      </c>
      <c r="D391" t="s">
        <v>3183</v>
      </c>
      <c r="E391" t="s">
        <v>3181</v>
      </c>
      <c r="F391" s="1">
        <v>4.7</v>
      </c>
      <c r="G391" s="5">
        <f>(Tabela15[[#This Row],[rating]]-MIN(F:F))/(MAX(F:F)-MIN(F:F))</f>
        <v>0.92500000000000004</v>
      </c>
      <c r="H391" s="6">
        <v>5654</v>
      </c>
      <c r="I391" s="5">
        <f>(Tabela15[[#This Row],[reviews]]-MIN(H:H))/(MAX(H:H)-MIN(H:H))</f>
        <v>1.2155185574613659E-2</v>
      </c>
      <c r="J391" s="1" t="s">
        <v>0</v>
      </c>
      <c r="K391" s="9">
        <v>43.99</v>
      </c>
      <c r="L391" s="3">
        <f>(Tabela15[[#This Row],[value]]-MIN(K:K))/(MAX(K:K)-MIN(K:K))</f>
        <v>0.2190519096961506</v>
      </c>
      <c r="M391" s="16">
        <f>IF(Tabela15[[#This Row],[value]]="",0,(0.05*Tabela15[[#This Row],[normal_rating]]+0.7*Tabela15[[#This Row],[normal_reviews]]+0.25*Tabela15[[#This Row],[normal_value]]))*1000</f>
        <v>109.52160732626722</v>
      </c>
      <c r="N391" s="3">
        <f>IFERROR(Tabela15[[#This Row],[value]]*Tabela15[[#This Row],[reviews]],Tabela15[[#This Row],[value]])</f>
        <v>248719.46000000002</v>
      </c>
      <c r="O391" t="s">
        <v>3180</v>
      </c>
      <c r="P391" t="s">
        <v>5506</v>
      </c>
      <c r="Q391" t="s">
        <v>4538</v>
      </c>
    </row>
    <row r="392" spans="1:17" x14ac:dyDescent="0.25">
      <c r="A392" t="s">
        <v>3068</v>
      </c>
      <c r="B392" s="1">
        <v>24</v>
      </c>
      <c r="C392" t="s">
        <v>3179</v>
      </c>
      <c r="D392" t="s">
        <v>3183</v>
      </c>
      <c r="E392" t="s">
        <v>3181</v>
      </c>
      <c r="F392" s="1">
        <v>4.7</v>
      </c>
      <c r="G392" s="5">
        <f>(Tabela15[[#This Row],[rating]]-MIN(F:F))/(MAX(F:F)-MIN(F:F))</f>
        <v>0.92500000000000004</v>
      </c>
      <c r="H392" s="6">
        <v>5577</v>
      </c>
      <c r="I392" s="5">
        <f>(Tabela15[[#This Row],[reviews]]-MIN(H:H))/(MAX(H:H)-MIN(H:H))</f>
        <v>1.1989618744745403E-2</v>
      </c>
      <c r="J392" s="1" t="s">
        <v>0</v>
      </c>
      <c r="K392" s="9">
        <v>43.99</v>
      </c>
      <c r="L392" s="3">
        <f>(Tabela15[[#This Row],[value]]-MIN(K:K))/(MAX(K:K)-MIN(K:K))</f>
        <v>0.2190519096961506</v>
      </c>
      <c r="M392" s="16">
        <f>IF(Tabela15[[#This Row],[value]]="",0,(0.05*Tabela15[[#This Row],[normal_rating]]+0.7*Tabela15[[#This Row],[normal_reviews]]+0.25*Tabela15[[#This Row],[normal_value]]))*1000</f>
        <v>109.40571054535944</v>
      </c>
      <c r="N392" s="3">
        <f>IFERROR(Tabela15[[#This Row],[value]]*Tabela15[[#This Row],[reviews]],Tabela15[[#This Row],[value]])</f>
        <v>245332.23</v>
      </c>
      <c r="O392" t="s">
        <v>3180</v>
      </c>
      <c r="P392" t="s">
        <v>3182</v>
      </c>
      <c r="Q392" t="s">
        <v>2</v>
      </c>
    </row>
    <row r="393" spans="1:17" x14ac:dyDescent="0.25">
      <c r="A393" t="s">
        <v>2231</v>
      </c>
      <c r="B393" s="1">
        <v>24</v>
      </c>
      <c r="C393" t="s">
        <v>2337</v>
      </c>
      <c r="D393" t="s">
        <v>2341</v>
      </c>
      <c r="E393" t="s">
        <v>2339</v>
      </c>
      <c r="F393" s="1">
        <v>4.8</v>
      </c>
      <c r="G393" s="5">
        <f>(Tabela15[[#This Row],[rating]]-MIN(F:F))/(MAX(F:F)-MIN(F:F))</f>
        <v>0.95</v>
      </c>
      <c r="H393" s="6">
        <v>2303</v>
      </c>
      <c r="I393" s="5">
        <f>(Tabela15[[#This Row],[reviews]]-MIN(H:H))/(MAX(H:H)-MIN(H:H))</f>
        <v>4.9498031474899421E-3</v>
      </c>
      <c r="J393" s="1" t="s">
        <v>0</v>
      </c>
      <c r="K393" s="9">
        <v>43.99</v>
      </c>
      <c r="L393" s="3">
        <f>(Tabela15[[#This Row],[value]]-MIN(K:K))/(MAX(K:K)-MIN(K:K))</f>
        <v>0.2190519096961506</v>
      </c>
      <c r="M393" s="16">
        <f>IF(Tabela15[[#This Row],[value]]="",0,(0.05*Tabela15[[#This Row],[normal_rating]]+0.7*Tabela15[[#This Row],[normal_reviews]]+0.25*Tabela15[[#This Row],[normal_value]]))*1000</f>
        <v>105.7278396272806</v>
      </c>
      <c r="N393" s="3">
        <f>IFERROR(Tabela15[[#This Row],[value]]*Tabela15[[#This Row],[reviews]],Tabela15[[#This Row],[value]])</f>
        <v>101308.97</v>
      </c>
      <c r="O393" t="s">
        <v>2338</v>
      </c>
      <c r="P393" t="s">
        <v>2340</v>
      </c>
      <c r="Q393" t="s">
        <v>2</v>
      </c>
    </row>
    <row r="394" spans="1:17" x14ac:dyDescent="0.25">
      <c r="A394" t="s">
        <v>1352</v>
      </c>
      <c r="B394" s="1">
        <v>13</v>
      </c>
      <c r="C394" t="s">
        <v>7667</v>
      </c>
      <c r="D394" t="s">
        <v>7668</v>
      </c>
      <c r="E394" t="s">
        <v>7669</v>
      </c>
      <c r="F394" s="1">
        <v>4.7</v>
      </c>
      <c r="G394" s="5">
        <f>(Tabela15[[#This Row],[rating]]-MIN(F:F))/(MAX(F:F)-MIN(F:F))</f>
        <v>0.92500000000000004</v>
      </c>
      <c r="H394" s="6">
        <v>4006</v>
      </c>
      <c r="I394" s="5">
        <f>(Tabela15[[#This Row],[reviews]]-MIN(H:H))/(MAX(H:H)-MIN(H:H))</f>
        <v>8.6116253717190352E-3</v>
      </c>
      <c r="J394" s="1" t="s">
        <v>0</v>
      </c>
      <c r="K394" s="9">
        <v>43.99</v>
      </c>
      <c r="L394" s="3">
        <f>(Tabela15[[#This Row],[value]]-MIN(K:K))/(MAX(K:K)-MIN(K:K))</f>
        <v>0.2190519096961506</v>
      </c>
      <c r="M394" s="16">
        <f>IF(Tabela15[[#This Row],[value]]="",0,(0.05*Tabela15[[#This Row],[normal_rating]]+0.7*Tabela15[[#This Row],[normal_reviews]]+0.25*Tabela15[[#This Row],[normal_value]]))*1000</f>
        <v>107.04111518424098</v>
      </c>
      <c r="N394" s="3">
        <f>IFERROR(Tabela15[[#This Row],[value]]*Tabela15[[#This Row],[reviews]],Tabela15[[#This Row],[value]])</f>
        <v>176223.94</v>
      </c>
      <c r="O394" t="s">
        <v>8444</v>
      </c>
      <c r="P394" t="s">
        <v>8445</v>
      </c>
      <c r="Q394" t="s">
        <v>8081</v>
      </c>
    </row>
    <row r="395" spans="1:17" x14ac:dyDescent="0.25">
      <c r="A395" t="s">
        <v>2231</v>
      </c>
      <c r="B395" s="1">
        <v>2</v>
      </c>
      <c r="C395" t="s">
        <v>4146</v>
      </c>
      <c r="D395" t="s">
        <v>4147</v>
      </c>
      <c r="E395" t="s">
        <v>4148</v>
      </c>
      <c r="F395" s="1">
        <v>4.7</v>
      </c>
      <c r="G395" s="5">
        <f>(Tabela15[[#This Row],[rating]]-MIN(F:F))/(MAX(F:F)-MIN(F:F))</f>
        <v>0.92500000000000004</v>
      </c>
      <c r="H395" s="6">
        <v>235</v>
      </c>
      <c r="I395" s="5">
        <f>(Tabela15[[#This Row],[reviews]]-MIN(H:H))/(MAX(H:H)-MIN(H:H))</f>
        <v>5.0315114531392113E-4</v>
      </c>
      <c r="J395" s="1" t="s">
        <v>0</v>
      </c>
      <c r="K395" s="9">
        <v>43.99</v>
      </c>
      <c r="L395" s="3">
        <f>(Tabela15[[#This Row],[value]]-MIN(K:K))/(MAX(K:K)-MIN(K:K))</f>
        <v>0.2190519096961506</v>
      </c>
      <c r="M395" s="16">
        <f>IF(Tabela15[[#This Row],[value]]="",0,(0.05*Tabela15[[#This Row],[normal_rating]]+0.7*Tabela15[[#This Row],[normal_reviews]]+0.25*Tabela15[[#This Row],[normal_value]]))*1000</f>
        <v>101.36518322575741</v>
      </c>
      <c r="N395" s="3">
        <f>IFERROR(Tabela15[[#This Row],[value]]*Tabela15[[#This Row],[reviews]],Tabela15[[#This Row],[value]])</f>
        <v>10337.65</v>
      </c>
      <c r="O395" t="s">
        <v>5235</v>
      </c>
      <c r="P395" t="s">
        <v>5236</v>
      </c>
      <c r="Q395" t="s">
        <v>4538</v>
      </c>
    </row>
    <row r="396" spans="1:17" x14ac:dyDescent="0.25">
      <c r="A396" t="s">
        <v>1072</v>
      </c>
      <c r="B396" s="1">
        <v>13</v>
      </c>
      <c r="C396" t="s">
        <v>5830</v>
      </c>
      <c r="D396" t="s">
        <v>5831</v>
      </c>
      <c r="E396" t="s">
        <v>5832</v>
      </c>
      <c r="F396" s="1">
        <v>4.7</v>
      </c>
      <c r="G396" s="5">
        <f>(Tabela15[[#This Row],[rating]]-MIN(F:F))/(MAX(F:F)-MIN(F:F))</f>
        <v>0.92500000000000004</v>
      </c>
      <c r="H396" s="6">
        <v>10</v>
      </c>
      <c r="I396" s="5">
        <f>(Tabela15[[#This Row],[reviews]]-MIN(H:H))/(MAX(H:H)-MIN(H:H))</f>
        <v>1.9351967127458506E-5</v>
      </c>
      <c r="J396" s="1" t="s">
        <v>0</v>
      </c>
      <c r="K396" s="9">
        <v>43.99</v>
      </c>
      <c r="L396" s="3">
        <f>(Tabela15[[#This Row],[value]]-MIN(K:K))/(MAX(K:K)-MIN(K:K))</f>
        <v>0.2190519096961506</v>
      </c>
      <c r="M396" s="16">
        <f>IF(Tabela15[[#This Row],[value]]="",0,(0.05*Tabela15[[#This Row],[normal_rating]]+0.7*Tabela15[[#This Row],[normal_reviews]]+0.25*Tabela15[[#This Row],[normal_value]]))*1000</f>
        <v>101.02652380102688</v>
      </c>
      <c r="N396" s="3">
        <f>IFERROR(Tabela15[[#This Row],[value]]*Tabela15[[#This Row],[reviews]],Tabela15[[#This Row],[value]])</f>
        <v>439.90000000000003</v>
      </c>
      <c r="O396" t="s">
        <v>6777</v>
      </c>
      <c r="P396" t="s">
        <v>6778</v>
      </c>
      <c r="Q396" t="s">
        <v>6468</v>
      </c>
    </row>
    <row r="397" spans="1:17" x14ac:dyDescent="0.25">
      <c r="A397" t="s">
        <v>2528</v>
      </c>
      <c r="B397" s="1">
        <v>27</v>
      </c>
      <c r="C397" t="s">
        <v>2596</v>
      </c>
      <c r="D397" t="s">
        <v>2600</v>
      </c>
      <c r="E397" t="s">
        <v>2598</v>
      </c>
      <c r="F397" s="1">
        <v>3.7</v>
      </c>
      <c r="G397" s="5">
        <f>(Tabela15[[#This Row],[rating]]-MIN(F:F))/(MAX(F:F)-MIN(F:F))</f>
        <v>0.67500000000000004</v>
      </c>
      <c r="H397" s="6">
        <v>112</v>
      </c>
      <c r="I397" s="5">
        <f>(Tabela15[[#This Row],[reviews]]-MIN(H:H))/(MAX(H:H)-MIN(H:H))</f>
        <v>2.3867426123865492E-4</v>
      </c>
      <c r="J397" s="1" t="s">
        <v>0</v>
      </c>
      <c r="K397" s="9">
        <v>42.95</v>
      </c>
      <c r="L397" s="3">
        <f>(Tabela15[[#This Row],[value]]-MIN(K:K))/(MAX(K:K)-MIN(K:K))</f>
        <v>0.21384592281123294</v>
      </c>
      <c r="M397" s="16">
        <f>IF(Tabela15[[#This Row],[value]]="",0,(0.05*Tabela15[[#This Row],[normal_rating]]+0.7*Tabela15[[#This Row],[normal_reviews]]+0.25*Tabela15[[#This Row],[normal_value]]))*1000</f>
        <v>87.378552685675288</v>
      </c>
      <c r="N397" s="3">
        <f>IFERROR(Tabela15[[#This Row],[value]]*Tabela15[[#This Row],[reviews]],Tabela15[[#This Row],[value]])</f>
        <v>4810.4000000000005</v>
      </c>
      <c r="O397" t="s">
        <v>2597</v>
      </c>
      <c r="P397" t="s">
        <v>7228</v>
      </c>
      <c r="Q397" t="s">
        <v>6468</v>
      </c>
    </row>
    <row r="398" spans="1:17" x14ac:dyDescent="0.25">
      <c r="A398" t="s">
        <v>2528</v>
      </c>
      <c r="B398" s="1">
        <v>29</v>
      </c>
      <c r="C398" t="s">
        <v>2596</v>
      </c>
      <c r="D398" t="s">
        <v>2600</v>
      </c>
      <c r="E398" t="s">
        <v>2598</v>
      </c>
      <c r="F398" s="1">
        <v>3.7</v>
      </c>
      <c r="G398" s="5">
        <f>(Tabela15[[#This Row],[rating]]-MIN(F:F))/(MAX(F:F)-MIN(F:F))</f>
        <v>0.67500000000000004</v>
      </c>
      <c r="H398" s="6">
        <v>112</v>
      </c>
      <c r="I398" s="5">
        <f>(Tabela15[[#This Row],[reviews]]-MIN(H:H))/(MAX(H:H)-MIN(H:H))</f>
        <v>2.3867426123865492E-4</v>
      </c>
      <c r="J398" s="1" t="s">
        <v>0</v>
      </c>
      <c r="K398" s="9">
        <v>42.95</v>
      </c>
      <c r="L398" s="3">
        <f>(Tabela15[[#This Row],[value]]-MIN(K:K))/(MAX(K:K)-MIN(K:K))</f>
        <v>0.21384592281123294</v>
      </c>
      <c r="M398" s="16">
        <f>IF(Tabela15[[#This Row],[value]]="",0,(0.05*Tabela15[[#This Row],[normal_rating]]+0.7*Tabela15[[#This Row],[normal_reviews]]+0.25*Tabela15[[#This Row],[normal_value]]))*1000</f>
        <v>87.378552685675288</v>
      </c>
      <c r="N398" s="3">
        <f>IFERROR(Tabela15[[#This Row],[value]]*Tabela15[[#This Row],[reviews]],Tabela15[[#This Row],[value]])</f>
        <v>4810.4000000000005</v>
      </c>
      <c r="O398" t="s">
        <v>2597</v>
      </c>
      <c r="P398" t="s">
        <v>8774</v>
      </c>
      <c r="Q398" t="s">
        <v>8081</v>
      </c>
    </row>
    <row r="399" spans="1:17" x14ac:dyDescent="0.25">
      <c r="A399" t="s">
        <v>2528</v>
      </c>
      <c r="B399" s="1">
        <v>25</v>
      </c>
      <c r="C399" t="s">
        <v>2596</v>
      </c>
      <c r="D399" t="s">
        <v>2600</v>
      </c>
      <c r="E399" t="s">
        <v>2598</v>
      </c>
      <c r="F399" s="1">
        <v>3.6</v>
      </c>
      <c r="G399" s="5">
        <f>(Tabela15[[#This Row],[rating]]-MIN(F:F))/(MAX(F:F)-MIN(F:F))</f>
        <v>0.65</v>
      </c>
      <c r="H399" s="6">
        <v>112</v>
      </c>
      <c r="I399" s="5">
        <f>(Tabela15[[#This Row],[reviews]]-MIN(H:H))/(MAX(H:H)-MIN(H:H))</f>
        <v>2.3867426123865492E-4</v>
      </c>
      <c r="J399" s="1" t="s">
        <v>0</v>
      </c>
      <c r="K399" s="9">
        <v>42.95</v>
      </c>
      <c r="L399" s="3">
        <f>(Tabela15[[#This Row],[value]]-MIN(K:K))/(MAX(K:K)-MIN(K:K))</f>
        <v>0.21384592281123294</v>
      </c>
      <c r="M399" s="16">
        <f>IF(Tabela15[[#This Row],[value]]="",0,(0.05*Tabela15[[#This Row],[normal_rating]]+0.7*Tabela15[[#This Row],[normal_reviews]]+0.25*Tabela15[[#This Row],[normal_value]]))*1000</f>
        <v>86.128552685675288</v>
      </c>
      <c r="N399" s="3">
        <f>IFERROR(Tabela15[[#This Row],[value]]*Tabela15[[#This Row],[reviews]],Tabela15[[#This Row],[value]])</f>
        <v>4810.4000000000005</v>
      </c>
      <c r="O399" t="s">
        <v>2597</v>
      </c>
      <c r="P399" t="s">
        <v>5356</v>
      </c>
      <c r="Q399" t="s">
        <v>4538</v>
      </c>
    </row>
    <row r="400" spans="1:17" x14ac:dyDescent="0.25">
      <c r="A400" t="s">
        <v>2528</v>
      </c>
      <c r="B400" s="1">
        <v>25</v>
      </c>
      <c r="C400" t="s">
        <v>2596</v>
      </c>
      <c r="D400" t="s">
        <v>2600</v>
      </c>
      <c r="E400" t="s">
        <v>2598</v>
      </c>
      <c r="F400" s="1">
        <v>3.6</v>
      </c>
      <c r="G400" s="5">
        <f>(Tabela15[[#This Row],[rating]]-MIN(F:F))/(MAX(F:F)-MIN(F:F))</f>
        <v>0.65</v>
      </c>
      <c r="H400" s="6">
        <v>112</v>
      </c>
      <c r="I400" s="5">
        <f>(Tabela15[[#This Row],[reviews]]-MIN(H:H))/(MAX(H:H)-MIN(H:H))</f>
        <v>2.3867426123865492E-4</v>
      </c>
      <c r="J400" s="1" t="s">
        <v>0</v>
      </c>
      <c r="K400" s="9">
        <v>42.95</v>
      </c>
      <c r="L400" s="3">
        <f>(Tabela15[[#This Row],[value]]-MIN(K:K))/(MAX(K:K)-MIN(K:K))</f>
        <v>0.21384592281123294</v>
      </c>
      <c r="M400" s="16">
        <f>IF(Tabela15[[#This Row],[value]]="",0,(0.05*Tabela15[[#This Row],[normal_rating]]+0.7*Tabela15[[#This Row],[normal_reviews]]+0.25*Tabela15[[#This Row],[normal_value]]))*1000</f>
        <v>86.128552685675288</v>
      </c>
      <c r="N400" s="3">
        <f>IFERROR(Tabela15[[#This Row],[value]]*Tabela15[[#This Row],[reviews]],Tabela15[[#This Row],[value]])</f>
        <v>4810.4000000000005</v>
      </c>
      <c r="O400" t="s">
        <v>2597</v>
      </c>
      <c r="P400" t="s">
        <v>2599</v>
      </c>
      <c r="Q400" t="s">
        <v>2</v>
      </c>
    </row>
    <row r="401" spans="1:17" x14ac:dyDescent="0.25">
      <c r="A401" t="s">
        <v>2231</v>
      </c>
      <c r="B401" s="1">
        <v>30</v>
      </c>
      <c r="C401" t="s">
        <v>7869</v>
      </c>
      <c r="D401" t="s">
        <v>7834</v>
      </c>
      <c r="E401" t="s">
        <v>7835</v>
      </c>
      <c r="F401" s="1">
        <v>4.7</v>
      </c>
      <c r="G401" s="5">
        <f>(Tabela15[[#This Row],[rating]]-MIN(F:F))/(MAX(F:F)-MIN(F:F))</f>
        <v>0.92500000000000004</v>
      </c>
      <c r="H401" s="6">
        <v>2032</v>
      </c>
      <c r="I401" s="5">
        <f>(Tabela15[[#This Row],[reviews]]-MIN(H:H))/(MAX(H:H)-MIN(H:H))</f>
        <v>4.3670939150964698E-3</v>
      </c>
      <c r="J401" s="1" t="s">
        <v>0</v>
      </c>
      <c r="K401" s="9">
        <v>42.79</v>
      </c>
      <c r="L401" s="3">
        <f>(Tabela15[[#This Row],[value]]-MIN(K:K))/(MAX(K:K)-MIN(K:K))</f>
        <v>0.21304500175201482</v>
      </c>
      <c r="M401" s="16">
        <f>IF(Tabela15[[#This Row],[value]]="",0,(0.05*Tabela15[[#This Row],[normal_rating]]+0.7*Tabela15[[#This Row],[normal_reviews]]+0.25*Tabela15[[#This Row],[normal_value]]))*1000</f>
        <v>102.56821617857123</v>
      </c>
      <c r="N401" s="3">
        <f>IFERROR(Tabela15[[#This Row],[value]]*Tabela15[[#This Row],[reviews]],Tabela15[[#This Row],[value]])</f>
        <v>86949.28</v>
      </c>
      <c r="O401" t="s">
        <v>8707</v>
      </c>
      <c r="P401" t="s">
        <v>8708</v>
      </c>
      <c r="Q401" t="s">
        <v>8081</v>
      </c>
    </row>
    <row r="402" spans="1:17" x14ac:dyDescent="0.25">
      <c r="A402" t="s">
        <v>2231</v>
      </c>
      <c r="B402" s="1">
        <v>4</v>
      </c>
      <c r="C402" t="s">
        <v>7803</v>
      </c>
      <c r="D402" t="s">
        <v>7804</v>
      </c>
      <c r="E402" t="s">
        <v>7805</v>
      </c>
      <c r="F402" s="1">
        <v>4.7</v>
      </c>
      <c r="G402" s="5">
        <f>(Tabela15[[#This Row],[rating]]-MIN(F:F))/(MAX(F:F)-MIN(F:F))</f>
        <v>0.92500000000000004</v>
      </c>
      <c r="H402" s="6">
        <v>10715</v>
      </c>
      <c r="I402" s="5">
        <f>(Tabela15[[#This Row],[reviews]]-MIN(H:H))/(MAX(H:H)-MIN(H:H))</f>
        <v>2.3037441755954492E-2</v>
      </c>
      <c r="J402" s="1" t="s">
        <v>0</v>
      </c>
      <c r="K402" s="9">
        <v>42.49</v>
      </c>
      <c r="L402" s="3">
        <f>(Tabela15[[#This Row],[value]]-MIN(K:K))/(MAX(K:K)-MIN(K:K))</f>
        <v>0.21154327476598089</v>
      </c>
      <c r="M402" s="16">
        <f>IF(Tabela15[[#This Row],[value]]="",0,(0.05*Tabela15[[#This Row],[normal_rating]]+0.7*Tabela15[[#This Row],[normal_reviews]]+0.25*Tabela15[[#This Row],[normal_value]]))*1000</f>
        <v>115.26202792066337</v>
      </c>
      <c r="N402" s="3">
        <f>IFERROR(Tabela15[[#This Row],[value]]*Tabela15[[#This Row],[reviews]],Tabela15[[#This Row],[value]])</f>
        <v>455280.35000000003</v>
      </c>
      <c r="O402" t="s">
        <v>8660</v>
      </c>
      <c r="P402" t="s">
        <v>8661</v>
      </c>
      <c r="Q402" t="s">
        <v>8081</v>
      </c>
    </row>
    <row r="403" spans="1:17" x14ac:dyDescent="0.25">
      <c r="A403" t="s">
        <v>1649</v>
      </c>
      <c r="B403" s="1">
        <v>12</v>
      </c>
      <c r="C403" t="s">
        <v>1695</v>
      </c>
      <c r="D403" t="s">
        <v>1699</v>
      </c>
      <c r="E403" t="s">
        <v>1697</v>
      </c>
      <c r="F403" s="1">
        <v>4.5999999999999996</v>
      </c>
      <c r="G403" s="5">
        <f>(Tabela15[[#This Row],[rating]]-MIN(F:F))/(MAX(F:F)-MIN(F:F))</f>
        <v>0.89999999999999991</v>
      </c>
      <c r="H403" s="6">
        <v>3007</v>
      </c>
      <c r="I403" s="5">
        <f>(Tabela15[[#This Row],[reviews]]-MIN(H:H))/(MAX(H:H)-MIN(H:H))</f>
        <v>6.4635570205711411E-3</v>
      </c>
      <c r="J403" s="1" t="s">
        <v>0</v>
      </c>
      <c r="K403" s="9">
        <v>42.49</v>
      </c>
      <c r="L403" s="3">
        <f>(Tabela15[[#This Row],[value]]-MIN(K:K))/(MAX(K:K)-MIN(K:K))</f>
        <v>0.21154327476598089</v>
      </c>
      <c r="M403" s="16">
        <f>IF(Tabela15[[#This Row],[value]]="",0,(0.05*Tabela15[[#This Row],[normal_rating]]+0.7*Tabela15[[#This Row],[normal_reviews]]+0.25*Tabela15[[#This Row],[normal_value]]))*1000</f>
        <v>102.41030860589503</v>
      </c>
      <c r="N403" s="3">
        <f>IFERROR(Tabela15[[#This Row],[value]]*Tabela15[[#This Row],[reviews]],Tabela15[[#This Row],[value]])</f>
        <v>127767.43000000001</v>
      </c>
      <c r="O403" t="s">
        <v>1696</v>
      </c>
      <c r="P403" t="s">
        <v>1698</v>
      </c>
      <c r="Q403" t="s">
        <v>2</v>
      </c>
    </row>
    <row r="404" spans="1:17" x14ac:dyDescent="0.25">
      <c r="A404" t="s">
        <v>3218</v>
      </c>
      <c r="B404" s="1">
        <v>5</v>
      </c>
      <c r="C404" t="s">
        <v>3234</v>
      </c>
      <c r="D404" t="s">
        <v>3238</v>
      </c>
      <c r="E404" t="s">
        <v>3236</v>
      </c>
      <c r="F404" s="1">
        <v>4.5</v>
      </c>
      <c r="G404" s="5">
        <f>(Tabela15[[#This Row],[rating]]-MIN(F:F))/(MAX(F:F)-MIN(F:F))</f>
        <v>0.875</v>
      </c>
      <c r="H404" s="6">
        <v>5394</v>
      </c>
      <c r="I404" s="5">
        <f>(Tabela15[[#This Row],[reviews]]-MIN(H:H))/(MAX(H:H)-MIN(H:H))</f>
        <v>1.1596128746487081E-2</v>
      </c>
      <c r="J404" s="1" t="s">
        <v>0</v>
      </c>
      <c r="K404" s="9">
        <v>42.4</v>
      </c>
      <c r="L404" s="3">
        <f>(Tabela15[[#This Row],[value]]-MIN(K:K))/(MAX(K:K)-MIN(K:K))</f>
        <v>0.21109275667017069</v>
      </c>
      <c r="M404" s="16">
        <f>IF(Tabela15[[#This Row],[value]]="",0,(0.05*Tabela15[[#This Row],[normal_rating]]+0.7*Tabela15[[#This Row],[normal_reviews]]+0.25*Tabela15[[#This Row],[normal_value]]))*1000</f>
        <v>104.64047929008363</v>
      </c>
      <c r="N404" s="3">
        <f>IFERROR(Tabela15[[#This Row],[value]]*Tabela15[[#This Row],[reviews]],Tabela15[[#This Row],[value]])</f>
        <v>228705.6</v>
      </c>
      <c r="O404" t="s">
        <v>3235</v>
      </c>
      <c r="P404" t="s">
        <v>3237</v>
      </c>
      <c r="Q404" t="s">
        <v>2</v>
      </c>
    </row>
    <row r="405" spans="1:17" x14ac:dyDescent="0.25">
      <c r="A405" t="s">
        <v>3218</v>
      </c>
      <c r="B405" s="1">
        <v>4</v>
      </c>
      <c r="C405" t="s">
        <v>3234</v>
      </c>
      <c r="D405" t="s">
        <v>3238</v>
      </c>
      <c r="E405" t="s">
        <v>3236</v>
      </c>
      <c r="F405" s="1">
        <v>4.5</v>
      </c>
      <c r="G405" s="5">
        <f>(Tabela15[[#This Row],[rating]]-MIN(F:F))/(MAX(F:F)-MIN(F:F))</f>
        <v>0.875</v>
      </c>
      <c r="H405" s="6">
        <v>5439</v>
      </c>
      <c r="I405" s="5">
        <f>(Tabela15[[#This Row],[reviews]]-MIN(H:H))/(MAX(H:H)-MIN(H:H))</f>
        <v>1.1692888582124373E-2</v>
      </c>
      <c r="J405" s="1" t="s">
        <v>0</v>
      </c>
      <c r="K405" s="9">
        <v>42</v>
      </c>
      <c r="L405" s="3">
        <f>(Tabela15[[#This Row],[value]]-MIN(K:K))/(MAX(K:K)-MIN(K:K))</f>
        <v>0.20909045402212545</v>
      </c>
      <c r="M405" s="16">
        <f>IF(Tabela15[[#This Row],[value]]="",0,(0.05*Tabela15[[#This Row],[normal_rating]]+0.7*Tabela15[[#This Row],[normal_reviews]]+0.25*Tabela15[[#This Row],[normal_value]]))*1000</f>
        <v>104.20763551301843</v>
      </c>
      <c r="N405" s="3">
        <f>IFERROR(Tabela15[[#This Row],[value]]*Tabela15[[#This Row],[reviews]],Tabela15[[#This Row],[value]])</f>
        <v>228438</v>
      </c>
      <c r="O405" t="s">
        <v>3235</v>
      </c>
      <c r="P405" t="s">
        <v>5556</v>
      </c>
      <c r="Q405" t="s">
        <v>4538</v>
      </c>
    </row>
    <row r="406" spans="1:17" x14ac:dyDescent="0.25">
      <c r="A406" t="s">
        <v>784</v>
      </c>
      <c r="B406" s="1">
        <v>25</v>
      </c>
      <c r="C406" t="s">
        <v>886</v>
      </c>
      <c r="D406" t="s">
        <v>890</v>
      </c>
      <c r="E406" t="s">
        <v>888</v>
      </c>
      <c r="F406" s="1">
        <v>4.5999999999999996</v>
      </c>
      <c r="G406" s="5">
        <f>(Tabela15[[#This Row],[rating]]-MIN(F:F))/(MAX(F:F)-MIN(F:F))</f>
        <v>0.89999999999999991</v>
      </c>
      <c r="H406" s="6">
        <v>4521</v>
      </c>
      <c r="I406" s="5">
        <f>(Tabela15[[#This Row],[reviews]]-MIN(H:H))/(MAX(H:H)-MIN(H:H))</f>
        <v>9.7189879351236054E-3</v>
      </c>
      <c r="J406" s="1" t="s">
        <v>0</v>
      </c>
      <c r="K406" s="9">
        <v>41.99</v>
      </c>
      <c r="L406" s="3">
        <f>(Tabela15[[#This Row],[value]]-MIN(K:K))/(MAX(K:K)-MIN(K:K))</f>
        <v>0.20904039645592432</v>
      </c>
      <c r="M406" s="16">
        <f>IF(Tabela15[[#This Row],[value]]="",0,(0.05*Tabela15[[#This Row],[normal_rating]]+0.7*Tabela15[[#This Row],[normal_reviews]]+0.25*Tabela15[[#This Row],[normal_value]]))*1000</f>
        <v>104.06339066856759</v>
      </c>
      <c r="N406" s="3">
        <f>IFERROR(Tabela15[[#This Row],[value]]*Tabela15[[#This Row],[reviews]],Tabela15[[#This Row],[value]])</f>
        <v>189836.79</v>
      </c>
      <c r="O406" t="s">
        <v>887</v>
      </c>
      <c r="P406" t="s">
        <v>889</v>
      </c>
      <c r="Q406" t="s">
        <v>2</v>
      </c>
    </row>
    <row r="407" spans="1:17" x14ac:dyDescent="0.25">
      <c r="A407" t="s">
        <v>1072</v>
      </c>
      <c r="B407" s="1">
        <v>18</v>
      </c>
      <c r="C407" t="s">
        <v>1162</v>
      </c>
      <c r="D407" t="s">
        <v>1166</v>
      </c>
      <c r="E407" t="s">
        <v>1164</v>
      </c>
      <c r="F407" s="1">
        <v>4.5999999999999996</v>
      </c>
      <c r="G407" s="5">
        <f>(Tabela15[[#This Row],[rating]]-MIN(F:F))/(MAX(F:F)-MIN(F:F))</f>
        <v>0.89999999999999991</v>
      </c>
      <c r="H407" s="6">
        <v>32675</v>
      </c>
      <c r="I407" s="5">
        <f>(Tabela15[[#This Row],[reviews]]-MIN(H:H))/(MAX(H:H)-MIN(H:H))</f>
        <v>7.0256241546953244E-2</v>
      </c>
      <c r="J407" s="1" t="s">
        <v>0</v>
      </c>
      <c r="K407" s="9">
        <v>41.9</v>
      </c>
      <c r="L407" s="3">
        <f>(Tabela15[[#This Row],[value]]-MIN(K:K))/(MAX(K:K)-MIN(K:K))</f>
        <v>0.20858987836011414</v>
      </c>
      <c r="M407" s="16">
        <f>IF(Tabela15[[#This Row],[value]]="",0,(0.05*Tabela15[[#This Row],[normal_rating]]+0.7*Tabela15[[#This Row],[normal_reviews]]+0.25*Tabela15[[#This Row],[normal_value]]))*1000</f>
        <v>146.3268386728958</v>
      </c>
      <c r="N407" s="3">
        <f>IFERROR(Tabela15[[#This Row],[value]]*Tabela15[[#This Row],[reviews]],Tabela15[[#This Row],[value]])</f>
        <v>1369082.5</v>
      </c>
      <c r="O407" t="s">
        <v>1163</v>
      </c>
      <c r="P407" t="s">
        <v>6785</v>
      </c>
      <c r="Q407" t="s">
        <v>6468</v>
      </c>
    </row>
    <row r="408" spans="1:17" x14ac:dyDescent="0.25">
      <c r="A408" t="s">
        <v>1072</v>
      </c>
      <c r="B408" s="1">
        <v>24</v>
      </c>
      <c r="C408" t="s">
        <v>1162</v>
      </c>
      <c r="D408" t="s">
        <v>1166</v>
      </c>
      <c r="E408" t="s">
        <v>1164</v>
      </c>
      <c r="F408" s="1">
        <v>4.5999999999999996</v>
      </c>
      <c r="G408" s="5">
        <f>(Tabela15[[#This Row],[rating]]-MIN(F:F))/(MAX(F:F)-MIN(F:F))</f>
        <v>0.89999999999999991</v>
      </c>
      <c r="H408" s="6">
        <v>32569</v>
      </c>
      <c r="I408" s="5">
        <f>(Tabela15[[#This Row],[reviews]]-MIN(H:H))/(MAX(H:H)-MIN(H:H))</f>
        <v>7.0028318378563187E-2</v>
      </c>
      <c r="J408" s="1" t="s">
        <v>0</v>
      </c>
      <c r="K408" s="9">
        <v>41.9</v>
      </c>
      <c r="L408" s="3">
        <f>(Tabela15[[#This Row],[value]]-MIN(K:K))/(MAX(K:K)-MIN(K:K))</f>
        <v>0.20858987836011414</v>
      </c>
      <c r="M408" s="16">
        <f>IF(Tabela15[[#This Row],[value]]="",0,(0.05*Tabela15[[#This Row],[normal_rating]]+0.7*Tabela15[[#This Row],[normal_reviews]]+0.25*Tabela15[[#This Row],[normal_value]]))*1000</f>
        <v>146.16729245502273</v>
      </c>
      <c r="N408" s="3">
        <f>IFERROR(Tabela15[[#This Row],[value]]*Tabela15[[#This Row],[reviews]],Tabela15[[#This Row],[value]])</f>
        <v>1364641.0999999999</v>
      </c>
      <c r="O408" t="s">
        <v>1163</v>
      </c>
      <c r="P408" t="s">
        <v>1165</v>
      </c>
      <c r="Q408" t="s">
        <v>2</v>
      </c>
    </row>
    <row r="409" spans="1:17" x14ac:dyDescent="0.25">
      <c r="A409" t="s">
        <v>2377</v>
      </c>
      <c r="B409" s="1">
        <v>21</v>
      </c>
      <c r="C409" t="s">
        <v>7892</v>
      </c>
      <c r="D409" t="s">
        <v>7893</v>
      </c>
      <c r="E409" t="s">
        <v>7894</v>
      </c>
      <c r="F409" s="1">
        <v>4.8</v>
      </c>
      <c r="G409" s="5">
        <f>(Tabela15[[#This Row],[rating]]-MIN(F:F))/(MAX(F:F)-MIN(F:F))</f>
        <v>0.95</v>
      </c>
      <c r="H409" s="6">
        <v>1552</v>
      </c>
      <c r="I409" s="5">
        <f>(Tabela15[[#This Row],[reviews]]-MIN(H:H))/(MAX(H:H)-MIN(H:H))</f>
        <v>3.3349890016320157E-3</v>
      </c>
      <c r="J409" s="1" t="s">
        <v>0</v>
      </c>
      <c r="K409" s="9">
        <v>41.73</v>
      </c>
      <c r="L409" s="3">
        <f>(Tabela15[[#This Row],[value]]-MIN(K:K))/(MAX(K:K)-MIN(K:K))</f>
        <v>0.20773889973469489</v>
      </c>
      <c r="M409" s="16">
        <f>IF(Tabela15[[#This Row],[value]]="",0,(0.05*Tabela15[[#This Row],[normal_rating]]+0.7*Tabela15[[#This Row],[normal_reviews]]+0.25*Tabela15[[#This Row],[normal_value]]))*1000</f>
        <v>101.76921723481614</v>
      </c>
      <c r="N409" s="3">
        <f>IFERROR(Tabela15[[#This Row],[value]]*Tabela15[[#This Row],[reviews]],Tabela15[[#This Row],[value]])</f>
        <v>64764.959999999992</v>
      </c>
      <c r="O409" t="s">
        <v>8737</v>
      </c>
      <c r="P409" t="s">
        <v>8738</v>
      </c>
      <c r="Q409" t="s">
        <v>8081</v>
      </c>
    </row>
    <row r="410" spans="1:17" x14ac:dyDescent="0.25">
      <c r="A410" t="s">
        <v>3068</v>
      </c>
      <c r="B410" s="1">
        <v>21</v>
      </c>
      <c r="C410" t="s">
        <v>8030</v>
      </c>
      <c r="D410" t="s">
        <v>8031</v>
      </c>
      <c r="E410" t="s">
        <v>8032</v>
      </c>
      <c r="F410" s="1">
        <v>4.5999999999999996</v>
      </c>
      <c r="G410" s="5">
        <f>(Tabela15[[#This Row],[rating]]-MIN(F:F))/(MAX(F:F)-MIN(F:F))</f>
        <v>0.89999999999999991</v>
      </c>
      <c r="H410" s="6">
        <v>15372</v>
      </c>
      <c r="I410" s="5">
        <f>(Tabela15[[#This Row],[reviews]]-MIN(H:H))/(MAX(H:H)-MIN(H:H))</f>
        <v>3.3051009635129414E-2</v>
      </c>
      <c r="J410" s="1" t="s">
        <v>0</v>
      </c>
      <c r="K410" s="9">
        <v>41.59</v>
      </c>
      <c r="L410" s="3">
        <f>(Tabela15[[#This Row],[value]]-MIN(K:K))/(MAX(K:K)-MIN(K:K))</f>
        <v>0.20703809380787908</v>
      </c>
      <c r="M410" s="16">
        <f>IF(Tabela15[[#This Row],[value]]="",0,(0.05*Tabela15[[#This Row],[normal_rating]]+0.7*Tabela15[[#This Row],[normal_reviews]]+0.25*Tabela15[[#This Row],[normal_value]]))*1000</f>
        <v>119.89523019656036</v>
      </c>
      <c r="N410" s="3">
        <f>IFERROR(Tabela15[[#This Row],[value]]*Tabela15[[#This Row],[reviews]],Tabela15[[#This Row],[value]])</f>
        <v>639321.4800000001</v>
      </c>
      <c r="O410" t="s">
        <v>8924</v>
      </c>
      <c r="P410" t="s">
        <v>8925</v>
      </c>
      <c r="Q410" t="s">
        <v>8081</v>
      </c>
    </row>
    <row r="411" spans="1:17" x14ac:dyDescent="0.25">
      <c r="A411" t="s">
        <v>1072</v>
      </c>
      <c r="B411" s="1">
        <v>16</v>
      </c>
      <c r="C411" t="s">
        <v>1102</v>
      </c>
      <c r="D411" t="s">
        <v>1106</v>
      </c>
      <c r="E411" t="s">
        <v>1104</v>
      </c>
      <c r="F411" s="1">
        <v>4.7</v>
      </c>
      <c r="G411" s="5">
        <f>(Tabela15[[#This Row],[rating]]-MIN(F:F))/(MAX(F:F)-MIN(F:F))</f>
        <v>0.92500000000000004</v>
      </c>
      <c r="H411" s="6">
        <v>6974</v>
      </c>
      <c r="I411" s="5">
        <f>(Tabela15[[#This Row],[reviews]]-MIN(H:H))/(MAX(H:H)-MIN(H:H))</f>
        <v>1.4993474086640908E-2</v>
      </c>
      <c r="J411" s="1" t="s">
        <v>0</v>
      </c>
      <c r="K411" s="9">
        <v>41.5</v>
      </c>
      <c r="L411" s="3">
        <f>(Tabela15[[#This Row],[value]]-MIN(K:K))/(MAX(K:K)-MIN(K:K))</f>
        <v>0.20658757571206887</v>
      </c>
      <c r="M411" s="16">
        <f>IF(Tabela15[[#This Row],[value]]="",0,(0.05*Tabela15[[#This Row],[normal_rating]]+0.7*Tabela15[[#This Row],[normal_reviews]]+0.25*Tabela15[[#This Row],[normal_value]]))*1000</f>
        <v>108.39232578866587</v>
      </c>
      <c r="N411" s="3">
        <f>IFERROR(Tabela15[[#This Row],[value]]*Tabela15[[#This Row],[reviews]],Tabela15[[#This Row],[value]])</f>
        <v>289421</v>
      </c>
      <c r="O411" t="s">
        <v>1103</v>
      </c>
      <c r="P411" t="s">
        <v>4890</v>
      </c>
      <c r="Q411" t="s">
        <v>4538</v>
      </c>
    </row>
    <row r="412" spans="1:17" x14ac:dyDescent="0.25">
      <c r="A412" t="s">
        <v>1072</v>
      </c>
      <c r="B412" s="1">
        <v>10</v>
      </c>
      <c r="C412" t="s">
        <v>1102</v>
      </c>
      <c r="D412" t="s">
        <v>1106</v>
      </c>
      <c r="E412" t="s">
        <v>1104</v>
      </c>
      <c r="F412" s="1">
        <v>4.7</v>
      </c>
      <c r="G412" s="5">
        <f>(Tabela15[[#This Row],[rating]]-MIN(F:F))/(MAX(F:F)-MIN(F:F))</f>
        <v>0.92500000000000004</v>
      </c>
      <c r="H412" s="6">
        <v>6961</v>
      </c>
      <c r="I412" s="5">
        <f>(Tabela15[[#This Row],[reviews]]-MIN(H:H))/(MAX(H:H)-MIN(H:H))</f>
        <v>1.4965521245234578E-2</v>
      </c>
      <c r="J412" s="1" t="s">
        <v>0</v>
      </c>
      <c r="K412" s="9">
        <v>41.5</v>
      </c>
      <c r="L412" s="3">
        <f>(Tabela15[[#This Row],[value]]-MIN(K:K))/(MAX(K:K)-MIN(K:K))</f>
        <v>0.20658757571206887</v>
      </c>
      <c r="M412" s="16">
        <f>IF(Tabela15[[#This Row],[value]]="",0,(0.05*Tabela15[[#This Row],[normal_rating]]+0.7*Tabela15[[#This Row],[normal_reviews]]+0.25*Tabela15[[#This Row],[normal_value]]))*1000</f>
        <v>108.37275879968143</v>
      </c>
      <c r="N412" s="3">
        <f>IFERROR(Tabela15[[#This Row],[value]]*Tabela15[[#This Row],[reviews]],Tabela15[[#This Row],[value]])</f>
        <v>288881.5</v>
      </c>
      <c r="O412" t="s">
        <v>1103</v>
      </c>
      <c r="P412" t="s">
        <v>1105</v>
      </c>
      <c r="Q412" t="s">
        <v>2</v>
      </c>
    </row>
    <row r="413" spans="1:17" x14ac:dyDescent="0.25">
      <c r="A413" t="s">
        <v>921</v>
      </c>
      <c r="B413" s="1">
        <v>23</v>
      </c>
      <c r="C413" t="s">
        <v>1027</v>
      </c>
      <c r="D413" t="s">
        <v>1031</v>
      </c>
      <c r="E413" t="s">
        <v>1029</v>
      </c>
      <c r="F413" s="1">
        <v>4.7</v>
      </c>
      <c r="G413" s="5">
        <f>(Tabela15[[#This Row],[rating]]-MIN(F:F))/(MAX(F:F)-MIN(F:F))</f>
        <v>0.92500000000000004</v>
      </c>
      <c r="H413" s="6">
        <v>107</v>
      </c>
      <c r="I413" s="5">
        <f>(Tabela15[[#This Row],[reviews]]-MIN(H:H))/(MAX(H:H)-MIN(H:H))</f>
        <v>2.2792316839006686E-4</v>
      </c>
      <c r="J413" s="1" t="s">
        <v>0</v>
      </c>
      <c r="K413" s="9">
        <v>41.04</v>
      </c>
      <c r="L413" s="3">
        <f>(Tabela15[[#This Row],[value]]-MIN(K:K))/(MAX(K:K)-MIN(K:K))</f>
        <v>0.20428492766681683</v>
      </c>
      <c r="M413" s="16">
        <f>IF(Tabela15[[#This Row],[value]]="",0,(0.05*Tabela15[[#This Row],[normal_rating]]+0.7*Tabela15[[#This Row],[normal_reviews]]+0.25*Tabela15[[#This Row],[normal_value]]))*1000</f>
        <v>97.48077813457725</v>
      </c>
      <c r="N413" s="3">
        <f>IFERROR(Tabela15[[#This Row],[value]]*Tabela15[[#This Row],[reviews]],Tabela15[[#This Row],[value]])</f>
        <v>4391.28</v>
      </c>
      <c r="O413" t="s">
        <v>1028</v>
      </c>
      <c r="P413" t="s">
        <v>1030</v>
      </c>
      <c r="Q413" t="s">
        <v>2</v>
      </c>
    </row>
    <row r="414" spans="1:17" x14ac:dyDescent="0.25">
      <c r="A414" t="s">
        <v>2231</v>
      </c>
      <c r="B414" s="1">
        <v>11</v>
      </c>
      <c r="C414" t="s">
        <v>7821</v>
      </c>
      <c r="D414" t="s">
        <v>7822</v>
      </c>
      <c r="E414" t="s">
        <v>7823</v>
      </c>
      <c r="F414" s="1">
        <v>4.7</v>
      </c>
      <c r="G414" s="5">
        <f>(Tabela15[[#This Row],[rating]]-MIN(F:F))/(MAX(F:F)-MIN(F:F))</f>
        <v>0.92500000000000004</v>
      </c>
      <c r="H414" s="6">
        <v>320</v>
      </c>
      <c r="I414" s="5">
        <f>(Tabela15[[#This Row],[reviews]]-MIN(H:H))/(MAX(H:H)-MIN(H:H))</f>
        <v>6.8591972373991815E-4</v>
      </c>
      <c r="J414" s="1" t="s">
        <v>0</v>
      </c>
      <c r="K414" s="9">
        <v>40.99</v>
      </c>
      <c r="L414" s="3">
        <f>(Tabela15[[#This Row],[value]]-MIN(K:K))/(MAX(K:K)-MIN(K:K))</f>
        <v>0.20403463983581119</v>
      </c>
      <c r="M414" s="16">
        <f>IF(Tabela15[[#This Row],[value]]="",0,(0.05*Tabela15[[#This Row],[normal_rating]]+0.7*Tabela15[[#This Row],[normal_reviews]]+0.25*Tabela15[[#This Row],[normal_value]]))*1000</f>
        <v>97.738803765570751</v>
      </c>
      <c r="N414" s="3">
        <f>IFERROR(Tabela15[[#This Row],[value]]*Tabela15[[#This Row],[reviews]],Tabela15[[#This Row],[value]])</f>
        <v>13116.800000000001</v>
      </c>
      <c r="O414" t="s">
        <v>8673</v>
      </c>
      <c r="P414" t="s">
        <v>8674</v>
      </c>
      <c r="Q414" t="s">
        <v>8081</v>
      </c>
    </row>
    <row r="415" spans="1:17" x14ac:dyDescent="0.25">
      <c r="A415" t="s">
        <v>2626</v>
      </c>
      <c r="B415" s="1">
        <v>8</v>
      </c>
      <c r="C415" t="s">
        <v>2716</v>
      </c>
      <c r="D415" t="s">
        <v>2720</v>
      </c>
      <c r="E415" t="s">
        <v>2718</v>
      </c>
      <c r="F415" s="1">
        <v>4.5</v>
      </c>
      <c r="G415" s="5">
        <f>(Tabela15[[#This Row],[rating]]-MIN(F:F))/(MAX(F:F)-MIN(F:F))</f>
        <v>0.875</v>
      </c>
      <c r="H415" s="6">
        <v>412</v>
      </c>
      <c r="I415" s="5">
        <f>(Tabela15[[#This Row],[reviews]]-MIN(H:H))/(MAX(H:H)-MIN(H:H))</f>
        <v>8.8373983215393845E-4</v>
      </c>
      <c r="J415" s="1" t="s">
        <v>0</v>
      </c>
      <c r="K415" s="9">
        <v>40.99</v>
      </c>
      <c r="L415" s="3">
        <f>(Tabela15[[#This Row],[value]]-MIN(K:K))/(MAX(K:K)-MIN(K:K))</f>
        <v>0.20403463983581119</v>
      </c>
      <c r="M415" s="16">
        <f>IF(Tabela15[[#This Row],[value]]="",0,(0.05*Tabela15[[#This Row],[normal_rating]]+0.7*Tabela15[[#This Row],[normal_reviews]]+0.25*Tabela15[[#This Row],[normal_value]]))*1000</f>
        <v>95.377277841460554</v>
      </c>
      <c r="N415" s="3">
        <f>IFERROR(Tabela15[[#This Row],[value]]*Tabela15[[#This Row],[reviews]],Tabela15[[#This Row],[value]])</f>
        <v>16887.88</v>
      </c>
      <c r="O415" t="s">
        <v>2717</v>
      </c>
      <c r="P415" t="s">
        <v>8782</v>
      </c>
      <c r="Q415" t="s">
        <v>8081</v>
      </c>
    </row>
    <row r="416" spans="1:17" x14ac:dyDescent="0.25">
      <c r="A416" t="s">
        <v>2626</v>
      </c>
      <c r="B416" s="1">
        <v>5</v>
      </c>
      <c r="C416" t="s">
        <v>2716</v>
      </c>
      <c r="D416" t="s">
        <v>2720</v>
      </c>
      <c r="E416" t="s">
        <v>2718</v>
      </c>
      <c r="F416" s="1">
        <v>4.5</v>
      </c>
      <c r="G416" s="5">
        <f>(Tabela15[[#This Row],[rating]]-MIN(F:F))/(MAX(F:F)-MIN(F:F))</f>
        <v>0.875</v>
      </c>
      <c r="H416" s="6">
        <v>408</v>
      </c>
      <c r="I416" s="5">
        <f>(Tabela15[[#This Row],[reviews]]-MIN(H:H))/(MAX(H:H)-MIN(H:H))</f>
        <v>8.7513895787506802E-4</v>
      </c>
      <c r="J416" s="1" t="s">
        <v>0</v>
      </c>
      <c r="K416" s="9">
        <v>40.99</v>
      </c>
      <c r="L416" s="3">
        <f>(Tabela15[[#This Row],[value]]-MIN(K:K))/(MAX(K:K)-MIN(K:K))</f>
        <v>0.20403463983581119</v>
      </c>
      <c r="M416" s="16">
        <f>IF(Tabela15[[#This Row],[value]]="",0,(0.05*Tabela15[[#This Row],[normal_rating]]+0.7*Tabela15[[#This Row],[normal_reviews]]+0.25*Tabela15[[#This Row],[normal_value]]))*1000</f>
        <v>95.371257229465357</v>
      </c>
      <c r="N416" s="3">
        <f>IFERROR(Tabela15[[#This Row],[value]]*Tabela15[[#This Row],[reviews]],Tabela15[[#This Row],[value]])</f>
        <v>16723.920000000002</v>
      </c>
      <c r="O416" t="s">
        <v>2717</v>
      </c>
      <c r="P416" t="s">
        <v>7235</v>
      </c>
      <c r="Q416" t="s">
        <v>6468</v>
      </c>
    </row>
    <row r="417" spans="1:17" x14ac:dyDescent="0.25">
      <c r="A417" t="s">
        <v>2626</v>
      </c>
      <c r="B417" s="1">
        <v>5</v>
      </c>
      <c r="C417" t="s">
        <v>4295</v>
      </c>
      <c r="D417" t="s">
        <v>4296</v>
      </c>
      <c r="E417" t="s">
        <v>4297</v>
      </c>
      <c r="F417" s="1">
        <v>4.7</v>
      </c>
      <c r="G417" s="5">
        <f>(Tabela15[[#This Row],[rating]]-MIN(F:F))/(MAX(F:F)-MIN(F:F))</f>
        <v>0.92500000000000004</v>
      </c>
      <c r="H417" s="6">
        <v>335</v>
      </c>
      <c r="I417" s="5">
        <f>(Tabela15[[#This Row],[reviews]]-MIN(H:H))/(MAX(H:H)-MIN(H:H))</f>
        <v>7.1817300228568229E-4</v>
      </c>
      <c r="J417" s="1" t="s">
        <v>0</v>
      </c>
      <c r="K417" s="9">
        <v>40.51</v>
      </c>
      <c r="L417" s="3">
        <f>(Tabela15[[#This Row],[value]]-MIN(K:K))/(MAX(K:K)-MIN(K:K))</f>
        <v>0.20163187665815688</v>
      </c>
      <c r="M417" s="16">
        <f>IF(Tabela15[[#This Row],[value]]="",0,(0.05*Tabela15[[#This Row],[normal_rating]]+0.7*Tabela15[[#This Row],[normal_reviews]]+0.25*Tabela15[[#This Row],[normal_value]]))*1000</f>
        <v>97.160690266139198</v>
      </c>
      <c r="N417" s="3">
        <f>IFERROR(Tabela15[[#This Row],[value]]*Tabela15[[#This Row],[reviews]],Tabela15[[#This Row],[value]])</f>
        <v>13570.849999999999</v>
      </c>
      <c r="O417" t="s">
        <v>5367</v>
      </c>
      <c r="P417" t="s">
        <v>5368</v>
      </c>
      <c r="Q417" t="s">
        <v>4538</v>
      </c>
    </row>
    <row r="418" spans="1:17" x14ac:dyDescent="0.25">
      <c r="A418" t="s">
        <v>2528</v>
      </c>
      <c r="B418" s="1">
        <v>22</v>
      </c>
      <c r="C418" t="s">
        <v>2585</v>
      </c>
      <c r="D418" t="s">
        <v>2538</v>
      </c>
      <c r="E418" t="s">
        <v>2586</v>
      </c>
      <c r="F418" s="1">
        <v>3.9</v>
      </c>
      <c r="G418" s="5">
        <f>(Tabela15[[#This Row],[rating]]-MIN(F:F))/(MAX(F:F)-MIN(F:F))</f>
        <v>0.72499999999999998</v>
      </c>
      <c r="H418" s="6">
        <v>30</v>
      </c>
      <c r="I418" s="5">
        <f>(Tabela15[[#This Row],[reviews]]-MIN(H:H))/(MAX(H:H)-MIN(H:H))</f>
        <v>6.2356338521810746E-5</v>
      </c>
      <c r="J418" s="1" t="s">
        <v>0</v>
      </c>
      <c r="K418" s="9">
        <v>40.49</v>
      </c>
      <c r="L418" s="3">
        <f>(Tabela15[[#This Row],[value]]-MIN(K:K))/(MAX(K:K)-MIN(K:K))</f>
        <v>0.20153176152575464</v>
      </c>
      <c r="M418" s="16">
        <f>IF(Tabela15[[#This Row],[value]]="",0,(0.05*Tabela15[[#This Row],[normal_rating]]+0.7*Tabela15[[#This Row],[normal_reviews]]+0.25*Tabela15[[#This Row],[normal_value]]))*1000</f>
        <v>86.676589818403926</v>
      </c>
      <c r="N418" s="3">
        <f>IFERROR(Tabela15[[#This Row],[value]]*Tabela15[[#This Row],[reviews]],Tabela15[[#This Row],[value]])</f>
        <v>1214.7</v>
      </c>
      <c r="O418" t="s">
        <v>2558</v>
      </c>
      <c r="P418" t="s">
        <v>5354</v>
      </c>
      <c r="Q418" t="s">
        <v>4538</v>
      </c>
    </row>
    <row r="419" spans="1:17" x14ac:dyDescent="0.25">
      <c r="A419" t="s">
        <v>2528</v>
      </c>
      <c r="B419" s="1">
        <v>4</v>
      </c>
      <c r="C419" t="s">
        <v>2585</v>
      </c>
      <c r="D419" t="s">
        <v>2538</v>
      </c>
      <c r="E419" t="s">
        <v>2586</v>
      </c>
      <c r="F419" s="1">
        <v>3.9</v>
      </c>
      <c r="G419" s="5">
        <f>(Tabela15[[#This Row],[rating]]-MIN(F:F))/(MAX(F:F)-MIN(F:F))</f>
        <v>0.72499999999999998</v>
      </c>
      <c r="H419" s="6">
        <v>30</v>
      </c>
      <c r="I419" s="5">
        <f>(Tabela15[[#This Row],[reviews]]-MIN(H:H))/(MAX(H:H)-MIN(H:H))</f>
        <v>6.2356338521810746E-5</v>
      </c>
      <c r="J419" s="1" t="s">
        <v>0</v>
      </c>
      <c r="K419" s="9">
        <v>40.49</v>
      </c>
      <c r="L419" s="3">
        <f>(Tabela15[[#This Row],[value]]-MIN(K:K))/(MAX(K:K)-MIN(K:K))</f>
        <v>0.20153176152575464</v>
      </c>
      <c r="M419" s="16">
        <f>IF(Tabela15[[#This Row],[value]]="",0,(0.05*Tabela15[[#This Row],[normal_rating]]+0.7*Tabela15[[#This Row],[normal_reviews]]+0.25*Tabela15[[#This Row],[normal_value]]))*1000</f>
        <v>86.676589818403926</v>
      </c>
      <c r="N419" s="3">
        <f>IFERROR(Tabela15[[#This Row],[value]]*Tabela15[[#This Row],[reviews]],Tabela15[[#This Row],[value]])</f>
        <v>1214.7</v>
      </c>
      <c r="O419" t="s">
        <v>2558</v>
      </c>
      <c r="P419" t="s">
        <v>7212</v>
      </c>
      <c r="Q419" t="s">
        <v>6468</v>
      </c>
    </row>
    <row r="420" spans="1:17" x14ac:dyDescent="0.25">
      <c r="A420" t="s">
        <v>2528</v>
      </c>
      <c r="B420" s="1">
        <v>7</v>
      </c>
      <c r="C420" t="s">
        <v>2585</v>
      </c>
      <c r="D420" t="s">
        <v>2538</v>
      </c>
      <c r="E420" t="s">
        <v>2586</v>
      </c>
      <c r="F420" s="1">
        <v>3.9</v>
      </c>
      <c r="G420" s="5">
        <f>(Tabela15[[#This Row],[rating]]-MIN(F:F))/(MAX(F:F)-MIN(F:F))</f>
        <v>0.72499999999999998</v>
      </c>
      <c r="H420" s="6">
        <v>30</v>
      </c>
      <c r="I420" s="5">
        <f>(Tabela15[[#This Row],[reviews]]-MIN(H:H))/(MAX(H:H)-MIN(H:H))</f>
        <v>6.2356338521810746E-5</v>
      </c>
      <c r="J420" s="1" t="s">
        <v>0</v>
      </c>
      <c r="K420" s="9">
        <v>40.49</v>
      </c>
      <c r="L420" s="3">
        <f>(Tabela15[[#This Row],[value]]-MIN(K:K))/(MAX(K:K)-MIN(K:K))</f>
        <v>0.20153176152575464</v>
      </c>
      <c r="M420" s="16">
        <f>IF(Tabela15[[#This Row],[value]]="",0,(0.05*Tabela15[[#This Row],[normal_rating]]+0.7*Tabela15[[#This Row],[normal_reviews]]+0.25*Tabela15[[#This Row],[normal_value]]))*1000</f>
        <v>86.676589818403926</v>
      </c>
      <c r="N420" s="3">
        <f>IFERROR(Tabela15[[#This Row],[value]]*Tabela15[[#This Row],[reviews]],Tabela15[[#This Row],[value]])</f>
        <v>1214.7</v>
      </c>
      <c r="O420" t="s">
        <v>2558</v>
      </c>
      <c r="P420" t="s">
        <v>8759</v>
      </c>
      <c r="Q420" t="s">
        <v>8081</v>
      </c>
    </row>
    <row r="421" spans="1:17" x14ac:dyDescent="0.25">
      <c r="A421" t="s">
        <v>2528</v>
      </c>
      <c r="B421" s="1">
        <v>22</v>
      </c>
      <c r="C421" t="s">
        <v>2585</v>
      </c>
      <c r="D421" t="s">
        <v>2538</v>
      </c>
      <c r="E421" t="s">
        <v>2586</v>
      </c>
      <c r="F421" s="1">
        <v>3.9</v>
      </c>
      <c r="G421" s="5">
        <f>(Tabela15[[#This Row],[rating]]-MIN(F:F))/(MAX(F:F)-MIN(F:F))</f>
        <v>0.72499999999999998</v>
      </c>
      <c r="H421" s="6">
        <v>30</v>
      </c>
      <c r="I421" s="5">
        <f>(Tabela15[[#This Row],[reviews]]-MIN(H:H))/(MAX(H:H)-MIN(H:H))</f>
        <v>6.2356338521810746E-5</v>
      </c>
      <c r="J421" s="1" t="s">
        <v>0</v>
      </c>
      <c r="K421" s="9">
        <v>40.49</v>
      </c>
      <c r="L421" s="3">
        <f>(Tabela15[[#This Row],[value]]-MIN(K:K))/(MAX(K:K)-MIN(K:K))</f>
        <v>0.20153176152575464</v>
      </c>
      <c r="M421" s="16">
        <f>IF(Tabela15[[#This Row],[value]]="",0,(0.05*Tabela15[[#This Row],[normal_rating]]+0.7*Tabela15[[#This Row],[normal_reviews]]+0.25*Tabela15[[#This Row],[normal_value]]))*1000</f>
        <v>86.676589818403926</v>
      </c>
      <c r="N421" s="3">
        <f>IFERROR(Tabela15[[#This Row],[value]]*Tabela15[[#This Row],[reviews]],Tabela15[[#This Row],[value]])</f>
        <v>1214.7</v>
      </c>
      <c r="O421" t="s">
        <v>2558</v>
      </c>
      <c r="P421" t="s">
        <v>2587</v>
      </c>
      <c r="Q421" t="s">
        <v>2</v>
      </c>
    </row>
    <row r="422" spans="1:17" x14ac:dyDescent="0.25">
      <c r="A422" t="s">
        <v>2093</v>
      </c>
      <c r="B422" s="1">
        <v>17</v>
      </c>
      <c r="C422" t="s">
        <v>7785</v>
      </c>
      <c r="D422" t="s">
        <v>7786</v>
      </c>
      <c r="E422" t="s">
        <v>7787</v>
      </c>
      <c r="F422" s="1">
        <v>4.5999999999999996</v>
      </c>
      <c r="G422" s="5">
        <f>(Tabela15[[#This Row],[rating]]-MIN(F:F))/(MAX(F:F)-MIN(F:F))</f>
        <v>0.89999999999999991</v>
      </c>
      <c r="H422" s="6">
        <v>7853</v>
      </c>
      <c r="I422" s="5">
        <f>(Tabela15[[#This Row],[reviews]]-MIN(H:H))/(MAX(H:H)-MIN(H:H))</f>
        <v>1.6883516209422689E-2</v>
      </c>
      <c r="J422" s="1" t="s">
        <v>0</v>
      </c>
      <c r="K422" s="9">
        <v>40</v>
      </c>
      <c r="L422" s="3">
        <f>(Tabela15[[#This Row],[value]]-MIN(K:K))/(MAX(K:K)-MIN(K:K))</f>
        <v>0.19907894078189919</v>
      </c>
      <c r="M422" s="16">
        <f>IF(Tabela15[[#This Row],[value]]="",0,(0.05*Tabela15[[#This Row],[normal_rating]]+0.7*Tabela15[[#This Row],[normal_reviews]]+0.25*Tabela15[[#This Row],[normal_value]]))*1000</f>
        <v>106.58819654207068</v>
      </c>
      <c r="N422" s="3">
        <f>IFERROR(Tabela15[[#This Row],[value]]*Tabela15[[#This Row],[reviews]],Tabela15[[#This Row],[value]])</f>
        <v>314120</v>
      </c>
      <c r="O422" t="s">
        <v>8638</v>
      </c>
      <c r="P422" t="s">
        <v>8639</v>
      </c>
      <c r="Q422" t="s">
        <v>8081</v>
      </c>
    </row>
    <row r="423" spans="1:17" x14ac:dyDescent="0.25">
      <c r="A423" t="s">
        <v>3218</v>
      </c>
      <c r="B423" s="1">
        <v>6</v>
      </c>
      <c r="C423" t="s">
        <v>3234</v>
      </c>
      <c r="D423" t="s">
        <v>3238</v>
      </c>
      <c r="E423" t="s">
        <v>3236</v>
      </c>
      <c r="F423" s="1">
        <v>4.5</v>
      </c>
      <c r="G423" s="5">
        <f>(Tabela15[[#This Row],[rating]]-MIN(F:F))/(MAX(F:F)-MIN(F:F))</f>
        <v>0.875</v>
      </c>
      <c r="H423" s="6">
        <v>5475</v>
      </c>
      <c r="I423" s="5">
        <f>(Tabela15[[#This Row],[reviews]]-MIN(H:H))/(MAX(H:H)-MIN(H:H))</f>
        <v>1.1770296450634207E-2</v>
      </c>
      <c r="J423" s="1" t="s">
        <v>0</v>
      </c>
      <c r="K423" s="9">
        <v>40</v>
      </c>
      <c r="L423" s="3">
        <f>(Tabela15[[#This Row],[value]]-MIN(K:K))/(MAX(K:K)-MIN(K:K))</f>
        <v>0.19907894078189919</v>
      </c>
      <c r="M423" s="16">
        <f>IF(Tabela15[[#This Row],[value]]="",0,(0.05*Tabela15[[#This Row],[normal_rating]]+0.7*Tabela15[[#This Row],[normal_reviews]]+0.25*Tabela15[[#This Row],[normal_value]]))*1000</f>
        <v>101.75894271091875</v>
      </c>
      <c r="N423" s="3">
        <f>IFERROR(Tabela15[[#This Row],[value]]*Tabela15[[#This Row],[reviews]],Tabela15[[#This Row],[value]])</f>
        <v>219000</v>
      </c>
      <c r="O423" t="s">
        <v>3235</v>
      </c>
      <c r="P423" t="s">
        <v>8944</v>
      </c>
      <c r="Q423" t="s">
        <v>8081</v>
      </c>
    </row>
    <row r="424" spans="1:17" x14ac:dyDescent="0.25">
      <c r="A424" t="s">
        <v>3218</v>
      </c>
      <c r="B424" s="1">
        <v>11</v>
      </c>
      <c r="C424" t="s">
        <v>3234</v>
      </c>
      <c r="D424" t="s">
        <v>3238</v>
      </c>
      <c r="E424" t="s">
        <v>3236</v>
      </c>
      <c r="F424" s="1">
        <v>4.5</v>
      </c>
      <c r="G424" s="5">
        <f>(Tabela15[[#This Row],[rating]]-MIN(F:F))/(MAX(F:F)-MIN(F:F))</f>
        <v>0.875</v>
      </c>
      <c r="H424" s="6">
        <v>5466</v>
      </c>
      <c r="I424" s="5">
        <f>(Tabela15[[#This Row],[reviews]]-MIN(H:H))/(MAX(H:H)-MIN(H:H))</f>
        <v>1.1750944483506748E-2</v>
      </c>
      <c r="J424" s="1" t="s">
        <v>0</v>
      </c>
      <c r="K424" s="9">
        <v>40</v>
      </c>
      <c r="L424" s="3">
        <f>(Tabela15[[#This Row],[value]]-MIN(K:K))/(MAX(K:K)-MIN(K:K))</f>
        <v>0.19907894078189919</v>
      </c>
      <c r="M424" s="16">
        <f>IF(Tabela15[[#This Row],[value]]="",0,(0.05*Tabela15[[#This Row],[normal_rating]]+0.7*Tabela15[[#This Row],[normal_reviews]]+0.25*Tabela15[[#This Row],[normal_value]]))*1000</f>
        <v>101.74539633392952</v>
      </c>
      <c r="N424" s="3">
        <f>IFERROR(Tabela15[[#This Row],[value]]*Tabela15[[#This Row],[reviews]],Tabela15[[#This Row],[value]])</f>
        <v>218640</v>
      </c>
      <c r="O424" t="s">
        <v>3235</v>
      </c>
      <c r="P424" t="s">
        <v>7417</v>
      </c>
      <c r="Q424" t="s">
        <v>6468</v>
      </c>
    </row>
    <row r="425" spans="1:17" x14ac:dyDescent="0.25">
      <c r="A425" t="s">
        <v>1649</v>
      </c>
      <c r="B425" s="1">
        <v>26</v>
      </c>
      <c r="C425" t="s">
        <v>1765</v>
      </c>
      <c r="D425" t="s">
        <v>1769</v>
      </c>
      <c r="E425" t="s">
        <v>1767</v>
      </c>
      <c r="F425" s="1">
        <v>4.7</v>
      </c>
      <c r="G425" s="5">
        <f>(Tabela15[[#This Row],[rating]]-MIN(F:F))/(MAX(F:F)-MIN(F:F))</f>
        <v>0.92500000000000004</v>
      </c>
      <c r="H425" s="6">
        <v>19316</v>
      </c>
      <c r="I425" s="5">
        <f>(Tabela15[[#This Row],[reviews]]-MIN(H:H))/(MAX(H:H)-MIN(H:H))</f>
        <v>4.1531471674095669E-2</v>
      </c>
      <c r="J425" s="1" t="s">
        <v>0</v>
      </c>
      <c r="K425" s="9">
        <v>39.99</v>
      </c>
      <c r="L425" s="3">
        <f>(Tabela15[[#This Row],[value]]-MIN(K:K))/(MAX(K:K)-MIN(K:K))</f>
        <v>0.19902888321569806</v>
      </c>
      <c r="M425" s="16">
        <f>IF(Tabela15[[#This Row],[value]]="",0,(0.05*Tabela15[[#This Row],[normal_rating]]+0.7*Tabela15[[#This Row],[normal_reviews]]+0.25*Tabela15[[#This Row],[normal_value]]))*1000</f>
        <v>125.07925097579148</v>
      </c>
      <c r="N425" s="3">
        <f>IFERROR(Tabela15[[#This Row],[value]]*Tabela15[[#This Row],[reviews]],Tabela15[[#This Row],[value]])</f>
        <v>772446.84000000008</v>
      </c>
      <c r="O425" t="s">
        <v>1766</v>
      </c>
      <c r="P425" t="s">
        <v>1768</v>
      </c>
      <c r="Q425" t="s">
        <v>2</v>
      </c>
    </row>
    <row r="426" spans="1:17" x14ac:dyDescent="0.25">
      <c r="A426" t="s">
        <v>2918</v>
      </c>
      <c r="B426" s="1">
        <v>28</v>
      </c>
      <c r="C426" t="s">
        <v>6381</v>
      </c>
      <c r="D426" t="s">
        <v>6382</v>
      </c>
      <c r="E426" t="s">
        <v>6383</v>
      </c>
      <c r="F426" s="1">
        <v>4.7</v>
      </c>
      <c r="G426" s="5">
        <f>(Tabela15[[#This Row],[rating]]-MIN(F:F))/(MAX(F:F)-MIN(F:F))</f>
        <v>0.92500000000000004</v>
      </c>
      <c r="H426" s="6">
        <v>8130</v>
      </c>
      <c r="I426" s="5">
        <f>(Tabela15[[#This Row],[reviews]]-MIN(H:H))/(MAX(H:H)-MIN(H:H))</f>
        <v>1.7479126753234465E-2</v>
      </c>
      <c r="J426" s="1" t="s">
        <v>0</v>
      </c>
      <c r="K426" s="9">
        <v>39.99</v>
      </c>
      <c r="L426" s="3">
        <f>(Tabela15[[#This Row],[value]]-MIN(K:K))/(MAX(K:K)-MIN(K:K))</f>
        <v>0.19902888321569806</v>
      </c>
      <c r="M426" s="16">
        <f>IF(Tabela15[[#This Row],[value]]="",0,(0.05*Tabela15[[#This Row],[normal_rating]]+0.7*Tabela15[[#This Row],[normal_reviews]]+0.25*Tabela15[[#This Row],[normal_value]]))*1000</f>
        <v>108.24260953118863</v>
      </c>
      <c r="N426" s="3">
        <f>IFERROR(Tabela15[[#This Row],[value]]*Tabela15[[#This Row],[reviews]],Tabela15[[#This Row],[value]])</f>
        <v>325118.7</v>
      </c>
      <c r="O426" t="s">
        <v>7356</v>
      </c>
      <c r="P426" t="s">
        <v>7357</v>
      </c>
      <c r="Q426" t="s">
        <v>6468</v>
      </c>
    </row>
    <row r="427" spans="1:17" x14ac:dyDescent="0.25">
      <c r="A427" t="s">
        <v>2771</v>
      </c>
      <c r="B427" s="1">
        <v>5</v>
      </c>
      <c r="C427" t="s">
        <v>4333</v>
      </c>
      <c r="D427" t="s">
        <v>2827</v>
      </c>
      <c r="E427" t="s">
        <v>2825</v>
      </c>
      <c r="F427" s="1">
        <v>4.4000000000000004</v>
      </c>
      <c r="G427" s="5">
        <f>(Tabela15[[#This Row],[rating]]-MIN(F:F))/(MAX(F:F)-MIN(F:F))</f>
        <v>0.85000000000000009</v>
      </c>
      <c r="H427" s="6">
        <v>13244</v>
      </c>
      <c r="I427" s="5">
        <f>(Tabela15[[#This Row],[reviews]]-MIN(H:H))/(MAX(H:H)-MIN(H:H))</f>
        <v>2.8475344518770332E-2</v>
      </c>
      <c r="J427" s="1" t="s">
        <v>0</v>
      </c>
      <c r="K427" s="9">
        <v>39.99</v>
      </c>
      <c r="L427" s="3">
        <f>(Tabela15[[#This Row],[value]]-MIN(K:K))/(MAX(K:K)-MIN(K:K))</f>
        <v>0.19902888321569806</v>
      </c>
      <c r="M427" s="16">
        <f>IF(Tabela15[[#This Row],[value]]="",0,(0.05*Tabela15[[#This Row],[normal_rating]]+0.7*Tabela15[[#This Row],[normal_reviews]]+0.25*Tabela15[[#This Row],[normal_value]]))*1000</f>
        <v>112.18996196706375</v>
      </c>
      <c r="N427" s="3">
        <f>IFERROR(Tabela15[[#This Row],[value]]*Tabela15[[#This Row],[reviews]],Tabela15[[#This Row],[value]])</f>
        <v>529627.56000000006</v>
      </c>
      <c r="O427" t="s">
        <v>2824</v>
      </c>
      <c r="P427" t="s">
        <v>5410</v>
      </c>
      <c r="Q427" t="s">
        <v>4538</v>
      </c>
    </row>
    <row r="428" spans="1:17" x14ac:dyDescent="0.25">
      <c r="A428" t="s">
        <v>2626</v>
      </c>
      <c r="B428" s="1">
        <v>5</v>
      </c>
      <c r="C428" t="s">
        <v>2701</v>
      </c>
      <c r="D428" t="s">
        <v>2705</v>
      </c>
      <c r="E428" t="s">
        <v>2703</v>
      </c>
      <c r="F428" s="1">
        <v>4.8</v>
      </c>
      <c r="G428" s="5">
        <f>(Tabela15[[#This Row],[rating]]-MIN(F:F))/(MAX(F:F)-MIN(F:F))</f>
        <v>0.95</v>
      </c>
      <c r="H428" s="6">
        <v>1666</v>
      </c>
      <c r="I428" s="5">
        <f>(Tabela15[[#This Row],[reviews]]-MIN(H:H))/(MAX(H:H)-MIN(H:H))</f>
        <v>3.5801139185798235E-3</v>
      </c>
      <c r="J428" s="1" t="s">
        <v>0</v>
      </c>
      <c r="K428" s="9">
        <v>39.99</v>
      </c>
      <c r="L428" s="3">
        <f>(Tabela15[[#This Row],[value]]-MIN(K:K))/(MAX(K:K)-MIN(K:K))</f>
        <v>0.19902888321569806</v>
      </c>
      <c r="M428" s="16">
        <f>IF(Tabela15[[#This Row],[value]]="",0,(0.05*Tabela15[[#This Row],[normal_rating]]+0.7*Tabela15[[#This Row],[normal_reviews]]+0.25*Tabela15[[#This Row],[normal_value]]))*1000</f>
        <v>99.763300546930395</v>
      </c>
      <c r="N428" s="3">
        <f>IFERROR(Tabela15[[#This Row],[value]]*Tabela15[[#This Row],[reviews]],Tabela15[[#This Row],[value]])</f>
        <v>66623.34</v>
      </c>
      <c r="O428" t="s">
        <v>2702</v>
      </c>
      <c r="P428" t="s">
        <v>8779</v>
      </c>
      <c r="Q428" t="s">
        <v>8081</v>
      </c>
    </row>
    <row r="429" spans="1:17" x14ac:dyDescent="0.25">
      <c r="A429" t="s">
        <v>2626</v>
      </c>
      <c r="B429" s="1">
        <v>11</v>
      </c>
      <c r="C429" t="s">
        <v>2701</v>
      </c>
      <c r="D429" t="s">
        <v>2705</v>
      </c>
      <c r="E429" t="s">
        <v>2703</v>
      </c>
      <c r="F429" s="1">
        <v>4.8</v>
      </c>
      <c r="G429" s="5">
        <f>(Tabela15[[#This Row],[rating]]-MIN(F:F))/(MAX(F:F)-MIN(F:F))</f>
        <v>0.95</v>
      </c>
      <c r="H429" s="6">
        <v>1663</v>
      </c>
      <c r="I429" s="5">
        <f>(Tabela15[[#This Row],[reviews]]-MIN(H:H))/(MAX(H:H)-MIN(H:H))</f>
        <v>3.5736632628706709E-3</v>
      </c>
      <c r="J429" s="1" t="s">
        <v>0</v>
      </c>
      <c r="K429" s="9">
        <v>39.99</v>
      </c>
      <c r="L429" s="3">
        <f>(Tabela15[[#This Row],[value]]-MIN(K:K))/(MAX(K:K)-MIN(K:K))</f>
        <v>0.19902888321569806</v>
      </c>
      <c r="M429" s="16">
        <f>IF(Tabela15[[#This Row],[value]]="",0,(0.05*Tabela15[[#This Row],[normal_rating]]+0.7*Tabela15[[#This Row],[normal_reviews]]+0.25*Tabela15[[#This Row],[normal_value]]))*1000</f>
        <v>99.758785087933987</v>
      </c>
      <c r="N429" s="3">
        <f>IFERROR(Tabela15[[#This Row],[value]]*Tabela15[[#This Row],[reviews]],Tabela15[[#This Row],[value]])</f>
        <v>66503.37000000001</v>
      </c>
      <c r="O429" t="s">
        <v>2702</v>
      </c>
      <c r="P429" t="s">
        <v>7243</v>
      </c>
      <c r="Q429" t="s">
        <v>6468</v>
      </c>
    </row>
    <row r="430" spans="1:17" x14ac:dyDescent="0.25">
      <c r="A430" t="s">
        <v>2626</v>
      </c>
      <c r="B430" s="1">
        <v>16</v>
      </c>
      <c r="C430" t="s">
        <v>2701</v>
      </c>
      <c r="D430" t="s">
        <v>2705</v>
      </c>
      <c r="E430" t="s">
        <v>2703</v>
      </c>
      <c r="F430" s="1">
        <v>4.8</v>
      </c>
      <c r="G430" s="5">
        <f>(Tabela15[[#This Row],[rating]]-MIN(F:F))/(MAX(F:F)-MIN(F:F))</f>
        <v>0.95</v>
      </c>
      <c r="H430" s="6">
        <v>1641</v>
      </c>
      <c r="I430" s="5">
        <f>(Tabela15[[#This Row],[reviews]]-MIN(H:H))/(MAX(H:H)-MIN(H:H))</f>
        <v>3.5263584543368835E-3</v>
      </c>
      <c r="J430" s="1" t="s">
        <v>0</v>
      </c>
      <c r="K430" s="9">
        <v>39.99</v>
      </c>
      <c r="L430" s="3">
        <f>(Tabela15[[#This Row],[value]]-MIN(K:K))/(MAX(K:K)-MIN(K:K))</f>
        <v>0.19902888321569806</v>
      </c>
      <c r="M430" s="16">
        <f>IF(Tabela15[[#This Row],[value]]="",0,(0.05*Tabela15[[#This Row],[normal_rating]]+0.7*Tabela15[[#This Row],[normal_reviews]]+0.25*Tabela15[[#This Row],[normal_value]]))*1000</f>
        <v>99.725671721960339</v>
      </c>
      <c r="N430" s="3">
        <f>IFERROR(Tabela15[[#This Row],[value]]*Tabela15[[#This Row],[reviews]],Tabela15[[#This Row],[value]])</f>
        <v>65623.59</v>
      </c>
      <c r="O430" t="s">
        <v>2702</v>
      </c>
      <c r="P430" t="s">
        <v>5381</v>
      </c>
      <c r="Q430" t="s">
        <v>4538</v>
      </c>
    </row>
    <row r="431" spans="1:17" x14ac:dyDescent="0.25">
      <c r="A431" t="s">
        <v>2626</v>
      </c>
      <c r="B431" s="1">
        <v>18</v>
      </c>
      <c r="C431" t="s">
        <v>2701</v>
      </c>
      <c r="D431" t="s">
        <v>2705</v>
      </c>
      <c r="E431" t="s">
        <v>2703</v>
      </c>
      <c r="F431" s="1">
        <v>4.8</v>
      </c>
      <c r="G431" s="5">
        <f>(Tabela15[[#This Row],[rating]]-MIN(F:F))/(MAX(F:F)-MIN(F:F))</f>
        <v>0.95</v>
      </c>
      <c r="H431" s="6">
        <v>1603</v>
      </c>
      <c r="I431" s="5">
        <f>(Tabela15[[#This Row],[reviews]]-MIN(H:H))/(MAX(H:H)-MIN(H:H))</f>
        <v>3.4446501486876139E-3</v>
      </c>
      <c r="J431" s="1" t="s">
        <v>0</v>
      </c>
      <c r="K431" s="9">
        <v>39.99</v>
      </c>
      <c r="L431" s="3">
        <f>(Tabela15[[#This Row],[value]]-MIN(K:K))/(MAX(K:K)-MIN(K:K))</f>
        <v>0.19902888321569806</v>
      </c>
      <c r="M431" s="16">
        <f>IF(Tabela15[[#This Row],[value]]="",0,(0.05*Tabela15[[#This Row],[normal_rating]]+0.7*Tabela15[[#This Row],[normal_reviews]]+0.25*Tabela15[[#This Row],[normal_value]]))*1000</f>
        <v>99.668475908005846</v>
      </c>
      <c r="N431" s="3">
        <f>IFERROR(Tabela15[[#This Row],[value]]*Tabela15[[#This Row],[reviews]],Tabela15[[#This Row],[value]])</f>
        <v>64103.97</v>
      </c>
      <c r="O431" t="s">
        <v>2702</v>
      </c>
      <c r="P431" t="s">
        <v>2704</v>
      </c>
      <c r="Q431" t="s">
        <v>2</v>
      </c>
    </row>
    <row r="432" spans="1:17" x14ac:dyDescent="0.25">
      <c r="A432" t="s">
        <v>921</v>
      </c>
      <c r="B432" s="1">
        <v>2</v>
      </c>
      <c r="C432" t="s">
        <v>3713</v>
      </c>
      <c r="D432" t="s">
        <v>3714</v>
      </c>
      <c r="E432" t="s">
        <v>3715</v>
      </c>
      <c r="F432" s="1">
        <v>4.7</v>
      </c>
      <c r="G432" s="5">
        <f>(Tabela15[[#This Row],[rating]]-MIN(F:F))/(MAX(F:F)-MIN(F:F))</f>
        <v>0.92500000000000004</v>
      </c>
      <c r="H432" s="6">
        <v>2937</v>
      </c>
      <c r="I432" s="5">
        <f>(Tabela15[[#This Row],[reviews]]-MIN(H:H))/(MAX(H:H)-MIN(H:H))</f>
        <v>6.3130417206909081E-3</v>
      </c>
      <c r="J432" s="1" t="s">
        <v>0</v>
      </c>
      <c r="K432" s="9">
        <v>39.99</v>
      </c>
      <c r="L432" s="3">
        <f>(Tabela15[[#This Row],[value]]-MIN(K:K))/(MAX(K:K)-MIN(K:K))</f>
        <v>0.19902888321569806</v>
      </c>
      <c r="M432" s="16">
        <f>IF(Tabela15[[#This Row],[value]]="",0,(0.05*Tabela15[[#This Row],[normal_rating]]+0.7*Tabela15[[#This Row],[normal_reviews]]+0.25*Tabela15[[#This Row],[normal_value]]))*1000</f>
        <v>100.42635000840816</v>
      </c>
      <c r="N432" s="3">
        <f>IFERROR(Tabela15[[#This Row],[value]]*Tabela15[[#This Row],[reviews]],Tabela15[[#This Row],[value]])</f>
        <v>117450.63</v>
      </c>
      <c r="O432" t="s">
        <v>4825</v>
      </c>
      <c r="P432" t="s">
        <v>4826</v>
      </c>
      <c r="Q432" t="s">
        <v>4538</v>
      </c>
    </row>
    <row r="433" spans="1:17" x14ac:dyDescent="0.25">
      <c r="A433" t="s">
        <v>1072</v>
      </c>
      <c r="B433" s="1">
        <v>12</v>
      </c>
      <c r="C433" t="s">
        <v>1157</v>
      </c>
      <c r="D433" t="s">
        <v>1161</v>
      </c>
      <c r="E433" t="s">
        <v>1159</v>
      </c>
      <c r="F433" s="1">
        <v>4.7</v>
      </c>
      <c r="G433" s="5">
        <f>(Tabela15[[#This Row],[rating]]-MIN(F:F))/(MAX(F:F)-MIN(F:F))</f>
        <v>0.92500000000000004</v>
      </c>
      <c r="H433" s="6">
        <v>1500</v>
      </c>
      <c r="I433" s="5">
        <f>(Tabela15[[#This Row],[reviews]]-MIN(H:H))/(MAX(H:H)-MIN(H:H))</f>
        <v>3.2231776360067002E-3</v>
      </c>
      <c r="J433" s="1" t="s">
        <v>0</v>
      </c>
      <c r="K433" s="9">
        <v>39.99</v>
      </c>
      <c r="L433" s="3">
        <f>(Tabela15[[#This Row],[value]]-MIN(K:K))/(MAX(K:K)-MIN(K:K))</f>
        <v>0.19902888321569806</v>
      </c>
      <c r="M433" s="16">
        <f>IF(Tabela15[[#This Row],[value]]="",0,(0.05*Tabela15[[#This Row],[normal_rating]]+0.7*Tabela15[[#This Row],[normal_reviews]]+0.25*Tabela15[[#This Row],[normal_value]]))*1000</f>
        <v>98.263445149129211</v>
      </c>
      <c r="N433" s="3">
        <f>IFERROR(Tabela15[[#This Row],[value]]*Tabela15[[#This Row],[reviews]],Tabela15[[#This Row],[value]])</f>
        <v>59985</v>
      </c>
      <c r="O433" t="s">
        <v>1158</v>
      </c>
      <c r="P433" t="s">
        <v>8371</v>
      </c>
      <c r="Q433" t="s">
        <v>8081</v>
      </c>
    </row>
    <row r="434" spans="1:17" x14ac:dyDescent="0.25">
      <c r="A434" t="s">
        <v>1072</v>
      </c>
      <c r="B434" s="1">
        <v>3</v>
      </c>
      <c r="C434" t="s">
        <v>1157</v>
      </c>
      <c r="D434" t="s">
        <v>1161</v>
      </c>
      <c r="E434" t="s">
        <v>1159</v>
      </c>
      <c r="F434" s="1">
        <v>4.7</v>
      </c>
      <c r="G434" s="5">
        <f>(Tabela15[[#This Row],[rating]]-MIN(F:F))/(MAX(F:F)-MIN(F:F))</f>
        <v>0.92500000000000004</v>
      </c>
      <c r="H434" s="6">
        <v>1478</v>
      </c>
      <c r="I434" s="5">
        <f>(Tabela15[[#This Row],[reviews]]-MIN(H:H))/(MAX(H:H)-MIN(H:H))</f>
        <v>3.1758728274729128E-3</v>
      </c>
      <c r="J434" s="1" t="s">
        <v>0</v>
      </c>
      <c r="K434" s="9">
        <v>39.99</v>
      </c>
      <c r="L434" s="3">
        <f>(Tabela15[[#This Row],[value]]-MIN(K:K))/(MAX(K:K)-MIN(K:K))</f>
        <v>0.19902888321569806</v>
      </c>
      <c r="M434" s="16">
        <f>IF(Tabela15[[#This Row],[value]]="",0,(0.05*Tabela15[[#This Row],[normal_rating]]+0.7*Tabela15[[#This Row],[normal_reviews]]+0.25*Tabela15[[#This Row],[normal_value]]))*1000</f>
        <v>98.230331783155563</v>
      </c>
      <c r="N434" s="3">
        <f>IFERROR(Tabela15[[#This Row],[value]]*Tabela15[[#This Row],[reviews]],Tabela15[[#This Row],[value]])</f>
        <v>59105.22</v>
      </c>
      <c r="O434" t="s">
        <v>1158</v>
      </c>
      <c r="P434" t="s">
        <v>4878</v>
      </c>
      <c r="Q434" t="s">
        <v>4538</v>
      </c>
    </row>
    <row r="435" spans="1:17" x14ac:dyDescent="0.25">
      <c r="A435" t="s">
        <v>1072</v>
      </c>
      <c r="B435" s="1">
        <v>23</v>
      </c>
      <c r="C435" t="s">
        <v>1157</v>
      </c>
      <c r="D435" t="s">
        <v>1161</v>
      </c>
      <c r="E435" t="s">
        <v>1159</v>
      </c>
      <c r="F435" s="1">
        <v>4.7</v>
      </c>
      <c r="G435" s="5">
        <f>(Tabela15[[#This Row],[rating]]-MIN(F:F))/(MAX(F:F)-MIN(F:F))</f>
        <v>0.92500000000000004</v>
      </c>
      <c r="H435" s="6">
        <v>1407</v>
      </c>
      <c r="I435" s="5">
        <f>(Tabela15[[#This Row],[reviews]]-MIN(H:H))/(MAX(H:H)-MIN(H:H))</f>
        <v>3.0232073090229621E-3</v>
      </c>
      <c r="J435" s="1" t="s">
        <v>0</v>
      </c>
      <c r="K435" s="9">
        <v>39.99</v>
      </c>
      <c r="L435" s="3">
        <f>(Tabela15[[#This Row],[value]]-MIN(K:K))/(MAX(K:K)-MIN(K:K))</f>
        <v>0.19902888321569806</v>
      </c>
      <c r="M435" s="16">
        <f>IF(Tabela15[[#This Row],[value]]="",0,(0.05*Tabela15[[#This Row],[normal_rating]]+0.7*Tabela15[[#This Row],[normal_reviews]]+0.25*Tabela15[[#This Row],[normal_value]]))*1000</f>
        <v>98.123465920240605</v>
      </c>
      <c r="N435" s="3">
        <f>IFERROR(Tabela15[[#This Row],[value]]*Tabela15[[#This Row],[reviews]],Tabela15[[#This Row],[value]])</f>
        <v>56265.93</v>
      </c>
      <c r="O435" t="s">
        <v>1158</v>
      </c>
      <c r="P435" t="s">
        <v>1160</v>
      </c>
      <c r="Q435" t="s">
        <v>2</v>
      </c>
    </row>
    <row r="436" spans="1:17" x14ac:dyDescent="0.25">
      <c r="A436" t="s">
        <v>1503</v>
      </c>
      <c r="B436" s="1">
        <v>30</v>
      </c>
      <c r="C436" t="s">
        <v>1519</v>
      </c>
      <c r="D436" t="s">
        <v>1523</v>
      </c>
      <c r="E436" t="s">
        <v>1521</v>
      </c>
      <c r="F436" s="1">
        <v>4.7</v>
      </c>
      <c r="G436" s="5">
        <f>(Tabela15[[#This Row],[rating]]-MIN(F:F))/(MAX(F:F)-MIN(F:F))</f>
        <v>0.92500000000000004</v>
      </c>
      <c r="H436" s="6">
        <v>208</v>
      </c>
      <c r="I436" s="5">
        <f>(Tabela15[[#This Row],[reviews]]-MIN(H:H))/(MAX(H:H)-MIN(H:H))</f>
        <v>4.4509524393154565E-4</v>
      </c>
      <c r="J436" s="1" t="s">
        <v>0</v>
      </c>
      <c r="K436" s="9">
        <v>39.99</v>
      </c>
      <c r="L436" s="3">
        <f>(Tabela15[[#This Row],[value]]-MIN(K:K))/(MAX(K:K)-MIN(K:K))</f>
        <v>0.19902888321569806</v>
      </c>
      <c r="M436" s="16">
        <f>IF(Tabela15[[#This Row],[value]]="",0,(0.05*Tabela15[[#This Row],[normal_rating]]+0.7*Tabela15[[#This Row],[normal_reviews]]+0.25*Tabela15[[#This Row],[normal_value]]))*1000</f>
        <v>96.318787474676611</v>
      </c>
      <c r="N436" s="3">
        <f>IFERROR(Tabela15[[#This Row],[value]]*Tabela15[[#This Row],[reviews]],Tabela15[[#This Row],[value]])</f>
        <v>8317.92</v>
      </c>
      <c r="O436" t="s">
        <v>1520</v>
      </c>
      <c r="P436" t="s">
        <v>5044</v>
      </c>
      <c r="Q436" t="s">
        <v>4538</v>
      </c>
    </row>
    <row r="437" spans="1:17" x14ac:dyDescent="0.25">
      <c r="A437" t="s">
        <v>1503</v>
      </c>
      <c r="B437" s="1">
        <v>5</v>
      </c>
      <c r="C437" t="s">
        <v>1519</v>
      </c>
      <c r="D437" t="s">
        <v>1523</v>
      </c>
      <c r="E437" t="s">
        <v>1521</v>
      </c>
      <c r="F437" s="1">
        <v>4.7</v>
      </c>
      <c r="G437" s="5">
        <f>(Tabela15[[#This Row],[rating]]-MIN(F:F))/(MAX(F:F)-MIN(F:F))</f>
        <v>0.92500000000000004</v>
      </c>
      <c r="H437" s="6">
        <v>208</v>
      </c>
      <c r="I437" s="5">
        <f>(Tabela15[[#This Row],[reviews]]-MIN(H:H))/(MAX(H:H)-MIN(H:H))</f>
        <v>4.4509524393154565E-4</v>
      </c>
      <c r="J437" s="1" t="s">
        <v>0</v>
      </c>
      <c r="K437" s="9">
        <v>39.99</v>
      </c>
      <c r="L437" s="3">
        <f>(Tabela15[[#This Row],[value]]-MIN(K:K))/(MAX(K:K)-MIN(K:K))</f>
        <v>0.19902888321569806</v>
      </c>
      <c r="M437" s="16">
        <f>IF(Tabela15[[#This Row],[value]]="",0,(0.05*Tabela15[[#This Row],[normal_rating]]+0.7*Tabela15[[#This Row],[normal_reviews]]+0.25*Tabela15[[#This Row],[normal_value]]))*1000</f>
        <v>96.318787474676611</v>
      </c>
      <c r="N437" s="3">
        <f>IFERROR(Tabela15[[#This Row],[value]]*Tabela15[[#This Row],[reviews]],Tabela15[[#This Row],[value]])</f>
        <v>8317.92</v>
      </c>
      <c r="O437" t="s">
        <v>1520</v>
      </c>
      <c r="P437" t="s">
        <v>1522</v>
      </c>
      <c r="Q437" t="s">
        <v>2</v>
      </c>
    </row>
    <row r="438" spans="1:17" x14ac:dyDescent="0.25">
      <c r="A438" t="s">
        <v>2626</v>
      </c>
      <c r="B438" s="1">
        <v>11</v>
      </c>
      <c r="C438" t="s">
        <v>2671</v>
      </c>
      <c r="D438" t="s">
        <v>2675</v>
      </c>
      <c r="E438" t="s">
        <v>2673</v>
      </c>
      <c r="F438" s="1">
        <v>4.7</v>
      </c>
      <c r="G438" s="5">
        <f>(Tabela15[[#This Row],[rating]]-MIN(F:F))/(MAX(F:F)-MIN(F:F))</f>
        <v>0.92500000000000004</v>
      </c>
      <c r="H438" s="6">
        <v>71</v>
      </c>
      <c r="I438" s="5">
        <f>(Tabela15[[#This Row],[reviews]]-MIN(H:H))/(MAX(H:H)-MIN(H:H))</f>
        <v>1.5051529988023283E-4</v>
      </c>
      <c r="J438" s="1" t="s">
        <v>0</v>
      </c>
      <c r="K438" s="9">
        <v>39.99</v>
      </c>
      <c r="L438" s="3">
        <f>(Tabela15[[#This Row],[value]]-MIN(K:K))/(MAX(K:K)-MIN(K:K))</f>
        <v>0.19902888321569806</v>
      </c>
      <c r="M438" s="16">
        <f>IF(Tabela15[[#This Row],[value]]="",0,(0.05*Tabela15[[#This Row],[normal_rating]]+0.7*Tabela15[[#This Row],[normal_reviews]]+0.25*Tabela15[[#This Row],[normal_value]]))*1000</f>
        <v>96.112581513840695</v>
      </c>
      <c r="N438" s="3">
        <f>IFERROR(Tabela15[[#This Row],[value]]*Tabela15[[#This Row],[reviews]],Tabela15[[#This Row],[value]])</f>
        <v>2839.29</v>
      </c>
      <c r="O438" t="s">
        <v>2672</v>
      </c>
      <c r="P438" t="s">
        <v>2674</v>
      </c>
      <c r="Q438" t="s">
        <v>2</v>
      </c>
    </row>
    <row r="439" spans="1:17" x14ac:dyDescent="0.25">
      <c r="A439" t="s">
        <v>383</v>
      </c>
      <c r="B439" s="1">
        <v>26</v>
      </c>
      <c r="C439" t="s">
        <v>504</v>
      </c>
      <c r="D439" t="s">
        <v>508</v>
      </c>
      <c r="E439" t="s">
        <v>506</v>
      </c>
      <c r="F439" s="1">
        <v>4.5</v>
      </c>
      <c r="G439" s="5">
        <f>(Tabela15[[#This Row],[rating]]-MIN(F:F))/(MAX(F:F)-MIN(F:F))</f>
        <v>0.875</v>
      </c>
      <c r="H439" s="6">
        <v>3177</v>
      </c>
      <c r="I439" s="5">
        <f>(Tabela15[[#This Row],[reviews]]-MIN(H:H))/(MAX(H:H)-MIN(H:H))</f>
        <v>6.8290941774231352E-3</v>
      </c>
      <c r="J439" s="1" t="s">
        <v>0</v>
      </c>
      <c r="K439" s="9">
        <v>39.99</v>
      </c>
      <c r="L439" s="3">
        <f>(Tabela15[[#This Row],[value]]-MIN(K:K))/(MAX(K:K)-MIN(K:K))</f>
        <v>0.19902888321569806</v>
      </c>
      <c r="M439" s="16">
        <f>IF(Tabela15[[#This Row],[value]]="",0,(0.05*Tabela15[[#This Row],[normal_rating]]+0.7*Tabela15[[#This Row],[normal_reviews]]+0.25*Tabela15[[#This Row],[normal_value]]))*1000</f>
        <v>98.287586728120715</v>
      </c>
      <c r="N439" s="3">
        <f>IFERROR(Tabela15[[#This Row],[value]]*Tabela15[[#This Row],[reviews]],Tabela15[[#This Row],[value]])</f>
        <v>127048.23000000001</v>
      </c>
      <c r="O439" t="s">
        <v>505</v>
      </c>
      <c r="P439" t="s">
        <v>507</v>
      </c>
      <c r="Q439" t="s">
        <v>2</v>
      </c>
    </row>
    <row r="440" spans="1:17" x14ac:dyDescent="0.25">
      <c r="A440" t="s">
        <v>1946</v>
      </c>
      <c r="B440" s="1">
        <v>1</v>
      </c>
      <c r="C440" t="s">
        <v>6056</v>
      </c>
      <c r="D440" t="s">
        <v>6057</v>
      </c>
      <c r="E440" t="s">
        <v>6058</v>
      </c>
      <c r="F440" s="1">
        <v>4.5999999999999996</v>
      </c>
      <c r="G440" s="5">
        <f>(Tabela15[[#This Row],[rating]]-MIN(F:F))/(MAX(F:F)-MIN(F:F))</f>
        <v>0.89999999999999991</v>
      </c>
      <c r="H440" s="6">
        <v>856</v>
      </c>
      <c r="I440" s="5">
        <f>(Tabela15[[#This Row],[reviews]]-MIN(H:H))/(MAX(H:H)-MIN(H:H))</f>
        <v>1.838436877108558E-3</v>
      </c>
      <c r="J440" s="1" t="s">
        <v>0</v>
      </c>
      <c r="K440" s="9">
        <v>39.99</v>
      </c>
      <c r="L440" s="3">
        <f>(Tabela15[[#This Row],[value]]-MIN(K:K))/(MAX(K:K)-MIN(K:K))</f>
        <v>0.19902888321569806</v>
      </c>
      <c r="M440" s="16">
        <f>IF(Tabela15[[#This Row],[value]]="",0,(0.05*Tabela15[[#This Row],[normal_rating]]+0.7*Tabela15[[#This Row],[normal_reviews]]+0.25*Tabela15[[#This Row],[normal_value]]))*1000</f>
        <v>96.044126617900503</v>
      </c>
      <c r="N440" s="3">
        <f>IFERROR(Tabela15[[#This Row],[value]]*Tabela15[[#This Row],[reviews]],Tabela15[[#This Row],[value]])</f>
        <v>34231.440000000002</v>
      </c>
      <c r="O440" t="s">
        <v>7017</v>
      </c>
      <c r="P440" t="s">
        <v>7018</v>
      </c>
      <c r="Q440" t="s">
        <v>6468</v>
      </c>
    </row>
    <row r="441" spans="1:17" x14ac:dyDescent="0.25">
      <c r="A441" t="s">
        <v>1795</v>
      </c>
      <c r="B441" s="1">
        <v>22</v>
      </c>
      <c r="C441" t="s">
        <v>7745</v>
      </c>
      <c r="D441" t="s">
        <v>7746</v>
      </c>
      <c r="E441" t="s">
        <v>7747</v>
      </c>
      <c r="F441" s="1">
        <v>4.5999999999999996</v>
      </c>
      <c r="G441" s="5">
        <f>(Tabela15[[#This Row],[rating]]-MIN(F:F))/(MAX(F:F)-MIN(F:F))</f>
        <v>0.89999999999999991</v>
      </c>
      <c r="H441" s="6">
        <v>205</v>
      </c>
      <c r="I441" s="5">
        <f>(Tabela15[[#This Row],[reviews]]-MIN(H:H))/(MAX(H:H)-MIN(H:H))</f>
        <v>4.386445882223928E-4</v>
      </c>
      <c r="J441" s="1" t="s">
        <v>0</v>
      </c>
      <c r="K441" s="9">
        <v>39.99</v>
      </c>
      <c r="L441" s="3">
        <f>(Tabela15[[#This Row],[value]]-MIN(K:K))/(MAX(K:K)-MIN(K:K))</f>
        <v>0.19902888321569806</v>
      </c>
      <c r="M441" s="16">
        <f>IF(Tabela15[[#This Row],[value]]="",0,(0.05*Tabela15[[#This Row],[normal_rating]]+0.7*Tabela15[[#This Row],[normal_reviews]]+0.25*Tabela15[[#This Row],[normal_value]]))*1000</f>
        <v>95.064272015680189</v>
      </c>
      <c r="N441" s="3">
        <f>IFERROR(Tabela15[[#This Row],[value]]*Tabela15[[#This Row],[reviews]],Tabela15[[#This Row],[value]])</f>
        <v>8197.9500000000007</v>
      </c>
      <c r="O441" t="s">
        <v>8569</v>
      </c>
      <c r="P441" t="s">
        <v>8570</v>
      </c>
      <c r="Q441" t="s">
        <v>8081</v>
      </c>
    </row>
    <row r="442" spans="1:17" x14ac:dyDescent="0.25">
      <c r="A442" t="s">
        <v>2626</v>
      </c>
      <c r="B442" s="1">
        <v>18</v>
      </c>
      <c r="C442" t="s">
        <v>4305</v>
      </c>
      <c r="D442" t="s">
        <v>4306</v>
      </c>
      <c r="E442" t="s">
        <v>4307</v>
      </c>
      <c r="F442" s="1">
        <v>4.3</v>
      </c>
      <c r="G442" s="5">
        <f>(Tabela15[[#This Row],[rating]]-MIN(F:F))/(MAX(F:F)-MIN(F:F))</f>
        <v>0.82499999999999996</v>
      </c>
      <c r="H442" s="6">
        <v>3003</v>
      </c>
      <c r="I442" s="5">
        <f>(Tabela15[[#This Row],[reviews]]-MIN(H:H))/(MAX(H:H)-MIN(H:H))</f>
        <v>6.4549561462922704E-3</v>
      </c>
      <c r="J442" s="1" t="s">
        <v>0</v>
      </c>
      <c r="K442" s="9">
        <v>39.99</v>
      </c>
      <c r="L442" s="3">
        <f>(Tabela15[[#This Row],[value]]-MIN(K:K))/(MAX(K:K)-MIN(K:K))</f>
        <v>0.19902888321569806</v>
      </c>
      <c r="M442" s="16">
        <f>IF(Tabela15[[#This Row],[value]]="",0,(0.05*Tabela15[[#This Row],[normal_rating]]+0.7*Tabela15[[#This Row],[normal_reviews]]+0.25*Tabela15[[#This Row],[normal_value]]))*1000</f>
        <v>95.525690106329108</v>
      </c>
      <c r="N442" s="3">
        <f>IFERROR(Tabela15[[#This Row],[value]]*Tabela15[[#This Row],[reviews]],Tabela15[[#This Row],[value]])</f>
        <v>120089.97</v>
      </c>
      <c r="O442" t="s">
        <v>5383</v>
      </c>
      <c r="P442" t="s">
        <v>5384</v>
      </c>
      <c r="Q442" t="s">
        <v>4538</v>
      </c>
    </row>
    <row r="443" spans="1:17" x14ac:dyDescent="0.25">
      <c r="A443" t="s">
        <v>2918</v>
      </c>
      <c r="B443" s="1">
        <v>9</v>
      </c>
      <c r="C443" t="s">
        <v>2954</v>
      </c>
      <c r="D443" t="s">
        <v>2958</v>
      </c>
      <c r="E443" t="s">
        <v>2956</v>
      </c>
      <c r="F443" s="1">
        <v>4.4000000000000004</v>
      </c>
      <c r="G443" s="5">
        <f>(Tabela15[[#This Row],[rating]]-MIN(F:F))/(MAX(F:F)-MIN(F:F))</f>
        <v>0.85000000000000009</v>
      </c>
      <c r="H443" s="6">
        <v>563</v>
      </c>
      <c r="I443" s="5">
        <f>(Tabela15[[#This Row],[reviews]]-MIN(H:H))/(MAX(H:H)-MIN(H:H))</f>
        <v>1.2084228361812978E-3</v>
      </c>
      <c r="J443" s="1" t="s">
        <v>0</v>
      </c>
      <c r="K443" s="9">
        <v>39.99</v>
      </c>
      <c r="L443" s="3">
        <f>(Tabela15[[#This Row],[value]]-MIN(K:K))/(MAX(K:K)-MIN(K:K))</f>
        <v>0.19902888321569806</v>
      </c>
      <c r="M443" s="16">
        <f>IF(Tabela15[[#This Row],[value]]="",0,(0.05*Tabela15[[#This Row],[normal_rating]]+0.7*Tabela15[[#This Row],[normal_reviews]]+0.25*Tabela15[[#This Row],[normal_value]]))*1000</f>
        <v>93.10311678925143</v>
      </c>
      <c r="N443" s="3">
        <f>IFERROR(Tabela15[[#This Row],[value]]*Tabela15[[#This Row],[reviews]],Tabela15[[#This Row],[value]])</f>
        <v>22514.370000000003</v>
      </c>
      <c r="O443" t="s">
        <v>2955</v>
      </c>
      <c r="P443" t="s">
        <v>8863</v>
      </c>
      <c r="Q443" t="s">
        <v>8081</v>
      </c>
    </row>
    <row r="444" spans="1:17" x14ac:dyDescent="0.25">
      <c r="A444" t="s">
        <v>2918</v>
      </c>
      <c r="B444" s="1">
        <v>14</v>
      </c>
      <c r="C444" t="s">
        <v>2979</v>
      </c>
      <c r="D444" t="s">
        <v>2983</v>
      </c>
      <c r="E444" t="s">
        <v>2981</v>
      </c>
      <c r="F444" s="1">
        <v>4.2</v>
      </c>
      <c r="G444" s="5">
        <f>(Tabela15[[#This Row],[rating]]-MIN(F:F))/(MAX(F:F)-MIN(F:F))</f>
        <v>0.8</v>
      </c>
      <c r="H444" s="6">
        <v>4072</v>
      </c>
      <c r="I444" s="5">
        <f>(Tabela15[[#This Row],[reviews]]-MIN(H:H))/(MAX(H:H)-MIN(H:H))</f>
        <v>8.7535397973203984E-3</v>
      </c>
      <c r="J444" s="1" t="s">
        <v>0</v>
      </c>
      <c r="K444" s="9">
        <v>39.99</v>
      </c>
      <c r="L444" s="3">
        <f>(Tabela15[[#This Row],[value]]-MIN(K:K))/(MAX(K:K)-MIN(K:K))</f>
        <v>0.19902888321569806</v>
      </c>
      <c r="M444" s="16">
        <f>IF(Tabela15[[#This Row],[value]]="",0,(0.05*Tabela15[[#This Row],[normal_rating]]+0.7*Tabela15[[#This Row],[normal_reviews]]+0.25*Tabela15[[#This Row],[normal_value]]))*1000</f>
        <v>95.884698662048791</v>
      </c>
      <c r="N444" s="3">
        <f>IFERROR(Tabela15[[#This Row],[value]]*Tabela15[[#This Row],[reviews]],Tabela15[[#This Row],[value]])</f>
        <v>162839.28</v>
      </c>
      <c r="O444" t="s">
        <v>2980</v>
      </c>
      <c r="P444" t="s">
        <v>2982</v>
      </c>
      <c r="Q444" t="s">
        <v>2</v>
      </c>
    </row>
    <row r="445" spans="1:17" x14ac:dyDescent="0.25">
      <c r="A445" t="s">
        <v>81</v>
      </c>
      <c r="B445" s="1">
        <v>13</v>
      </c>
      <c r="C445" t="s">
        <v>5627</v>
      </c>
      <c r="D445" t="s">
        <v>5628</v>
      </c>
      <c r="E445" t="s">
        <v>5629</v>
      </c>
      <c r="F445" s="1">
        <v>4</v>
      </c>
      <c r="G445" s="5">
        <f>(Tabela15[[#This Row],[rating]]-MIN(F:F))/(MAX(F:F)-MIN(F:F))</f>
        <v>0.75</v>
      </c>
      <c r="H445" s="6">
        <v>1001</v>
      </c>
      <c r="I445" s="5">
        <f>(Tabela15[[#This Row],[reviews]]-MIN(H:H))/(MAX(H:H)-MIN(H:H))</f>
        <v>2.1502185697176118E-3</v>
      </c>
      <c r="J445" s="1" t="s">
        <v>0</v>
      </c>
      <c r="K445" s="9">
        <v>39.99</v>
      </c>
      <c r="L445" s="3">
        <f>(Tabela15[[#This Row],[value]]-MIN(K:K))/(MAX(K:K)-MIN(K:K))</f>
        <v>0.19902888321569806</v>
      </c>
      <c r="M445" s="16">
        <f>IF(Tabela15[[#This Row],[value]]="",0,(0.05*Tabela15[[#This Row],[normal_rating]]+0.7*Tabela15[[#This Row],[normal_reviews]]+0.25*Tabela15[[#This Row],[normal_value]]))*1000</f>
        <v>88.762373802726856</v>
      </c>
      <c r="N445" s="3">
        <f>IFERROR(Tabela15[[#This Row],[value]]*Tabela15[[#This Row],[reviews]],Tabela15[[#This Row],[value]])</f>
        <v>40029.990000000005</v>
      </c>
      <c r="O445" t="s">
        <v>6508</v>
      </c>
      <c r="P445" t="s">
        <v>6509</v>
      </c>
      <c r="Q445" t="s">
        <v>6468</v>
      </c>
    </row>
    <row r="446" spans="1:17" x14ac:dyDescent="0.25">
      <c r="A446" t="s">
        <v>2528</v>
      </c>
      <c r="B446" s="1">
        <v>16</v>
      </c>
      <c r="C446" t="s">
        <v>2557</v>
      </c>
      <c r="D446" t="s">
        <v>2561</v>
      </c>
      <c r="E446" t="s">
        <v>2559</v>
      </c>
      <c r="F446" s="1">
        <v>3.9</v>
      </c>
      <c r="G446" s="5">
        <f>(Tabela15[[#This Row],[rating]]-MIN(F:F))/(MAX(F:F)-MIN(F:F))</f>
        <v>0.72499999999999998</v>
      </c>
      <c r="H446" s="6">
        <v>30</v>
      </c>
      <c r="I446" s="5">
        <f>(Tabela15[[#This Row],[reviews]]-MIN(H:H))/(MAX(H:H)-MIN(H:H))</f>
        <v>6.2356338521810746E-5</v>
      </c>
      <c r="J446" s="1" t="s">
        <v>0</v>
      </c>
      <c r="K446" s="9">
        <v>39.99</v>
      </c>
      <c r="L446" s="3">
        <f>(Tabela15[[#This Row],[value]]-MIN(K:K))/(MAX(K:K)-MIN(K:K))</f>
        <v>0.19902888321569806</v>
      </c>
      <c r="M446" s="16">
        <f>IF(Tabela15[[#This Row],[value]]="",0,(0.05*Tabela15[[#This Row],[normal_rating]]+0.7*Tabela15[[#This Row],[normal_reviews]]+0.25*Tabela15[[#This Row],[normal_value]]))*1000</f>
        <v>86.050870240889779</v>
      </c>
      <c r="N446" s="3">
        <f>IFERROR(Tabela15[[#This Row],[value]]*Tabela15[[#This Row],[reviews]],Tabela15[[#This Row],[value]])</f>
        <v>1199.7</v>
      </c>
      <c r="O446" t="s">
        <v>2558</v>
      </c>
      <c r="P446" t="s">
        <v>5351</v>
      </c>
      <c r="Q446" t="s">
        <v>4538</v>
      </c>
    </row>
    <row r="447" spans="1:17" x14ac:dyDescent="0.25">
      <c r="A447" t="s">
        <v>2528</v>
      </c>
      <c r="B447" s="1">
        <v>30</v>
      </c>
      <c r="C447" t="s">
        <v>3375</v>
      </c>
      <c r="D447" t="s">
        <v>2620</v>
      </c>
      <c r="E447" t="s">
        <v>3377</v>
      </c>
      <c r="F447" s="1">
        <v>3.9</v>
      </c>
      <c r="G447" s="5">
        <f>(Tabela15[[#This Row],[rating]]-MIN(F:F))/(MAX(F:F)-MIN(F:F))</f>
        <v>0.72499999999999998</v>
      </c>
      <c r="H447" s="6">
        <v>30</v>
      </c>
      <c r="I447" s="5">
        <f>(Tabela15[[#This Row],[reviews]]-MIN(H:H))/(MAX(H:H)-MIN(H:H))</f>
        <v>6.2356338521810746E-5</v>
      </c>
      <c r="J447" s="1" t="s">
        <v>0</v>
      </c>
      <c r="K447" s="9">
        <v>39.99</v>
      </c>
      <c r="L447" s="3">
        <f>(Tabela15[[#This Row],[value]]-MIN(K:K))/(MAX(K:K)-MIN(K:K))</f>
        <v>0.19902888321569806</v>
      </c>
      <c r="M447" s="16">
        <f>IF(Tabela15[[#This Row],[value]]="",0,(0.05*Tabela15[[#This Row],[normal_rating]]+0.7*Tabela15[[#This Row],[normal_reviews]]+0.25*Tabela15[[#This Row],[normal_value]]))*1000</f>
        <v>86.050870240889779</v>
      </c>
      <c r="N447" s="3">
        <f>IFERROR(Tabela15[[#This Row],[value]]*Tabela15[[#This Row],[reviews]],Tabela15[[#This Row],[value]])</f>
        <v>1199.7</v>
      </c>
      <c r="O447" t="s">
        <v>3376</v>
      </c>
      <c r="P447" t="s">
        <v>5359</v>
      </c>
      <c r="Q447" t="s">
        <v>4538</v>
      </c>
    </row>
    <row r="448" spans="1:17" x14ac:dyDescent="0.25">
      <c r="A448" t="s">
        <v>2528</v>
      </c>
      <c r="B448" s="1">
        <v>21</v>
      </c>
      <c r="C448" t="s">
        <v>2557</v>
      </c>
      <c r="D448" t="s">
        <v>2561</v>
      </c>
      <c r="E448" t="s">
        <v>2559</v>
      </c>
      <c r="F448" s="1">
        <v>3.9</v>
      </c>
      <c r="G448" s="5">
        <f>(Tabela15[[#This Row],[rating]]-MIN(F:F))/(MAX(F:F)-MIN(F:F))</f>
        <v>0.72499999999999998</v>
      </c>
      <c r="H448" s="6">
        <v>30</v>
      </c>
      <c r="I448" s="5">
        <f>(Tabela15[[#This Row],[reviews]]-MIN(H:H))/(MAX(H:H)-MIN(H:H))</f>
        <v>6.2356338521810746E-5</v>
      </c>
      <c r="J448" s="1" t="s">
        <v>0</v>
      </c>
      <c r="K448" s="9">
        <v>39.99</v>
      </c>
      <c r="L448" s="3">
        <f>(Tabela15[[#This Row],[value]]-MIN(K:K))/(MAX(K:K)-MIN(K:K))</f>
        <v>0.19902888321569806</v>
      </c>
      <c r="M448" s="16">
        <f>IF(Tabela15[[#This Row],[value]]="",0,(0.05*Tabela15[[#This Row],[normal_rating]]+0.7*Tabela15[[#This Row],[normal_reviews]]+0.25*Tabela15[[#This Row],[normal_value]]))*1000</f>
        <v>86.050870240889779</v>
      </c>
      <c r="N448" s="3">
        <f>IFERROR(Tabela15[[#This Row],[value]]*Tabela15[[#This Row],[reviews]],Tabela15[[#This Row],[value]])</f>
        <v>1199.7</v>
      </c>
      <c r="O448" t="s">
        <v>2558</v>
      </c>
      <c r="P448" t="s">
        <v>7224</v>
      </c>
      <c r="Q448" t="s">
        <v>6468</v>
      </c>
    </row>
    <row r="449" spans="1:17" x14ac:dyDescent="0.25">
      <c r="A449" t="s">
        <v>2528</v>
      </c>
      <c r="B449" s="1">
        <v>30</v>
      </c>
      <c r="C449" t="s">
        <v>3375</v>
      </c>
      <c r="D449" t="s">
        <v>2620</v>
      </c>
      <c r="E449" t="s">
        <v>3377</v>
      </c>
      <c r="F449" s="1">
        <v>3.9</v>
      </c>
      <c r="G449" s="5">
        <f>(Tabela15[[#This Row],[rating]]-MIN(F:F))/(MAX(F:F)-MIN(F:F))</f>
        <v>0.72499999999999998</v>
      </c>
      <c r="H449" s="6">
        <v>30</v>
      </c>
      <c r="I449" s="5">
        <f>(Tabela15[[#This Row],[reviews]]-MIN(H:H))/(MAX(H:H)-MIN(H:H))</f>
        <v>6.2356338521810746E-5</v>
      </c>
      <c r="J449" s="1" t="s">
        <v>0</v>
      </c>
      <c r="K449" s="9">
        <v>39.99</v>
      </c>
      <c r="L449" s="3">
        <f>(Tabela15[[#This Row],[value]]-MIN(K:K))/(MAX(K:K)-MIN(K:K))</f>
        <v>0.19902888321569806</v>
      </c>
      <c r="M449" s="16">
        <f>IF(Tabela15[[#This Row],[value]]="",0,(0.05*Tabela15[[#This Row],[normal_rating]]+0.7*Tabela15[[#This Row],[normal_reviews]]+0.25*Tabela15[[#This Row],[normal_value]]))*1000</f>
        <v>86.050870240889779</v>
      </c>
      <c r="N449" s="3">
        <f>IFERROR(Tabela15[[#This Row],[value]]*Tabela15[[#This Row],[reviews]],Tabela15[[#This Row],[value]])</f>
        <v>1199.7</v>
      </c>
      <c r="O449" t="s">
        <v>3376</v>
      </c>
      <c r="P449" t="s">
        <v>7230</v>
      </c>
      <c r="Q449" t="s">
        <v>6468</v>
      </c>
    </row>
    <row r="450" spans="1:17" x14ac:dyDescent="0.25">
      <c r="A450" t="s">
        <v>2528</v>
      </c>
      <c r="B450" s="1">
        <v>24</v>
      </c>
      <c r="C450" t="s">
        <v>2557</v>
      </c>
      <c r="D450" t="s">
        <v>2561</v>
      </c>
      <c r="E450" t="s">
        <v>2559</v>
      </c>
      <c r="F450" s="1">
        <v>3.9</v>
      </c>
      <c r="G450" s="5">
        <f>(Tabela15[[#This Row],[rating]]-MIN(F:F))/(MAX(F:F)-MIN(F:F))</f>
        <v>0.72499999999999998</v>
      </c>
      <c r="H450" s="6">
        <v>30</v>
      </c>
      <c r="I450" s="5">
        <f>(Tabela15[[#This Row],[reviews]]-MIN(H:H))/(MAX(H:H)-MIN(H:H))</f>
        <v>6.2356338521810746E-5</v>
      </c>
      <c r="J450" s="1" t="s">
        <v>0</v>
      </c>
      <c r="K450" s="9">
        <v>39.99</v>
      </c>
      <c r="L450" s="3">
        <f>(Tabela15[[#This Row],[value]]-MIN(K:K))/(MAX(K:K)-MIN(K:K))</f>
        <v>0.19902888321569806</v>
      </c>
      <c r="M450" s="16">
        <f>IF(Tabela15[[#This Row],[value]]="",0,(0.05*Tabela15[[#This Row],[normal_rating]]+0.7*Tabela15[[#This Row],[normal_reviews]]+0.25*Tabela15[[#This Row],[normal_value]]))*1000</f>
        <v>86.050870240889779</v>
      </c>
      <c r="N450" s="3">
        <f>IFERROR(Tabela15[[#This Row],[value]]*Tabela15[[#This Row],[reviews]],Tabela15[[#This Row],[value]])</f>
        <v>1199.7</v>
      </c>
      <c r="O450" t="s">
        <v>2558</v>
      </c>
      <c r="P450" t="s">
        <v>8770</v>
      </c>
      <c r="Q450" t="s">
        <v>8081</v>
      </c>
    </row>
    <row r="451" spans="1:17" x14ac:dyDescent="0.25">
      <c r="A451" t="s">
        <v>2528</v>
      </c>
      <c r="B451" s="1">
        <v>11</v>
      </c>
      <c r="C451" t="s">
        <v>2557</v>
      </c>
      <c r="D451" t="s">
        <v>2561</v>
      </c>
      <c r="E451" t="s">
        <v>2559</v>
      </c>
      <c r="F451" s="1">
        <v>3.9</v>
      </c>
      <c r="G451" s="5">
        <f>(Tabela15[[#This Row],[rating]]-MIN(F:F))/(MAX(F:F)-MIN(F:F))</f>
        <v>0.72499999999999998</v>
      </c>
      <c r="H451" s="6">
        <v>30</v>
      </c>
      <c r="I451" s="5">
        <f>(Tabela15[[#This Row],[reviews]]-MIN(H:H))/(MAX(H:H)-MIN(H:H))</f>
        <v>6.2356338521810746E-5</v>
      </c>
      <c r="J451" s="1" t="s">
        <v>0</v>
      </c>
      <c r="K451" s="9">
        <v>39.99</v>
      </c>
      <c r="L451" s="3">
        <f>(Tabela15[[#This Row],[value]]-MIN(K:K))/(MAX(K:K)-MIN(K:K))</f>
        <v>0.19902888321569806</v>
      </c>
      <c r="M451" s="16">
        <f>IF(Tabela15[[#This Row],[value]]="",0,(0.05*Tabela15[[#This Row],[normal_rating]]+0.7*Tabela15[[#This Row],[normal_reviews]]+0.25*Tabela15[[#This Row],[normal_value]]))*1000</f>
        <v>86.050870240889779</v>
      </c>
      <c r="N451" s="3">
        <f>IFERROR(Tabela15[[#This Row],[value]]*Tabela15[[#This Row],[reviews]],Tabela15[[#This Row],[value]])</f>
        <v>1199.7</v>
      </c>
      <c r="O451" t="s">
        <v>2558</v>
      </c>
      <c r="P451" t="s">
        <v>2560</v>
      </c>
      <c r="Q451" t="s">
        <v>2</v>
      </c>
    </row>
    <row r="452" spans="1:17" x14ac:dyDescent="0.25">
      <c r="A452" t="s">
        <v>2231</v>
      </c>
      <c r="B452" s="1">
        <v>12</v>
      </c>
      <c r="C452" t="s">
        <v>7824</v>
      </c>
      <c r="D452" t="s">
        <v>7825</v>
      </c>
      <c r="E452" t="s">
        <v>7826</v>
      </c>
      <c r="F452" s="1">
        <v>5</v>
      </c>
      <c r="G452" s="5">
        <f>(Tabela15[[#This Row],[rating]]-MIN(F:F))/(MAX(F:F)-MIN(F:F))</f>
        <v>1</v>
      </c>
      <c r="H452" s="6">
        <v>2</v>
      </c>
      <c r="I452" s="5">
        <f>(Tabela15[[#This Row],[reviews]]-MIN(H:H))/(MAX(H:H)-MIN(H:H))</f>
        <v>2.1502185697176119E-6</v>
      </c>
      <c r="J452" s="1" t="s">
        <v>0</v>
      </c>
      <c r="K452" s="9">
        <v>39.97</v>
      </c>
      <c r="L452" s="3">
        <f>(Tabela15[[#This Row],[value]]-MIN(K:K))/(MAX(K:K)-MIN(K:K))</f>
        <v>0.19892876808329579</v>
      </c>
      <c r="M452" s="16">
        <f>IF(Tabela15[[#This Row],[value]]="",0,(0.05*Tabela15[[#This Row],[normal_rating]]+0.7*Tabela15[[#This Row],[normal_reviews]]+0.25*Tabela15[[#This Row],[normal_value]]))*1000</f>
        <v>99.733697173822748</v>
      </c>
      <c r="N452" s="3">
        <f>IFERROR(Tabela15[[#This Row],[value]]*Tabela15[[#This Row],[reviews]],Tabela15[[#This Row],[value]])</f>
        <v>79.94</v>
      </c>
      <c r="O452" t="s">
        <v>8675</v>
      </c>
      <c r="P452" t="s">
        <v>8676</v>
      </c>
      <c r="Q452" t="s">
        <v>8081</v>
      </c>
    </row>
    <row r="453" spans="1:17" x14ac:dyDescent="0.25">
      <c r="A453" t="s">
        <v>2231</v>
      </c>
      <c r="B453" s="1">
        <v>6</v>
      </c>
      <c r="C453" t="s">
        <v>4158</v>
      </c>
      <c r="D453" t="s">
        <v>4159</v>
      </c>
      <c r="E453" t="s">
        <v>4160</v>
      </c>
      <c r="F453" s="1">
        <v>4.8</v>
      </c>
      <c r="G453" s="5">
        <f>(Tabela15[[#This Row],[rating]]-MIN(F:F))/(MAX(F:F)-MIN(F:F))</f>
        <v>0.95</v>
      </c>
      <c r="H453" s="6">
        <v>9000</v>
      </c>
      <c r="I453" s="5">
        <f>(Tabela15[[#This Row],[reviews]]-MIN(H:H))/(MAX(H:H)-MIN(H:H))</f>
        <v>1.9349816908888789E-2</v>
      </c>
      <c r="J453" s="1" t="s">
        <v>0</v>
      </c>
      <c r="K453" s="9">
        <v>39.950000000000003</v>
      </c>
      <c r="L453" s="3">
        <f>(Tabela15[[#This Row],[value]]-MIN(K:K))/(MAX(K:K)-MIN(K:K))</f>
        <v>0.19882865295089355</v>
      </c>
      <c r="M453" s="16">
        <f>IF(Tabela15[[#This Row],[value]]="",0,(0.05*Tabela15[[#This Row],[normal_rating]]+0.7*Tabela15[[#This Row],[normal_reviews]]+0.25*Tabela15[[#This Row],[normal_value]]))*1000</f>
        <v>110.75203507394555</v>
      </c>
      <c r="N453" s="3">
        <f>IFERROR(Tabela15[[#This Row],[value]]*Tabela15[[#This Row],[reviews]],Tabela15[[#This Row],[value]])</f>
        <v>359550</v>
      </c>
      <c r="O453" t="s">
        <v>5243</v>
      </c>
      <c r="P453" t="s">
        <v>5244</v>
      </c>
      <c r="Q453" t="s">
        <v>4538</v>
      </c>
    </row>
    <row r="454" spans="1:17" x14ac:dyDescent="0.25">
      <c r="A454" t="s">
        <v>3068</v>
      </c>
      <c r="B454" s="1">
        <v>5</v>
      </c>
      <c r="C454" t="s">
        <v>3084</v>
      </c>
      <c r="D454" t="s">
        <v>3088</v>
      </c>
      <c r="E454" t="s">
        <v>3086</v>
      </c>
      <c r="F454" s="1">
        <v>4.5999999999999996</v>
      </c>
      <c r="G454" s="5">
        <f>(Tabela15[[#This Row],[rating]]-MIN(F:F))/(MAX(F:F)-MIN(F:F))</f>
        <v>0.89999999999999991</v>
      </c>
      <c r="H454" s="6">
        <v>939</v>
      </c>
      <c r="I454" s="5">
        <f>(Tabela15[[#This Row],[reviews]]-MIN(H:H))/(MAX(H:H)-MIN(H:H))</f>
        <v>2.0169050183951199E-3</v>
      </c>
      <c r="J454" s="1" t="s">
        <v>0</v>
      </c>
      <c r="K454" s="9">
        <v>39.950000000000003</v>
      </c>
      <c r="L454" s="3">
        <f>(Tabela15[[#This Row],[value]]-MIN(K:K))/(MAX(K:K)-MIN(K:K))</f>
        <v>0.19882865295089355</v>
      </c>
      <c r="M454" s="16">
        <f>IF(Tabela15[[#This Row],[value]]="",0,(0.05*Tabela15[[#This Row],[normal_rating]]+0.7*Tabela15[[#This Row],[normal_reviews]]+0.25*Tabela15[[#This Row],[normal_value]]))*1000</f>
        <v>96.118996750599976</v>
      </c>
      <c r="N454" s="3">
        <f>IFERROR(Tabela15[[#This Row],[value]]*Tabela15[[#This Row],[reviews]],Tabela15[[#This Row],[value]])</f>
        <v>37513.050000000003</v>
      </c>
      <c r="O454" t="s">
        <v>3085</v>
      </c>
      <c r="P454" t="s">
        <v>3087</v>
      </c>
      <c r="Q454" t="s">
        <v>2</v>
      </c>
    </row>
    <row r="455" spans="1:17" x14ac:dyDescent="0.25">
      <c r="A455" t="s">
        <v>3068</v>
      </c>
      <c r="B455" s="1">
        <v>27</v>
      </c>
      <c r="C455" t="s">
        <v>4490</v>
      </c>
      <c r="D455" t="s">
        <v>4491</v>
      </c>
      <c r="E455" t="s">
        <v>4492</v>
      </c>
      <c r="F455" s="1">
        <v>4.3</v>
      </c>
      <c r="G455" s="5">
        <f>(Tabela15[[#This Row],[rating]]-MIN(F:F))/(MAX(F:F)-MIN(F:F))</f>
        <v>0.82499999999999996</v>
      </c>
      <c r="H455" s="6">
        <v>37</v>
      </c>
      <c r="I455" s="5">
        <f>(Tabela15[[#This Row],[reviews]]-MIN(H:H))/(MAX(H:H)-MIN(H:H))</f>
        <v>7.7407868509834024E-5</v>
      </c>
      <c r="J455" s="1" t="s">
        <v>0</v>
      </c>
      <c r="K455" s="9">
        <v>39.950000000000003</v>
      </c>
      <c r="L455" s="3">
        <f>(Tabela15[[#This Row],[value]]-MIN(K:K))/(MAX(K:K)-MIN(K:K))</f>
        <v>0.19882865295089355</v>
      </c>
      <c r="M455" s="16">
        <f>IF(Tabela15[[#This Row],[value]]="",0,(0.05*Tabela15[[#This Row],[normal_rating]]+0.7*Tabela15[[#This Row],[normal_reviews]]+0.25*Tabela15[[#This Row],[normal_value]]))*1000</f>
        <v>91.01134874568028</v>
      </c>
      <c r="N455" s="3">
        <f>IFERROR(Tabela15[[#This Row],[value]]*Tabela15[[#This Row],[reviews]],Tabela15[[#This Row],[value]])</f>
        <v>1478.15</v>
      </c>
      <c r="O455" t="s">
        <v>5545</v>
      </c>
      <c r="P455" t="s">
        <v>5546</v>
      </c>
      <c r="Q455" t="s">
        <v>4538</v>
      </c>
    </row>
    <row r="456" spans="1:17" x14ac:dyDescent="0.25">
      <c r="A456" t="s">
        <v>1352</v>
      </c>
      <c r="B456" s="1">
        <v>18</v>
      </c>
      <c r="C456" t="s">
        <v>1463</v>
      </c>
      <c r="D456" t="s">
        <v>1467</v>
      </c>
      <c r="E456" t="s">
        <v>1465</v>
      </c>
      <c r="F456" s="1">
        <v>4.7</v>
      </c>
      <c r="G456" s="5">
        <f>(Tabela15[[#This Row],[rating]]-MIN(F:F))/(MAX(F:F)-MIN(F:F))</f>
        <v>0.92500000000000004</v>
      </c>
      <c r="H456" s="6">
        <v>2030</v>
      </c>
      <c r="I456" s="5">
        <f>(Tabela15[[#This Row],[reviews]]-MIN(H:H))/(MAX(H:H)-MIN(H:H))</f>
        <v>4.3627934779570344E-3</v>
      </c>
      <c r="J456" s="1" t="s">
        <v>0</v>
      </c>
      <c r="K456" s="9">
        <v>39.78</v>
      </c>
      <c r="L456" s="3">
        <f>(Tabela15[[#This Row],[value]]-MIN(K:K))/(MAX(K:K)-MIN(K:K))</f>
        <v>0.19797767432547431</v>
      </c>
      <c r="M456" s="16">
        <f>IF(Tabela15[[#This Row],[value]]="",0,(0.05*Tabela15[[#This Row],[normal_rating]]+0.7*Tabela15[[#This Row],[normal_reviews]]+0.25*Tabela15[[#This Row],[normal_value]]))*1000</f>
        <v>98.798374015938506</v>
      </c>
      <c r="N456" s="3">
        <f>IFERROR(Tabela15[[#This Row],[value]]*Tabela15[[#This Row],[reviews]],Tabela15[[#This Row],[value]])</f>
        <v>80753.400000000009</v>
      </c>
      <c r="O456" t="s">
        <v>1464</v>
      </c>
      <c r="P456" t="s">
        <v>8451</v>
      </c>
      <c r="Q456" t="s">
        <v>8081</v>
      </c>
    </row>
    <row r="457" spans="1:17" x14ac:dyDescent="0.25">
      <c r="A457" t="s">
        <v>2231</v>
      </c>
      <c r="B457" s="1">
        <v>18</v>
      </c>
      <c r="C457" t="s">
        <v>2312</v>
      </c>
      <c r="D457" t="s">
        <v>2316</v>
      </c>
      <c r="E457" t="s">
        <v>2314</v>
      </c>
      <c r="F457" s="1">
        <v>4.4000000000000004</v>
      </c>
      <c r="G457" s="5">
        <f>(Tabela15[[#This Row],[rating]]-MIN(F:F))/(MAX(F:F)-MIN(F:F))</f>
        <v>0.85000000000000009</v>
      </c>
      <c r="H457" s="6">
        <v>12</v>
      </c>
      <c r="I457" s="5">
        <f>(Tabela15[[#This Row],[reviews]]-MIN(H:H))/(MAX(H:H)-MIN(H:H))</f>
        <v>2.3652404266893731E-5</v>
      </c>
      <c r="J457" s="1" t="s">
        <v>0</v>
      </c>
      <c r="K457" s="9">
        <v>39.479999999999997</v>
      </c>
      <c r="L457" s="3">
        <f>(Tabela15[[#This Row],[value]]-MIN(K:K))/(MAX(K:K)-MIN(K:K))</f>
        <v>0.19647594733944035</v>
      </c>
      <c r="M457" s="16">
        <f>IF(Tabela15[[#This Row],[value]]="",0,(0.05*Tabela15[[#This Row],[normal_rating]]+0.7*Tabela15[[#This Row],[normal_reviews]]+0.25*Tabela15[[#This Row],[normal_value]]))*1000</f>
        <v>91.635543517846912</v>
      </c>
      <c r="N457" s="3">
        <f>IFERROR(Tabela15[[#This Row],[value]]*Tabela15[[#This Row],[reviews]],Tabela15[[#This Row],[value]])</f>
        <v>473.76</v>
      </c>
      <c r="O457" t="s">
        <v>2313</v>
      </c>
      <c r="P457" t="s">
        <v>2315</v>
      </c>
      <c r="Q457" t="s">
        <v>2</v>
      </c>
    </row>
    <row r="458" spans="1:17" x14ac:dyDescent="0.25">
      <c r="A458" t="s">
        <v>2093</v>
      </c>
      <c r="B458" s="1">
        <v>11</v>
      </c>
      <c r="C458" t="s">
        <v>4099</v>
      </c>
      <c r="D458" t="s">
        <v>4100</v>
      </c>
      <c r="E458" t="s">
        <v>4101</v>
      </c>
      <c r="F458" s="1">
        <v>4.5999999999999996</v>
      </c>
      <c r="G458" s="5">
        <f>(Tabela15[[#This Row],[rating]]-MIN(F:F))/(MAX(F:F)-MIN(F:F))</f>
        <v>0.89999999999999991</v>
      </c>
      <c r="H458" s="6">
        <v>7851</v>
      </c>
      <c r="I458" s="5">
        <f>(Tabela15[[#This Row],[reviews]]-MIN(H:H))/(MAX(H:H)-MIN(H:H))</f>
        <v>1.6879215772283254E-2</v>
      </c>
      <c r="J458" s="1" t="s">
        <v>0</v>
      </c>
      <c r="K458" s="9">
        <v>39</v>
      </c>
      <c r="L458" s="3">
        <f>(Tabela15[[#This Row],[value]]-MIN(K:K))/(MAX(K:K)-MIN(K:K))</f>
        <v>0.19407318416178607</v>
      </c>
      <c r="M458" s="16">
        <f>IF(Tabela15[[#This Row],[value]]="",0,(0.05*Tabela15[[#This Row],[normal_rating]]+0.7*Tabela15[[#This Row],[normal_reviews]]+0.25*Tabela15[[#This Row],[normal_value]]))*1000</f>
        <v>105.33374708104479</v>
      </c>
      <c r="N458" s="3">
        <f>IFERROR(Tabela15[[#This Row],[value]]*Tabela15[[#This Row],[reviews]],Tabela15[[#This Row],[value]])</f>
        <v>306189</v>
      </c>
      <c r="O458" t="s">
        <v>5198</v>
      </c>
      <c r="P458" t="s">
        <v>5199</v>
      </c>
      <c r="Q458" t="s">
        <v>4538</v>
      </c>
    </row>
    <row r="459" spans="1:17" x14ac:dyDescent="0.25">
      <c r="A459" t="s">
        <v>2093</v>
      </c>
      <c r="B459" s="1">
        <v>18</v>
      </c>
      <c r="C459" t="s">
        <v>2166</v>
      </c>
      <c r="D459" t="s">
        <v>2170</v>
      </c>
      <c r="E459" t="s">
        <v>2168</v>
      </c>
      <c r="F459" s="1">
        <v>4.5999999999999996</v>
      </c>
      <c r="G459" s="5">
        <f>(Tabela15[[#This Row],[rating]]-MIN(F:F))/(MAX(F:F)-MIN(F:F))</f>
        <v>0.89999999999999991</v>
      </c>
      <c r="H459" s="6">
        <v>7829</v>
      </c>
      <c r="I459" s="5">
        <f>(Tabela15[[#This Row],[reviews]]-MIN(H:H))/(MAX(H:H)-MIN(H:H))</f>
        <v>1.6831910963749464E-2</v>
      </c>
      <c r="J459" s="1" t="s">
        <v>0</v>
      </c>
      <c r="K459" s="9">
        <v>39</v>
      </c>
      <c r="L459" s="3">
        <f>(Tabela15[[#This Row],[value]]-MIN(K:K))/(MAX(K:K)-MIN(K:K))</f>
        <v>0.19407318416178607</v>
      </c>
      <c r="M459" s="16">
        <f>IF(Tabela15[[#This Row],[value]]="",0,(0.05*Tabela15[[#This Row],[normal_rating]]+0.7*Tabela15[[#This Row],[normal_reviews]]+0.25*Tabela15[[#This Row],[normal_value]]))*1000</f>
        <v>105.30063371507114</v>
      </c>
      <c r="N459" s="3">
        <f>IFERROR(Tabela15[[#This Row],[value]]*Tabela15[[#This Row],[reviews]],Tabela15[[#This Row],[value]])</f>
        <v>305331</v>
      </c>
      <c r="O459" t="s">
        <v>2167</v>
      </c>
      <c r="P459" t="s">
        <v>2169</v>
      </c>
      <c r="Q459" t="s">
        <v>2</v>
      </c>
    </row>
    <row r="460" spans="1:17" x14ac:dyDescent="0.25">
      <c r="A460" t="s">
        <v>1201</v>
      </c>
      <c r="B460" s="1">
        <v>11</v>
      </c>
      <c r="C460" t="s">
        <v>1222</v>
      </c>
      <c r="D460" t="s">
        <v>3811</v>
      </c>
      <c r="E460" t="s">
        <v>1224</v>
      </c>
      <c r="F460" s="1">
        <v>4.7</v>
      </c>
      <c r="G460" s="5">
        <f>(Tabela15[[#This Row],[rating]]-MIN(F:F))/(MAX(F:F)-MIN(F:F))</f>
        <v>0.92500000000000004</v>
      </c>
      <c r="H460" s="6">
        <v>4427</v>
      </c>
      <c r="I460" s="5">
        <f>(Tabela15[[#This Row],[reviews]]-MIN(H:H))/(MAX(H:H)-MIN(H:H))</f>
        <v>9.5168673895701505E-3</v>
      </c>
      <c r="J460" s="1" t="s">
        <v>0</v>
      </c>
      <c r="K460" s="9">
        <v>38.99</v>
      </c>
      <c r="L460" s="3">
        <f>(Tabela15[[#This Row],[value]]-MIN(K:K))/(MAX(K:K)-MIN(K:K))</f>
        <v>0.19402312659558493</v>
      </c>
      <c r="M460" s="16">
        <f>IF(Tabela15[[#This Row],[value]]="",0,(0.05*Tabela15[[#This Row],[normal_rating]]+0.7*Tabela15[[#This Row],[normal_reviews]]+0.25*Tabela15[[#This Row],[normal_value]]))*1000</f>
        <v>101.41758882159534</v>
      </c>
      <c r="N460" s="3">
        <f>IFERROR(Tabela15[[#This Row],[value]]*Tabela15[[#This Row],[reviews]],Tabela15[[#This Row],[value]])</f>
        <v>172608.73</v>
      </c>
      <c r="O460" t="s">
        <v>1223</v>
      </c>
      <c r="P460" t="s">
        <v>4918</v>
      </c>
      <c r="Q460" t="s">
        <v>4538</v>
      </c>
    </row>
    <row r="461" spans="1:17" x14ac:dyDescent="0.25">
      <c r="A461" t="s">
        <v>1946</v>
      </c>
      <c r="B461" s="1">
        <v>9</v>
      </c>
      <c r="C461" t="s">
        <v>6062</v>
      </c>
      <c r="D461" t="s">
        <v>6063</v>
      </c>
      <c r="E461" t="s">
        <v>6064</v>
      </c>
      <c r="F461" s="1">
        <v>4.7</v>
      </c>
      <c r="G461" s="5">
        <f>(Tabela15[[#This Row],[rating]]-MIN(F:F))/(MAX(F:F)-MIN(F:F))</f>
        <v>0.92500000000000004</v>
      </c>
      <c r="H461" s="6">
        <v>61</v>
      </c>
      <c r="I461" s="5">
        <f>(Tabela15[[#This Row],[reviews]]-MIN(H:H))/(MAX(H:H)-MIN(H:H))</f>
        <v>1.2901311418305671E-4</v>
      </c>
      <c r="J461" s="1" t="s">
        <v>0</v>
      </c>
      <c r="K461" s="9">
        <v>38.99</v>
      </c>
      <c r="L461" s="3">
        <f>(Tabela15[[#This Row],[value]]-MIN(K:K))/(MAX(K:K)-MIN(K:K))</f>
        <v>0.19402312659558493</v>
      </c>
      <c r="M461" s="16">
        <f>IF(Tabela15[[#This Row],[value]]="",0,(0.05*Tabela15[[#This Row],[normal_rating]]+0.7*Tabela15[[#This Row],[normal_reviews]]+0.25*Tabela15[[#This Row],[normal_value]]))*1000</f>
        <v>94.846090828824373</v>
      </c>
      <c r="N461" s="3">
        <f>IFERROR(Tabela15[[#This Row],[value]]*Tabela15[[#This Row],[reviews]],Tabela15[[#This Row],[value]])</f>
        <v>2378.3900000000003</v>
      </c>
      <c r="O461" t="s">
        <v>7027</v>
      </c>
      <c r="P461" t="s">
        <v>7028</v>
      </c>
      <c r="Q461" t="s">
        <v>6468</v>
      </c>
    </row>
    <row r="462" spans="1:17" x14ac:dyDescent="0.25">
      <c r="A462" t="s">
        <v>1946</v>
      </c>
      <c r="B462" s="1">
        <v>19</v>
      </c>
      <c r="C462" t="s">
        <v>6062</v>
      </c>
      <c r="D462" t="s">
        <v>6063</v>
      </c>
      <c r="E462" t="s">
        <v>6064</v>
      </c>
      <c r="F462" s="1">
        <v>4.7</v>
      </c>
      <c r="G462" s="5">
        <f>(Tabela15[[#This Row],[rating]]-MIN(F:F))/(MAX(F:F)-MIN(F:F))</f>
        <v>0.92500000000000004</v>
      </c>
      <c r="H462" s="6">
        <v>61</v>
      </c>
      <c r="I462" s="5">
        <f>(Tabela15[[#This Row],[reviews]]-MIN(H:H))/(MAX(H:H)-MIN(H:H))</f>
        <v>1.2901311418305671E-4</v>
      </c>
      <c r="J462" s="1" t="s">
        <v>0</v>
      </c>
      <c r="K462" s="9">
        <v>38.99</v>
      </c>
      <c r="L462" s="3">
        <f>(Tabela15[[#This Row],[value]]-MIN(K:K))/(MAX(K:K)-MIN(K:K))</f>
        <v>0.19402312659558493</v>
      </c>
      <c r="M462" s="16">
        <f>IF(Tabela15[[#This Row],[value]]="",0,(0.05*Tabela15[[#This Row],[normal_rating]]+0.7*Tabela15[[#This Row],[normal_reviews]]+0.25*Tabela15[[#This Row],[normal_value]]))*1000</f>
        <v>94.846090828824373</v>
      </c>
      <c r="N462" s="3">
        <f>IFERROR(Tabela15[[#This Row],[value]]*Tabela15[[#This Row],[reviews]],Tabela15[[#This Row],[value]])</f>
        <v>2378.3900000000003</v>
      </c>
      <c r="O462" t="s">
        <v>7027</v>
      </c>
      <c r="P462" t="s">
        <v>8605</v>
      </c>
      <c r="Q462" t="s">
        <v>8081</v>
      </c>
    </row>
    <row r="463" spans="1:17" x14ac:dyDescent="0.25">
      <c r="A463" t="s">
        <v>1946</v>
      </c>
      <c r="B463" s="1">
        <v>1</v>
      </c>
      <c r="C463" t="s">
        <v>7757</v>
      </c>
      <c r="D463" t="s">
        <v>1945</v>
      </c>
      <c r="E463" t="s">
        <v>7758</v>
      </c>
      <c r="F463" s="1">
        <v>4.5999999999999996</v>
      </c>
      <c r="G463" s="5">
        <f>(Tabela15[[#This Row],[rating]]-MIN(F:F))/(MAX(F:F)-MIN(F:F))</f>
        <v>0.89999999999999991</v>
      </c>
      <c r="H463" s="6">
        <v>860</v>
      </c>
      <c r="I463" s="5">
        <f>(Tabela15[[#This Row],[reviews]]-MIN(H:H))/(MAX(H:H)-MIN(H:H))</f>
        <v>1.8470377513874286E-3</v>
      </c>
      <c r="J463" s="1" t="s">
        <v>0</v>
      </c>
      <c r="K463" s="9">
        <v>38.99</v>
      </c>
      <c r="L463" s="3">
        <f>(Tabela15[[#This Row],[value]]-MIN(K:K))/(MAX(K:K)-MIN(K:K))</f>
        <v>0.19402312659558493</v>
      </c>
      <c r="M463" s="16">
        <f>IF(Tabela15[[#This Row],[value]]="",0,(0.05*Tabela15[[#This Row],[normal_rating]]+0.7*Tabela15[[#This Row],[normal_reviews]]+0.25*Tabela15[[#This Row],[normal_value]]))*1000</f>
        <v>94.79870807486742</v>
      </c>
      <c r="N463" s="3">
        <f>IFERROR(Tabela15[[#This Row],[value]]*Tabela15[[#This Row],[reviews]],Tabela15[[#This Row],[value]])</f>
        <v>33531.4</v>
      </c>
      <c r="O463" t="s">
        <v>8582</v>
      </c>
      <c r="P463" t="s">
        <v>8583</v>
      </c>
      <c r="Q463" t="s">
        <v>8081</v>
      </c>
    </row>
    <row r="464" spans="1:17" x14ac:dyDescent="0.25">
      <c r="A464" t="s">
        <v>1946</v>
      </c>
      <c r="B464" s="1">
        <v>1</v>
      </c>
      <c r="C464" t="s">
        <v>4047</v>
      </c>
      <c r="D464" t="s">
        <v>1945</v>
      </c>
      <c r="E464" t="s">
        <v>4048</v>
      </c>
      <c r="F464" s="1">
        <v>4.5999999999999996</v>
      </c>
      <c r="G464" s="5">
        <f>(Tabela15[[#This Row],[rating]]-MIN(F:F))/(MAX(F:F)-MIN(F:F))</f>
        <v>0.89999999999999991</v>
      </c>
      <c r="H464" s="6">
        <v>846</v>
      </c>
      <c r="I464" s="5">
        <f>(Tabela15[[#This Row],[reviews]]-MIN(H:H))/(MAX(H:H)-MIN(H:H))</f>
        <v>1.816934691411382E-3</v>
      </c>
      <c r="J464" s="1" t="s">
        <v>0</v>
      </c>
      <c r="K464" s="9">
        <v>38.99</v>
      </c>
      <c r="L464" s="3">
        <f>(Tabela15[[#This Row],[value]]-MIN(K:K))/(MAX(K:K)-MIN(K:K))</f>
        <v>0.19402312659558493</v>
      </c>
      <c r="M464" s="16">
        <f>IF(Tabela15[[#This Row],[value]]="",0,(0.05*Tabela15[[#This Row],[normal_rating]]+0.7*Tabela15[[#This Row],[normal_reviews]]+0.25*Tabela15[[#This Row],[normal_value]]))*1000</f>
        <v>94.777635932884195</v>
      </c>
      <c r="N464" s="3">
        <f>IFERROR(Tabela15[[#This Row],[value]]*Tabela15[[#This Row],[reviews]],Tabela15[[#This Row],[value]])</f>
        <v>32985.54</v>
      </c>
      <c r="O464" t="s">
        <v>5140</v>
      </c>
      <c r="P464" t="s">
        <v>5141</v>
      </c>
      <c r="Q464" t="s">
        <v>4538</v>
      </c>
    </row>
    <row r="465" spans="1:17" x14ac:dyDescent="0.25">
      <c r="A465" t="s">
        <v>1946</v>
      </c>
      <c r="B465" s="1">
        <v>1</v>
      </c>
      <c r="C465" t="s">
        <v>1941</v>
      </c>
      <c r="D465" t="s">
        <v>1945</v>
      </c>
      <c r="E465" t="s">
        <v>1943</v>
      </c>
      <c r="F465" s="1">
        <v>4.5999999999999996</v>
      </c>
      <c r="G465" s="5">
        <f>(Tabela15[[#This Row],[rating]]-MIN(F:F))/(MAX(F:F)-MIN(F:F))</f>
        <v>0.89999999999999991</v>
      </c>
      <c r="H465" s="6">
        <v>814</v>
      </c>
      <c r="I465" s="5">
        <f>(Tabela15[[#This Row],[reviews]]-MIN(H:H))/(MAX(H:H)-MIN(H:H))</f>
        <v>1.7481276971804184E-3</v>
      </c>
      <c r="J465" s="1" t="s">
        <v>0</v>
      </c>
      <c r="K465" s="9">
        <v>38.99</v>
      </c>
      <c r="L465" s="3">
        <f>(Tabela15[[#This Row],[value]]-MIN(K:K))/(MAX(K:K)-MIN(K:K))</f>
        <v>0.19402312659558493</v>
      </c>
      <c r="M465" s="16">
        <f>IF(Tabela15[[#This Row],[value]]="",0,(0.05*Tabela15[[#This Row],[normal_rating]]+0.7*Tabela15[[#This Row],[normal_reviews]]+0.25*Tabela15[[#This Row],[normal_value]]))*1000</f>
        <v>94.729471036922533</v>
      </c>
      <c r="N465" s="3">
        <f>IFERROR(Tabela15[[#This Row],[value]]*Tabela15[[#This Row],[reviews]],Tabela15[[#This Row],[value]])</f>
        <v>31737.86</v>
      </c>
      <c r="O465" t="s">
        <v>1942</v>
      </c>
      <c r="P465" t="s">
        <v>1944</v>
      </c>
      <c r="Q465" t="s">
        <v>2</v>
      </c>
    </row>
    <row r="466" spans="1:17" x14ac:dyDescent="0.25">
      <c r="A466" t="s">
        <v>1946</v>
      </c>
      <c r="B466" s="1">
        <v>12</v>
      </c>
      <c r="C466" t="s">
        <v>6068</v>
      </c>
      <c r="D466" t="s">
        <v>6069</v>
      </c>
      <c r="E466" t="s">
        <v>6070</v>
      </c>
      <c r="F466" s="1">
        <v>4.5</v>
      </c>
      <c r="G466" s="5">
        <f>(Tabela15[[#This Row],[rating]]-MIN(F:F))/(MAX(F:F)-MIN(F:F))</f>
        <v>0.875</v>
      </c>
      <c r="H466" s="6">
        <v>904</v>
      </c>
      <c r="I466" s="5">
        <f>(Tabela15[[#This Row],[reviews]]-MIN(H:H))/(MAX(H:H)-MIN(H:H))</f>
        <v>1.9416473684550034E-3</v>
      </c>
      <c r="J466" s="1" t="s">
        <v>0</v>
      </c>
      <c r="K466" s="9">
        <v>38.99</v>
      </c>
      <c r="L466" s="3">
        <f>(Tabela15[[#This Row],[value]]-MIN(K:K))/(MAX(K:K)-MIN(K:K))</f>
        <v>0.19402312659558493</v>
      </c>
      <c r="M466" s="16">
        <f>IF(Tabela15[[#This Row],[value]]="",0,(0.05*Tabela15[[#This Row],[normal_rating]]+0.7*Tabela15[[#This Row],[normal_reviews]]+0.25*Tabela15[[#This Row],[normal_value]]))*1000</f>
        <v>93.61493480681473</v>
      </c>
      <c r="N466" s="3">
        <f>IFERROR(Tabela15[[#This Row],[value]]*Tabela15[[#This Row],[reviews]],Tabela15[[#This Row],[value]])</f>
        <v>35246.959999999999</v>
      </c>
      <c r="O466" t="s">
        <v>7032</v>
      </c>
      <c r="P466" t="s">
        <v>7033</v>
      </c>
      <c r="Q466" t="s">
        <v>6468</v>
      </c>
    </row>
    <row r="467" spans="1:17" x14ac:dyDescent="0.25">
      <c r="A467" t="s">
        <v>2626</v>
      </c>
      <c r="B467" s="1">
        <v>6</v>
      </c>
      <c r="C467" t="s">
        <v>2716</v>
      </c>
      <c r="D467" t="s">
        <v>2720</v>
      </c>
      <c r="E467" t="s">
        <v>2718</v>
      </c>
      <c r="F467" s="1">
        <v>4.5</v>
      </c>
      <c r="G467" s="5">
        <f>(Tabela15[[#This Row],[rating]]-MIN(F:F))/(MAX(F:F)-MIN(F:F))</f>
        <v>0.875</v>
      </c>
      <c r="H467" s="6">
        <v>402</v>
      </c>
      <c r="I467" s="5">
        <f>(Tabela15[[#This Row],[reviews]]-MIN(H:H))/(MAX(H:H)-MIN(H:H))</f>
        <v>8.6223764645676233E-4</v>
      </c>
      <c r="J467" s="1" t="s">
        <v>0</v>
      </c>
      <c r="K467" s="9">
        <v>38.99</v>
      </c>
      <c r="L467" s="3">
        <f>(Tabela15[[#This Row],[value]]-MIN(K:K))/(MAX(K:K)-MIN(K:K))</f>
        <v>0.19402312659558493</v>
      </c>
      <c r="M467" s="16">
        <f>IF(Tabela15[[#This Row],[value]]="",0,(0.05*Tabela15[[#This Row],[normal_rating]]+0.7*Tabela15[[#This Row],[normal_reviews]]+0.25*Tabela15[[#This Row],[normal_value]]))*1000</f>
        <v>92.859348001415967</v>
      </c>
      <c r="N467" s="3">
        <f>IFERROR(Tabela15[[#This Row],[value]]*Tabela15[[#This Row],[reviews]],Tabela15[[#This Row],[value]])</f>
        <v>15673.980000000001</v>
      </c>
      <c r="O467" t="s">
        <v>2717</v>
      </c>
      <c r="P467" t="s">
        <v>5369</v>
      </c>
      <c r="Q467" t="s">
        <v>4538</v>
      </c>
    </row>
    <row r="468" spans="1:17" x14ac:dyDescent="0.25">
      <c r="A468" t="s">
        <v>2626</v>
      </c>
      <c r="B468" s="1">
        <v>30</v>
      </c>
      <c r="C468" t="s">
        <v>7935</v>
      </c>
      <c r="D468" t="s">
        <v>7936</v>
      </c>
      <c r="E468" t="s">
        <v>7937</v>
      </c>
      <c r="F468" s="1">
        <v>4.4000000000000004</v>
      </c>
      <c r="G468" s="5">
        <f>(Tabela15[[#This Row],[rating]]-MIN(F:F))/(MAX(F:F)-MIN(F:F))</f>
        <v>0.85000000000000009</v>
      </c>
      <c r="H468" s="6">
        <v>1528</v>
      </c>
      <c r="I468" s="5">
        <f>(Tabela15[[#This Row],[reviews]]-MIN(H:H))/(MAX(H:H)-MIN(H:H))</f>
        <v>3.2833837559587934E-3</v>
      </c>
      <c r="J468" s="1" t="s">
        <v>0</v>
      </c>
      <c r="K468" s="9">
        <v>38.99</v>
      </c>
      <c r="L468" s="3">
        <f>(Tabela15[[#This Row],[value]]-MIN(K:K))/(MAX(K:K)-MIN(K:K))</f>
        <v>0.19402312659558493</v>
      </c>
      <c r="M468" s="16">
        <f>IF(Tabela15[[#This Row],[value]]="",0,(0.05*Tabela15[[#This Row],[normal_rating]]+0.7*Tabela15[[#This Row],[normal_reviews]]+0.25*Tabela15[[#This Row],[normal_value]]))*1000</f>
        <v>93.304150278067411</v>
      </c>
      <c r="N468" s="3">
        <f>IFERROR(Tabela15[[#This Row],[value]]*Tabela15[[#This Row],[reviews]],Tabela15[[#This Row],[value]])</f>
        <v>59576.72</v>
      </c>
      <c r="O468" t="s">
        <v>8809</v>
      </c>
      <c r="P468" t="s">
        <v>8810</v>
      </c>
      <c r="Q468" t="s">
        <v>8081</v>
      </c>
    </row>
    <row r="469" spans="1:17" x14ac:dyDescent="0.25">
      <c r="A469" t="s">
        <v>1946</v>
      </c>
      <c r="B469" s="1">
        <v>6</v>
      </c>
      <c r="C469" t="s">
        <v>4082</v>
      </c>
      <c r="D469" t="s">
        <v>1945</v>
      </c>
      <c r="E469" t="s">
        <v>4083</v>
      </c>
      <c r="F469" s="1">
        <v>4.4000000000000004</v>
      </c>
      <c r="G469" s="5">
        <f>(Tabela15[[#This Row],[rating]]-MIN(F:F))/(MAX(F:F)-MIN(F:F))</f>
        <v>0.85000000000000009</v>
      </c>
      <c r="H469" s="6">
        <v>172</v>
      </c>
      <c r="I469" s="5">
        <f>(Tabela15[[#This Row],[reviews]]-MIN(H:H))/(MAX(H:H)-MIN(H:H))</f>
        <v>3.6768737542171163E-4</v>
      </c>
      <c r="J469" s="1" t="s">
        <v>0</v>
      </c>
      <c r="K469" s="9">
        <v>38.99</v>
      </c>
      <c r="L469" s="3">
        <f>(Tabela15[[#This Row],[value]]-MIN(K:K))/(MAX(K:K)-MIN(K:K))</f>
        <v>0.19402312659558493</v>
      </c>
      <c r="M469" s="16">
        <f>IF(Tabela15[[#This Row],[value]]="",0,(0.05*Tabela15[[#This Row],[normal_rating]]+0.7*Tabela15[[#This Row],[normal_reviews]]+0.25*Tabela15[[#This Row],[normal_value]]))*1000</f>
        <v>91.263162811691444</v>
      </c>
      <c r="N469" s="3">
        <f>IFERROR(Tabela15[[#This Row],[value]]*Tabela15[[#This Row],[reviews]],Tabela15[[#This Row],[value]])</f>
        <v>6706.2800000000007</v>
      </c>
      <c r="O469" t="s">
        <v>5175</v>
      </c>
      <c r="P469" t="s">
        <v>7024</v>
      </c>
      <c r="Q469" t="s">
        <v>6468</v>
      </c>
    </row>
    <row r="470" spans="1:17" x14ac:dyDescent="0.25">
      <c r="A470" t="s">
        <v>1946</v>
      </c>
      <c r="B470" s="1">
        <v>24</v>
      </c>
      <c r="C470" t="s">
        <v>4082</v>
      </c>
      <c r="D470" t="s">
        <v>1945</v>
      </c>
      <c r="E470" t="s">
        <v>4083</v>
      </c>
      <c r="F470" s="1">
        <v>4.4000000000000004</v>
      </c>
      <c r="G470" s="5">
        <f>(Tabela15[[#This Row],[rating]]-MIN(F:F))/(MAX(F:F)-MIN(F:F))</f>
        <v>0.85000000000000009</v>
      </c>
      <c r="H470" s="6">
        <v>170</v>
      </c>
      <c r="I470" s="5">
        <f>(Tabela15[[#This Row],[reviews]]-MIN(H:H))/(MAX(H:H)-MIN(H:H))</f>
        <v>3.6338693828227641E-4</v>
      </c>
      <c r="J470" s="1" t="s">
        <v>0</v>
      </c>
      <c r="K470" s="9">
        <v>38.99</v>
      </c>
      <c r="L470" s="3">
        <f>(Tabela15[[#This Row],[value]]-MIN(K:K))/(MAX(K:K)-MIN(K:K))</f>
        <v>0.19402312659558493</v>
      </c>
      <c r="M470" s="16">
        <f>IF(Tabela15[[#This Row],[value]]="",0,(0.05*Tabela15[[#This Row],[normal_rating]]+0.7*Tabela15[[#This Row],[normal_reviews]]+0.25*Tabela15[[#This Row],[normal_value]]))*1000</f>
        <v>91.260152505693824</v>
      </c>
      <c r="N470" s="3">
        <f>IFERROR(Tabela15[[#This Row],[value]]*Tabela15[[#This Row],[reviews]],Tabela15[[#This Row],[value]])</f>
        <v>6628.3</v>
      </c>
      <c r="O470" t="s">
        <v>5175</v>
      </c>
      <c r="P470" t="s">
        <v>5176</v>
      </c>
      <c r="Q470" t="s">
        <v>4538</v>
      </c>
    </row>
    <row r="471" spans="1:17" x14ac:dyDescent="0.25">
      <c r="A471" t="s">
        <v>1649</v>
      </c>
      <c r="B471" s="1">
        <v>29</v>
      </c>
      <c r="C471" t="s">
        <v>4003</v>
      </c>
      <c r="D471" t="s">
        <v>4004</v>
      </c>
      <c r="E471" t="s">
        <v>4005</v>
      </c>
      <c r="F471" s="1">
        <v>2.4</v>
      </c>
      <c r="G471" s="5">
        <f>(Tabela15[[#This Row],[rating]]-MIN(F:F))/(MAX(F:F)-MIN(F:F))</f>
        <v>0.35</v>
      </c>
      <c r="H471" s="6">
        <v>3</v>
      </c>
      <c r="I471" s="5">
        <f>(Tabela15[[#This Row],[reviews]]-MIN(H:H))/(MAX(H:H)-MIN(H:H))</f>
        <v>4.3004371394352238E-6</v>
      </c>
      <c r="J471" s="1" t="s">
        <v>0</v>
      </c>
      <c r="K471" s="9">
        <v>38.99</v>
      </c>
      <c r="L471" s="3">
        <f>(Tabela15[[#This Row],[value]]-MIN(K:K))/(MAX(K:K)-MIN(K:K))</f>
        <v>0.19402312659558493</v>
      </c>
      <c r="M471" s="16">
        <f>IF(Tabela15[[#This Row],[value]]="",0,(0.05*Tabela15[[#This Row],[normal_rating]]+0.7*Tabela15[[#This Row],[normal_reviews]]+0.25*Tabela15[[#This Row],[normal_value]]))*1000</f>
        <v>66.008791954893837</v>
      </c>
      <c r="N471" s="3">
        <f>IFERROR(Tabela15[[#This Row],[value]]*Tabela15[[#This Row],[reviews]],Tabela15[[#This Row],[value]])</f>
        <v>116.97</v>
      </c>
      <c r="O471" t="s">
        <v>5094</v>
      </c>
      <c r="P471" t="s">
        <v>5095</v>
      </c>
      <c r="Q471" t="s">
        <v>4538</v>
      </c>
    </row>
    <row r="472" spans="1:17" x14ac:dyDescent="0.25">
      <c r="A472" t="s">
        <v>1649</v>
      </c>
      <c r="B472" s="1">
        <v>22</v>
      </c>
      <c r="C472" t="s">
        <v>4003</v>
      </c>
      <c r="D472" t="s">
        <v>4004</v>
      </c>
      <c r="E472" t="s">
        <v>4005</v>
      </c>
      <c r="F472" s="1">
        <v>2.4</v>
      </c>
      <c r="G472" s="5">
        <f>(Tabela15[[#This Row],[rating]]-MIN(F:F))/(MAX(F:F)-MIN(F:F))</f>
        <v>0.35</v>
      </c>
      <c r="H472" s="6">
        <v>3</v>
      </c>
      <c r="I472" s="5">
        <f>(Tabela15[[#This Row],[reviews]]-MIN(H:H))/(MAX(H:H)-MIN(H:H))</f>
        <v>4.3004371394352238E-6</v>
      </c>
      <c r="J472" s="1" t="s">
        <v>0</v>
      </c>
      <c r="K472" s="9">
        <v>38.99</v>
      </c>
      <c r="L472" s="3">
        <f>(Tabela15[[#This Row],[value]]-MIN(K:K))/(MAX(K:K)-MIN(K:K))</f>
        <v>0.19402312659558493</v>
      </c>
      <c r="M472" s="16">
        <f>IF(Tabela15[[#This Row],[value]]="",0,(0.05*Tabela15[[#This Row],[normal_rating]]+0.7*Tabela15[[#This Row],[normal_reviews]]+0.25*Tabela15[[#This Row],[normal_value]]))*1000</f>
        <v>66.008791954893837</v>
      </c>
      <c r="N472" s="3">
        <f>IFERROR(Tabela15[[#This Row],[value]]*Tabela15[[#This Row],[reviews]],Tabela15[[#This Row],[value]])</f>
        <v>116.97</v>
      </c>
      <c r="O472" t="s">
        <v>5094</v>
      </c>
      <c r="P472" t="s">
        <v>8534</v>
      </c>
      <c r="Q472" t="s">
        <v>8081</v>
      </c>
    </row>
    <row r="473" spans="1:17" x14ac:dyDescent="0.25">
      <c r="A473" t="s">
        <v>2231</v>
      </c>
      <c r="B473" s="1">
        <v>8</v>
      </c>
      <c r="C473" t="s">
        <v>4164</v>
      </c>
      <c r="D473" t="s">
        <v>4165</v>
      </c>
      <c r="E473" t="s">
        <v>4166</v>
      </c>
      <c r="F473" s="1">
        <v>4.8</v>
      </c>
      <c r="G473" s="5">
        <f>(Tabela15[[#This Row],[rating]]-MIN(F:F))/(MAX(F:F)-MIN(F:F))</f>
        <v>0.95</v>
      </c>
      <c r="H473" s="6">
        <v>1639</v>
      </c>
      <c r="I473" s="5">
        <f>(Tabela15[[#This Row],[reviews]]-MIN(H:H))/(MAX(H:H)-MIN(H:H))</f>
        <v>3.5220580171974481E-3</v>
      </c>
      <c r="J473" s="1" t="s">
        <v>0</v>
      </c>
      <c r="K473" s="9">
        <v>38.659999999999997</v>
      </c>
      <c r="L473" s="3">
        <f>(Tabela15[[#This Row],[value]]-MIN(K:K))/(MAX(K:K)-MIN(K:K))</f>
        <v>0.19237122691094757</v>
      </c>
      <c r="M473" s="16">
        <f>IF(Tabela15[[#This Row],[value]]="",0,(0.05*Tabela15[[#This Row],[normal_rating]]+0.7*Tabela15[[#This Row],[normal_reviews]]+0.25*Tabela15[[#This Row],[normal_value]]))*1000</f>
        <v>98.058247339775107</v>
      </c>
      <c r="N473" s="3">
        <f>IFERROR(Tabela15[[#This Row],[value]]*Tabela15[[#This Row],[reviews]],Tabela15[[#This Row],[value]])</f>
        <v>63363.74</v>
      </c>
      <c r="O473" t="s">
        <v>5247</v>
      </c>
      <c r="P473" t="s">
        <v>5248</v>
      </c>
      <c r="Q473" t="s">
        <v>4538</v>
      </c>
    </row>
    <row r="474" spans="1:17" x14ac:dyDescent="0.25">
      <c r="A474" t="s">
        <v>383</v>
      </c>
      <c r="B474" s="1">
        <v>21</v>
      </c>
      <c r="C474" t="s">
        <v>5694</v>
      </c>
      <c r="D474" t="s">
        <v>5695</v>
      </c>
      <c r="E474" t="s">
        <v>5696</v>
      </c>
      <c r="F474" s="1">
        <v>4.5999999999999996</v>
      </c>
      <c r="G474" s="5">
        <f>(Tabela15[[#This Row],[rating]]-MIN(F:F))/(MAX(F:F)-MIN(F:F))</f>
        <v>0.89999999999999991</v>
      </c>
      <c r="H474" s="6">
        <v>38998</v>
      </c>
      <c r="I474" s="5">
        <f>(Tabela15[[#This Row],[reviews]]-MIN(H:H))/(MAX(H:H)-MIN(H:H))</f>
        <v>8.3852073563277701E-2</v>
      </c>
      <c r="J474" s="1" t="s">
        <v>0</v>
      </c>
      <c r="K474" s="9">
        <v>38.200000000000003</v>
      </c>
      <c r="L474" s="3">
        <f>(Tabela15[[#This Row],[value]]-MIN(K:K))/(MAX(K:K)-MIN(K:K))</f>
        <v>0.19006857886569556</v>
      </c>
      <c r="M474" s="16">
        <f>IF(Tabela15[[#This Row],[value]]="",0,(0.05*Tabela15[[#This Row],[normal_rating]]+0.7*Tabela15[[#This Row],[normal_reviews]]+0.25*Tabela15[[#This Row],[normal_value]]))*1000</f>
        <v>151.21359621071829</v>
      </c>
      <c r="N474" s="3">
        <f>IFERROR(Tabela15[[#This Row],[value]]*Tabela15[[#This Row],[reviews]],Tabela15[[#This Row],[value]])</f>
        <v>1489723.6</v>
      </c>
      <c r="O474" t="s">
        <v>6598</v>
      </c>
      <c r="P474" t="s">
        <v>6599</v>
      </c>
      <c r="Q474" t="s">
        <v>6468</v>
      </c>
    </row>
    <row r="475" spans="1:17" x14ac:dyDescent="0.25">
      <c r="A475" t="s">
        <v>1</v>
      </c>
      <c r="B475" s="1">
        <v>16</v>
      </c>
      <c r="C475" t="s">
        <v>38</v>
      </c>
      <c r="D475" t="s">
        <v>42</v>
      </c>
      <c r="E475" t="s">
        <v>40</v>
      </c>
      <c r="F475" s="1">
        <v>3.8</v>
      </c>
      <c r="G475" s="5">
        <f>(Tabela15[[#This Row],[rating]]-MIN(F:F))/(MAX(F:F)-MIN(F:F))</f>
        <v>0.7</v>
      </c>
      <c r="H475" s="6">
        <v>227</v>
      </c>
      <c r="I475" s="5">
        <f>(Tabela15[[#This Row],[reviews]]-MIN(H:H))/(MAX(H:H)-MIN(H:H))</f>
        <v>4.8594939675618027E-4</v>
      </c>
      <c r="J475" s="1" t="s">
        <v>0</v>
      </c>
      <c r="K475" s="9">
        <v>38.090000000000003</v>
      </c>
      <c r="L475" s="3">
        <f>(Tabela15[[#This Row],[value]]-MIN(K:K))/(MAX(K:K)-MIN(K:K))</f>
        <v>0.18951794563748312</v>
      </c>
      <c r="M475" s="16">
        <f>IF(Tabela15[[#This Row],[value]]="",0,(0.05*Tabela15[[#This Row],[normal_rating]]+0.7*Tabela15[[#This Row],[normal_reviews]]+0.25*Tabela15[[#This Row],[normal_value]]))*1000</f>
        <v>82.719650987100096</v>
      </c>
      <c r="N475" s="3">
        <f>IFERROR(Tabela15[[#This Row],[value]]*Tabela15[[#This Row],[reviews]],Tabela15[[#This Row],[value]])</f>
        <v>8646.43</v>
      </c>
      <c r="O475" t="s">
        <v>39</v>
      </c>
      <c r="P475" t="s">
        <v>6481</v>
      </c>
      <c r="Q475" t="s">
        <v>6468</v>
      </c>
    </row>
    <row r="476" spans="1:17" x14ac:dyDescent="0.25">
      <c r="A476" t="s">
        <v>1</v>
      </c>
      <c r="B476" s="1">
        <v>30</v>
      </c>
      <c r="C476" t="s">
        <v>38</v>
      </c>
      <c r="D476" t="s">
        <v>42</v>
      </c>
      <c r="E476" t="s">
        <v>40</v>
      </c>
      <c r="F476" s="1">
        <v>3.8</v>
      </c>
      <c r="G476" s="5">
        <f>(Tabela15[[#This Row],[rating]]-MIN(F:F))/(MAX(F:F)-MIN(F:F))</f>
        <v>0.7</v>
      </c>
      <c r="H476" s="6">
        <v>227</v>
      </c>
      <c r="I476" s="5">
        <f>(Tabela15[[#This Row],[reviews]]-MIN(H:H))/(MAX(H:H)-MIN(H:H))</f>
        <v>4.8594939675618027E-4</v>
      </c>
      <c r="J476" s="1" t="s">
        <v>0</v>
      </c>
      <c r="K476" s="9">
        <v>38.090000000000003</v>
      </c>
      <c r="L476" s="3">
        <f>(Tabela15[[#This Row],[value]]-MIN(K:K))/(MAX(K:K)-MIN(K:K))</f>
        <v>0.18951794563748312</v>
      </c>
      <c r="M476" s="16">
        <f>IF(Tabela15[[#This Row],[value]]="",0,(0.05*Tabela15[[#This Row],[normal_rating]]+0.7*Tabela15[[#This Row],[normal_reviews]]+0.25*Tabela15[[#This Row],[normal_value]]))*1000</f>
        <v>82.719650987100096</v>
      </c>
      <c r="N476" s="3">
        <f>IFERROR(Tabela15[[#This Row],[value]]*Tabela15[[#This Row],[reviews]],Tabela15[[#This Row],[value]])</f>
        <v>8646.43</v>
      </c>
      <c r="O476" t="s">
        <v>39</v>
      </c>
      <c r="P476" t="s">
        <v>8097</v>
      </c>
      <c r="Q476" t="s">
        <v>8081</v>
      </c>
    </row>
    <row r="477" spans="1:17" x14ac:dyDescent="0.25">
      <c r="A477" t="s">
        <v>1</v>
      </c>
      <c r="B477" s="1">
        <v>5</v>
      </c>
      <c r="C477" t="s">
        <v>38</v>
      </c>
      <c r="D477" t="s">
        <v>42</v>
      </c>
      <c r="E477" t="s">
        <v>40</v>
      </c>
      <c r="F477" s="1">
        <v>3.7</v>
      </c>
      <c r="G477" s="5">
        <f>(Tabela15[[#This Row],[rating]]-MIN(F:F))/(MAX(F:F)-MIN(F:F))</f>
        <v>0.67500000000000004</v>
      </c>
      <c r="H477" s="6">
        <v>224</v>
      </c>
      <c r="I477" s="5">
        <f>(Tabela15[[#This Row],[reviews]]-MIN(H:H))/(MAX(H:H)-MIN(H:H))</f>
        <v>4.7949874104702742E-4</v>
      </c>
      <c r="J477" s="1" t="s">
        <v>0</v>
      </c>
      <c r="K477" s="9">
        <v>38.090000000000003</v>
      </c>
      <c r="L477" s="3">
        <f>(Tabela15[[#This Row],[value]]-MIN(K:K))/(MAX(K:K)-MIN(K:K))</f>
        <v>0.18951794563748312</v>
      </c>
      <c r="M477" s="16">
        <f>IF(Tabela15[[#This Row],[value]]="",0,(0.05*Tabela15[[#This Row],[normal_rating]]+0.7*Tabela15[[#This Row],[normal_reviews]]+0.25*Tabela15[[#This Row],[normal_value]]))*1000</f>
        <v>81.465135528103687</v>
      </c>
      <c r="N477" s="3">
        <f>IFERROR(Tabela15[[#This Row],[value]]*Tabela15[[#This Row],[reviews]],Tabela15[[#This Row],[value]])</f>
        <v>8532.16</v>
      </c>
      <c r="O477" t="s">
        <v>39</v>
      </c>
      <c r="P477" t="s">
        <v>4540</v>
      </c>
      <c r="Q477" t="s">
        <v>4538</v>
      </c>
    </row>
    <row r="478" spans="1:17" x14ac:dyDescent="0.25">
      <c r="A478" t="s">
        <v>1</v>
      </c>
      <c r="B478" s="1">
        <v>21</v>
      </c>
      <c r="C478" t="s">
        <v>38</v>
      </c>
      <c r="D478" t="s">
        <v>42</v>
      </c>
      <c r="E478" t="s">
        <v>40</v>
      </c>
      <c r="F478" s="1">
        <v>3.7</v>
      </c>
      <c r="G478" s="5">
        <f>(Tabela15[[#This Row],[rating]]-MIN(F:F))/(MAX(F:F)-MIN(F:F))</f>
        <v>0.67500000000000004</v>
      </c>
      <c r="H478" s="6">
        <v>220</v>
      </c>
      <c r="I478" s="5">
        <f>(Tabela15[[#This Row],[reviews]]-MIN(H:H))/(MAX(H:H)-MIN(H:H))</f>
        <v>4.7089786676815699E-4</v>
      </c>
      <c r="J478" s="1" t="s">
        <v>0</v>
      </c>
      <c r="K478" s="9">
        <v>38.090000000000003</v>
      </c>
      <c r="L478" s="3">
        <f>(Tabela15[[#This Row],[value]]-MIN(K:K))/(MAX(K:K)-MIN(K:K))</f>
        <v>0.18951794563748312</v>
      </c>
      <c r="M478" s="16">
        <f>IF(Tabela15[[#This Row],[value]]="",0,(0.05*Tabela15[[#This Row],[normal_rating]]+0.7*Tabela15[[#This Row],[normal_reviews]]+0.25*Tabela15[[#This Row],[normal_value]]))*1000</f>
        <v>81.45911491610849</v>
      </c>
      <c r="N478" s="3">
        <f>IFERROR(Tabela15[[#This Row],[value]]*Tabela15[[#This Row],[reviews]],Tabela15[[#This Row],[value]])</f>
        <v>8379.8000000000011</v>
      </c>
      <c r="O478" t="s">
        <v>39</v>
      </c>
      <c r="P478" t="s">
        <v>41</v>
      </c>
      <c r="Q478" t="s">
        <v>2</v>
      </c>
    </row>
    <row r="479" spans="1:17" x14ac:dyDescent="0.25">
      <c r="A479" t="s">
        <v>3068</v>
      </c>
      <c r="B479" s="1">
        <v>23</v>
      </c>
      <c r="C479" t="s">
        <v>4479</v>
      </c>
      <c r="D479" t="s">
        <v>3088</v>
      </c>
      <c r="E479" t="s">
        <v>4480</v>
      </c>
      <c r="F479" s="1">
        <v>4.5999999999999996</v>
      </c>
      <c r="G479" s="5">
        <f>(Tabela15[[#This Row],[rating]]-MIN(F:F))/(MAX(F:F)-MIN(F:F))</f>
        <v>0.89999999999999991</v>
      </c>
      <c r="H479" s="6">
        <v>1003</v>
      </c>
      <c r="I479" s="5">
        <f>(Tabela15[[#This Row],[reviews]]-MIN(H:H))/(MAX(H:H)-MIN(H:H))</f>
        <v>2.1545190068570472E-3</v>
      </c>
      <c r="J479" s="1" t="s">
        <v>0</v>
      </c>
      <c r="K479" s="9">
        <v>38</v>
      </c>
      <c r="L479" s="3">
        <f>(Tabela15[[#This Row],[value]]-MIN(K:K))/(MAX(K:K)-MIN(K:K))</f>
        <v>0.18906742754167294</v>
      </c>
      <c r="M479" s="16">
        <f>IF(Tabela15[[#This Row],[value]]="",0,(0.05*Tabela15[[#This Row],[normal_rating]]+0.7*Tabela15[[#This Row],[normal_reviews]]+0.25*Tabela15[[#This Row],[normal_value]]))*1000</f>
        <v>93.775020190218157</v>
      </c>
      <c r="N479" s="3">
        <f>IFERROR(Tabela15[[#This Row],[value]]*Tabela15[[#This Row],[reviews]],Tabela15[[#This Row],[value]])</f>
        <v>38114</v>
      </c>
      <c r="O479" t="s">
        <v>5537</v>
      </c>
      <c r="P479" t="s">
        <v>5538</v>
      </c>
      <c r="Q479" t="s">
        <v>4538</v>
      </c>
    </row>
    <row r="480" spans="1:17" x14ac:dyDescent="0.25">
      <c r="A480" t="s">
        <v>232</v>
      </c>
      <c r="B480" s="1">
        <v>5</v>
      </c>
      <c r="C480" t="s">
        <v>3543</v>
      </c>
      <c r="D480" t="s">
        <v>3544</v>
      </c>
      <c r="E480" t="s">
        <v>3545</v>
      </c>
      <c r="F480" s="1">
        <v>4.7</v>
      </c>
      <c r="G480" s="5">
        <f>(Tabela15[[#This Row],[rating]]-MIN(F:F))/(MAX(F:F)-MIN(F:F))</f>
        <v>0.92500000000000004</v>
      </c>
      <c r="H480" s="6">
        <v>24795</v>
      </c>
      <c r="I480" s="5">
        <f>(Tabela15[[#This Row],[reviews]]-MIN(H:H))/(MAX(H:H)-MIN(H:H))</f>
        <v>5.3312519217578465E-2</v>
      </c>
      <c r="J480" s="1" t="s">
        <v>0</v>
      </c>
      <c r="K480" s="9">
        <v>37.99</v>
      </c>
      <c r="L480" s="3">
        <f>(Tabela15[[#This Row],[value]]-MIN(K:K))/(MAX(K:K)-MIN(K:K))</f>
        <v>0.18901736997547181</v>
      </c>
      <c r="M480" s="16">
        <f>IF(Tabela15[[#This Row],[value]]="",0,(0.05*Tabela15[[#This Row],[normal_rating]]+0.7*Tabela15[[#This Row],[normal_reviews]]+0.25*Tabela15[[#This Row],[normal_value]]))*1000</f>
        <v>130.82310594617289</v>
      </c>
      <c r="N480" s="3">
        <f>IFERROR(Tabela15[[#This Row],[value]]*Tabela15[[#This Row],[reviews]],Tabela15[[#This Row],[value]])</f>
        <v>941962.05</v>
      </c>
      <c r="O480" t="s">
        <v>4621</v>
      </c>
      <c r="P480" t="s">
        <v>4622</v>
      </c>
      <c r="Q480" t="s">
        <v>4538</v>
      </c>
    </row>
    <row r="481" spans="1:17" x14ac:dyDescent="0.25">
      <c r="A481" t="s">
        <v>3218</v>
      </c>
      <c r="B481" s="1">
        <v>28</v>
      </c>
      <c r="C481" t="s">
        <v>6463</v>
      </c>
      <c r="D481" t="s">
        <v>3308</v>
      </c>
      <c r="E481" t="s">
        <v>6464</v>
      </c>
      <c r="F481" s="1">
        <v>4.5999999999999996</v>
      </c>
      <c r="G481" s="5">
        <f>(Tabela15[[#This Row],[rating]]-MIN(F:F))/(MAX(F:F)-MIN(F:F))</f>
        <v>0.89999999999999991</v>
      </c>
      <c r="H481" s="6">
        <v>722</v>
      </c>
      <c r="I481" s="5">
        <f>(Tabela15[[#This Row],[reviews]]-MIN(H:H))/(MAX(H:H)-MIN(H:H))</f>
        <v>1.5503075887663982E-3</v>
      </c>
      <c r="J481" s="1" t="s">
        <v>0</v>
      </c>
      <c r="K481" s="9">
        <v>37.99</v>
      </c>
      <c r="L481" s="3">
        <f>(Tabela15[[#This Row],[value]]-MIN(K:K))/(MAX(K:K)-MIN(K:K))</f>
        <v>0.18901736997547181</v>
      </c>
      <c r="M481" s="16">
        <f>IF(Tabela15[[#This Row],[value]]="",0,(0.05*Tabela15[[#This Row],[normal_rating]]+0.7*Tabela15[[#This Row],[normal_reviews]]+0.25*Tabela15[[#This Row],[normal_value]]))*1000</f>
        <v>93.339557806004422</v>
      </c>
      <c r="N481" s="3">
        <f>IFERROR(Tabela15[[#This Row],[value]]*Tabela15[[#This Row],[reviews]],Tabela15[[#This Row],[value]])</f>
        <v>27428.780000000002</v>
      </c>
      <c r="O481" t="s">
        <v>7443</v>
      </c>
      <c r="P481" t="s">
        <v>7444</v>
      </c>
      <c r="Q481" t="s">
        <v>6468</v>
      </c>
    </row>
    <row r="482" spans="1:17" x14ac:dyDescent="0.25">
      <c r="A482" t="s">
        <v>1649</v>
      </c>
      <c r="B482" s="1">
        <v>9</v>
      </c>
      <c r="C482" t="s">
        <v>1685</v>
      </c>
      <c r="D482" t="s">
        <v>1689</v>
      </c>
      <c r="E482" t="s">
        <v>1687</v>
      </c>
      <c r="F482" s="1">
        <v>4.4000000000000004</v>
      </c>
      <c r="G482" s="5">
        <f>(Tabela15[[#This Row],[rating]]-MIN(F:F))/(MAX(F:F)-MIN(F:F))</f>
        <v>0.85000000000000009</v>
      </c>
      <c r="H482" s="6">
        <v>4108</v>
      </c>
      <c r="I482" s="5">
        <f>(Tabela15[[#This Row],[reviews]]-MIN(H:H))/(MAX(H:H)-MIN(H:H))</f>
        <v>8.8309476658302317E-3</v>
      </c>
      <c r="J482" s="1" t="s">
        <v>0</v>
      </c>
      <c r="K482" s="9">
        <v>37.99</v>
      </c>
      <c r="L482" s="3">
        <f>(Tabela15[[#This Row],[value]]-MIN(K:K))/(MAX(K:K)-MIN(K:K))</f>
        <v>0.18901736997547181</v>
      </c>
      <c r="M482" s="16">
        <f>IF(Tabela15[[#This Row],[value]]="",0,(0.05*Tabela15[[#This Row],[normal_rating]]+0.7*Tabela15[[#This Row],[normal_reviews]]+0.25*Tabela15[[#This Row],[normal_value]]))*1000</f>
        <v>95.936005859949134</v>
      </c>
      <c r="N482" s="3">
        <f>IFERROR(Tabela15[[#This Row],[value]]*Tabela15[[#This Row],[reviews]],Tabela15[[#This Row],[value]])</f>
        <v>156062.92000000001</v>
      </c>
      <c r="O482" t="s">
        <v>1686</v>
      </c>
      <c r="P482" t="s">
        <v>1688</v>
      </c>
      <c r="Q482" t="s">
        <v>2</v>
      </c>
    </row>
    <row r="483" spans="1:17" x14ac:dyDescent="0.25">
      <c r="A483" t="s">
        <v>2771</v>
      </c>
      <c r="B483" s="1">
        <v>20</v>
      </c>
      <c r="C483" t="s">
        <v>6325</v>
      </c>
      <c r="D483" t="s">
        <v>6326</v>
      </c>
      <c r="E483" t="s">
        <v>6327</v>
      </c>
      <c r="F483" s="1">
        <v>4.4000000000000004</v>
      </c>
      <c r="G483" s="5">
        <f>(Tabela15[[#This Row],[rating]]-MIN(F:F))/(MAX(F:F)-MIN(F:F))</f>
        <v>0.85000000000000009</v>
      </c>
      <c r="H483" s="6">
        <v>805</v>
      </c>
      <c r="I483" s="5">
        <f>(Tabela15[[#This Row],[reviews]]-MIN(H:H))/(MAX(H:H)-MIN(H:H))</f>
        <v>1.7287757300529598E-3</v>
      </c>
      <c r="J483" s="1" t="s">
        <v>0</v>
      </c>
      <c r="K483" s="9">
        <v>37.99</v>
      </c>
      <c r="L483" s="3">
        <f>(Tabela15[[#This Row],[value]]-MIN(K:K))/(MAX(K:K)-MIN(K:K))</f>
        <v>0.18901736997547181</v>
      </c>
      <c r="M483" s="16">
        <f>IF(Tabela15[[#This Row],[value]]="",0,(0.05*Tabela15[[#This Row],[normal_rating]]+0.7*Tabela15[[#This Row],[normal_reviews]]+0.25*Tabela15[[#This Row],[normal_value]]))*1000</f>
        <v>90.964485504905028</v>
      </c>
      <c r="N483" s="3">
        <f>IFERROR(Tabela15[[#This Row],[value]]*Tabela15[[#This Row],[reviews]],Tabela15[[#This Row],[value]])</f>
        <v>30581.95</v>
      </c>
      <c r="O483" t="s">
        <v>7298</v>
      </c>
      <c r="P483" t="s">
        <v>7299</v>
      </c>
      <c r="Q483" t="s">
        <v>6468</v>
      </c>
    </row>
    <row r="484" spans="1:17" x14ac:dyDescent="0.25">
      <c r="A484" t="s">
        <v>1795</v>
      </c>
      <c r="B484" s="1">
        <v>22</v>
      </c>
      <c r="C484" t="s">
        <v>1851</v>
      </c>
      <c r="D484" t="s">
        <v>1855</v>
      </c>
      <c r="E484" t="s">
        <v>1853</v>
      </c>
      <c r="F484" s="1">
        <v>4.7</v>
      </c>
      <c r="G484" s="5">
        <f>(Tabela15[[#This Row],[rating]]-MIN(F:F))/(MAX(F:F)-MIN(F:F))</f>
        <v>0.92500000000000004</v>
      </c>
      <c r="H484" s="6">
        <v>5308</v>
      </c>
      <c r="I484" s="5">
        <f>(Tabela15[[#This Row],[reviews]]-MIN(H:H))/(MAX(H:H)-MIN(H:H))</f>
        <v>1.1411209949491366E-2</v>
      </c>
      <c r="J484" s="1" t="s">
        <v>0</v>
      </c>
      <c r="K484" s="9">
        <v>37.5</v>
      </c>
      <c r="L484" s="3">
        <f>(Tabela15[[#This Row],[value]]-MIN(K:K))/(MAX(K:K)-MIN(K:K))</f>
        <v>0.18656454923161636</v>
      </c>
      <c r="M484" s="16">
        <f>IF(Tabela15[[#This Row],[value]]="",0,(0.05*Tabela15[[#This Row],[normal_rating]]+0.7*Tabela15[[#This Row],[normal_reviews]]+0.25*Tabela15[[#This Row],[normal_value]]))*1000</f>
        <v>100.87898427254804</v>
      </c>
      <c r="N484" s="3">
        <f>IFERROR(Tabela15[[#This Row],[value]]*Tabela15[[#This Row],[reviews]],Tabela15[[#This Row],[value]])</f>
        <v>199050</v>
      </c>
      <c r="O484" t="s">
        <v>1852</v>
      </c>
      <c r="P484" t="s">
        <v>5123</v>
      </c>
      <c r="Q484" t="s">
        <v>4538</v>
      </c>
    </row>
    <row r="485" spans="1:17" x14ac:dyDescent="0.25">
      <c r="A485" t="s">
        <v>1795</v>
      </c>
      <c r="B485" s="1">
        <v>13</v>
      </c>
      <c r="C485" t="s">
        <v>1851</v>
      </c>
      <c r="D485" t="s">
        <v>1855</v>
      </c>
      <c r="E485" t="s">
        <v>1853</v>
      </c>
      <c r="F485" s="1">
        <v>4.7</v>
      </c>
      <c r="G485" s="5">
        <f>(Tabela15[[#This Row],[rating]]-MIN(F:F))/(MAX(F:F)-MIN(F:F))</f>
        <v>0.92500000000000004</v>
      </c>
      <c r="H485" s="6">
        <v>5284</v>
      </c>
      <c r="I485" s="5">
        <f>(Tabela15[[#This Row],[reviews]]-MIN(H:H))/(MAX(H:H)-MIN(H:H))</f>
        <v>1.1359604703818143E-2</v>
      </c>
      <c r="J485" s="1" t="s">
        <v>0</v>
      </c>
      <c r="K485" s="9">
        <v>37.5</v>
      </c>
      <c r="L485" s="3">
        <f>(Tabela15[[#This Row],[value]]-MIN(K:K))/(MAX(K:K)-MIN(K:K))</f>
        <v>0.18656454923161636</v>
      </c>
      <c r="M485" s="16">
        <f>IF(Tabela15[[#This Row],[value]]="",0,(0.05*Tabela15[[#This Row],[normal_rating]]+0.7*Tabela15[[#This Row],[normal_reviews]]+0.25*Tabela15[[#This Row],[normal_value]]))*1000</f>
        <v>100.84286060057678</v>
      </c>
      <c r="N485" s="3">
        <f>IFERROR(Tabela15[[#This Row],[value]]*Tabela15[[#This Row],[reviews]],Tabela15[[#This Row],[value]])</f>
        <v>198150</v>
      </c>
      <c r="O485" t="s">
        <v>1852</v>
      </c>
      <c r="P485" t="s">
        <v>1854</v>
      </c>
      <c r="Q485" t="s">
        <v>2</v>
      </c>
    </row>
    <row r="486" spans="1:17" x14ac:dyDescent="0.25">
      <c r="A486" t="s">
        <v>1201</v>
      </c>
      <c r="B486" s="1">
        <v>30</v>
      </c>
      <c r="C486" t="s">
        <v>1342</v>
      </c>
      <c r="D486" t="s">
        <v>1346</v>
      </c>
      <c r="E486" t="s">
        <v>1344</v>
      </c>
      <c r="F486" s="1">
        <v>4.7</v>
      </c>
      <c r="G486" s="5">
        <f>(Tabela15[[#This Row],[rating]]-MIN(F:F))/(MAX(F:F)-MIN(F:F))</f>
        <v>0.92500000000000004</v>
      </c>
      <c r="H486" s="6">
        <v>5972</v>
      </c>
      <c r="I486" s="5">
        <f>(Tabela15[[#This Row],[reviews]]-MIN(H:H))/(MAX(H:H)-MIN(H:H))</f>
        <v>1.2838955079783859E-2</v>
      </c>
      <c r="J486" s="1" t="s">
        <v>0</v>
      </c>
      <c r="K486" s="9">
        <v>37.299999999999997</v>
      </c>
      <c r="L486" s="3">
        <f>(Tabela15[[#This Row],[value]]-MIN(K:K))/(MAX(K:K)-MIN(K:K))</f>
        <v>0.18556339790759371</v>
      </c>
      <c r="M486" s="16">
        <f>IF(Tabela15[[#This Row],[value]]="",0,(0.05*Tabela15[[#This Row],[normal_rating]]+0.7*Tabela15[[#This Row],[normal_reviews]]+0.25*Tabela15[[#This Row],[normal_value]]))*1000</f>
        <v>101.62811803274712</v>
      </c>
      <c r="N486" s="3">
        <f>IFERROR(Tabela15[[#This Row],[value]]*Tabela15[[#This Row],[reviews]],Tabela15[[#This Row],[value]])</f>
        <v>222755.59999999998</v>
      </c>
      <c r="O486" t="s">
        <v>1343</v>
      </c>
      <c r="P486" t="s">
        <v>1345</v>
      </c>
      <c r="Q486" t="s">
        <v>2</v>
      </c>
    </row>
    <row r="487" spans="1:17" x14ac:dyDescent="0.25">
      <c r="A487" t="s">
        <v>1201</v>
      </c>
      <c r="B487" s="1">
        <v>6</v>
      </c>
      <c r="C487" t="s">
        <v>1222</v>
      </c>
      <c r="D487" t="s">
        <v>3811</v>
      </c>
      <c r="E487" t="s">
        <v>1224</v>
      </c>
      <c r="F487" s="1">
        <v>4.8</v>
      </c>
      <c r="G487" s="5">
        <f>(Tabela15[[#This Row],[rating]]-MIN(F:F))/(MAX(F:F)-MIN(F:F))</f>
        <v>0.95</v>
      </c>
      <c r="H487" s="6">
        <v>4463</v>
      </c>
      <c r="I487" s="5">
        <f>(Tabela15[[#This Row],[reviews]]-MIN(H:H))/(MAX(H:H)-MIN(H:H))</f>
        <v>9.5942752580799838E-3</v>
      </c>
      <c r="J487" s="1" t="s">
        <v>0</v>
      </c>
      <c r="K487" s="9">
        <v>37.04</v>
      </c>
      <c r="L487" s="3">
        <f>(Tabela15[[#This Row],[value]]-MIN(K:K))/(MAX(K:K)-MIN(K:K))</f>
        <v>0.18426190118636432</v>
      </c>
      <c r="M487" s="16">
        <f>IF(Tabela15[[#This Row],[value]]="",0,(0.05*Tabela15[[#This Row],[normal_rating]]+0.7*Tabela15[[#This Row],[normal_reviews]]+0.25*Tabela15[[#This Row],[normal_value]]))*1000</f>
        <v>100.28146797724708</v>
      </c>
      <c r="N487" s="3">
        <f>IFERROR(Tabela15[[#This Row],[value]]*Tabela15[[#This Row],[reviews]],Tabela15[[#This Row],[value]])</f>
        <v>165309.51999999999</v>
      </c>
      <c r="O487" t="s">
        <v>1223</v>
      </c>
      <c r="P487" t="s">
        <v>8401</v>
      </c>
      <c r="Q487" t="s">
        <v>8081</v>
      </c>
    </row>
    <row r="488" spans="1:17" x14ac:dyDescent="0.25">
      <c r="A488" t="s">
        <v>1201</v>
      </c>
      <c r="B488" s="1">
        <v>6</v>
      </c>
      <c r="C488" t="s">
        <v>1222</v>
      </c>
      <c r="D488" t="s">
        <v>3811</v>
      </c>
      <c r="E488" t="s">
        <v>1224</v>
      </c>
      <c r="F488" s="1">
        <v>4.8</v>
      </c>
      <c r="G488" s="5">
        <f>(Tabela15[[#This Row],[rating]]-MIN(F:F))/(MAX(F:F)-MIN(F:F))</f>
        <v>0.95</v>
      </c>
      <c r="H488" s="6">
        <v>4454</v>
      </c>
      <c r="I488" s="5">
        <f>(Tabela15[[#This Row],[reviews]]-MIN(H:H))/(MAX(H:H)-MIN(H:H))</f>
        <v>9.574923290952525E-3</v>
      </c>
      <c r="J488" s="1" t="s">
        <v>0</v>
      </c>
      <c r="K488" s="9">
        <v>37.04</v>
      </c>
      <c r="L488" s="3">
        <f>(Tabela15[[#This Row],[value]]-MIN(K:K))/(MAX(K:K)-MIN(K:K))</f>
        <v>0.18426190118636432</v>
      </c>
      <c r="M488" s="16">
        <f>IF(Tabela15[[#This Row],[value]]="",0,(0.05*Tabela15[[#This Row],[normal_rating]]+0.7*Tabela15[[#This Row],[normal_reviews]]+0.25*Tabela15[[#This Row],[normal_value]]))*1000</f>
        <v>100.26792160025785</v>
      </c>
      <c r="N488" s="3">
        <f>IFERROR(Tabela15[[#This Row],[value]]*Tabela15[[#This Row],[reviews]],Tabela15[[#This Row],[value]])</f>
        <v>164976.16</v>
      </c>
      <c r="O488" t="s">
        <v>1223</v>
      </c>
      <c r="P488" t="s">
        <v>6806</v>
      </c>
      <c r="Q488" t="s">
        <v>6468</v>
      </c>
    </row>
    <row r="489" spans="1:17" x14ac:dyDescent="0.25">
      <c r="A489" t="s">
        <v>1201</v>
      </c>
      <c r="B489" s="1">
        <v>11</v>
      </c>
      <c r="C489" t="s">
        <v>5860</v>
      </c>
      <c r="D489" t="s">
        <v>3811</v>
      </c>
      <c r="E489" t="s">
        <v>5861</v>
      </c>
      <c r="F489" s="1">
        <v>4.7</v>
      </c>
      <c r="G489" s="5">
        <f>(Tabela15[[#This Row],[rating]]-MIN(F:F))/(MAX(F:F)-MIN(F:F))</f>
        <v>0.92500000000000004</v>
      </c>
      <c r="H489" s="6">
        <v>1381</v>
      </c>
      <c r="I489" s="5">
        <f>(Tabela15[[#This Row],[reviews]]-MIN(H:H))/(MAX(H:H)-MIN(H:H))</f>
        <v>2.9673016262103044E-3</v>
      </c>
      <c r="J489" s="1" t="s">
        <v>0</v>
      </c>
      <c r="K489" s="9">
        <v>37.04</v>
      </c>
      <c r="L489" s="3">
        <f>(Tabela15[[#This Row],[value]]-MIN(K:K))/(MAX(K:K)-MIN(K:K))</f>
        <v>0.18426190118636432</v>
      </c>
      <c r="M489" s="16">
        <f>IF(Tabela15[[#This Row],[value]]="",0,(0.05*Tabela15[[#This Row],[normal_rating]]+0.7*Tabela15[[#This Row],[normal_reviews]]+0.25*Tabela15[[#This Row],[normal_value]]))*1000</f>
        <v>94.392586434938309</v>
      </c>
      <c r="N489" s="3">
        <f>IFERROR(Tabela15[[#This Row],[value]]*Tabela15[[#This Row],[reviews]],Tabela15[[#This Row],[value]])</f>
        <v>51152.24</v>
      </c>
      <c r="O489" t="s">
        <v>6813</v>
      </c>
      <c r="P489" t="s">
        <v>8406</v>
      </c>
      <c r="Q489" t="s">
        <v>8081</v>
      </c>
    </row>
    <row r="490" spans="1:17" x14ac:dyDescent="0.25">
      <c r="A490" t="s">
        <v>1201</v>
      </c>
      <c r="B490" s="1">
        <v>11</v>
      </c>
      <c r="C490" t="s">
        <v>5860</v>
      </c>
      <c r="D490" t="s">
        <v>3811</v>
      </c>
      <c r="E490" t="s">
        <v>5861</v>
      </c>
      <c r="F490" s="1">
        <v>4.7</v>
      </c>
      <c r="G490" s="5">
        <f>(Tabela15[[#This Row],[rating]]-MIN(F:F))/(MAX(F:F)-MIN(F:F))</f>
        <v>0.92500000000000004</v>
      </c>
      <c r="H490" s="6">
        <v>1378</v>
      </c>
      <c r="I490" s="5">
        <f>(Tabela15[[#This Row],[reviews]]-MIN(H:H))/(MAX(H:H)-MIN(H:H))</f>
        <v>2.9608509705011513E-3</v>
      </c>
      <c r="J490" s="1" t="s">
        <v>0</v>
      </c>
      <c r="K490" s="9">
        <v>37.04</v>
      </c>
      <c r="L490" s="3">
        <f>(Tabela15[[#This Row],[value]]-MIN(K:K))/(MAX(K:K)-MIN(K:K))</f>
        <v>0.18426190118636432</v>
      </c>
      <c r="M490" s="16">
        <f>IF(Tabela15[[#This Row],[value]]="",0,(0.05*Tabela15[[#This Row],[normal_rating]]+0.7*Tabela15[[#This Row],[normal_reviews]]+0.25*Tabela15[[#This Row],[normal_value]]))*1000</f>
        <v>94.388070975941901</v>
      </c>
      <c r="N490" s="3">
        <f>IFERROR(Tabela15[[#This Row],[value]]*Tabela15[[#This Row],[reviews]],Tabela15[[#This Row],[value]])</f>
        <v>51041.119999999995</v>
      </c>
      <c r="O490" t="s">
        <v>6813</v>
      </c>
      <c r="P490" t="s">
        <v>6814</v>
      </c>
      <c r="Q490" t="s">
        <v>6468</v>
      </c>
    </row>
    <row r="491" spans="1:17" x14ac:dyDescent="0.25">
      <c r="A491" t="s">
        <v>1795</v>
      </c>
      <c r="B491" s="1">
        <v>4</v>
      </c>
      <c r="C491" t="s">
        <v>1851</v>
      </c>
      <c r="D491" t="s">
        <v>1855</v>
      </c>
      <c r="E491" t="s">
        <v>1853</v>
      </c>
      <c r="F491" s="1">
        <v>4.7</v>
      </c>
      <c r="G491" s="5">
        <f>(Tabela15[[#This Row],[rating]]-MIN(F:F))/(MAX(F:F)-MIN(F:F))</f>
        <v>0.92500000000000004</v>
      </c>
      <c r="H491" s="6">
        <v>5322</v>
      </c>
      <c r="I491" s="5">
        <f>(Tabela15[[#This Row],[reviews]]-MIN(H:H))/(MAX(H:H)-MIN(H:H))</f>
        <v>1.1441313009467413E-2</v>
      </c>
      <c r="J491" s="1" t="s">
        <v>0</v>
      </c>
      <c r="K491" s="9">
        <v>37</v>
      </c>
      <c r="L491" s="3">
        <f>(Tabela15[[#This Row],[value]]-MIN(K:K))/(MAX(K:K)-MIN(K:K))</f>
        <v>0.18406167092155981</v>
      </c>
      <c r="M491" s="16">
        <f>IF(Tabela15[[#This Row],[value]]="",0,(0.05*Tabela15[[#This Row],[normal_rating]]+0.7*Tabela15[[#This Row],[normal_reviews]]+0.25*Tabela15[[#This Row],[normal_value]]))*1000</f>
        <v>100.27433683701715</v>
      </c>
      <c r="N491" s="3">
        <f>IFERROR(Tabela15[[#This Row],[value]]*Tabela15[[#This Row],[reviews]],Tabela15[[#This Row],[value]])</f>
        <v>196914</v>
      </c>
      <c r="O491" t="s">
        <v>1852</v>
      </c>
      <c r="P491" t="s">
        <v>8548</v>
      </c>
      <c r="Q491" t="s">
        <v>8081</v>
      </c>
    </row>
    <row r="492" spans="1:17" x14ac:dyDescent="0.25">
      <c r="A492" t="s">
        <v>1795</v>
      </c>
      <c r="B492" s="1">
        <v>28</v>
      </c>
      <c r="C492" t="s">
        <v>1851</v>
      </c>
      <c r="D492" t="s">
        <v>1855</v>
      </c>
      <c r="E492" t="s">
        <v>1853</v>
      </c>
      <c r="F492" s="1">
        <v>4.7</v>
      </c>
      <c r="G492" s="5">
        <f>(Tabela15[[#This Row],[rating]]-MIN(F:F))/(MAX(F:F)-MIN(F:F))</f>
        <v>0.92500000000000004</v>
      </c>
      <c r="H492" s="6">
        <v>5321</v>
      </c>
      <c r="I492" s="5">
        <f>(Tabela15[[#This Row],[reviews]]-MIN(H:H))/(MAX(H:H)-MIN(H:H))</f>
        <v>1.1439162790897696E-2</v>
      </c>
      <c r="J492" s="1" t="s">
        <v>0</v>
      </c>
      <c r="K492" s="9">
        <v>37</v>
      </c>
      <c r="L492" s="3">
        <f>(Tabela15[[#This Row],[value]]-MIN(K:K))/(MAX(K:K)-MIN(K:K))</f>
        <v>0.18406167092155981</v>
      </c>
      <c r="M492" s="16">
        <f>IF(Tabela15[[#This Row],[value]]="",0,(0.05*Tabela15[[#This Row],[normal_rating]]+0.7*Tabela15[[#This Row],[normal_reviews]]+0.25*Tabela15[[#This Row],[normal_value]]))*1000</f>
        <v>100.27283168401834</v>
      </c>
      <c r="N492" s="3">
        <f>IFERROR(Tabela15[[#This Row],[value]]*Tabela15[[#This Row],[reviews]],Tabela15[[#This Row],[value]])</f>
        <v>196877</v>
      </c>
      <c r="O492" t="s">
        <v>1852</v>
      </c>
      <c r="P492" t="s">
        <v>7013</v>
      </c>
      <c r="Q492" t="s">
        <v>6468</v>
      </c>
    </row>
    <row r="493" spans="1:17" x14ac:dyDescent="0.25">
      <c r="A493" t="s">
        <v>2626</v>
      </c>
      <c r="B493" s="1">
        <v>23</v>
      </c>
      <c r="C493" t="s">
        <v>2671</v>
      </c>
      <c r="D493" t="s">
        <v>2675</v>
      </c>
      <c r="E493" t="s">
        <v>2673</v>
      </c>
      <c r="F493" s="1">
        <v>4.7</v>
      </c>
      <c r="G493" s="5">
        <f>(Tabela15[[#This Row],[rating]]-MIN(F:F))/(MAX(F:F)-MIN(F:F))</f>
        <v>0.92500000000000004</v>
      </c>
      <c r="H493" s="6">
        <v>75</v>
      </c>
      <c r="I493" s="5">
        <f>(Tabela15[[#This Row],[reviews]]-MIN(H:H))/(MAX(H:H)-MIN(H:H))</f>
        <v>1.5911617415910326E-4</v>
      </c>
      <c r="J493" s="1" t="s">
        <v>0</v>
      </c>
      <c r="K493" s="9">
        <v>36.99</v>
      </c>
      <c r="L493" s="3">
        <f>(Tabela15[[#This Row],[value]]-MIN(K:K))/(MAX(K:K)-MIN(K:K))</f>
        <v>0.18401161335535868</v>
      </c>
      <c r="M493" s="16">
        <f>IF(Tabela15[[#This Row],[value]]="",0,(0.05*Tabela15[[#This Row],[normal_rating]]+0.7*Tabela15[[#This Row],[normal_reviews]]+0.25*Tabela15[[#This Row],[normal_value]]))*1000</f>
        <v>92.364284660751053</v>
      </c>
      <c r="N493" s="3">
        <f>IFERROR(Tabela15[[#This Row],[value]]*Tabela15[[#This Row],[reviews]],Tabela15[[#This Row],[value]])</f>
        <v>2774.25</v>
      </c>
      <c r="O493" t="s">
        <v>2672</v>
      </c>
      <c r="P493" t="s">
        <v>8801</v>
      </c>
      <c r="Q493" t="s">
        <v>8081</v>
      </c>
    </row>
    <row r="494" spans="1:17" x14ac:dyDescent="0.25">
      <c r="A494" t="s">
        <v>1352</v>
      </c>
      <c r="B494" s="1">
        <v>23</v>
      </c>
      <c r="C494" t="s">
        <v>5897</v>
      </c>
      <c r="D494" t="s">
        <v>5898</v>
      </c>
      <c r="E494" t="s">
        <v>5899</v>
      </c>
      <c r="F494" s="1">
        <v>4.5999999999999996</v>
      </c>
      <c r="G494" s="5">
        <f>(Tabela15[[#This Row],[rating]]-MIN(F:F))/(MAX(F:F)-MIN(F:F))</f>
        <v>0.89999999999999991</v>
      </c>
      <c r="H494" s="6">
        <v>908</v>
      </c>
      <c r="I494" s="5">
        <f>(Tabela15[[#This Row],[reviews]]-MIN(H:H))/(MAX(H:H)-MIN(H:H))</f>
        <v>1.9502482427338739E-3</v>
      </c>
      <c r="J494" s="1" t="s">
        <v>0</v>
      </c>
      <c r="K494" s="9">
        <v>36.99</v>
      </c>
      <c r="L494" s="3">
        <f>(Tabela15[[#This Row],[value]]-MIN(K:K))/(MAX(K:K)-MIN(K:K))</f>
        <v>0.18401161335535868</v>
      </c>
      <c r="M494" s="16">
        <f>IF(Tabela15[[#This Row],[value]]="",0,(0.05*Tabela15[[#This Row],[normal_rating]]+0.7*Tabela15[[#This Row],[normal_reviews]]+0.25*Tabela15[[#This Row],[normal_value]]))*1000</f>
        <v>92.368077108753383</v>
      </c>
      <c r="N494" s="3">
        <f>IFERROR(Tabela15[[#This Row],[value]]*Tabela15[[#This Row],[reviews]],Tabela15[[#This Row],[value]])</f>
        <v>33586.92</v>
      </c>
      <c r="O494" t="s">
        <v>6862</v>
      </c>
      <c r="P494" t="s">
        <v>8457</v>
      </c>
      <c r="Q494" t="s">
        <v>8081</v>
      </c>
    </row>
    <row r="495" spans="1:17" x14ac:dyDescent="0.25">
      <c r="A495" t="s">
        <v>1352</v>
      </c>
      <c r="B495" s="1">
        <v>17</v>
      </c>
      <c r="C495" t="s">
        <v>5897</v>
      </c>
      <c r="D495" t="s">
        <v>5898</v>
      </c>
      <c r="E495" t="s">
        <v>5899</v>
      </c>
      <c r="F495" s="1">
        <v>4.5999999999999996</v>
      </c>
      <c r="G495" s="5">
        <f>(Tabela15[[#This Row],[rating]]-MIN(F:F))/(MAX(F:F)-MIN(F:F))</f>
        <v>0.89999999999999991</v>
      </c>
      <c r="H495" s="6">
        <v>906</v>
      </c>
      <c r="I495" s="5">
        <f>(Tabela15[[#This Row],[reviews]]-MIN(H:H))/(MAX(H:H)-MIN(H:H))</f>
        <v>1.9459478055944388E-3</v>
      </c>
      <c r="J495" s="1" t="s">
        <v>0</v>
      </c>
      <c r="K495" s="9">
        <v>36.99</v>
      </c>
      <c r="L495" s="3">
        <f>(Tabela15[[#This Row],[value]]-MIN(K:K))/(MAX(K:K)-MIN(K:K))</f>
        <v>0.18401161335535868</v>
      </c>
      <c r="M495" s="16">
        <f>IF(Tabela15[[#This Row],[value]]="",0,(0.05*Tabela15[[#This Row],[normal_rating]]+0.7*Tabela15[[#This Row],[normal_reviews]]+0.25*Tabela15[[#This Row],[normal_value]]))*1000</f>
        <v>92.365066802755777</v>
      </c>
      <c r="N495" s="3">
        <f>IFERROR(Tabela15[[#This Row],[value]]*Tabela15[[#This Row],[reviews]],Tabela15[[#This Row],[value]])</f>
        <v>33512.94</v>
      </c>
      <c r="O495" t="s">
        <v>6862</v>
      </c>
      <c r="P495" t="s">
        <v>6863</v>
      </c>
      <c r="Q495" t="s">
        <v>6468</v>
      </c>
    </row>
    <row r="496" spans="1:17" x14ac:dyDescent="0.25">
      <c r="A496" t="s">
        <v>1946</v>
      </c>
      <c r="B496" s="1">
        <v>16</v>
      </c>
      <c r="C496" t="s">
        <v>6077</v>
      </c>
      <c r="D496" t="s">
        <v>6078</v>
      </c>
      <c r="E496" t="s">
        <v>6079</v>
      </c>
      <c r="F496" s="1">
        <v>4.5999999999999996</v>
      </c>
      <c r="G496" s="5">
        <f>(Tabela15[[#This Row],[rating]]-MIN(F:F))/(MAX(F:F)-MIN(F:F))</f>
        <v>0.89999999999999991</v>
      </c>
      <c r="H496" s="6">
        <v>307</v>
      </c>
      <c r="I496" s="5">
        <f>(Tabela15[[#This Row],[reviews]]-MIN(H:H))/(MAX(H:H)-MIN(H:H))</f>
        <v>6.5796688233358918E-4</v>
      </c>
      <c r="J496" s="1" t="s">
        <v>0</v>
      </c>
      <c r="K496" s="9">
        <v>36.99</v>
      </c>
      <c r="L496" s="3">
        <f>(Tabela15[[#This Row],[value]]-MIN(K:K))/(MAX(K:K)-MIN(K:K))</f>
        <v>0.18401161335535868</v>
      </c>
      <c r="M496" s="16">
        <f>IF(Tabela15[[#This Row],[value]]="",0,(0.05*Tabela15[[#This Row],[normal_rating]]+0.7*Tabela15[[#This Row],[normal_reviews]]+0.25*Tabela15[[#This Row],[normal_value]]))*1000</f>
        <v>91.463480156473182</v>
      </c>
      <c r="N496" s="3">
        <f>IFERROR(Tabela15[[#This Row],[value]]*Tabela15[[#This Row],[reviews]],Tabela15[[#This Row],[value]])</f>
        <v>11355.93</v>
      </c>
      <c r="O496" t="s">
        <v>7039</v>
      </c>
      <c r="P496" t="s">
        <v>7040</v>
      </c>
      <c r="Q496" t="s">
        <v>6468</v>
      </c>
    </row>
    <row r="497" spans="1:17" x14ac:dyDescent="0.25">
      <c r="A497" t="s">
        <v>1946</v>
      </c>
      <c r="B497" s="1">
        <v>11</v>
      </c>
      <c r="C497" t="s">
        <v>1988</v>
      </c>
      <c r="D497" t="s">
        <v>1992</v>
      </c>
      <c r="E497" t="s">
        <v>1990</v>
      </c>
      <c r="F497" s="1">
        <v>4.5</v>
      </c>
      <c r="G497" s="5">
        <f>(Tabela15[[#This Row],[rating]]-MIN(F:F))/(MAX(F:F)-MIN(F:F))</f>
        <v>0.875</v>
      </c>
      <c r="H497" s="6">
        <v>837</v>
      </c>
      <c r="I497" s="5">
        <f>(Tabela15[[#This Row],[reviews]]-MIN(H:H))/(MAX(H:H)-MIN(H:H))</f>
        <v>1.7975827242839235E-3</v>
      </c>
      <c r="J497" s="1" t="s">
        <v>0</v>
      </c>
      <c r="K497" s="9">
        <v>36.99</v>
      </c>
      <c r="L497" s="3">
        <f>(Tabela15[[#This Row],[value]]-MIN(K:K))/(MAX(K:K)-MIN(K:K))</f>
        <v>0.18401161335535868</v>
      </c>
      <c r="M497" s="16">
        <f>IF(Tabela15[[#This Row],[value]]="",0,(0.05*Tabela15[[#This Row],[normal_rating]]+0.7*Tabela15[[#This Row],[normal_reviews]]+0.25*Tabela15[[#This Row],[normal_value]]))*1000</f>
        <v>91.01121124583841</v>
      </c>
      <c r="N497" s="3">
        <f>IFERROR(Tabela15[[#This Row],[value]]*Tabela15[[#This Row],[reviews]],Tabela15[[#This Row],[value]])</f>
        <v>30960.63</v>
      </c>
      <c r="O497" t="s">
        <v>1989</v>
      </c>
      <c r="P497" t="s">
        <v>1991</v>
      </c>
      <c r="Q497" t="s">
        <v>2</v>
      </c>
    </row>
    <row r="498" spans="1:17" x14ac:dyDescent="0.25">
      <c r="A498" t="s">
        <v>2626</v>
      </c>
      <c r="B498" s="1">
        <v>21</v>
      </c>
      <c r="C498" t="s">
        <v>2716</v>
      </c>
      <c r="D498" t="s">
        <v>2720</v>
      </c>
      <c r="E498" t="s">
        <v>2718</v>
      </c>
      <c r="F498" s="1">
        <v>4.5</v>
      </c>
      <c r="G498" s="5">
        <f>(Tabela15[[#This Row],[rating]]-MIN(F:F))/(MAX(F:F)-MIN(F:F))</f>
        <v>0.875</v>
      </c>
      <c r="H498" s="6">
        <v>395</v>
      </c>
      <c r="I498" s="5">
        <f>(Tabela15[[#This Row],[reviews]]-MIN(H:H))/(MAX(H:H)-MIN(H:H))</f>
        <v>8.4718611646873905E-4</v>
      </c>
      <c r="J498" s="1" t="s">
        <v>0</v>
      </c>
      <c r="K498" s="9">
        <v>36.99</v>
      </c>
      <c r="L498" s="3">
        <f>(Tabela15[[#This Row],[value]]-MIN(K:K))/(MAX(K:K)-MIN(K:K))</f>
        <v>0.18401161335535868</v>
      </c>
      <c r="M498" s="16">
        <f>IF(Tabela15[[#This Row],[value]]="",0,(0.05*Tabela15[[#This Row],[normal_rating]]+0.7*Tabela15[[#This Row],[normal_reviews]]+0.25*Tabela15[[#This Row],[normal_value]]))*1000</f>
        <v>90.345933620367788</v>
      </c>
      <c r="N498" s="3">
        <f>IFERROR(Tabela15[[#This Row],[value]]*Tabela15[[#This Row],[reviews]],Tabela15[[#This Row],[value]])</f>
        <v>14611.050000000001</v>
      </c>
      <c r="O498" t="s">
        <v>2717</v>
      </c>
      <c r="P498" t="s">
        <v>2719</v>
      </c>
      <c r="Q498" t="s">
        <v>2</v>
      </c>
    </row>
    <row r="499" spans="1:17" x14ac:dyDescent="0.25">
      <c r="A499" t="s">
        <v>2377</v>
      </c>
      <c r="B499" s="1">
        <v>27</v>
      </c>
      <c r="C499" t="s">
        <v>2503</v>
      </c>
      <c r="D499" t="s">
        <v>2507</v>
      </c>
      <c r="E499" t="s">
        <v>2505</v>
      </c>
      <c r="F499" s="1">
        <v>3.6</v>
      </c>
      <c r="G499" s="5">
        <f>(Tabela15[[#This Row],[rating]]-MIN(F:F))/(MAX(F:F)-MIN(F:F))</f>
        <v>0.65</v>
      </c>
      <c r="H499" s="6">
        <v>1521</v>
      </c>
      <c r="I499" s="5">
        <f>(Tabela15[[#This Row],[reviews]]-MIN(H:H))/(MAX(H:H)-MIN(H:H))</f>
        <v>3.26833222597077E-3</v>
      </c>
      <c r="J499" s="1" t="s">
        <v>0</v>
      </c>
      <c r="K499" s="9">
        <v>36.99</v>
      </c>
      <c r="L499" s="3">
        <f>(Tabela15[[#This Row],[value]]-MIN(K:K))/(MAX(K:K)-MIN(K:K))</f>
        <v>0.18401161335535868</v>
      </c>
      <c r="M499" s="16">
        <f>IF(Tabela15[[#This Row],[value]]="",0,(0.05*Tabela15[[#This Row],[normal_rating]]+0.7*Tabela15[[#This Row],[normal_reviews]]+0.25*Tabela15[[#This Row],[normal_value]]))*1000</f>
        <v>80.790735897019218</v>
      </c>
      <c r="N499" s="3">
        <f>IFERROR(Tabela15[[#This Row],[value]]*Tabela15[[#This Row],[reviews]],Tabela15[[#This Row],[value]])</f>
        <v>56261.79</v>
      </c>
      <c r="O499" t="s">
        <v>2504</v>
      </c>
      <c r="P499" t="s">
        <v>2506</v>
      </c>
      <c r="Q499" t="s">
        <v>2</v>
      </c>
    </row>
    <row r="500" spans="1:17" x14ac:dyDescent="0.25">
      <c r="A500" t="s">
        <v>2918</v>
      </c>
      <c r="B500" s="1">
        <v>21</v>
      </c>
      <c r="C500" t="s">
        <v>6369</v>
      </c>
      <c r="D500" t="s">
        <v>6370</v>
      </c>
      <c r="E500" t="s">
        <v>6371</v>
      </c>
      <c r="F500" s="1">
        <v>4.5</v>
      </c>
      <c r="G500" s="5">
        <f>(Tabela15[[#This Row],[rating]]-MIN(F:F))/(MAX(F:F)-MIN(F:F))</f>
        <v>0.875</v>
      </c>
      <c r="H500" s="6">
        <v>2963</v>
      </c>
      <c r="I500" s="5">
        <f>(Tabela15[[#This Row],[reviews]]-MIN(H:H))/(MAX(H:H)-MIN(H:H))</f>
        <v>6.3689474035035663E-3</v>
      </c>
      <c r="J500" s="1" t="s">
        <v>0</v>
      </c>
      <c r="K500" s="9">
        <v>36.950000000000003</v>
      </c>
      <c r="L500" s="3">
        <f>(Tabela15[[#This Row],[value]]-MIN(K:K))/(MAX(K:K)-MIN(K:K))</f>
        <v>0.18381138309055417</v>
      </c>
      <c r="M500" s="16">
        <f>IF(Tabela15[[#This Row],[value]]="",0,(0.05*Tabela15[[#This Row],[normal_rating]]+0.7*Tabela15[[#This Row],[normal_reviews]]+0.25*Tabela15[[#This Row],[normal_value]]))*1000</f>
        <v>94.161108955091038</v>
      </c>
      <c r="N500" s="3">
        <f>IFERROR(Tabela15[[#This Row],[value]]*Tabela15[[#This Row],[reviews]],Tabela15[[#This Row],[value]])</f>
        <v>109482.85</v>
      </c>
      <c r="O500" t="s">
        <v>7345</v>
      </c>
      <c r="P500" t="s">
        <v>7346</v>
      </c>
      <c r="Q500" t="s">
        <v>6468</v>
      </c>
    </row>
    <row r="501" spans="1:17" x14ac:dyDescent="0.25">
      <c r="A501" t="s">
        <v>1201</v>
      </c>
      <c r="B501" s="1">
        <v>29</v>
      </c>
      <c r="C501" t="s">
        <v>1337</v>
      </c>
      <c r="D501" t="s">
        <v>1341</v>
      </c>
      <c r="E501" t="s">
        <v>1339</v>
      </c>
      <c r="F501" s="1">
        <v>4.7</v>
      </c>
      <c r="G501" s="5">
        <f>(Tabela15[[#This Row],[rating]]-MIN(F:F))/(MAX(F:F)-MIN(F:F))</f>
        <v>0.92500000000000004</v>
      </c>
      <c r="H501" s="6">
        <v>31850</v>
      </c>
      <c r="I501" s="5">
        <f>(Tabela15[[#This Row],[reviews]]-MIN(H:H))/(MAX(H:H)-MIN(H:H))</f>
        <v>6.8482311226936224E-2</v>
      </c>
      <c r="J501" s="1" t="s">
        <v>0</v>
      </c>
      <c r="K501" s="9">
        <v>36.799999999999997</v>
      </c>
      <c r="L501" s="3">
        <f>(Tabela15[[#This Row],[value]]-MIN(K:K))/(MAX(K:K)-MIN(K:K))</f>
        <v>0.18306051959753716</v>
      </c>
      <c r="M501" s="16">
        <f>IF(Tabela15[[#This Row],[value]]="",0,(0.05*Tabela15[[#This Row],[normal_rating]]+0.7*Tabela15[[#This Row],[normal_reviews]]+0.25*Tabela15[[#This Row],[normal_value]]))*1000</f>
        <v>139.95274775823967</v>
      </c>
      <c r="N501" s="3">
        <f>IFERROR(Tabela15[[#This Row],[value]]*Tabela15[[#This Row],[reviews]],Tabela15[[#This Row],[value]])</f>
        <v>1172080</v>
      </c>
      <c r="O501" t="s">
        <v>1338</v>
      </c>
      <c r="P501" t="s">
        <v>1340</v>
      </c>
      <c r="Q501" t="s">
        <v>2</v>
      </c>
    </row>
    <row r="502" spans="1:17" x14ac:dyDescent="0.25">
      <c r="A502" t="s">
        <v>3218</v>
      </c>
      <c r="B502" s="1">
        <v>20</v>
      </c>
      <c r="C502" t="s">
        <v>4511</v>
      </c>
      <c r="D502" t="s">
        <v>4512</v>
      </c>
      <c r="E502" t="s">
        <v>8058</v>
      </c>
      <c r="F502" s="1">
        <v>4.7</v>
      </c>
      <c r="G502" s="5">
        <f>(Tabela15[[#This Row],[rating]]-MIN(F:F))/(MAX(F:F)-MIN(F:F))</f>
        <v>0.92500000000000004</v>
      </c>
      <c r="H502" s="6">
        <v>37</v>
      </c>
      <c r="I502" s="5">
        <f>(Tabela15[[#This Row],[reviews]]-MIN(H:H))/(MAX(H:H)-MIN(H:H))</f>
        <v>7.7407868509834024E-5</v>
      </c>
      <c r="J502" s="1" t="s">
        <v>0</v>
      </c>
      <c r="K502" s="9">
        <v>36.700000000000003</v>
      </c>
      <c r="L502" s="3">
        <f>(Tabela15[[#This Row],[value]]-MIN(K:K))/(MAX(K:K)-MIN(K:K))</f>
        <v>0.18255994393552588</v>
      </c>
      <c r="M502" s="16">
        <f>IF(Tabela15[[#This Row],[value]]="",0,(0.05*Tabela15[[#This Row],[normal_rating]]+0.7*Tabela15[[#This Row],[normal_reviews]]+0.25*Tabela15[[#This Row],[normal_value]]))*1000</f>
        <v>91.944171491838361</v>
      </c>
      <c r="N502" s="3">
        <f>IFERROR(Tabela15[[#This Row],[value]]*Tabela15[[#This Row],[reviews]],Tabela15[[#This Row],[value]])</f>
        <v>1357.9</v>
      </c>
      <c r="O502" t="s">
        <v>5571</v>
      </c>
      <c r="P502" t="s">
        <v>8962</v>
      </c>
      <c r="Q502" t="s">
        <v>8081</v>
      </c>
    </row>
    <row r="503" spans="1:17" x14ac:dyDescent="0.25">
      <c r="A503" t="s">
        <v>3218</v>
      </c>
      <c r="B503" s="1">
        <v>16</v>
      </c>
      <c r="C503" t="s">
        <v>4511</v>
      </c>
      <c r="D503" t="s">
        <v>4512</v>
      </c>
      <c r="E503" t="s">
        <v>4513</v>
      </c>
      <c r="F503" s="1">
        <v>4.7</v>
      </c>
      <c r="G503" s="5">
        <f>(Tabela15[[#This Row],[rating]]-MIN(F:F))/(MAX(F:F)-MIN(F:F))</f>
        <v>0.92500000000000004</v>
      </c>
      <c r="H503" s="6">
        <v>35</v>
      </c>
      <c r="I503" s="5">
        <f>(Tabela15[[#This Row],[reviews]]-MIN(H:H))/(MAX(H:H)-MIN(H:H))</f>
        <v>7.3107431370398796E-5</v>
      </c>
      <c r="J503" s="1" t="s">
        <v>0</v>
      </c>
      <c r="K503" s="9">
        <v>36.700000000000003</v>
      </c>
      <c r="L503" s="3">
        <f>(Tabela15[[#This Row],[value]]-MIN(K:K))/(MAX(K:K)-MIN(K:K))</f>
        <v>0.18255994393552588</v>
      </c>
      <c r="M503" s="16">
        <f>IF(Tabela15[[#This Row],[value]]="",0,(0.05*Tabela15[[#This Row],[normal_rating]]+0.7*Tabela15[[#This Row],[normal_reviews]]+0.25*Tabela15[[#This Row],[normal_value]]))*1000</f>
        <v>91.941161185840755</v>
      </c>
      <c r="N503" s="3">
        <f>IFERROR(Tabela15[[#This Row],[value]]*Tabela15[[#This Row],[reviews]],Tabela15[[#This Row],[value]])</f>
        <v>1284.5</v>
      </c>
      <c r="O503" t="s">
        <v>5571</v>
      </c>
      <c r="P503" t="s">
        <v>5572</v>
      </c>
      <c r="Q503" t="s">
        <v>4538</v>
      </c>
    </row>
    <row r="504" spans="1:17" x14ac:dyDescent="0.25">
      <c r="A504" t="s">
        <v>1649</v>
      </c>
      <c r="B504" s="1">
        <v>26</v>
      </c>
      <c r="C504" t="s">
        <v>7729</v>
      </c>
      <c r="D504" t="s">
        <v>7730</v>
      </c>
      <c r="E504" t="s">
        <v>7731</v>
      </c>
      <c r="F504" s="1">
        <v>3.9</v>
      </c>
      <c r="G504" s="5">
        <f>(Tabela15[[#This Row],[rating]]-MIN(F:F))/(MAX(F:F)-MIN(F:F))</f>
        <v>0.72499999999999998</v>
      </c>
      <c r="H504" s="6">
        <v>17049</v>
      </c>
      <c r="I504" s="5">
        <f>(Tabela15[[#This Row],[reviews]]-MIN(H:H))/(MAX(H:H)-MIN(H:H))</f>
        <v>3.6656926176545847E-2</v>
      </c>
      <c r="J504" s="1" t="s">
        <v>0</v>
      </c>
      <c r="K504" s="9">
        <v>36.5</v>
      </c>
      <c r="L504" s="3">
        <f>(Tabela15[[#This Row],[value]]-MIN(K:K))/(MAX(K:K)-MIN(K:K))</f>
        <v>0.18155879261150323</v>
      </c>
      <c r="M504" s="16">
        <f>IF(Tabela15[[#This Row],[value]]="",0,(0.05*Tabela15[[#This Row],[normal_rating]]+0.7*Tabela15[[#This Row],[normal_reviews]]+0.25*Tabela15[[#This Row],[normal_value]]))*1000</f>
        <v>107.29954647645789</v>
      </c>
      <c r="N504" s="3">
        <f>IFERROR(Tabela15[[#This Row],[value]]*Tabela15[[#This Row],[reviews]],Tabela15[[#This Row],[value]])</f>
        <v>622288.5</v>
      </c>
      <c r="O504" t="s">
        <v>8539</v>
      </c>
      <c r="P504" t="s">
        <v>8540</v>
      </c>
      <c r="Q504" t="s">
        <v>8081</v>
      </c>
    </row>
    <row r="505" spans="1:17" x14ac:dyDescent="0.25">
      <c r="A505" t="s">
        <v>383</v>
      </c>
      <c r="B505" s="1">
        <v>29</v>
      </c>
      <c r="C505" t="s">
        <v>7517</v>
      </c>
      <c r="D505" t="s">
        <v>7518</v>
      </c>
      <c r="E505" t="s">
        <v>7519</v>
      </c>
      <c r="F505" s="1">
        <v>4.7</v>
      </c>
      <c r="G505" s="5">
        <f>(Tabela15[[#This Row],[rating]]-MIN(F:F))/(MAX(F:F)-MIN(F:F))</f>
        <v>0.92500000000000004</v>
      </c>
      <c r="H505" s="6">
        <v>3374</v>
      </c>
      <c r="I505" s="5">
        <f>(Tabela15[[#This Row],[reviews]]-MIN(H:H))/(MAX(H:H)-MIN(H:H))</f>
        <v>7.2526872356575046E-3</v>
      </c>
      <c r="J505" s="1" t="s">
        <v>0</v>
      </c>
      <c r="K505" s="9">
        <v>36.49</v>
      </c>
      <c r="L505" s="3">
        <f>(Tabela15[[#This Row],[value]]-MIN(K:K))/(MAX(K:K)-MIN(K:K))</f>
        <v>0.18150873504530213</v>
      </c>
      <c r="M505" s="16">
        <f>IF(Tabela15[[#This Row],[value]]="",0,(0.05*Tabela15[[#This Row],[normal_rating]]+0.7*Tabela15[[#This Row],[normal_reviews]]+0.25*Tabela15[[#This Row],[normal_value]]))*1000</f>
        <v>96.704064826285801</v>
      </c>
      <c r="N505" s="3">
        <f>IFERROR(Tabela15[[#This Row],[value]]*Tabela15[[#This Row],[reviews]],Tabela15[[#This Row],[value]])</f>
        <v>123117.26000000001</v>
      </c>
      <c r="O505" t="s">
        <v>8202</v>
      </c>
      <c r="P505" t="s">
        <v>8203</v>
      </c>
      <c r="Q505" t="s">
        <v>8081</v>
      </c>
    </row>
    <row r="506" spans="1:17" x14ac:dyDescent="0.25">
      <c r="A506" t="s">
        <v>3068</v>
      </c>
      <c r="B506" s="1">
        <v>1</v>
      </c>
      <c r="C506" t="s">
        <v>8016</v>
      </c>
      <c r="D506" t="s">
        <v>3088</v>
      </c>
      <c r="E506" t="s">
        <v>8017</v>
      </c>
      <c r="F506" s="1">
        <v>4.5999999999999996</v>
      </c>
      <c r="G506" s="5">
        <f>(Tabela15[[#This Row],[rating]]-MIN(F:F))/(MAX(F:F)-MIN(F:F))</f>
        <v>0.89999999999999991</v>
      </c>
      <c r="H506" s="6">
        <v>1042</v>
      </c>
      <c r="I506" s="5">
        <f>(Tabela15[[#This Row],[reviews]]-MIN(H:H))/(MAX(H:H)-MIN(H:H))</f>
        <v>2.238377531076034E-3</v>
      </c>
      <c r="J506" s="1" t="s">
        <v>0</v>
      </c>
      <c r="K506" s="9">
        <v>36.49</v>
      </c>
      <c r="L506" s="3">
        <f>(Tabela15[[#This Row],[value]]-MIN(K:K))/(MAX(K:K)-MIN(K:K))</f>
        <v>0.18150873504530213</v>
      </c>
      <c r="M506" s="16">
        <f>IF(Tabela15[[#This Row],[value]]="",0,(0.05*Tabela15[[#This Row],[normal_rating]]+0.7*Tabela15[[#This Row],[normal_reviews]]+0.25*Tabela15[[#This Row],[normal_value]]))*1000</f>
        <v>91.944048033078758</v>
      </c>
      <c r="N506" s="3">
        <f>IFERROR(Tabela15[[#This Row],[value]]*Tabela15[[#This Row],[reviews]],Tabela15[[#This Row],[value]])</f>
        <v>38022.58</v>
      </c>
      <c r="O506" t="s">
        <v>8898</v>
      </c>
      <c r="P506" t="s">
        <v>8899</v>
      </c>
      <c r="Q506" t="s">
        <v>8081</v>
      </c>
    </row>
    <row r="507" spans="1:17" x14ac:dyDescent="0.25">
      <c r="A507" t="s">
        <v>3068</v>
      </c>
      <c r="B507" s="1">
        <v>6</v>
      </c>
      <c r="C507" t="s">
        <v>3089</v>
      </c>
      <c r="D507" t="s">
        <v>3093</v>
      </c>
      <c r="E507" t="s">
        <v>3091</v>
      </c>
      <c r="F507" s="1">
        <v>4.4000000000000004</v>
      </c>
      <c r="G507" s="5">
        <f>(Tabela15[[#This Row],[rating]]-MIN(F:F))/(MAX(F:F)-MIN(F:F))</f>
        <v>0.85000000000000009</v>
      </c>
      <c r="H507" s="6">
        <v>23144</v>
      </c>
      <c r="I507" s="5">
        <f>(Tabela15[[#This Row],[reviews]]-MIN(H:H))/(MAX(H:H)-MIN(H:H))</f>
        <v>4.9762508358974687E-2</v>
      </c>
      <c r="J507" s="1" t="s">
        <v>0</v>
      </c>
      <c r="K507" s="9">
        <v>36.450000000000003</v>
      </c>
      <c r="L507" s="3">
        <f>(Tabela15[[#This Row],[value]]-MIN(K:K))/(MAX(K:K)-MIN(K:K))</f>
        <v>0.18130850478049759</v>
      </c>
      <c r="M507" s="16">
        <f>IF(Tabela15[[#This Row],[value]]="",0,(0.05*Tabela15[[#This Row],[normal_rating]]+0.7*Tabela15[[#This Row],[normal_reviews]]+0.25*Tabela15[[#This Row],[normal_value]]))*1000</f>
        <v>122.6608820464067</v>
      </c>
      <c r="N507" s="3">
        <f>IFERROR(Tabela15[[#This Row],[value]]*Tabela15[[#This Row],[reviews]],Tabela15[[#This Row],[value]])</f>
        <v>843598.8</v>
      </c>
      <c r="O507" t="s">
        <v>3090</v>
      </c>
      <c r="P507" t="s">
        <v>3092</v>
      </c>
      <c r="Q507" t="s">
        <v>2</v>
      </c>
    </row>
    <row r="508" spans="1:17" x14ac:dyDescent="0.25">
      <c r="A508" t="s">
        <v>1649</v>
      </c>
      <c r="B508" s="1">
        <v>30</v>
      </c>
      <c r="C508" t="s">
        <v>1785</v>
      </c>
      <c r="D508" t="s">
        <v>1789</v>
      </c>
      <c r="E508" t="s">
        <v>1787</v>
      </c>
      <c r="F508" s="1">
        <v>3.6</v>
      </c>
      <c r="G508" s="5">
        <f>(Tabela15[[#This Row],[rating]]-MIN(F:F))/(MAX(F:F)-MIN(F:F))</f>
        <v>0.65</v>
      </c>
      <c r="H508" s="6">
        <v>7</v>
      </c>
      <c r="I508" s="5">
        <f>(Tabela15[[#This Row],[reviews]]-MIN(H:H))/(MAX(H:H)-MIN(H:H))</f>
        <v>1.2901311418305671E-5</v>
      </c>
      <c r="J508" s="1" t="s">
        <v>0</v>
      </c>
      <c r="K508" s="9">
        <v>36.24</v>
      </c>
      <c r="L508" s="3">
        <f>(Tabela15[[#This Row],[value]]-MIN(K:K))/(MAX(K:K)-MIN(K:K))</f>
        <v>0.18025729589027384</v>
      </c>
      <c r="M508" s="16">
        <f>IF(Tabela15[[#This Row],[value]]="",0,(0.05*Tabela15[[#This Row],[normal_rating]]+0.7*Tabela15[[#This Row],[normal_reviews]]+0.25*Tabela15[[#This Row],[normal_value]]))*1000</f>
        <v>77.573354890561276</v>
      </c>
      <c r="N508" s="3">
        <f>IFERROR(Tabela15[[#This Row],[value]]*Tabela15[[#This Row],[reviews]],Tabela15[[#This Row],[value]])</f>
        <v>253.68</v>
      </c>
      <c r="O508" t="s">
        <v>1786</v>
      </c>
      <c r="P508" t="s">
        <v>1788</v>
      </c>
      <c r="Q508" t="s">
        <v>2</v>
      </c>
    </row>
    <row r="509" spans="1:17" x14ac:dyDescent="0.25">
      <c r="A509" t="s">
        <v>383</v>
      </c>
      <c r="B509" s="1">
        <v>9</v>
      </c>
      <c r="C509" t="s">
        <v>5680</v>
      </c>
      <c r="D509" t="s">
        <v>5681</v>
      </c>
      <c r="E509" t="s">
        <v>5682</v>
      </c>
      <c r="F509" s="1">
        <v>5</v>
      </c>
      <c r="G509" s="5">
        <f>(Tabela15[[#This Row],[rating]]-MIN(F:F))/(MAX(F:F)-MIN(F:F))</f>
        <v>1</v>
      </c>
      <c r="H509" s="6">
        <v>1</v>
      </c>
      <c r="I509" s="5">
        <f>(Tabela15[[#This Row],[reviews]]-MIN(H:H))/(MAX(H:H)-MIN(H:H))</f>
        <v>0</v>
      </c>
      <c r="J509" s="1" t="s">
        <v>0</v>
      </c>
      <c r="K509" s="9">
        <v>36.06</v>
      </c>
      <c r="L509" s="3">
        <f>(Tabela15[[#This Row],[value]]-MIN(K:K))/(MAX(K:K)-MIN(K:K))</f>
        <v>0.17935625969865346</v>
      </c>
      <c r="M509" s="16">
        <f>IF(Tabela15[[#This Row],[value]]="",0,(0.05*Tabela15[[#This Row],[normal_rating]]+0.7*Tabela15[[#This Row],[normal_reviews]]+0.25*Tabela15[[#This Row],[normal_value]]))*1000</f>
        <v>94.839064924663376</v>
      </c>
      <c r="N509" s="3">
        <f>IFERROR(Tabela15[[#This Row],[value]]*Tabela15[[#This Row],[reviews]],Tabela15[[#This Row],[value]])</f>
        <v>36.06</v>
      </c>
      <c r="O509" t="s">
        <v>6582</v>
      </c>
      <c r="P509" t="s">
        <v>6583</v>
      </c>
      <c r="Q509" t="s">
        <v>6468</v>
      </c>
    </row>
    <row r="510" spans="1:17" x14ac:dyDescent="0.25">
      <c r="A510" t="s">
        <v>1201</v>
      </c>
      <c r="B510" s="1">
        <v>6</v>
      </c>
      <c r="C510" t="s">
        <v>1222</v>
      </c>
      <c r="D510" t="s">
        <v>1226</v>
      </c>
      <c r="E510" t="s">
        <v>1224</v>
      </c>
      <c r="F510" s="1">
        <v>4.7</v>
      </c>
      <c r="G510" s="5">
        <f>(Tabela15[[#This Row],[rating]]-MIN(F:F))/(MAX(F:F)-MIN(F:F))</f>
        <v>0.92500000000000004</v>
      </c>
      <c r="H510" s="6">
        <v>4372</v>
      </c>
      <c r="I510" s="5">
        <f>(Tabela15[[#This Row],[reviews]]-MIN(H:H))/(MAX(H:H)-MIN(H:H))</f>
        <v>9.3986053682356806E-3</v>
      </c>
      <c r="J510" s="1" t="s">
        <v>0</v>
      </c>
      <c r="K510" s="9">
        <v>36</v>
      </c>
      <c r="L510" s="3">
        <f>(Tabela15[[#This Row],[value]]-MIN(K:K))/(MAX(K:K)-MIN(K:K))</f>
        <v>0.17905591430144668</v>
      </c>
      <c r="M510" s="16">
        <f>IF(Tabela15[[#This Row],[value]]="",0,(0.05*Tabela15[[#This Row],[normal_rating]]+0.7*Tabela15[[#This Row],[normal_reviews]]+0.25*Tabela15[[#This Row],[normal_value]]))*1000</f>
        <v>97.593002333126648</v>
      </c>
      <c r="N510" s="3">
        <f>IFERROR(Tabela15[[#This Row],[value]]*Tabela15[[#This Row],[reviews]],Tabela15[[#This Row],[value]])</f>
        <v>157392</v>
      </c>
      <c r="O510" t="s">
        <v>1223</v>
      </c>
      <c r="P510" t="s">
        <v>1225</v>
      </c>
      <c r="Q510" t="s">
        <v>2</v>
      </c>
    </row>
    <row r="511" spans="1:17" x14ac:dyDescent="0.25">
      <c r="A511" t="s">
        <v>1352</v>
      </c>
      <c r="B511" s="1">
        <v>26</v>
      </c>
      <c r="C511" t="s">
        <v>1473</v>
      </c>
      <c r="D511" t="s">
        <v>1477</v>
      </c>
      <c r="E511" t="s">
        <v>1475</v>
      </c>
      <c r="F511" s="1">
        <v>4.5999999999999996</v>
      </c>
      <c r="G511" s="5">
        <f>(Tabela15[[#This Row],[rating]]-MIN(F:F))/(MAX(F:F)-MIN(F:F))</f>
        <v>0.89999999999999991</v>
      </c>
      <c r="H511" s="6">
        <v>26965</v>
      </c>
      <c r="I511" s="5">
        <f>(Tabela15[[#This Row],[reviews]]-MIN(H:H))/(MAX(H:H)-MIN(H:H))</f>
        <v>5.7978493513865685E-2</v>
      </c>
      <c r="J511" s="1" t="s">
        <v>0</v>
      </c>
      <c r="K511" s="9">
        <v>35.99</v>
      </c>
      <c r="L511" s="3">
        <f>(Tabela15[[#This Row],[value]]-MIN(K:K))/(MAX(K:K)-MIN(K:K))</f>
        <v>0.17900585673524555</v>
      </c>
      <c r="M511" s="16">
        <f>IF(Tabela15[[#This Row],[value]]="",0,(0.05*Tabela15[[#This Row],[normal_rating]]+0.7*Tabela15[[#This Row],[normal_reviews]]+0.25*Tabela15[[#This Row],[normal_value]]))*1000</f>
        <v>130.33640964351736</v>
      </c>
      <c r="N511" s="3">
        <f>IFERROR(Tabela15[[#This Row],[value]]*Tabela15[[#This Row],[reviews]],Tabela15[[#This Row],[value]])</f>
        <v>970470.35000000009</v>
      </c>
      <c r="O511" t="s">
        <v>1474</v>
      </c>
      <c r="P511" t="s">
        <v>1476</v>
      </c>
      <c r="Q511" t="s">
        <v>2</v>
      </c>
    </row>
    <row r="512" spans="1:17" x14ac:dyDescent="0.25">
      <c r="A512" t="s">
        <v>1795</v>
      </c>
      <c r="B512" s="1">
        <v>8</v>
      </c>
      <c r="C512" t="s">
        <v>3476</v>
      </c>
      <c r="D512" t="s">
        <v>3477</v>
      </c>
      <c r="E512" t="s">
        <v>3478</v>
      </c>
      <c r="F512" s="1">
        <v>4.5999999999999996</v>
      </c>
      <c r="G512" s="5">
        <f>(Tabela15[[#This Row],[rating]]-MIN(F:F))/(MAX(F:F)-MIN(F:F))</f>
        <v>0.89999999999999991</v>
      </c>
      <c r="H512" s="6">
        <v>14144</v>
      </c>
      <c r="I512" s="5">
        <f>(Tabela15[[#This Row],[reviews]]-MIN(H:H))/(MAX(H:H)-MIN(H:H))</f>
        <v>3.0410541231516184E-2</v>
      </c>
      <c r="J512" s="1" t="s">
        <v>0</v>
      </c>
      <c r="K512" s="9">
        <v>35.99</v>
      </c>
      <c r="L512" s="3">
        <f>(Tabela15[[#This Row],[value]]-MIN(K:K))/(MAX(K:K)-MIN(K:K))</f>
        <v>0.17900585673524555</v>
      </c>
      <c r="M512" s="16">
        <f>IF(Tabela15[[#This Row],[value]]="",0,(0.05*Tabela15[[#This Row],[normal_rating]]+0.7*Tabela15[[#This Row],[normal_reviews]]+0.25*Tabela15[[#This Row],[normal_value]]))*1000</f>
        <v>111.03884304587271</v>
      </c>
      <c r="N512" s="3">
        <f>IFERROR(Tabela15[[#This Row],[value]]*Tabela15[[#This Row],[reviews]],Tabela15[[#This Row],[value]])</f>
        <v>509042.56000000006</v>
      </c>
      <c r="O512" t="s">
        <v>4565</v>
      </c>
      <c r="P512" t="s">
        <v>8552</v>
      </c>
      <c r="Q512" t="s">
        <v>8081</v>
      </c>
    </row>
    <row r="513" spans="1:17" x14ac:dyDescent="0.25">
      <c r="A513" t="s">
        <v>1795</v>
      </c>
      <c r="B513" s="1">
        <v>3</v>
      </c>
      <c r="C513" t="s">
        <v>3476</v>
      </c>
      <c r="D513" t="s">
        <v>3477</v>
      </c>
      <c r="E513" t="s">
        <v>3478</v>
      </c>
      <c r="F513" s="1">
        <v>4.5999999999999996</v>
      </c>
      <c r="G513" s="5">
        <f>(Tabela15[[#This Row],[rating]]-MIN(F:F))/(MAX(F:F)-MIN(F:F))</f>
        <v>0.89999999999999991</v>
      </c>
      <c r="H513" s="6">
        <v>14114</v>
      </c>
      <c r="I513" s="5">
        <f>(Tabela15[[#This Row],[reviews]]-MIN(H:H))/(MAX(H:H)-MIN(H:H))</f>
        <v>3.0346034674424656E-2</v>
      </c>
      <c r="J513" s="1" t="s">
        <v>0</v>
      </c>
      <c r="K513" s="9">
        <v>35.99</v>
      </c>
      <c r="L513" s="3">
        <f>(Tabela15[[#This Row],[value]]-MIN(K:K))/(MAX(K:K)-MIN(K:K))</f>
        <v>0.17900585673524555</v>
      </c>
      <c r="M513" s="16">
        <f>IF(Tabela15[[#This Row],[value]]="",0,(0.05*Tabela15[[#This Row],[normal_rating]]+0.7*Tabela15[[#This Row],[normal_reviews]]+0.25*Tabela15[[#This Row],[normal_value]]))*1000</f>
        <v>110.99368845590864</v>
      </c>
      <c r="N513" s="3">
        <f>IFERROR(Tabela15[[#This Row],[value]]*Tabela15[[#This Row],[reviews]],Tabela15[[#This Row],[value]])</f>
        <v>507962.86000000004</v>
      </c>
      <c r="O513" t="s">
        <v>4565</v>
      </c>
      <c r="P513" t="s">
        <v>6976</v>
      </c>
      <c r="Q513" t="s">
        <v>6468</v>
      </c>
    </row>
    <row r="514" spans="1:17" x14ac:dyDescent="0.25">
      <c r="A514" t="s">
        <v>1795</v>
      </c>
      <c r="B514" s="1">
        <v>3</v>
      </c>
      <c r="C514" t="s">
        <v>3476</v>
      </c>
      <c r="D514" t="s">
        <v>3477</v>
      </c>
      <c r="E514" t="s">
        <v>3478</v>
      </c>
      <c r="F514" s="1">
        <v>4.5999999999999996</v>
      </c>
      <c r="G514" s="5">
        <f>(Tabela15[[#This Row],[rating]]-MIN(F:F))/(MAX(F:F)-MIN(F:F))</f>
        <v>0.89999999999999991</v>
      </c>
      <c r="H514" s="6">
        <v>14049</v>
      </c>
      <c r="I514" s="5">
        <f>(Tabela15[[#This Row],[reviews]]-MIN(H:H))/(MAX(H:H)-MIN(H:H))</f>
        <v>3.020627046739301E-2</v>
      </c>
      <c r="J514" s="1" t="s">
        <v>0</v>
      </c>
      <c r="K514" s="9">
        <v>35.99</v>
      </c>
      <c r="L514" s="3">
        <f>(Tabela15[[#This Row],[value]]-MIN(K:K))/(MAX(K:K)-MIN(K:K))</f>
        <v>0.17900585673524555</v>
      </c>
      <c r="M514" s="16">
        <f>IF(Tabela15[[#This Row],[value]]="",0,(0.05*Tabela15[[#This Row],[normal_rating]]+0.7*Tabela15[[#This Row],[normal_reviews]]+0.25*Tabela15[[#This Row],[normal_value]]))*1000</f>
        <v>110.8958535109865</v>
      </c>
      <c r="N514" s="3">
        <f>IFERROR(Tabela15[[#This Row],[value]]*Tabela15[[#This Row],[reviews]],Tabela15[[#This Row],[value]])</f>
        <v>505623.51</v>
      </c>
      <c r="O514" t="s">
        <v>4565</v>
      </c>
      <c r="P514" t="s">
        <v>5100</v>
      </c>
      <c r="Q514" t="s">
        <v>4538</v>
      </c>
    </row>
    <row r="515" spans="1:17" x14ac:dyDescent="0.25">
      <c r="A515" t="s">
        <v>3218</v>
      </c>
      <c r="B515" s="1">
        <v>25</v>
      </c>
      <c r="C515" t="s">
        <v>8068</v>
      </c>
      <c r="D515" t="s">
        <v>8069</v>
      </c>
      <c r="E515" t="s">
        <v>8070</v>
      </c>
      <c r="F515" s="1">
        <v>4.5999999999999996</v>
      </c>
      <c r="G515" s="5">
        <f>(Tabela15[[#This Row],[rating]]-MIN(F:F))/(MAX(F:F)-MIN(F:F))</f>
        <v>0.89999999999999991</v>
      </c>
      <c r="H515" s="6">
        <v>1709</v>
      </c>
      <c r="I515" s="5">
        <f>(Tabela15[[#This Row],[reviews]]-MIN(H:H))/(MAX(H:H)-MIN(H:H))</f>
        <v>3.6725733170776811E-3</v>
      </c>
      <c r="J515" s="1" t="s">
        <v>0</v>
      </c>
      <c r="K515" s="9">
        <v>35.99</v>
      </c>
      <c r="L515" s="3">
        <f>(Tabela15[[#This Row],[value]]-MIN(K:K))/(MAX(K:K)-MIN(K:K))</f>
        <v>0.17900585673524555</v>
      </c>
      <c r="M515" s="16">
        <f>IF(Tabela15[[#This Row],[value]]="",0,(0.05*Tabela15[[#This Row],[normal_rating]]+0.7*Tabela15[[#This Row],[normal_reviews]]+0.25*Tabela15[[#This Row],[normal_value]]))*1000</f>
        <v>92.322265505765756</v>
      </c>
      <c r="N515" s="3">
        <f>IFERROR(Tabela15[[#This Row],[value]]*Tabela15[[#This Row],[reviews]],Tabela15[[#This Row],[value]])</f>
        <v>61506.91</v>
      </c>
      <c r="O515" t="s">
        <v>8970</v>
      </c>
      <c r="P515" t="s">
        <v>8971</v>
      </c>
      <c r="Q515" t="s">
        <v>8081</v>
      </c>
    </row>
    <row r="516" spans="1:17" x14ac:dyDescent="0.25">
      <c r="A516" t="s">
        <v>2231</v>
      </c>
      <c r="B516" s="1">
        <v>26</v>
      </c>
      <c r="C516" t="s">
        <v>2347</v>
      </c>
      <c r="D516" t="s">
        <v>2351</v>
      </c>
      <c r="E516" t="s">
        <v>2349</v>
      </c>
      <c r="F516" s="1">
        <v>4.7</v>
      </c>
      <c r="G516" s="5">
        <f>(Tabela15[[#This Row],[rating]]-MIN(F:F))/(MAX(F:F)-MIN(F:F))</f>
        <v>0.92500000000000004</v>
      </c>
      <c r="H516" s="6">
        <v>248</v>
      </c>
      <c r="I516" s="5">
        <f>(Tabela15[[#This Row],[reviews]]-MIN(H:H))/(MAX(H:H)-MIN(H:H))</f>
        <v>5.311039867202501E-4</v>
      </c>
      <c r="J516" s="1" t="s">
        <v>0</v>
      </c>
      <c r="K516" s="9">
        <v>35.950000000000003</v>
      </c>
      <c r="L516" s="3">
        <f>(Tabela15[[#This Row],[value]]-MIN(K:K))/(MAX(K:K)-MIN(K:K))</f>
        <v>0.17880562647044101</v>
      </c>
      <c r="M516" s="16">
        <f>IF(Tabela15[[#This Row],[value]]="",0,(0.05*Tabela15[[#This Row],[normal_rating]]+0.7*Tabela15[[#This Row],[normal_reviews]]+0.25*Tabela15[[#This Row],[normal_value]]))*1000</f>
        <v>91.323179408314445</v>
      </c>
      <c r="N516" s="3">
        <f>IFERROR(Tabela15[[#This Row],[value]]*Tabela15[[#This Row],[reviews]],Tabela15[[#This Row],[value]])</f>
        <v>8915.6</v>
      </c>
      <c r="O516" t="s">
        <v>2348</v>
      </c>
      <c r="P516" t="s">
        <v>2350</v>
      </c>
      <c r="Q516" t="s">
        <v>2</v>
      </c>
    </row>
    <row r="517" spans="1:17" x14ac:dyDescent="0.25">
      <c r="A517" t="s">
        <v>2918</v>
      </c>
      <c r="B517" s="1">
        <v>9</v>
      </c>
      <c r="C517" t="s">
        <v>2954</v>
      </c>
      <c r="D517" t="s">
        <v>2958</v>
      </c>
      <c r="E517" t="s">
        <v>2956</v>
      </c>
      <c r="F517" s="1">
        <v>4.4000000000000004</v>
      </c>
      <c r="G517" s="5">
        <f>(Tabela15[[#This Row],[rating]]-MIN(F:F))/(MAX(F:F)-MIN(F:F))</f>
        <v>0.85000000000000009</v>
      </c>
      <c r="H517" s="6">
        <v>548</v>
      </c>
      <c r="I517" s="5">
        <f>(Tabela15[[#This Row],[reviews]]-MIN(H:H))/(MAX(H:H)-MIN(H:H))</f>
        <v>1.1761695576355336E-3</v>
      </c>
      <c r="J517" s="1" t="s">
        <v>0</v>
      </c>
      <c r="K517" s="9">
        <v>35.9</v>
      </c>
      <c r="L517" s="3">
        <f>(Tabela15[[#This Row],[value]]-MIN(K:K))/(MAX(K:K)-MIN(K:K))</f>
        <v>0.17855533863943535</v>
      </c>
      <c r="M517" s="16">
        <f>IF(Tabela15[[#This Row],[value]]="",0,(0.05*Tabela15[[#This Row],[normal_rating]]+0.7*Tabela15[[#This Row],[normal_reviews]]+0.25*Tabela15[[#This Row],[normal_value]]))*1000</f>
        <v>87.962153350203721</v>
      </c>
      <c r="N517" s="3">
        <f>IFERROR(Tabela15[[#This Row],[value]]*Tabela15[[#This Row],[reviews]],Tabela15[[#This Row],[value]])</f>
        <v>19673.2</v>
      </c>
      <c r="O517" t="s">
        <v>2955</v>
      </c>
      <c r="P517" t="s">
        <v>2957</v>
      </c>
      <c r="Q517" t="s">
        <v>2</v>
      </c>
    </row>
    <row r="518" spans="1:17" x14ac:dyDescent="0.25">
      <c r="A518" t="s">
        <v>3218</v>
      </c>
      <c r="B518" s="1">
        <v>1</v>
      </c>
      <c r="C518" t="s">
        <v>3213</v>
      </c>
      <c r="D518" t="s">
        <v>3217</v>
      </c>
      <c r="E518" t="s">
        <v>3215</v>
      </c>
      <c r="F518" s="1">
        <v>4.3</v>
      </c>
      <c r="G518" s="5">
        <f>(Tabela15[[#This Row],[rating]]-MIN(F:F))/(MAX(F:F)-MIN(F:F))</f>
        <v>0.82499999999999996</v>
      </c>
      <c r="H518" s="6">
        <v>16875</v>
      </c>
      <c r="I518" s="5">
        <f>(Tabela15[[#This Row],[reviews]]-MIN(H:H))/(MAX(H:H)-MIN(H:H))</f>
        <v>3.6282788145414982E-2</v>
      </c>
      <c r="J518" s="1" t="s">
        <v>0</v>
      </c>
      <c r="K518" s="9">
        <v>35.69</v>
      </c>
      <c r="L518" s="3">
        <f>(Tabela15[[#This Row],[value]]-MIN(K:K))/(MAX(K:K)-MIN(K:K))</f>
        <v>0.17750412974921159</v>
      </c>
      <c r="M518" s="16">
        <f>IF(Tabela15[[#This Row],[value]]="",0,(0.05*Tabela15[[#This Row],[normal_rating]]+0.7*Tabela15[[#This Row],[normal_reviews]]+0.25*Tabela15[[#This Row],[normal_value]]))*1000</f>
        <v>111.02398413909339</v>
      </c>
      <c r="N518" s="3">
        <f>IFERROR(Tabela15[[#This Row],[value]]*Tabela15[[#This Row],[reviews]],Tabela15[[#This Row],[value]])</f>
        <v>602268.75</v>
      </c>
      <c r="O518" t="s">
        <v>3214</v>
      </c>
      <c r="P518" t="s">
        <v>3216</v>
      </c>
      <c r="Q518" t="s">
        <v>2</v>
      </c>
    </row>
    <row r="519" spans="1:17" x14ac:dyDescent="0.25">
      <c r="A519" t="s">
        <v>921</v>
      </c>
      <c r="B519" s="1">
        <v>22</v>
      </c>
      <c r="C519" t="s">
        <v>3391</v>
      </c>
      <c r="D519" t="s">
        <v>3394</v>
      </c>
      <c r="E519" t="s">
        <v>3393</v>
      </c>
      <c r="F519" s="1">
        <v>3.8</v>
      </c>
      <c r="G519" s="5">
        <f>(Tabela15[[#This Row],[rating]]-MIN(F:F))/(MAX(F:F)-MIN(F:F))</f>
        <v>0.7</v>
      </c>
      <c r="H519" s="6">
        <v>65</v>
      </c>
      <c r="I519" s="5">
        <f>(Tabela15[[#This Row],[reviews]]-MIN(H:H))/(MAX(H:H)-MIN(H:H))</f>
        <v>1.3761398846192716E-4</v>
      </c>
      <c r="J519" s="1" t="s">
        <v>0</v>
      </c>
      <c r="K519" s="9">
        <v>35.57</v>
      </c>
      <c r="L519" s="3">
        <f>(Tabela15[[#This Row],[value]]-MIN(K:K))/(MAX(K:K)-MIN(K:K))</f>
        <v>0.17690343895479801</v>
      </c>
      <c r="M519" s="16">
        <f>IF(Tabela15[[#This Row],[value]]="",0,(0.05*Tabela15[[#This Row],[normal_rating]]+0.7*Tabela15[[#This Row],[normal_reviews]]+0.25*Tabela15[[#This Row],[normal_value]]))*1000</f>
        <v>79.32218953062285</v>
      </c>
      <c r="N519" s="3">
        <f>IFERROR(Tabela15[[#This Row],[value]]*Tabela15[[#This Row],[reviews]],Tabela15[[#This Row],[value]])</f>
        <v>2312.0500000000002</v>
      </c>
      <c r="O519" t="s">
        <v>3392</v>
      </c>
      <c r="P519" t="s">
        <v>4861</v>
      </c>
      <c r="Q519" t="s">
        <v>4538</v>
      </c>
    </row>
    <row r="520" spans="1:17" x14ac:dyDescent="0.25">
      <c r="A520" t="s">
        <v>3068</v>
      </c>
      <c r="B520" s="1">
        <v>12</v>
      </c>
      <c r="C520" t="s">
        <v>3119</v>
      </c>
      <c r="D520" t="s">
        <v>3123</v>
      </c>
      <c r="E520" t="s">
        <v>3121</v>
      </c>
      <c r="F520" s="1">
        <v>4.7</v>
      </c>
      <c r="G520" s="5">
        <f>(Tabela15[[#This Row],[rating]]-MIN(F:F))/(MAX(F:F)-MIN(F:F))</f>
        <v>0.92500000000000004</v>
      </c>
      <c r="H520" s="6">
        <v>2862</v>
      </c>
      <c r="I520" s="5">
        <f>(Tabela15[[#This Row],[reviews]]-MIN(H:H))/(MAX(H:H)-MIN(H:H))</f>
        <v>6.1517753279620871E-3</v>
      </c>
      <c r="J520" s="1" t="s">
        <v>0</v>
      </c>
      <c r="K520" s="9">
        <v>35.49</v>
      </c>
      <c r="L520" s="3">
        <f>(Tabela15[[#This Row],[value]]-MIN(K:K))/(MAX(K:K)-MIN(K:K))</f>
        <v>0.17650297842518897</v>
      </c>
      <c r="M520" s="16">
        <f>IF(Tabela15[[#This Row],[value]]="",0,(0.05*Tabela15[[#This Row],[normal_rating]]+0.7*Tabela15[[#This Row],[normal_reviews]]+0.25*Tabela15[[#This Row],[normal_value]]))*1000</f>
        <v>94.681987335870716</v>
      </c>
      <c r="N520" s="3">
        <f>IFERROR(Tabela15[[#This Row],[value]]*Tabela15[[#This Row],[reviews]],Tabela15[[#This Row],[value]])</f>
        <v>101572.38</v>
      </c>
      <c r="O520" t="s">
        <v>3120</v>
      </c>
      <c r="P520" t="s">
        <v>3122</v>
      </c>
      <c r="Q520" t="s">
        <v>2</v>
      </c>
    </row>
    <row r="521" spans="1:17" x14ac:dyDescent="0.25">
      <c r="A521" t="s">
        <v>2231</v>
      </c>
      <c r="B521" s="1">
        <v>22</v>
      </c>
      <c r="C521" t="s">
        <v>6176</v>
      </c>
      <c r="D521" t="s">
        <v>6177</v>
      </c>
      <c r="E521" t="s">
        <v>6178</v>
      </c>
      <c r="F521" s="1">
        <v>4.5</v>
      </c>
      <c r="G521" s="5">
        <f>(Tabela15[[#This Row],[rating]]-MIN(F:F))/(MAX(F:F)-MIN(F:F))</f>
        <v>0.875</v>
      </c>
      <c r="H521" s="6">
        <v>512</v>
      </c>
      <c r="I521" s="5">
        <f>(Tabela15[[#This Row],[reviews]]-MIN(H:H))/(MAX(H:H)-MIN(H:H))</f>
        <v>1.0987616891256996E-3</v>
      </c>
      <c r="J521" s="1" t="s">
        <v>0</v>
      </c>
      <c r="K521" s="9">
        <v>35.49</v>
      </c>
      <c r="L521" s="3">
        <f>(Tabela15[[#This Row],[value]]-MIN(K:K))/(MAX(K:K)-MIN(K:K))</f>
        <v>0.17650297842518897</v>
      </c>
      <c r="M521" s="16">
        <f>IF(Tabela15[[#This Row],[value]]="",0,(0.05*Tabela15[[#This Row],[normal_rating]]+0.7*Tabela15[[#This Row],[normal_reviews]]+0.25*Tabela15[[#This Row],[normal_value]]))*1000</f>
        <v>88.644877788685235</v>
      </c>
      <c r="N521" s="3">
        <f>IFERROR(Tabela15[[#This Row],[value]]*Tabela15[[#This Row],[reviews]],Tabela15[[#This Row],[value]])</f>
        <v>18170.88</v>
      </c>
      <c r="O521" t="s">
        <v>7137</v>
      </c>
      <c r="P521" t="s">
        <v>7138</v>
      </c>
      <c r="Q521" t="s">
        <v>6468</v>
      </c>
    </row>
    <row r="522" spans="1:17" x14ac:dyDescent="0.25">
      <c r="A522" t="s">
        <v>1649</v>
      </c>
      <c r="B522" s="1">
        <v>8</v>
      </c>
      <c r="C522" t="s">
        <v>3955</v>
      </c>
      <c r="D522" t="s">
        <v>1679</v>
      </c>
      <c r="E522" t="s">
        <v>1677</v>
      </c>
      <c r="F522" s="1">
        <v>4.7</v>
      </c>
      <c r="G522" s="5">
        <f>(Tabela15[[#This Row],[rating]]-MIN(F:F))/(MAX(F:F)-MIN(F:F))</f>
        <v>0.92500000000000004</v>
      </c>
      <c r="H522" s="6">
        <v>464199</v>
      </c>
      <c r="I522" s="5">
        <f>(Tabela15[[#This Row],[reviews]]-MIN(H:H))/(MAX(H:H)-MIN(H:H))</f>
        <v>0.99812715962577592</v>
      </c>
      <c r="J522" s="1" t="s">
        <v>0</v>
      </c>
      <c r="K522" s="9">
        <v>34.99</v>
      </c>
      <c r="L522" s="3">
        <f>(Tabela15[[#This Row],[value]]-MIN(K:K))/(MAX(K:K)-MIN(K:K))</f>
        <v>0.17400010011513242</v>
      </c>
      <c r="M522" s="16">
        <f>IF(Tabela15[[#This Row],[value]]="",0,(0.05*Tabela15[[#This Row],[normal_rating]]+0.7*Tabela15[[#This Row],[normal_reviews]]+0.25*Tabela15[[#This Row],[normal_value]]))*1000</f>
        <v>788.43903676682623</v>
      </c>
      <c r="N522" s="3">
        <f>IFERROR(Tabela15[[#This Row],[value]]*Tabela15[[#This Row],[reviews]],Tabela15[[#This Row],[value]])</f>
        <v>16242323.010000002</v>
      </c>
      <c r="O522" t="s">
        <v>1676</v>
      </c>
      <c r="P522" t="s">
        <v>5057</v>
      </c>
      <c r="Q522" t="s">
        <v>4538</v>
      </c>
    </row>
    <row r="523" spans="1:17" x14ac:dyDescent="0.25">
      <c r="A523" t="s">
        <v>1649</v>
      </c>
      <c r="B523" s="1">
        <v>7</v>
      </c>
      <c r="C523" t="s">
        <v>1675</v>
      </c>
      <c r="D523" t="s">
        <v>1679</v>
      </c>
      <c r="E523" t="s">
        <v>1677</v>
      </c>
      <c r="F523" s="1">
        <v>4.7</v>
      </c>
      <c r="G523" s="5">
        <f>(Tabela15[[#This Row],[rating]]-MIN(F:F))/(MAX(F:F)-MIN(F:F))</f>
        <v>0.92500000000000004</v>
      </c>
      <c r="H523" s="6">
        <v>462985</v>
      </c>
      <c r="I523" s="5">
        <f>(Tabela15[[#This Row],[reviews]]-MIN(H:H))/(MAX(H:H)-MIN(H:H))</f>
        <v>0.99551679428213879</v>
      </c>
      <c r="J523" s="1" t="s">
        <v>0</v>
      </c>
      <c r="K523" s="9">
        <v>34.99</v>
      </c>
      <c r="L523" s="3">
        <f>(Tabela15[[#This Row],[value]]-MIN(K:K))/(MAX(K:K)-MIN(K:K))</f>
        <v>0.17400010011513242</v>
      </c>
      <c r="M523" s="16">
        <f>IF(Tabela15[[#This Row],[value]]="",0,(0.05*Tabela15[[#This Row],[normal_rating]]+0.7*Tabela15[[#This Row],[normal_reviews]]+0.25*Tabela15[[#This Row],[normal_value]]))*1000</f>
        <v>786.61178102628025</v>
      </c>
      <c r="N523" s="3">
        <f>IFERROR(Tabela15[[#This Row],[value]]*Tabela15[[#This Row],[reviews]],Tabela15[[#This Row],[value]])</f>
        <v>16199845.15</v>
      </c>
      <c r="O523" t="s">
        <v>1676</v>
      </c>
      <c r="P523" t="s">
        <v>1678</v>
      </c>
      <c r="Q523" t="s">
        <v>2</v>
      </c>
    </row>
    <row r="524" spans="1:17" x14ac:dyDescent="0.25">
      <c r="A524" t="s">
        <v>232</v>
      </c>
      <c r="B524" s="1">
        <v>8</v>
      </c>
      <c r="C524" t="s">
        <v>3547</v>
      </c>
      <c r="D524" t="s">
        <v>3548</v>
      </c>
      <c r="E524" t="s">
        <v>3549</v>
      </c>
      <c r="F524" s="1">
        <v>4.5</v>
      </c>
      <c r="G524" s="5">
        <f>(Tabela15[[#This Row],[rating]]-MIN(F:F))/(MAX(F:F)-MIN(F:F))</f>
        <v>0.875</v>
      </c>
      <c r="H524" s="6">
        <v>10364</v>
      </c>
      <c r="I524" s="5">
        <f>(Tabela15[[#This Row],[reviews]]-MIN(H:H))/(MAX(H:H)-MIN(H:H))</f>
        <v>2.2282715037983611E-2</v>
      </c>
      <c r="J524" s="1" t="s">
        <v>0</v>
      </c>
      <c r="K524" s="9">
        <v>34.99</v>
      </c>
      <c r="L524" s="3">
        <f>(Tabela15[[#This Row],[value]]-MIN(K:K))/(MAX(K:K)-MIN(K:K))</f>
        <v>0.17400010011513242</v>
      </c>
      <c r="M524" s="16">
        <f>IF(Tabela15[[#This Row],[value]]="",0,(0.05*Tabela15[[#This Row],[normal_rating]]+0.7*Tabela15[[#This Row],[normal_reviews]]+0.25*Tabela15[[#This Row],[normal_value]]))*1000</f>
        <v>102.84792555537165</v>
      </c>
      <c r="N524" s="3">
        <f>IFERROR(Tabela15[[#This Row],[value]]*Tabela15[[#This Row],[reviews]],Tabela15[[#This Row],[value]])</f>
        <v>362636.36000000004</v>
      </c>
      <c r="O524" t="s">
        <v>4625</v>
      </c>
      <c r="P524" t="s">
        <v>4626</v>
      </c>
      <c r="Q524" t="s">
        <v>4538</v>
      </c>
    </row>
    <row r="525" spans="1:17" x14ac:dyDescent="0.25">
      <c r="A525" t="s">
        <v>232</v>
      </c>
      <c r="B525" s="1">
        <v>18</v>
      </c>
      <c r="C525" t="s">
        <v>313</v>
      </c>
      <c r="D525" t="s">
        <v>317</v>
      </c>
      <c r="E525" t="s">
        <v>315</v>
      </c>
      <c r="F525" s="1">
        <v>4.5</v>
      </c>
      <c r="G525" s="5">
        <f>(Tabela15[[#This Row],[rating]]-MIN(F:F))/(MAX(F:F)-MIN(F:F))</f>
        <v>0.875</v>
      </c>
      <c r="H525" s="6">
        <v>10359</v>
      </c>
      <c r="I525" s="5">
        <f>(Tabela15[[#This Row],[reviews]]-MIN(H:H))/(MAX(H:H)-MIN(H:H))</f>
        <v>2.2271963945135025E-2</v>
      </c>
      <c r="J525" s="1" t="s">
        <v>0</v>
      </c>
      <c r="K525" s="9">
        <v>34.99</v>
      </c>
      <c r="L525" s="3">
        <f>(Tabela15[[#This Row],[value]]-MIN(K:K))/(MAX(K:K)-MIN(K:K))</f>
        <v>0.17400010011513242</v>
      </c>
      <c r="M525" s="16">
        <f>IF(Tabela15[[#This Row],[value]]="",0,(0.05*Tabela15[[#This Row],[normal_rating]]+0.7*Tabela15[[#This Row],[normal_reviews]]+0.25*Tabela15[[#This Row],[normal_value]]))*1000</f>
        <v>102.84039979037762</v>
      </c>
      <c r="N525" s="3">
        <f>IFERROR(Tabela15[[#This Row],[value]]*Tabela15[[#This Row],[reviews]],Tabela15[[#This Row],[value]])</f>
        <v>362461.41000000003</v>
      </c>
      <c r="O525" t="s">
        <v>314</v>
      </c>
      <c r="P525" t="s">
        <v>316</v>
      </c>
      <c r="Q525" t="s">
        <v>2</v>
      </c>
    </row>
    <row r="526" spans="1:17" x14ac:dyDescent="0.25">
      <c r="A526" t="s">
        <v>2377</v>
      </c>
      <c r="B526" s="1">
        <v>6</v>
      </c>
      <c r="C526" t="s">
        <v>7872</v>
      </c>
      <c r="D526" t="s">
        <v>7873</v>
      </c>
      <c r="E526" t="s">
        <v>7874</v>
      </c>
      <c r="F526" s="1">
        <v>4.5</v>
      </c>
      <c r="G526" s="5">
        <f>(Tabela15[[#This Row],[rating]]-MIN(F:F))/(MAX(F:F)-MIN(F:F))</f>
        <v>0.875</v>
      </c>
      <c r="H526" s="6">
        <v>9346</v>
      </c>
      <c r="I526" s="5">
        <f>(Tabela15[[#This Row],[reviews]]-MIN(H:H))/(MAX(H:H)-MIN(H:H))</f>
        <v>2.0093792534011081E-2</v>
      </c>
      <c r="J526" s="1" t="s">
        <v>0</v>
      </c>
      <c r="K526" s="9">
        <v>34.99</v>
      </c>
      <c r="L526" s="3">
        <f>(Tabela15[[#This Row],[value]]-MIN(K:K))/(MAX(K:K)-MIN(K:K))</f>
        <v>0.17400010011513242</v>
      </c>
      <c r="M526" s="16">
        <f>IF(Tabela15[[#This Row],[value]]="",0,(0.05*Tabela15[[#This Row],[normal_rating]]+0.7*Tabela15[[#This Row],[normal_reviews]]+0.25*Tabela15[[#This Row],[normal_value]]))*1000</f>
        <v>101.31567980259088</v>
      </c>
      <c r="N526" s="3">
        <f>IFERROR(Tabela15[[#This Row],[value]]*Tabela15[[#This Row],[reviews]],Tabela15[[#This Row],[value]])</f>
        <v>327016.54000000004</v>
      </c>
      <c r="O526" t="s">
        <v>8715</v>
      </c>
      <c r="P526" t="s">
        <v>8716</v>
      </c>
      <c r="Q526" t="s">
        <v>8081</v>
      </c>
    </row>
    <row r="527" spans="1:17" x14ac:dyDescent="0.25">
      <c r="A527" t="s">
        <v>2231</v>
      </c>
      <c r="B527" s="1">
        <v>29</v>
      </c>
      <c r="C527" t="s">
        <v>7866</v>
      </c>
      <c r="D527" t="s">
        <v>7867</v>
      </c>
      <c r="E527" t="s">
        <v>7868</v>
      </c>
      <c r="F527" s="1">
        <v>4.8</v>
      </c>
      <c r="G527" s="5">
        <f>(Tabela15[[#This Row],[rating]]-MIN(F:F))/(MAX(F:F)-MIN(F:F))</f>
        <v>0.95</v>
      </c>
      <c r="H527" s="6">
        <v>2177</v>
      </c>
      <c r="I527" s="5">
        <f>(Tabela15[[#This Row],[reviews]]-MIN(H:H))/(MAX(H:H)-MIN(H:H))</f>
        <v>4.6788756077055229E-3</v>
      </c>
      <c r="J527" s="1" t="s">
        <v>0</v>
      </c>
      <c r="K527" s="9">
        <v>34.99</v>
      </c>
      <c r="L527" s="3">
        <f>(Tabela15[[#This Row],[value]]-MIN(K:K))/(MAX(K:K)-MIN(K:K))</f>
        <v>0.17400010011513242</v>
      </c>
      <c r="M527" s="16">
        <f>IF(Tabela15[[#This Row],[value]]="",0,(0.05*Tabela15[[#This Row],[normal_rating]]+0.7*Tabela15[[#This Row],[normal_reviews]]+0.25*Tabela15[[#This Row],[normal_value]]))*1000</f>
        <v>94.275237954176973</v>
      </c>
      <c r="N527" s="3">
        <f>IFERROR(Tabela15[[#This Row],[value]]*Tabela15[[#This Row],[reviews]],Tabela15[[#This Row],[value]])</f>
        <v>76173.23000000001</v>
      </c>
      <c r="O527" t="s">
        <v>8705</v>
      </c>
      <c r="P527" t="s">
        <v>8706</v>
      </c>
      <c r="Q527" t="s">
        <v>8081</v>
      </c>
    </row>
    <row r="528" spans="1:17" x14ac:dyDescent="0.25">
      <c r="A528" t="s">
        <v>1503</v>
      </c>
      <c r="B528" s="1">
        <v>8</v>
      </c>
      <c r="C528" t="s">
        <v>1534</v>
      </c>
      <c r="D528" t="s">
        <v>1538</v>
      </c>
      <c r="E528" t="s">
        <v>1536</v>
      </c>
      <c r="F528" s="1">
        <v>4.5</v>
      </c>
      <c r="G528" s="5">
        <f>(Tabela15[[#This Row],[rating]]-MIN(F:F))/(MAX(F:F)-MIN(F:F))</f>
        <v>0.875</v>
      </c>
      <c r="H528" s="6">
        <v>1447</v>
      </c>
      <c r="I528" s="5">
        <f>(Tabela15[[#This Row],[reviews]]-MIN(H:H))/(MAX(H:H)-MIN(H:H))</f>
        <v>3.1092160518116667E-3</v>
      </c>
      <c r="J528" s="1" t="s">
        <v>0</v>
      </c>
      <c r="K528" s="9">
        <v>34.99</v>
      </c>
      <c r="L528" s="3">
        <f>(Tabela15[[#This Row],[value]]-MIN(K:K))/(MAX(K:K)-MIN(K:K))</f>
        <v>0.17400010011513242</v>
      </c>
      <c r="M528" s="16">
        <f>IF(Tabela15[[#This Row],[value]]="",0,(0.05*Tabela15[[#This Row],[normal_rating]]+0.7*Tabela15[[#This Row],[normal_reviews]]+0.25*Tabela15[[#This Row],[normal_value]]))*1000</f>
        <v>89.426476265051278</v>
      </c>
      <c r="N528" s="3">
        <f>IFERROR(Tabela15[[#This Row],[value]]*Tabela15[[#This Row],[reviews]],Tabela15[[#This Row],[value]])</f>
        <v>50630.530000000006</v>
      </c>
      <c r="O528" t="s">
        <v>1535</v>
      </c>
      <c r="P528" t="s">
        <v>1537</v>
      </c>
      <c r="Q528" t="s">
        <v>2</v>
      </c>
    </row>
    <row r="529" spans="1:17" x14ac:dyDescent="0.25">
      <c r="A529" t="s">
        <v>1946</v>
      </c>
      <c r="B529" s="1">
        <v>28</v>
      </c>
      <c r="C529" t="s">
        <v>4090</v>
      </c>
      <c r="D529" t="s">
        <v>4091</v>
      </c>
      <c r="E529" t="s">
        <v>4092</v>
      </c>
      <c r="F529" s="1">
        <v>4.5</v>
      </c>
      <c r="G529" s="5">
        <f>(Tabela15[[#This Row],[rating]]-MIN(F:F))/(MAX(F:F)-MIN(F:F))</f>
        <v>0.875</v>
      </c>
      <c r="H529" s="6">
        <v>520</v>
      </c>
      <c r="I529" s="5">
        <f>(Tabela15[[#This Row],[reviews]]-MIN(H:H))/(MAX(H:H)-MIN(H:H))</f>
        <v>1.1159634376834405E-3</v>
      </c>
      <c r="J529" s="1" t="s">
        <v>0</v>
      </c>
      <c r="K529" s="9">
        <v>34.99</v>
      </c>
      <c r="L529" s="3">
        <f>(Tabela15[[#This Row],[value]]-MIN(K:K))/(MAX(K:K)-MIN(K:K))</f>
        <v>0.17400010011513242</v>
      </c>
      <c r="M529" s="16">
        <f>IF(Tabela15[[#This Row],[value]]="",0,(0.05*Tabela15[[#This Row],[normal_rating]]+0.7*Tabela15[[#This Row],[normal_reviews]]+0.25*Tabela15[[#This Row],[normal_value]]))*1000</f>
        <v>88.031199435161525</v>
      </c>
      <c r="N529" s="3">
        <f>IFERROR(Tabela15[[#This Row],[value]]*Tabela15[[#This Row],[reviews]],Tabela15[[#This Row],[value]])</f>
        <v>18194.8</v>
      </c>
      <c r="O529" t="s">
        <v>5182</v>
      </c>
      <c r="P529" t="s">
        <v>5183</v>
      </c>
      <c r="Q529" t="s">
        <v>4538</v>
      </c>
    </row>
    <row r="530" spans="1:17" x14ac:dyDescent="0.25">
      <c r="A530" t="s">
        <v>1795</v>
      </c>
      <c r="B530" s="1">
        <v>10</v>
      </c>
      <c r="C530" t="s">
        <v>4009</v>
      </c>
      <c r="D530" t="s">
        <v>4010</v>
      </c>
      <c r="E530" t="s">
        <v>4011</v>
      </c>
      <c r="F530" s="1">
        <v>4.5</v>
      </c>
      <c r="G530" s="5">
        <f>(Tabela15[[#This Row],[rating]]-MIN(F:F))/(MAX(F:F)-MIN(F:F))</f>
        <v>0.875</v>
      </c>
      <c r="H530" s="6">
        <v>26</v>
      </c>
      <c r="I530" s="5">
        <f>(Tabela15[[#This Row],[reviews]]-MIN(H:H))/(MAX(H:H)-MIN(H:H))</f>
        <v>5.3755464242940297E-5</v>
      </c>
      <c r="J530" s="1" t="s">
        <v>0</v>
      </c>
      <c r="K530" s="9">
        <v>34.99</v>
      </c>
      <c r="L530" s="3">
        <f>(Tabela15[[#This Row],[value]]-MIN(K:K))/(MAX(K:K)-MIN(K:K))</f>
        <v>0.17400010011513242</v>
      </c>
      <c r="M530" s="16">
        <f>IF(Tabela15[[#This Row],[value]]="",0,(0.05*Tabela15[[#This Row],[normal_rating]]+0.7*Tabela15[[#This Row],[normal_reviews]]+0.25*Tabela15[[#This Row],[normal_value]]))*1000</f>
        <v>87.28765385375317</v>
      </c>
      <c r="N530" s="3">
        <f>IFERROR(Tabela15[[#This Row],[value]]*Tabela15[[#This Row],[reviews]],Tabela15[[#This Row],[value]])</f>
        <v>909.74</v>
      </c>
      <c r="O530" t="s">
        <v>5107</v>
      </c>
      <c r="P530" t="s">
        <v>5108</v>
      </c>
      <c r="Q530" t="s">
        <v>4538</v>
      </c>
    </row>
    <row r="531" spans="1:17" x14ac:dyDescent="0.25">
      <c r="A531" t="s">
        <v>232</v>
      </c>
      <c r="B531" s="1">
        <v>27</v>
      </c>
      <c r="C531" t="s">
        <v>3580</v>
      </c>
      <c r="D531" t="s">
        <v>337</v>
      </c>
      <c r="E531" t="s">
        <v>3581</v>
      </c>
      <c r="F531" s="1">
        <v>4.4000000000000004</v>
      </c>
      <c r="G531" s="5">
        <f>(Tabela15[[#This Row],[rating]]-MIN(F:F))/(MAX(F:F)-MIN(F:F))</f>
        <v>0.85000000000000009</v>
      </c>
      <c r="H531" s="6">
        <v>1430</v>
      </c>
      <c r="I531" s="5">
        <f>(Tabela15[[#This Row],[reviews]]-MIN(H:H))/(MAX(H:H)-MIN(H:H))</f>
        <v>3.0726623361264672E-3</v>
      </c>
      <c r="J531" s="1" t="s">
        <v>0</v>
      </c>
      <c r="K531" s="9">
        <v>34.99</v>
      </c>
      <c r="L531" s="3">
        <f>(Tabela15[[#This Row],[value]]-MIN(K:K))/(MAX(K:K)-MIN(K:K))</f>
        <v>0.17400010011513242</v>
      </c>
      <c r="M531" s="16">
        <f>IF(Tabela15[[#This Row],[value]]="",0,(0.05*Tabela15[[#This Row],[normal_rating]]+0.7*Tabela15[[#This Row],[normal_reviews]]+0.25*Tabela15[[#This Row],[normal_value]]))*1000</f>
        <v>88.150888664071644</v>
      </c>
      <c r="N531" s="3">
        <f>IFERROR(Tabela15[[#This Row],[value]]*Tabela15[[#This Row],[reviews]],Tabela15[[#This Row],[value]])</f>
        <v>50035.700000000004</v>
      </c>
      <c r="O531" t="s">
        <v>4655</v>
      </c>
      <c r="P531" t="s">
        <v>4656</v>
      </c>
      <c r="Q531" t="s">
        <v>4538</v>
      </c>
    </row>
    <row r="532" spans="1:17" x14ac:dyDescent="0.25">
      <c r="A532" t="s">
        <v>232</v>
      </c>
      <c r="B532" s="1">
        <v>22</v>
      </c>
      <c r="C532" t="s">
        <v>333</v>
      </c>
      <c r="D532" t="s">
        <v>337</v>
      </c>
      <c r="E532" t="s">
        <v>335</v>
      </c>
      <c r="F532" s="1">
        <v>4.4000000000000004</v>
      </c>
      <c r="G532" s="5">
        <f>(Tabela15[[#This Row],[rating]]-MIN(F:F))/(MAX(F:F)-MIN(F:F))</f>
        <v>0.85000000000000009</v>
      </c>
      <c r="H532" s="6">
        <v>1424</v>
      </c>
      <c r="I532" s="5">
        <f>(Tabela15[[#This Row],[reviews]]-MIN(H:H))/(MAX(H:H)-MIN(H:H))</f>
        <v>3.0597610247081615E-3</v>
      </c>
      <c r="J532" s="1" t="s">
        <v>0</v>
      </c>
      <c r="K532" s="9">
        <v>34.99</v>
      </c>
      <c r="L532" s="3">
        <f>(Tabela15[[#This Row],[value]]-MIN(K:K))/(MAX(K:K)-MIN(K:K))</f>
        <v>0.17400010011513242</v>
      </c>
      <c r="M532" s="16">
        <f>IF(Tabela15[[#This Row],[value]]="",0,(0.05*Tabela15[[#This Row],[normal_rating]]+0.7*Tabela15[[#This Row],[normal_reviews]]+0.25*Tabela15[[#This Row],[normal_value]]))*1000</f>
        <v>88.141857746078827</v>
      </c>
      <c r="N532" s="3">
        <f>IFERROR(Tabela15[[#This Row],[value]]*Tabela15[[#This Row],[reviews]],Tabela15[[#This Row],[value]])</f>
        <v>49825.760000000002</v>
      </c>
      <c r="O532" t="s">
        <v>334</v>
      </c>
      <c r="P532" t="s">
        <v>336</v>
      </c>
      <c r="Q532" t="s">
        <v>2</v>
      </c>
    </row>
    <row r="533" spans="1:17" x14ac:dyDescent="0.25">
      <c r="A533" t="s">
        <v>1795</v>
      </c>
      <c r="B533" s="1">
        <v>11</v>
      </c>
      <c r="C533" t="s">
        <v>1841</v>
      </c>
      <c r="D533" t="s">
        <v>1845</v>
      </c>
      <c r="E533" t="s">
        <v>1843</v>
      </c>
      <c r="F533" s="1">
        <v>4.4000000000000004</v>
      </c>
      <c r="G533" s="5">
        <f>(Tabela15[[#This Row],[rating]]-MIN(F:F))/(MAX(F:F)-MIN(F:F))</f>
        <v>0.85000000000000009</v>
      </c>
      <c r="H533" s="6">
        <v>1010</v>
      </c>
      <c r="I533" s="5">
        <f>(Tabela15[[#This Row],[reviews]]-MIN(H:H))/(MAX(H:H)-MIN(H:H))</f>
        <v>2.1695705368450701E-3</v>
      </c>
      <c r="J533" s="1" t="s">
        <v>0</v>
      </c>
      <c r="K533" s="9">
        <v>34.99</v>
      </c>
      <c r="L533" s="3">
        <f>(Tabela15[[#This Row],[value]]-MIN(K:K))/(MAX(K:K)-MIN(K:K))</f>
        <v>0.17400010011513242</v>
      </c>
      <c r="M533" s="16">
        <f>IF(Tabela15[[#This Row],[value]]="",0,(0.05*Tabela15[[#This Row],[normal_rating]]+0.7*Tabela15[[#This Row],[normal_reviews]]+0.25*Tabela15[[#This Row],[normal_value]]))*1000</f>
        <v>87.51872440457467</v>
      </c>
      <c r="N533" s="3">
        <f>IFERROR(Tabela15[[#This Row],[value]]*Tabela15[[#This Row],[reviews]],Tabela15[[#This Row],[value]])</f>
        <v>35339.9</v>
      </c>
      <c r="O533" t="s">
        <v>1842</v>
      </c>
      <c r="P533" t="s">
        <v>1844</v>
      </c>
      <c r="Q533" t="s">
        <v>2</v>
      </c>
    </row>
    <row r="534" spans="1:17" x14ac:dyDescent="0.25">
      <c r="A534" t="s">
        <v>2918</v>
      </c>
      <c r="B534" s="1">
        <v>13</v>
      </c>
      <c r="C534" t="s">
        <v>6357</v>
      </c>
      <c r="D534" t="s">
        <v>6358</v>
      </c>
      <c r="E534" t="s">
        <v>6359</v>
      </c>
      <c r="F534" s="1">
        <v>4.0999999999999996</v>
      </c>
      <c r="G534" s="5">
        <f>(Tabela15[[#This Row],[rating]]-MIN(F:F))/(MAX(F:F)-MIN(F:F))</f>
        <v>0.77499999999999991</v>
      </c>
      <c r="H534" s="6">
        <v>1709</v>
      </c>
      <c r="I534" s="5">
        <f>(Tabela15[[#This Row],[reviews]]-MIN(H:H))/(MAX(H:H)-MIN(H:H))</f>
        <v>3.6725733170776811E-3</v>
      </c>
      <c r="J534" s="1" t="s">
        <v>0</v>
      </c>
      <c r="K534" s="9">
        <v>34.99</v>
      </c>
      <c r="L534" s="3">
        <f>(Tabela15[[#This Row],[value]]-MIN(K:K))/(MAX(K:K)-MIN(K:K))</f>
        <v>0.17400010011513242</v>
      </c>
      <c r="M534" s="16">
        <f>IF(Tabela15[[#This Row],[value]]="",0,(0.05*Tabela15[[#This Row],[normal_rating]]+0.7*Tabela15[[#This Row],[normal_reviews]]+0.25*Tabela15[[#This Row],[normal_value]]))*1000</f>
        <v>84.820826350737477</v>
      </c>
      <c r="N534" s="3">
        <f>IFERROR(Tabela15[[#This Row],[value]]*Tabela15[[#This Row],[reviews]],Tabela15[[#This Row],[value]])</f>
        <v>59797.91</v>
      </c>
      <c r="O534" t="s">
        <v>7333</v>
      </c>
      <c r="P534" t="s">
        <v>7334</v>
      </c>
      <c r="Q534" t="s">
        <v>6468</v>
      </c>
    </row>
    <row r="535" spans="1:17" x14ac:dyDescent="0.25">
      <c r="A535" t="s">
        <v>2528</v>
      </c>
      <c r="B535" s="1">
        <v>11</v>
      </c>
      <c r="C535" t="s">
        <v>2534</v>
      </c>
      <c r="D535" t="s">
        <v>2538</v>
      </c>
      <c r="E535" t="s">
        <v>2536</v>
      </c>
      <c r="F535" s="1">
        <v>3.9</v>
      </c>
      <c r="G535" s="5">
        <f>(Tabela15[[#This Row],[rating]]-MIN(F:F))/(MAX(F:F)-MIN(F:F))</f>
        <v>0.72499999999999998</v>
      </c>
      <c r="H535" s="6">
        <v>30</v>
      </c>
      <c r="I535" s="5">
        <f>(Tabela15[[#This Row],[reviews]]-MIN(H:H))/(MAX(H:H)-MIN(H:H))</f>
        <v>6.2356338521810746E-5</v>
      </c>
      <c r="J535" s="1" t="s">
        <v>0</v>
      </c>
      <c r="K535" s="9">
        <v>34.99</v>
      </c>
      <c r="L535" s="3">
        <f>(Tabela15[[#This Row],[value]]-MIN(K:K))/(MAX(K:K)-MIN(K:K))</f>
        <v>0.17400010011513242</v>
      </c>
      <c r="M535" s="16">
        <f>IF(Tabela15[[#This Row],[value]]="",0,(0.05*Tabela15[[#This Row],[normal_rating]]+0.7*Tabela15[[#This Row],[normal_reviews]]+0.25*Tabela15[[#This Row],[normal_value]]))*1000</f>
        <v>79.793674465748367</v>
      </c>
      <c r="N535" s="3">
        <f>IFERROR(Tabela15[[#This Row],[value]]*Tabela15[[#This Row],[reviews]],Tabela15[[#This Row],[value]])</f>
        <v>1049.7</v>
      </c>
      <c r="O535" t="s">
        <v>2535</v>
      </c>
      <c r="P535" t="s">
        <v>8762</v>
      </c>
      <c r="Q535" t="s">
        <v>8081</v>
      </c>
    </row>
    <row r="536" spans="1:17" x14ac:dyDescent="0.25">
      <c r="A536" t="s">
        <v>921</v>
      </c>
      <c r="B536" s="1">
        <v>13</v>
      </c>
      <c r="C536" t="s">
        <v>3737</v>
      </c>
      <c r="D536" t="s">
        <v>3738</v>
      </c>
      <c r="E536" t="s">
        <v>3739</v>
      </c>
      <c r="F536" s="1">
        <v>4.7</v>
      </c>
      <c r="G536" s="5">
        <f>(Tabela15[[#This Row],[rating]]-MIN(F:F))/(MAX(F:F)-MIN(F:F))</f>
        <v>0.92500000000000004</v>
      </c>
      <c r="H536" s="6">
        <v>91</v>
      </c>
      <c r="I536" s="5">
        <f>(Tabela15[[#This Row],[reviews]]-MIN(H:H))/(MAX(H:H)-MIN(H:H))</f>
        <v>1.9351967127458506E-4</v>
      </c>
      <c r="J536" s="1" t="s">
        <v>0</v>
      </c>
      <c r="K536" s="9">
        <v>34.979999999999997</v>
      </c>
      <c r="L536" s="3">
        <f>(Tabela15[[#This Row],[value]]-MIN(K:K))/(MAX(K:K)-MIN(K:K))</f>
        <v>0.17395004254893126</v>
      </c>
      <c r="M536" s="16">
        <f>IF(Tabela15[[#This Row],[value]]="",0,(0.05*Tabela15[[#This Row],[normal_rating]]+0.7*Tabela15[[#This Row],[normal_reviews]]+0.25*Tabela15[[#This Row],[normal_value]]))*1000</f>
        <v>89.872974407125028</v>
      </c>
      <c r="N536" s="3">
        <f>IFERROR(Tabela15[[#This Row],[value]]*Tabela15[[#This Row],[reviews]],Tabela15[[#This Row],[value]])</f>
        <v>3183.18</v>
      </c>
      <c r="O536" t="s">
        <v>4843</v>
      </c>
      <c r="P536" t="s">
        <v>4844</v>
      </c>
      <c r="Q536" t="s">
        <v>4538</v>
      </c>
    </row>
    <row r="537" spans="1:17" x14ac:dyDescent="0.25">
      <c r="A537" t="s">
        <v>784</v>
      </c>
      <c r="B537" s="1">
        <v>2</v>
      </c>
      <c r="C537" t="s">
        <v>785</v>
      </c>
      <c r="D537" t="s">
        <v>789</v>
      </c>
      <c r="E537" t="s">
        <v>787</v>
      </c>
      <c r="F537" s="1">
        <v>4.7</v>
      </c>
      <c r="G537" s="5">
        <f>(Tabela15[[#This Row],[rating]]-MIN(F:F))/(MAX(F:F)-MIN(F:F))</f>
        <v>0.92500000000000004</v>
      </c>
      <c r="H537" s="6">
        <v>21488</v>
      </c>
      <c r="I537" s="5">
        <f>(Tabela15[[#This Row],[reviews]]-MIN(H:H))/(MAX(H:H)-MIN(H:H))</f>
        <v>4.6201746407522323E-2</v>
      </c>
      <c r="J537" s="1" t="s">
        <v>0</v>
      </c>
      <c r="K537" s="9">
        <v>34.950000000000003</v>
      </c>
      <c r="L537" s="3">
        <f>(Tabela15[[#This Row],[value]]-MIN(K:K))/(MAX(K:K)-MIN(K:K))</f>
        <v>0.17379986985032789</v>
      </c>
      <c r="M537" s="16">
        <f>IF(Tabela15[[#This Row],[value]]="",0,(0.05*Tabela15[[#This Row],[normal_rating]]+0.7*Tabela15[[#This Row],[normal_reviews]]+0.25*Tabela15[[#This Row],[normal_value]]))*1000</f>
        <v>122.0411899478476</v>
      </c>
      <c r="N537" s="3">
        <f>IFERROR(Tabela15[[#This Row],[value]]*Tabela15[[#This Row],[reviews]],Tabela15[[#This Row],[value]])</f>
        <v>751005.60000000009</v>
      </c>
      <c r="O537" t="s">
        <v>786</v>
      </c>
      <c r="P537" t="s">
        <v>788</v>
      </c>
      <c r="Q537" t="s">
        <v>2</v>
      </c>
    </row>
    <row r="538" spans="1:17" x14ac:dyDescent="0.25">
      <c r="A538" t="s">
        <v>2377</v>
      </c>
      <c r="B538" s="1">
        <v>26</v>
      </c>
      <c r="C538" t="s">
        <v>2498</v>
      </c>
      <c r="D538" t="s">
        <v>2502</v>
      </c>
      <c r="E538" t="s">
        <v>2500</v>
      </c>
      <c r="F538" s="1">
        <v>4.5999999999999996</v>
      </c>
      <c r="G538" s="5">
        <f>(Tabela15[[#This Row],[rating]]-MIN(F:F))/(MAX(F:F)-MIN(F:F))</f>
        <v>0.89999999999999991</v>
      </c>
      <c r="H538" s="6">
        <v>397</v>
      </c>
      <c r="I538" s="5">
        <f>(Tabela15[[#This Row],[reviews]]-MIN(H:H))/(MAX(H:H)-MIN(H:H))</f>
        <v>8.5148655360817432E-4</v>
      </c>
      <c r="J538" s="1" t="s">
        <v>0</v>
      </c>
      <c r="K538" s="9">
        <v>34.950000000000003</v>
      </c>
      <c r="L538" s="3">
        <f>(Tabela15[[#This Row],[value]]-MIN(K:K))/(MAX(K:K)-MIN(K:K))</f>
        <v>0.17379986985032789</v>
      </c>
      <c r="M538" s="16">
        <f>IF(Tabela15[[#This Row],[value]]="",0,(0.05*Tabela15[[#This Row],[normal_rating]]+0.7*Tabela15[[#This Row],[normal_reviews]]+0.25*Tabela15[[#This Row],[normal_value]]))*1000</f>
        <v>89.046008050107687</v>
      </c>
      <c r="N538" s="3">
        <f>IFERROR(Tabela15[[#This Row],[value]]*Tabela15[[#This Row],[reviews]],Tabela15[[#This Row],[value]])</f>
        <v>13875.150000000001</v>
      </c>
      <c r="O538" t="s">
        <v>2499</v>
      </c>
      <c r="P538" t="s">
        <v>2501</v>
      </c>
      <c r="Q538" t="s">
        <v>2</v>
      </c>
    </row>
    <row r="539" spans="1:17" x14ac:dyDescent="0.25">
      <c r="A539" t="s">
        <v>2528</v>
      </c>
      <c r="B539" s="1">
        <v>4</v>
      </c>
      <c r="C539" t="s">
        <v>4283</v>
      </c>
      <c r="D539" t="s">
        <v>4284</v>
      </c>
      <c r="E539" t="s">
        <v>4285</v>
      </c>
      <c r="F539" s="1">
        <v>4</v>
      </c>
      <c r="G539" s="5">
        <f>(Tabela15[[#This Row],[rating]]-MIN(F:F))/(MAX(F:F)-MIN(F:F))</f>
        <v>0.75</v>
      </c>
      <c r="H539" s="6">
        <v>51</v>
      </c>
      <c r="I539" s="5">
        <f>(Tabela15[[#This Row],[reviews]]-MIN(H:H))/(MAX(H:H)-MIN(H:H))</f>
        <v>1.0751092848588059E-4</v>
      </c>
      <c r="J539" s="1" t="s">
        <v>0</v>
      </c>
      <c r="K539" s="9">
        <v>34.950000000000003</v>
      </c>
      <c r="L539" s="3">
        <f>(Tabela15[[#This Row],[value]]-MIN(K:K))/(MAX(K:K)-MIN(K:K))</f>
        <v>0.17379986985032789</v>
      </c>
      <c r="M539" s="16">
        <f>IF(Tabela15[[#This Row],[value]]="",0,(0.05*Tabela15[[#This Row],[normal_rating]]+0.7*Tabela15[[#This Row],[normal_reviews]]+0.25*Tabela15[[#This Row],[normal_value]]))*1000</f>
        <v>81.025225112522094</v>
      </c>
      <c r="N539" s="3">
        <f>IFERROR(Tabela15[[#This Row],[value]]*Tabela15[[#This Row],[reviews]],Tabela15[[#This Row],[value]])</f>
        <v>1782.45</v>
      </c>
      <c r="O539" t="s">
        <v>5340</v>
      </c>
      <c r="P539" t="s">
        <v>5341</v>
      </c>
      <c r="Q539" t="s">
        <v>4538</v>
      </c>
    </row>
    <row r="540" spans="1:17" x14ac:dyDescent="0.25">
      <c r="A540" t="s">
        <v>2528</v>
      </c>
      <c r="B540" s="1">
        <v>13</v>
      </c>
      <c r="C540" t="s">
        <v>4283</v>
      </c>
      <c r="D540" t="s">
        <v>4284</v>
      </c>
      <c r="E540" t="s">
        <v>4285</v>
      </c>
      <c r="F540" s="1">
        <v>4</v>
      </c>
      <c r="G540" s="5">
        <f>(Tabela15[[#This Row],[rating]]-MIN(F:F))/(MAX(F:F)-MIN(F:F))</f>
        <v>0.75</v>
      </c>
      <c r="H540" s="6">
        <v>51</v>
      </c>
      <c r="I540" s="5">
        <f>(Tabela15[[#This Row],[reviews]]-MIN(H:H))/(MAX(H:H)-MIN(H:H))</f>
        <v>1.0751092848588059E-4</v>
      </c>
      <c r="J540" s="1" t="s">
        <v>0</v>
      </c>
      <c r="K540" s="9">
        <v>34.950000000000003</v>
      </c>
      <c r="L540" s="3">
        <f>(Tabela15[[#This Row],[value]]-MIN(K:K))/(MAX(K:K)-MIN(K:K))</f>
        <v>0.17379986985032789</v>
      </c>
      <c r="M540" s="16">
        <f>IF(Tabela15[[#This Row],[value]]="",0,(0.05*Tabela15[[#This Row],[normal_rating]]+0.7*Tabela15[[#This Row],[normal_reviews]]+0.25*Tabela15[[#This Row],[normal_value]]))*1000</f>
        <v>81.025225112522094</v>
      </c>
      <c r="N540" s="3">
        <f>IFERROR(Tabela15[[#This Row],[value]]*Tabela15[[#This Row],[reviews]],Tabela15[[#This Row],[value]])</f>
        <v>1782.45</v>
      </c>
      <c r="O540" t="s">
        <v>5340</v>
      </c>
      <c r="P540" t="s">
        <v>7219</v>
      </c>
      <c r="Q540" t="s">
        <v>6468</v>
      </c>
    </row>
    <row r="541" spans="1:17" x14ac:dyDescent="0.25">
      <c r="A541" t="s">
        <v>2528</v>
      </c>
      <c r="B541" s="1">
        <v>16</v>
      </c>
      <c r="C541" t="s">
        <v>4283</v>
      </c>
      <c r="D541" t="s">
        <v>4284</v>
      </c>
      <c r="E541" t="s">
        <v>4285</v>
      </c>
      <c r="F541" s="1">
        <v>4</v>
      </c>
      <c r="G541" s="5">
        <f>(Tabela15[[#This Row],[rating]]-MIN(F:F))/(MAX(F:F)-MIN(F:F))</f>
        <v>0.75</v>
      </c>
      <c r="H541" s="6">
        <v>51</v>
      </c>
      <c r="I541" s="5">
        <f>(Tabela15[[#This Row],[reviews]]-MIN(H:H))/(MAX(H:H)-MIN(H:H))</f>
        <v>1.0751092848588059E-4</v>
      </c>
      <c r="J541" s="1" t="s">
        <v>0</v>
      </c>
      <c r="K541" s="9">
        <v>34.950000000000003</v>
      </c>
      <c r="L541" s="3">
        <f>(Tabela15[[#This Row],[value]]-MIN(K:K))/(MAX(K:K)-MIN(K:K))</f>
        <v>0.17379986985032789</v>
      </c>
      <c r="M541" s="16">
        <f>IF(Tabela15[[#This Row],[value]]="",0,(0.05*Tabela15[[#This Row],[normal_rating]]+0.7*Tabela15[[#This Row],[normal_reviews]]+0.25*Tabela15[[#This Row],[normal_value]]))*1000</f>
        <v>81.025225112522094</v>
      </c>
      <c r="N541" s="3">
        <f>IFERROR(Tabela15[[#This Row],[value]]*Tabela15[[#This Row],[reviews]],Tabela15[[#This Row],[value]])</f>
        <v>1782.45</v>
      </c>
      <c r="O541" t="s">
        <v>5340</v>
      </c>
      <c r="P541" t="s">
        <v>8765</v>
      </c>
      <c r="Q541" t="s">
        <v>8081</v>
      </c>
    </row>
    <row r="542" spans="1:17" x14ac:dyDescent="0.25">
      <c r="A542" t="s">
        <v>1649</v>
      </c>
      <c r="B542" s="1">
        <v>15</v>
      </c>
      <c r="C542" t="s">
        <v>5980</v>
      </c>
      <c r="D542" t="s">
        <v>5981</v>
      </c>
      <c r="E542" t="s">
        <v>5982</v>
      </c>
      <c r="F542" s="1">
        <v>4.5</v>
      </c>
      <c r="G542" s="5">
        <f>(Tabela15[[#This Row],[rating]]-MIN(F:F))/(MAX(F:F)-MIN(F:F))</f>
        <v>0.875</v>
      </c>
      <c r="H542" s="6">
        <v>115</v>
      </c>
      <c r="I542" s="5">
        <f>(Tabela15[[#This Row],[reviews]]-MIN(H:H))/(MAX(H:H)-MIN(H:H))</f>
        <v>2.4512491694780777E-4</v>
      </c>
      <c r="J542" s="1" t="s">
        <v>0</v>
      </c>
      <c r="K542" s="9">
        <v>34.94</v>
      </c>
      <c r="L542" s="3">
        <f>(Tabela15[[#This Row],[value]]-MIN(K:K))/(MAX(K:K)-MIN(K:K))</f>
        <v>0.17374981228412675</v>
      </c>
      <c r="M542" s="16">
        <f>IF(Tabela15[[#This Row],[value]]="",0,(0.05*Tabela15[[#This Row],[normal_rating]]+0.7*Tabela15[[#This Row],[normal_reviews]]+0.25*Tabela15[[#This Row],[normal_value]]))*1000</f>
        <v>87.359040512895149</v>
      </c>
      <c r="N542" s="3">
        <f>IFERROR(Tabela15[[#This Row],[value]]*Tabela15[[#This Row],[reviews]],Tabela15[[#This Row],[value]])</f>
        <v>4018.1</v>
      </c>
      <c r="O542" t="s">
        <v>6947</v>
      </c>
      <c r="P542" t="s">
        <v>6948</v>
      </c>
      <c r="Q542" t="s">
        <v>6468</v>
      </c>
    </row>
    <row r="543" spans="1:17" x14ac:dyDescent="0.25">
      <c r="A543" t="s">
        <v>1649</v>
      </c>
      <c r="B543" s="1">
        <v>2</v>
      </c>
      <c r="C543" t="s">
        <v>7713</v>
      </c>
      <c r="D543" t="s">
        <v>3957</v>
      </c>
      <c r="E543" t="s">
        <v>3958</v>
      </c>
      <c r="F543" s="1">
        <v>4.7</v>
      </c>
      <c r="G543" s="5">
        <f>(Tabela15[[#This Row],[rating]]-MIN(F:F))/(MAX(F:F)-MIN(F:F))</f>
        <v>0.92500000000000004</v>
      </c>
      <c r="H543" s="6">
        <v>3973</v>
      </c>
      <c r="I543" s="5">
        <f>(Tabela15[[#This Row],[reviews]]-MIN(H:H))/(MAX(H:H)-MIN(H:H))</f>
        <v>8.5406681589183537E-3</v>
      </c>
      <c r="J543" s="1" t="s">
        <v>0</v>
      </c>
      <c r="K543" s="9">
        <v>34.93</v>
      </c>
      <c r="L543" s="3">
        <f>(Tabela15[[#This Row],[value]]-MIN(K:K))/(MAX(K:K)-MIN(K:K))</f>
        <v>0.17369975471792562</v>
      </c>
      <c r="M543" s="16">
        <f>IF(Tabela15[[#This Row],[value]]="",0,(0.05*Tabela15[[#This Row],[normal_rating]]+0.7*Tabela15[[#This Row],[normal_reviews]]+0.25*Tabela15[[#This Row],[normal_value]]))*1000</f>
        <v>95.653406390724257</v>
      </c>
      <c r="N543" s="3">
        <f>IFERROR(Tabela15[[#This Row],[value]]*Tabela15[[#This Row],[reviews]],Tabela15[[#This Row],[value]])</f>
        <v>138776.88999999998</v>
      </c>
      <c r="O543" t="s">
        <v>8508</v>
      </c>
      <c r="P543" t="s">
        <v>8509</v>
      </c>
      <c r="Q543" t="s">
        <v>8081</v>
      </c>
    </row>
    <row r="544" spans="1:17" x14ac:dyDescent="0.25">
      <c r="A544" t="s">
        <v>1649</v>
      </c>
      <c r="B544" s="1">
        <v>1</v>
      </c>
      <c r="C544" t="s">
        <v>3956</v>
      </c>
      <c r="D544" t="s">
        <v>3957</v>
      </c>
      <c r="E544" t="s">
        <v>3958</v>
      </c>
      <c r="F544" s="1">
        <v>4.7</v>
      </c>
      <c r="G544" s="5">
        <f>(Tabela15[[#This Row],[rating]]-MIN(F:F))/(MAX(F:F)-MIN(F:F))</f>
        <v>0.92500000000000004</v>
      </c>
      <c r="H544" s="6">
        <v>3972</v>
      </c>
      <c r="I544" s="5">
        <f>(Tabela15[[#This Row],[reviews]]-MIN(H:H))/(MAX(H:H)-MIN(H:H))</f>
        <v>8.5385179403486364E-3</v>
      </c>
      <c r="J544" s="1" t="s">
        <v>0</v>
      </c>
      <c r="K544" s="9">
        <v>34.93</v>
      </c>
      <c r="L544" s="3">
        <f>(Tabela15[[#This Row],[value]]-MIN(K:K))/(MAX(K:K)-MIN(K:K))</f>
        <v>0.17369975471792562</v>
      </c>
      <c r="M544" s="16">
        <f>IF(Tabela15[[#This Row],[value]]="",0,(0.05*Tabela15[[#This Row],[normal_rating]]+0.7*Tabela15[[#This Row],[normal_reviews]]+0.25*Tabela15[[#This Row],[normal_value]]))*1000</f>
        <v>95.651901237725468</v>
      </c>
      <c r="N544" s="3">
        <f>IFERROR(Tabela15[[#This Row],[value]]*Tabela15[[#This Row],[reviews]],Tabela15[[#This Row],[value]])</f>
        <v>138741.96</v>
      </c>
      <c r="O544" t="s">
        <v>5060</v>
      </c>
      <c r="P544" t="s">
        <v>6927</v>
      </c>
      <c r="Q544" t="s">
        <v>6468</v>
      </c>
    </row>
    <row r="545" spans="1:17" x14ac:dyDescent="0.25">
      <c r="A545" t="s">
        <v>1649</v>
      </c>
      <c r="B545" s="1">
        <v>11</v>
      </c>
      <c r="C545" t="s">
        <v>3956</v>
      </c>
      <c r="D545" t="s">
        <v>3957</v>
      </c>
      <c r="E545" t="s">
        <v>3958</v>
      </c>
      <c r="F545" s="1">
        <v>4.7</v>
      </c>
      <c r="G545" s="5">
        <f>(Tabela15[[#This Row],[rating]]-MIN(F:F))/(MAX(F:F)-MIN(F:F))</f>
        <v>0.92500000000000004</v>
      </c>
      <c r="H545" s="6">
        <v>3967</v>
      </c>
      <c r="I545" s="5">
        <f>(Tabela15[[#This Row],[reviews]]-MIN(H:H))/(MAX(H:H)-MIN(H:H))</f>
        <v>8.5277668475000484E-3</v>
      </c>
      <c r="J545" s="1" t="s">
        <v>0</v>
      </c>
      <c r="K545" s="9">
        <v>34.93</v>
      </c>
      <c r="L545" s="3">
        <f>(Tabela15[[#This Row],[value]]-MIN(K:K))/(MAX(K:K)-MIN(K:K))</f>
        <v>0.17369975471792562</v>
      </c>
      <c r="M545" s="16">
        <f>IF(Tabela15[[#This Row],[value]]="",0,(0.05*Tabela15[[#This Row],[normal_rating]]+0.7*Tabela15[[#This Row],[normal_reviews]]+0.25*Tabela15[[#This Row],[normal_value]]))*1000</f>
        <v>95.64437547273144</v>
      </c>
      <c r="N545" s="3">
        <f>IFERROR(Tabela15[[#This Row],[value]]*Tabela15[[#This Row],[reviews]],Tabela15[[#This Row],[value]])</f>
        <v>138567.31</v>
      </c>
      <c r="O545" t="s">
        <v>5060</v>
      </c>
      <c r="P545" t="s">
        <v>5061</v>
      </c>
      <c r="Q545" t="s">
        <v>4538</v>
      </c>
    </row>
    <row r="546" spans="1:17" x14ac:dyDescent="0.25">
      <c r="A546" t="s">
        <v>1649</v>
      </c>
      <c r="B546" s="1">
        <v>22</v>
      </c>
      <c r="C546" t="s">
        <v>3985</v>
      </c>
      <c r="D546" t="s">
        <v>3986</v>
      </c>
      <c r="E546" t="s">
        <v>3987</v>
      </c>
      <c r="F546" s="1">
        <v>3.4</v>
      </c>
      <c r="G546" s="5">
        <f>(Tabela15[[#This Row],[rating]]-MIN(F:F))/(MAX(F:F)-MIN(F:F))</f>
        <v>0.6</v>
      </c>
      <c r="H546" s="6">
        <v>23</v>
      </c>
      <c r="I546" s="5">
        <f>(Tabela15[[#This Row],[reviews]]-MIN(H:H))/(MAX(H:H)-MIN(H:H))</f>
        <v>4.7304808533787461E-5</v>
      </c>
      <c r="J546" s="1" t="s">
        <v>0</v>
      </c>
      <c r="K546" s="9">
        <v>34.89</v>
      </c>
      <c r="L546" s="3">
        <f>(Tabela15[[#This Row],[value]]-MIN(K:K))/(MAX(K:K)-MIN(K:K))</f>
        <v>0.17349952445312111</v>
      </c>
      <c r="M546" s="16">
        <f>IF(Tabela15[[#This Row],[value]]="",0,(0.05*Tabela15[[#This Row],[normal_rating]]+0.7*Tabela15[[#This Row],[normal_reviews]]+0.25*Tabela15[[#This Row],[normal_value]]))*1000</f>
        <v>73.407994479253929</v>
      </c>
      <c r="N546" s="3">
        <f>IFERROR(Tabela15[[#This Row],[value]]*Tabela15[[#This Row],[reviews]],Tabela15[[#This Row],[value]])</f>
        <v>802.47</v>
      </c>
      <c r="O546" t="s">
        <v>5081</v>
      </c>
      <c r="P546" t="s">
        <v>5082</v>
      </c>
      <c r="Q546" t="s">
        <v>4538</v>
      </c>
    </row>
    <row r="547" spans="1:17" x14ac:dyDescent="0.25">
      <c r="A547" t="s">
        <v>1201</v>
      </c>
      <c r="B547" s="1">
        <v>22</v>
      </c>
      <c r="C547" t="s">
        <v>3828</v>
      </c>
      <c r="D547" t="s">
        <v>3829</v>
      </c>
      <c r="E547" t="s">
        <v>3830</v>
      </c>
      <c r="F547" s="1">
        <v>4.7</v>
      </c>
      <c r="G547" s="5">
        <f>(Tabela15[[#This Row],[rating]]-MIN(F:F))/(MAX(F:F)-MIN(F:F))</f>
        <v>0.92500000000000004</v>
      </c>
      <c r="H547" s="6">
        <v>12</v>
      </c>
      <c r="I547" s="5">
        <f>(Tabela15[[#This Row],[reviews]]-MIN(H:H))/(MAX(H:H)-MIN(H:H))</f>
        <v>2.3652404266893731E-5</v>
      </c>
      <c r="J547" s="1" t="s">
        <v>0</v>
      </c>
      <c r="K547" s="9">
        <v>34.78</v>
      </c>
      <c r="L547" s="3">
        <f>(Tabela15[[#This Row],[value]]-MIN(K:K))/(MAX(K:K)-MIN(K:K))</f>
        <v>0.17294889122490867</v>
      </c>
      <c r="M547" s="16">
        <f>IF(Tabela15[[#This Row],[value]]="",0,(0.05*Tabela15[[#This Row],[normal_rating]]+0.7*Tabela15[[#This Row],[normal_reviews]]+0.25*Tabela15[[#This Row],[normal_value]]))*1000</f>
        <v>89.503779489214011</v>
      </c>
      <c r="N547" s="3">
        <f>IFERROR(Tabela15[[#This Row],[value]]*Tabela15[[#This Row],[reviews]],Tabela15[[#This Row],[value]])</f>
        <v>417.36</v>
      </c>
      <c r="O547" t="s">
        <v>4935</v>
      </c>
      <c r="P547" t="s">
        <v>4936</v>
      </c>
      <c r="Q547" t="s">
        <v>4538</v>
      </c>
    </row>
    <row r="548" spans="1:17" x14ac:dyDescent="0.25">
      <c r="A548" t="s">
        <v>232</v>
      </c>
      <c r="B548" s="1">
        <v>4</v>
      </c>
      <c r="C548" t="s">
        <v>263</v>
      </c>
      <c r="D548" t="s">
        <v>267</v>
      </c>
      <c r="E548" t="s">
        <v>265</v>
      </c>
      <c r="F548" s="1">
        <v>4.8</v>
      </c>
      <c r="G548" s="5">
        <f>(Tabela15[[#This Row],[rating]]-MIN(F:F))/(MAX(F:F)-MIN(F:F))</f>
        <v>0.95</v>
      </c>
      <c r="H548" s="6">
        <v>34</v>
      </c>
      <c r="I548" s="5">
        <f>(Tabela15[[#This Row],[reviews]]-MIN(H:H))/(MAX(H:H)-MIN(H:H))</f>
        <v>7.0957212800681189E-5</v>
      </c>
      <c r="J548" s="1" t="s">
        <v>0</v>
      </c>
      <c r="K548" s="9">
        <v>34.24</v>
      </c>
      <c r="L548" s="3">
        <f>(Tabela15[[#This Row],[value]]-MIN(K:K))/(MAX(K:K)-MIN(K:K))</f>
        <v>0.17024578265004758</v>
      </c>
      <c r="M548" s="16">
        <f>IF(Tabela15[[#This Row],[value]]="",0,(0.05*Tabela15[[#This Row],[normal_rating]]+0.7*Tabela15[[#This Row],[normal_reviews]]+0.25*Tabela15[[#This Row],[normal_value]]))*1000</f>
        <v>90.11111571147238</v>
      </c>
      <c r="N548" s="3">
        <f>IFERROR(Tabela15[[#This Row],[value]]*Tabela15[[#This Row],[reviews]],Tabela15[[#This Row],[value]])</f>
        <v>1164.1600000000001</v>
      </c>
      <c r="O548" t="s">
        <v>264</v>
      </c>
      <c r="P548" t="s">
        <v>4620</v>
      </c>
      <c r="Q548" t="s">
        <v>4538</v>
      </c>
    </row>
    <row r="549" spans="1:17" x14ac:dyDescent="0.25">
      <c r="A549" t="s">
        <v>232</v>
      </c>
      <c r="B549" s="1">
        <v>10</v>
      </c>
      <c r="C549" t="s">
        <v>263</v>
      </c>
      <c r="D549" t="s">
        <v>267</v>
      </c>
      <c r="E549" t="s">
        <v>265</v>
      </c>
      <c r="F549" s="1">
        <v>4.7</v>
      </c>
      <c r="G549" s="5">
        <f>(Tabela15[[#This Row],[rating]]-MIN(F:F))/(MAX(F:F)-MIN(F:F))</f>
        <v>0.92500000000000004</v>
      </c>
      <c r="H549" s="6">
        <v>35</v>
      </c>
      <c r="I549" s="5">
        <f>(Tabela15[[#This Row],[reviews]]-MIN(H:H))/(MAX(H:H)-MIN(H:H))</f>
        <v>7.3107431370398796E-5</v>
      </c>
      <c r="J549" s="1" t="s">
        <v>0</v>
      </c>
      <c r="K549" s="9">
        <v>34.24</v>
      </c>
      <c r="L549" s="3">
        <f>(Tabela15[[#This Row],[value]]-MIN(K:K))/(MAX(K:K)-MIN(K:K))</f>
        <v>0.17024578265004758</v>
      </c>
      <c r="M549" s="16">
        <f>IF(Tabela15[[#This Row],[value]]="",0,(0.05*Tabela15[[#This Row],[normal_rating]]+0.7*Tabela15[[#This Row],[normal_reviews]]+0.25*Tabela15[[#This Row],[normal_value]]))*1000</f>
        <v>88.862620864471182</v>
      </c>
      <c r="N549" s="3">
        <f>IFERROR(Tabela15[[#This Row],[value]]*Tabela15[[#This Row],[reviews]],Tabela15[[#This Row],[value]])</f>
        <v>1198.4000000000001</v>
      </c>
      <c r="O549" t="s">
        <v>264</v>
      </c>
      <c r="P549" t="s">
        <v>6544</v>
      </c>
      <c r="Q549" t="s">
        <v>6468</v>
      </c>
    </row>
    <row r="550" spans="1:17" x14ac:dyDescent="0.25">
      <c r="A550" t="s">
        <v>232</v>
      </c>
      <c r="B550" s="1">
        <v>9</v>
      </c>
      <c r="C550" t="s">
        <v>263</v>
      </c>
      <c r="D550" t="s">
        <v>267</v>
      </c>
      <c r="E550" t="s">
        <v>265</v>
      </c>
      <c r="F550" s="1">
        <v>4.7</v>
      </c>
      <c r="G550" s="5">
        <f>(Tabela15[[#This Row],[rating]]-MIN(F:F))/(MAX(F:F)-MIN(F:F))</f>
        <v>0.92500000000000004</v>
      </c>
      <c r="H550" s="6">
        <v>35</v>
      </c>
      <c r="I550" s="5">
        <f>(Tabela15[[#This Row],[reviews]]-MIN(H:H))/(MAX(H:H)-MIN(H:H))</f>
        <v>7.3107431370398796E-5</v>
      </c>
      <c r="J550" s="1" t="s">
        <v>0</v>
      </c>
      <c r="K550" s="9">
        <v>34.24</v>
      </c>
      <c r="L550" s="3">
        <f>(Tabela15[[#This Row],[value]]-MIN(K:K))/(MAX(K:K)-MIN(K:K))</f>
        <v>0.17024578265004758</v>
      </c>
      <c r="M550" s="16">
        <f>IF(Tabela15[[#This Row],[value]]="",0,(0.05*Tabela15[[#This Row],[normal_rating]]+0.7*Tabela15[[#This Row],[normal_reviews]]+0.25*Tabela15[[#This Row],[normal_value]]))*1000</f>
        <v>88.862620864471182</v>
      </c>
      <c r="N550" s="3">
        <f>IFERROR(Tabela15[[#This Row],[value]]*Tabela15[[#This Row],[reviews]],Tabela15[[#This Row],[value]])</f>
        <v>1198.4000000000001</v>
      </c>
      <c r="O550" t="s">
        <v>264</v>
      </c>
      <c r="P550" t="s">
        <v>8147</v>
      </c>
      <c r="Q550" t="s">
        <v>8081</v>
      </c>
    </row>
    <row r="551" spans="1:17" x14ac:dyDescent="0.25">
      <c r="A551" t="s">
        <v>232</v>
      </c>
      <c r="B551" s="1">
        <v>18</v>
      </c>
      <c r="C551" t="s">
        <v>278</v>
      </c>
      <c r="D551" t="s">
        <v>282</v>
      </c>
      <c r="E551" t="s">
        <v>280</v>
      </c>
      <c r="F551" s="1">
        <v>4.5</v>
      </c>
      <c r="G551" s="5">
        <f>(Tabela15[[#This Row],[rating]]-MIN(F:F))/(MAX(F:F)-MIN(F:F))</f>
        <v>0.875</v>
      </c>
      <c r="H551" s="6">
        <v>21</v>
      </c>
      <c r="I551" s="5">
        <f>(Tabela15[[#This Row],[reviews]]-MIN(H:H))/(MAX(H:H)-MIN(H:H))</f>
        <v>4.3004371394352233E-5</v>
      </c>
      <c r="J551" s="1" t="s">
        <v>0</v>
      </c>
      <c r="K551" s="9">
        <v>34.24</v>
      </c>
      <c r="L551" s="3">
        <f>(Tabela15[[#This Row],[value]]-MIN(K:K))/(MAX(K:K)-MIN(K:K))</f>
        <v>0.17024578265004758</v>
      </c>
      <c r="M551" s="16">
        <f>IF(Tabela15[[#This Row],[value]]="",0,(0.05*Tabela15[[#This Row],[normal_rating]]+0.7*Tabela15[[#This Row],[normal_reviews]]+0.25*Tabela15[[#This Row],[normal_value]]))*1000</f>
        <v>86.341548722487943</v>
      </c>
      <c r="N551" s="3">
        <f>IFERROR(Tabela15[[#This Row],[value]]*Tabela15[[#This Row],[reviews]],Tabela15[[#This Row],[value]])</f>
        <v>719.04000000000008</v>
      </c>
      <c r="O551" t="s">
        <v>279</v>
      </c>
      <c r="P551" t="s">
        <v>4639</v>
      </c>
      <c r="Q551" t="s">
        <v>4538</v>
      </c>
    </row>
    <row r="552" spans="1:17" x14ac:dyDescent="0.25">
      <c r="A552" t="s">
        <v>232</v>
      </c>
      <c r="B552" s="1">
        <v>14</v>
      </c>
      <c r="C552" t="s">
        <v>278</v>
      </c>
      <c r="D552" t="s">
        <v>282</v>
      </c>
      <c r="E552" t="s">
        <v>280</v>
      </c>
      <c r="F552" s="1">
        <v>4.5</v>
      </c>
      <c r="G552" s="5">
        <f>(Tabela15[[#This Row],[rating]]-MIN(F:F))/(MAX(F:F)-MIN(F:F))</f>
        <v>0.875</v>
      </c>
      <c r="H552" s="6">
        <v>21</v>
      </c>
      <c r="I552" s="5">
        <f>(Tabela15[[#This Row],[reviews]]-MIN(H:H))/(MAX(H:H)-MIN(H:H))</f>
        <v>4.3004371394352233E-5</v>
      </c>
      <c r="J552" s="1" t="s">
        <v>0</v>
      </c>
      <c r="K552" s="9">
        <v>34.24</v>
      </c>
      <c r="L552" s="3">
        <f>(Tabela15[[#This Row],[value]]-MIN(K:K))/(MAX(K:K)-MIN(K:K))</f>
        <v>0.17024578265004758</v>
      </c>
      <c r="M552" s="16">
        <f>IF(Tabela15[[#This Row],[value]]="",0,(0.05*Tabela15[[#This Row],[normal_rating]]+0.7*Tabela15[[#This Row],[normal_reviews]]+0.25*Tabela15[[#This Row],[normal_value]]))*1000</f>
        <v>86.341548722487943</v>
      </c>
      <c r="N552" s="3">
        <f>IFERROR(Tabela15[[#This Row],[value]]*Tabela15[[#This Row],[reviews]],Tabela15[[#This Row],[value]])</f>
        <v>719.04000000000008</v>
      </c>
      <c r="O552" t="s">
        <v>279</v>
      </c>
      <c r="P552" t="s">
        <v>6549</v>
      </c>
      <c r="Q552" t="s">
        <v>6468</v>
      </c>
    </row>
    <row r="553" spans="1:17" x14ac:dyDescent="0.25">
      <c r="A553" t="s">
        <v>232</v>
      </c>
      <c r="B553" s="1">
        <v>11</v>
      </c>
      <c r="C553" t="s">
        <v>278</v>
      </c>
      <c r="D553" t="s">
        <v>282</v>
      </c>
      <c r="E553" t="s">
        <v>280</v>
      </c>
      <c r="F553" s="1">
        <v>4.5</v>
      </c>
      <c r="G553" s="5">
        <f>(Tabela15[[#This Row],[rating]]-MIN(F:F))/(MAX(F:F)-MIN(F:F))</f>
        <v>0.875</v>
      </c>
      <c r="H553" s="6">
        <v>21</v>
      </c>
      <c r="I553" s="5">
        <f>(Tabela15[[#This Row],[reviews]]-MIN(H:H))/(MAX(H:H)-MIN(H:H))</f>
        <v>4.3004371394352233E-5</v>
      </c>
      <c r="J553" s="1" t="s">
        <v>0</v>
      </c>
      <c r="K553" s="9">
        <v>34.24</v>
      </c>
      <c r="L553" s="3">
        <f>(Tabela15[[#This Row],[value]]-MIN(K:K))/(MAX(K:K)-MIN(K:K))</f>
        <v>0.17024578265004758</v>
      </c>
      <c r="M553" s="16">
        <f>IF(Tabela15[[#This Row],[value]]="",0,(0.05*Tabela15[[#This Row],[normal_rating]]+0.7*Tabela15[[#This Row],[normal_reviews]]+0.25*Tabela15[[#This Row],[normal_value]]))*1000</f>
        <v>86.341548722487943</v>
      </c>
      <c r="N553" s="3">
        <f>IFERROR(Tabela15[[#This Row],[value]]*Tabela15[[#This Row],[reviews]],Tabela15[[#This Row],[value]])</f>
        <v>719.04000000000008</v>
      </c>
      <c r="O553" t="s">
        <v>279</v>
      </c>
      <c r="P553" t="s">
        <v>8149</v>
      </c>
      <c r="Q553" t="s">
        <v>8081</v>
      </c>
    </row>
    <row r="554" spans="1:17" x14ac:dyDescent="0.25">
      <c r="A554" t="s">
        <v>921</v>
      </c>
      <c r="B554" s="1">
        <v>19</v>
      </c>
      <c r="C554" t="s">
        <v>3755</v>
      </c>
      <c r="D554" t="s">
        <v>3756</v>
      </c>
      <c r="E554" t="s">
        <v>3757</v>
      </c>
      <c r="F554" s="1">
        <v>4.7</v>
      </c>
      <c r="G554" s="5">
        <f>(Tabela15[[#This Row],[rating]]-MIN(F:F))/(MAX(F:F)-MIN(F:F))</f>
        <v>0.92500000000000004</v>
      </c>
      <c r="H554" s="6">
        <v>484</v>
      </c>
      <c r="I554" s="5">
        <f>(Tabela15[[#This Row],[reviews]]-MIN(H:H))/(MAX(H:H)-MIN(H:H))</f>
        <v>1.0385555691736065E-3</v>
      </c>
      <c r="J554" s="1" t="s">
        <v>0</v>
      </c>
      <c r="K554" s="9">
        <v>34.17</v>
      </c>
      <c r="L554" s="3">
        <f>(Tabela15[[#This Row],[value]]-MIN(K:K))/(MAX(K:K)-MIN(K:K))</f>
        <v>0.16989537968663965</v>
      </c>
      <c r="M554" s="16">
        <f>IF(Tabela15[[#This Row],[value]]="",0,(0.05*Tabela15[[#This Row],[normal_rating]]+0.7*Tabela15[[#This Row],[normal_reviews]]+0.25*Tabela15[[#This Row],[normal_value]]))*1000</f>
        <v>89.450833820081442</v>
      </c>
      <c r="N554" s="3">
        <f>IFERROR(Tabela15[[#This Row],[value]]*Tabela15[[#This Row],[reviews]],Tabela15[[#This Row],[value]])</f>
        <v>16538.280000000002</v>
      </c>
      <c r="O554" t="s">
        <v>4855</v>
      </c>
      <c r="P554" t="s">
        <v>4856</v>
      </c>
      <c r="Q554" t="s">
        <v>4538</v>
      </c>
    </row>
    <row r="555" spans="1:17" x14ac:dyDescent="0.25">
      <c r="A555" t="s">
        <v>921</v>
      </c>
      <c r="B555" s="1">
        <v>17</v>
      </c>
      <c r="C555" t="s">
        <v>7592</v>
      </c>
      <c r="D555" t="s">
        <v>7593</v>
      </c>
      <c r="E555" t="s">
        <v>7594</v>
      </c>
      <c r="F555" s="1">
        <v>4.5999999999999996</v>
      </c>
      <c r="G555" s="5">
        <f>(Tabela15[[#This Row],[rating]]-MIN(F:F))/(MAX(F:F)-MIN(F:F))</f>
        <v>0.89999999999999991</v>
      </c>
      <c r="H555" s="6">
        <v>52</v>
      </c>
      <c r="I555" s="5">
        <f>(Tabela15[[#This Row],[reviews]]-MIN(H:H))/(MAX(H:H)-MIN(H:H))</f>
        <v>1.096611470555982E-4</v>
      </c>
      <c r="J555" s="1" t="s">
        <v>0</v>
      </c>
      <c r="K555" s="9">
        <v>34.14</v>
      </c>
      <c r="L555" s="3">
        <f>(Tabela15[[#This Row],[value]]-MIN(K:K))/(MAX(K:K)-MIN(K:K))</f>
        <v>0.16974520698803625</v>
      </c>
      <c r="M555" s="16">
        <f>IF(Tabela15[[#This Row],[value]]="",0,(0.05*Tabela15[[#This Row],[normal_rating]]+0.7*Tabela15[[#This Row],[normal_reviews]]+0.25*Tabela15[[#This Row],[normal_value]]))*1000</f>
        <v>87.513064549947984</v>
      </c>
      <c r="N555" s="3">
        <f>IFERROR(Tabela15[[#This Row],[value]]*Tabela15[[#This Row],[reviews]],Tabela15[[#This Row],[value]])</f>
        <v>1775.28</v>
      </c>
      <c r="O555" t="s">
        <v>8334</v>
      </c>
      <c r="P555" t="s">
        <v>8335</v>
      </c>
      <c r="Q555" t="s">
        <v>8081</v>
      </c>
    </row>
    <row r="556" spans="1:17" x14ac:dyDescent="0.25">
      <c r="A556" t="s">
        <v>3068</v>
      </c>
      <c r="B556" s="1">
        <v>18</v>
      </c>
      <c r="C556" t="s">
        <v>3119</v>
      </c>
      <c r="D556" t="s">
        <v>3123</v>
      </c>
      <c r="E556" t="s">
        <v>3121</v>
      </c>
      <c r="F556" s="1">
        <v>4.7</v>
      </c>
      <c r="G556" s="5">
        <f>(Tabela15[[#This Row],[rating]]-MIN(F:F))/(MAX(F:F)-MIN(F:F))</f>
        <v>0.92500000000000004</v>
      </c>
      <c r="H556" s="6">
        <v>2965</v>
      </c>
      <c r="I556" s="5">
        <f>(Tabela15[[#This Row],[reviews]]-MIN(H:H))/(MAX(H:H)-MIN(H:H))</f>
        <v>6.3732478406430017E-3</v>
      </c>
      <c r="J556" s="1" t="s">
        <v>0</v>
      </c>
      <c r="K556" s="9">
        <v>34</v>
      </c>
      <c r="L556" s="3">
        <f>(Tabela15[[#This Row],[value]]-MIN(K:K))/(MAX(K:K)-MIN(K:K))</f>
        <v>0.1690444010612204</v>
      </c>
      <c r="M556" s="16">
        <f>IF(Tabela15[[#This Row],[value]]="",0,(0.05*Tabela15[[#This Row],[normal_rating]]+0.7*Tabela15[[#This Row],[normal_reviews]]+0.25*Tabela15[[#This Row],[normal_value]]))*1000</f>
        <v>92.972373753755207</v>
      </c>
      <c r="N556" s="3">
        <f>IFERROR(Tabela15[[#This Row],[value]]*Tabela15[[#This Row],[reviews]],Tabela15[[#This Row],[value]])</f>
        <v>100810</v>
      </c>
      <c r="O556" t="s">
        <v>3120</v>
      </c>
      <c r="P556" t="s">
        <v>8919</v>
      </c>
      <c r="Q556" t="s">
        <v>8081</v>
      </c>
    </row>
    <row r="557" spans="1:17" x14ac:dyDescent="0.25">
      <c r="A557" t="s">
        <v>3068</v>
      </c>
      <c r="B557" s="1">
        <v>18</v>
      </c>
      <c r="C557" t="s">
        <v>3119</v>
      </c>
      <c r="D557" t="s">
        <v>3123</v>
      </c>
      <c r="E557" t="s">
        <v>3121</v>
      </c>
      <c r="F557" s="1">
        <v>4.7</v>
      </c>
      <c r="G557" s="5">
        <f>(Tabela15[[#This Row],[rating]]-MIN(F:F))/(MAX(F:F)-MIN(F:F))</f>
        <v>0.92500000000000004</v>
      </c>
      <c r="H557" s="6">
        <v>2957</v>
      </c>
      <c r="I557" s="5">
        <f>(Tabela15[[#This Row],[reviews]]-MIN(H:H))/(MAX(H:H)-MIN(H:H))</f>
        <v>6.3560460920852602E-3</v>
      </c>
      <c r="J557" s="1" t="s">
        <v>0</v>
      </c>
      <c r="K557" s="9">
        <v>34</v>
      </c>
      <c r="L557" s="3">
        <f>(Tabela15[[#This Row],[value]]-MIN(K:K))/(MAX(K:K)-MIN(K:K))</f>
        <v>0.1690444010612204</v>
      </c>
      <c r="M557" s="16">
        <f>IF(Tabela15[[#This Row],[value]]="",0,(0.05*Tabela15[[#This Row],[normal_rating]]+0.7*Tabela15[[#This Row],[normal_reviews]]+0.25*Tabela15[[#This Row],[normal_value]]))*1000</f>
        <v>92.960332529764798</v>
      </c>
      <c r="N557" s="3">
        <f>IFERROR(Tabela15[[#This Row],[value]]*Tabela15[[#This Row],[reviews]],Tabela15[[#This Row],[value]])</f>
        <v>100538</v>
      </c>
      <c r="O557" t="s">
        <v>3120</v>
      </c>
      <c r="P557" t="s">
        <v>7385</v>
      </c>
      <c r="Q557" t="s">
        <v>6468</v>
      </c>
    </row>
    <row r="558" spans="1:17" x14ac:dyDescent="0.25">
      <c r="A558" t="s">
        <v>3068</v>
      </c>
      <c r="B558" s="1">
        <v>20</v>
      </c>
      <c r="C558" t="s">
        <v>3119</v>
      </c>
      <c r="D558" t="s">
        <v>3123</v>
      </c>
      <c r="E558" t="s">
        <v>3121</v>
      </c>
      <c r="F558" s="1">
        <v>4.7</v>
      </c>
      <c r="G558" s="5">
        <f>(Tabela15[[#This Row],[rating]]-MIN(F:F))/(MAX(F:F)-MIN(F:F))</f>
        <v>0.92500000000000004</v>
      </c>
      <c r="H558" s="6">
        <v>2932</v>
      </c>
      <c r="I558" s="5">
        <f>(Tabela15[[#This Row],[reviews]]-MIN(H:H))/(MAX(H:H)-MIN(H:H))</f>
        <v>6.3022906278423201E-3</v>
      </c>
      <c r="J558" s="1" t="s">
        <v>0</v>
      </c>
      <c r="K558" s="9">
        <v>34</v>
      </c>
      <c r="L558" s="3">
        <f>(Tabela15[[#This Row],[value]]-MIN(K:K))/(MAX(K:K)-MIN(K:K))</f>
        <v>0.1690444010612204</v>
      </c>
      <c r="M558" s="16">
        <f>IF(Tabela15[[#This Row],[value]]="",0,(0.05*Tabela15[[#This Row],[normal_rating]]+0.7*Tabela15[[#This Row],[normal_reviews]]+0.25*Tabela15[[#This Row],[normal_value]]))*1000</f>
        <v>92.922703704794728</v>
      </c>
      <c r="N558" s="3">
        <f>IFERROR(Tabela15[[#This Row],[value]]*Tabela15[[#This Row],[reviews]],Tabela15[[#This Row],[value]])</f>
        <v>99688</v>
      </c>
      <c r="O558" t="s">
        <v>3120</v>
      </c>
      <c r="P558" t="s">
        <v>5533</v>
      </c>
      <c r="Q558" t="s">
        <v>4538</v>
      </c>
    </row>
    <row r="559" spans="1:17" x14ac:dyDescent="0.25">
      <c r="A559" t="s">
        <v>921</v>
      </c>
      <c r="B559" s="1">
        <v>11</v>
      </c>
      <c r="C559" t="s">
        <v>7574</v>
      </c>
      <c r="D559" t="s">
        <v>7575</v>
      </c>
      <c r="E559" t="s">
        <v>7576</v>
      </c>
      <c r="F559" s="1">
        <v>4.0999999999999996</v>
      </c>
      <c r="G559" s="5">
        <f>(Tabela15[[#This Row],[rating]]-MIN(F:F))/(MAX(F:F)-MIN(F:F))</f>
        <v>0.77499999999999991</v>
      </c>
      <c r="H559" s="6">
        <v>147</v>
      </c>
      <c r="I559" s="5">
        <f>(Tabela15[[#This Row],[reviews]]-MIN(H:H))/(MAX(H:H)-MIN(H:H))</f>
        <v>3.1393191117877131E-4</v>
      </c>
      <c r="J559" s="1" t="s">
        <v>0</v>
      </c>
      <c r="K559" s="9">
        <v>34</v>
      </c>
      <c r="L559" s="3">
        <f>(Tabela15[[#This Row],[value]]-MIN(K:K))/(MAX(K:K)-MIN(K:K))</f>
        <v>0.1690444010612204</v>
      </c>
      <c r="M559" s="16">
        <f>IF(Tabela15[[#This Row],[value]]="",0,(0.05*Tabela15[[#This Row],[normal_rating]]+0.7*Tabela15[[#This Row],[normal_reviews]]+0.25*Tabela15[[#This Row],[normal_value]]))*1000</f>
        <v>81.230852603130231</v>
      </c>
      <c r="N559" s="3">
        <f>IFERROR(Tabela15[[#This Row],[value]]*Tabela15[[#This Row],[reviews]],Tabela15[[#This Row],[value]])</f>
        <v>4998</v>
      </c>
      <c r="O559" t="s">
        <v>8322</v>
      </c>
      <c r="P559" t="s">
        <v>8323</v>
      </c>
      <c r="Q559" t="s">
        <v>8081</v>
      </c>
    </row>
    <row r="560" spans="1:17" x14ac:dyDescent="0.25">
      <c r="A560" t="s">
        <v>2771</v>
      </c>
      <c r="B560" s="1">
        <v>24</v>
      </c>
      <c r="C560" t="s">
        <v>2878</v>
      </c>
      <c r="D560" t="s">
        <v>2882</v>
      </c>
      <c r="E560" t="s">
        <v>2880</v>
      </c>
      <c r="F560" s="1">
        <v>4.5999999999999996</v>
      </c>
      <c r="G560" s="5">
        <f>(Tabela15[[#This Row],[rating]]-MIN(F:F))/(MAX(F:F)-MIN(F:F))</f>
        <v>0.89999999999999991</v>
      </c>
      <c r="H560" s="6">
        <v>989</v>
      </c>
      <c r="I560" s="5">
        <f>(Tabela15[[#This Row],[reviews]]-MIN(H:H))/(MAX(H:H)-MIN(H:H))</f>
        <v>2.1244159468810004E-3</v>
      </c>
      <c r="J560" s="1" t="s">
        <v>0</v>
      </c>
      <c r="K560" s="9">
        <v>33.99</v>
      </c>
      <c r="L560" s="3">
        <f>(Tabela15[[#This Row],[value]]-MIN(K:K))/(MAX(K:K)-MIN(K:K))</f>
        <v>0.16899434349501929</v>
      </c>
      <c r="M560" s="16">
        <f>IF(Tabela15[[#This Row],[value]]="",0,(0.05*Tabela15[[#This Row],[normal_rating]]+0.7*Tabela15[[#This Row],[normal_reviews]]+0.25*Tabela15[[#This Row],[normal_value]]))*1000</f>
        <v>88.735677036571516</v>
      </c>
      <c r="N560" s="3">
        <f>IFERROR(Tabela15[[#This Row],[value]]*Tabela15[[#This Row],[reviews]],Tabela15[[#This Row],[value]])</f>
        <v>33616.11</v>
      </c>
      <c r="O560" t="s">
        <v>2879</v>
      </c>
      <c r="P560" t="s">
        <v>2881</v>
      </c>
      <c r="Q560" t="s">
        <v>2</v>
      </c>
    </row>
    <row r="561" spans="1:17" x14ac:dyDescent="0.25">
      <c r="A561" t="s">
        <v>1649</v>
      </c>
      <c r="B561" s="1">
        <v>19</v>
      </c>
      <c r="C561" t="s">
        <v>1705</v>
      </c>
      <c r="D561" t="s">
        <v>1709</v>
      </c>
      <c r="E561" t="s">
        <v>1707</v>
      </c>
      <c r="F561" s="1">
        <v>4.4000000000000004</v>
      </c>
      <c r="G561" s="5">
        <f>(Tabela15[[#This Row],[rating]]-MIN(F:F))/(MAX(F:F)-MIN(F:F))</f>
        <v>0.85000000000000009</v>
      </c>
      <c r="H561" s="6">
        <v>5918</v>
      </c>
      <c r="I561" s="5">
        <f>(Tabela15[[#This Row],[reviews]]-MIN(H:H))/(MAX(H:H)-MIN(H:H))</f>
        <v>1.2722843277019108E-2</v>
      </c>
      <c r="J561" s="1" t="s">
        <v>0</v>
      </c>
      <c r="K561" s="9">
        <v>33.75</v>
      </c>
      <c r="L561" s="3">
        <f>(Tabela15[[#This Row],[value]]-MIN(K:K))/(MAX(K:K)-MIN(K:K))</f>
        <v>0.16779296190619214</v>
      </c>
      <c r="M561" s="16">
        <f>IF(Tabela15[[#This Row],[value]]="",0,(0.05*Tabela15[[#This Row],[normal_rating]]+0.7*Tabela15[[#This Row],[normal_reviews]]+0.25*Tabela15[[#This Row],[normal_value]]))*1000</f>
        <v>93.354230770461427</v>
      </c>
      <c r="N561" s="3">
        <f>IFERROR(Tabela15[[#This Row],[value]]*Tabela15[[#This Row],[reviews]],Tabela15[[#This Row],[value]])</f>
        <v>199732.5</v>
      </c>
      <c r="O561" t="s">
        <v>1706</v>
      </c>
      <c r="P561" t="s">
        <v>8531</v>
      </c>
      <c r="Q561" t="s">
        <v>8081</v>
      </c>
    </row>
    <row r="562" spans="1:17" x14ac:dyDescent="0.25">
      <c r="A562" t="s">
        <v>1649</v>
      </c>
      <c r="B562" s="1">
        <v>28</v>
      </c>
      <c r="C562" t="s">
        <v>4002</v>
      </c>
      <c r="D562" t="s">
        <v>1709</v>
      </c>
      <c r="E562" t="s">
        <v>1707</v>
      </c>
      <c r="F562" s="1">
        <v>4.4000000000000004</v>
      </c>
      <c r="G562" s="5">
        <f>(Tabela15[[#This Row],[rating]]-MIN(F:F))/(MAX(F:F)-MIN(F:F))</f>
        <v>0.85000000000000009</v>
      </c>
      <c r="H562" s="6">
        <v>5897</v>
      </c>
      <c r="I562" s="5">
        <f>(Tabela15[[#This Row],[reviews]]-MIN(H:H))/(MAX(H:H)-MIN(H:H))</f>
        <v>1.2677688687055039E-2</v>
      </c>
      <c r="J562" s="1" t="s">
        <v>0</v>
      </c>
      <c r="K562" s="9">
        <v>33.75</v>
      </c>
      <c r="L562" s="3">
        <f>(Tabela15[[#This Row],[value]]-MIN(K:K))/(MAX(K:K)-MIN(K:K))</f>
        <v>0.16779296190619214</v>
      </c>
      <c r="M562" s="16">
        <f>IF(Tabela15[[#This Row],[value]]="",0,(0.05*Tabela15[[#This Row],[normal_rating]]+0.7*Tabela15[[#This Row],[normal_reviews]]+0.25*Tabela15[[#This Row],[normal_value]]))*1000</f>
        <v>93.322622557486582</v>
      </c>
      <c r="N562" s="3">
        <f>IFERROR(Tabela15[[#This Row],[value]]*Tabela15[[#This Row],[reviews]],Tabela15[[#This Row],[value]])</f>
        <v>199023.75</v>
      </c>
      <c r="O562" t="s">
        <v>1706</v>
      </c>
      <c r="P562" t="s">
        <v>5093</v>
      </c>
      <c r="Q562" t="s">
        <v>4538</v>
      </c>
    </row>
    <row r="563" spans="1:17" x14ac:dyDescent="0.25">
      <c r="A563" t="s">
        <v>1649</v>
      </c>
      <c r="B563" s="1">
        <v>14</v>
      </c>
      <c r="C563" t="s">
        <v>1705</v>
      </c>
      <c r="D563" t="s">
        <v>1709</v>
      </c>
      <c r="E563" t="s">
        <v>1707</v>
      </c>
      <c r="F563" s="1">
        <v>4.4000000000000004</v>
      </c>
      <c r="G563" s="5">
        <f>(Tabela15[[#This Row],[rating]]-MIN(F:F))/(MAX(F:F)-MIN(F:F))</f>
        <v>0.85000000000000009</v>
      </c>
      <c r="H563" s="6">
        <v>5848</v>
      </c>
      <c r="I563" s="5">
        <f>(Tabela15[[#This Row],[reviews]]-MIN(H:H))/(MAX(H:H)-MIN(H:H))</f>
        <v>1.2572327977138876E-2</v>
      </c>
      <c r="J563" s="1" t="s">
        <v>0</v>
      </c>
      <c r="K563" s="9">
        <v>33.75</v>
      </c>
      <c r="L563" s="3">
        <f>(Tabela15[[#This Row],[value]]-MIN(K:K))/(MAX(K:K)-MIN(K:K))</f>
        <v>0.16779296190619214</v>
      </c>
      <c r="M563" s="16">
        <f>IF(Tabela15[[#This Row],[value]]="",0,(0.05*Tabela15[[#This Row],[normal_rating]]+0.7*Tabela15[[#This Row],[normal_reviews]]+0.25*Tabela15[[#This Row],[normal_value]]))*1000</f>
        <v>93.248870060545258</v>
      </c>
      <c r="N563" s="3">
        <f>IFERROR(Tabela15[[#This Row],[value]]*Tabela15[[#This Row],[reviews]],Tabela15[[#This Row],[value]])</f>
        <v>197370</v>
      </c>
      <c r="O563" t="s">
        <v>1706</v>
      </c>
      <c r="P563" t="s">
        <v>1708</v>
      </c>
      <c r="Q563" t="s">
        <v>2</v>
      </c>
    </row>
    <row r="564" spans="1:17" x14ac:dyDescent="0.25">
      <c r="A564" t="s">
        <v>2528</v>
      </c>
      <c r="B564" s="1">
        <v>15</v>
      </c>
      <c r="C564" t="s">
        <v>2544</v>
      </c>
      <c r="D564" t="s">
        <v>2548</v>
      </c>
      <c r="E564" t="s">
        <v>2546</v>
      </c>
      <c r="F564" s="1">
        <v>4.2</v>
      </c>
      <c r="G564" s="5">
        <f>(Tabela15[[#This Row],[rating]]-MIN(F:F))/(MAX(F:F)-MIN(F:F))</f>
        <v>0.8</v>
      </c>
      <c r="H564" s="6">
        <v>151</v>
      </c>
      <c r="I564" s="5">
        <f>(Tabela15[[#This Row],[reviews]]-MIN(H:H))/(MAX(H:H)-MIN(H:H))</f>
        <v>3.2253278545764179E-4</v>
      </c>
      <c r="J564" s="1" t="s">
        <v>0</v>
      </c>
      <c r="K564" s="9">
        <v>33.54</v>
      </c>
      <c r="L564" s="3">
        <f>(Tabela15[[#This Row],[value]]-MIN(K:K))/(MAX(K:K)-MIN(K:K))</f>
        <v>0.16674175301596836</v>
      </c>
      <c r="M564" s="16">
        <f>IF(Tabela15[[#This Row],[value]]="",0,(0.05*Tabela15[[#This Row],[normal_rating]]+0.7*Tabela15[[#This Row],[normal_reviews]]+0.25*Tabela15[[#This Row],[normal_value]]))*1000</f>
        <v>81.911211203812456</v>
      </c>
      <c r="N564" s="3">
        <f>IFERROR(Tabela15[[#This Row],[value]]*Tabela15[[#This Row],[reviews]],Tabela15[[#This Row],[value]])</f>
        <v>5064.54</v>
      </c>
      <c r="O564" t="s">
        <v>2545</v>
      </c>
      <c r="P564" t="s">
        <v>5350</v>
      </c>
      <c r="Q564" t="s">
        <v>4538</v>
      </c>
    </row>
    <row r="565" spans="1:17" x14ac:dyDescent="0.25">
      <c r="A565" t="s">
        <v>2528</v>
      </c>
      <c r="B565" s="1">
        <v>23</v>
      </c>
      <c r="C565" t="s">
        <v>2544</v>
      </c>
      <c r="D565" t="s">
        <v>2548</v>
      </c>
      <c r="E565" t="s">
        <v>2546</v>
      </c>
      <c r="F565" s="1">
        <v>4.2</v>
      </c>
      <c r="G565" s="5">
        <f>(Tabela15[[#This Row],[rating]]-MIN(F:F))/(MAX(F:F)-MIN(F:F))</f>
        <v>0.8</v>
      </c>
      <c r="H565" s="6">
        <v>151</v>
      </c>
      <c r="I565" s="5">
        <f>(Tabela15[[#This Row],[reviews]]-MIN(H:H))/(MAX(H:H)-MIN(H:H))</f>
        <v>3.2253278545764179E-4</v>
      </c>
      <c r="J565" s="1" t="s">
        <v>0</v>
      </c>
      <c r="K565" s="9">
        <v>33.54</v>
      </c>
      <c r="L565" s="3">
        <f>(Tabela15[[#This Row],[value]]-MIN(K:K))/(MAX(K:K)-MIN(K:K))</f>
        <v>0.16674175301596836</v>
      </c>
      <c r="M565" s="16">
        <f>IF(Tabela15[[#This Row],[value]]="",0,(0.05*Tabela15[[#This Row],[normal_rating]]+0.7*Tabela15[[#This Row],[normal_reviews]]+0.25*Tabela15[[#This Row],[normal_value]]))*1000</f>
        <v>81.911211203812456</v>
      </c>
      <c r="N565" s="3">
        <f>IFERROR(Tabela15[[#This Row],[value]]*Tabela15[[#This Row],[reviews]],Tabela15[[#This Row],[value]])</f>
        <v>5064.54</v>
      </c>
      <c r="O565" t="s">
        <v>2545</v>
      </c>
      <c r="P565" t="s">
        <v>7225</v>
      </c>
      <c r="Q565" t="s">
        <v>6468</v>
      </c>
    </row>
    <row r="566" spans="1:17" x14ac:dyDescent="0.25">
      <c r="A566" t="s">
        <v>2528</v>
      </c>
      <c r="B566" s="1">
        <v>27</v>
      </c>
      <c r="C566" t="s">
        <v>2544</v>
      </c>
      <c r="D566" t="s">
        <v>2548</v>
      </c>
      <c r="E566" t="s">
        <v>2546</v>
      </c>
      <c r="F566" s="1">
        <v>4.2</v>
      </c>
      <c r="G566" s="5">
        <f>(Tabela15[[#This Row],[rating]]-MIN(F:F))/(MAX(F:F)-MIN(F:F))</f>
        <v>0.8</v>
      </c>
      <c r="H566" s="6">
        <v>151</v>
      </c>
      <c r="I566" s="5">
        <f>(Tabela15[[#This Row],[reviews]]-MIN(H:H))/(MAX(H:H)-MIN(H:H))</f>
        <v>3.2253278545764179E-4</v>
      </c>
      <c r="J566" s="1" t="s">
        <v>0</v>
      </c>
      <c r="K566" s="9">
        <v>33.54</v>
      </c>
      <c r="L566" s="3">
        <f>(Tabela15[[#This Row],[value]]-MIN(K:K))/(MAX(K:K)-MIN(K:K))</f>
        <v>0.16674175301596836</v>
      </c>
      <c r="M566" s="16">
        <f>IF(Tabela15[[#This Row],[value]]="",0,(0.05*Tabela15[[#This Row],[normal_rating]]+0.7*Tabela15[[#This Row],[normal_reviews]]+0.25*Tabela15[[#This Row],[normal_value]]))*1000</f>
        <v>81.911211203812456</v>
      </c>
      <c r="N566" s="3">
        <f>IFERROR(Tabela15[[#This Row],[value]]*Tabela15[[#This Row],[reviews]],Tabela15[[#This Row],[value]])</f>
        <v>5064.54</v>
      </c>
      <c r="O566" t="s">
        <v>2545</v>
      </c>
      <c r="P566" t="s">
        <v>8773</v>
      </c>
      <c r="Q566" t="s">
        <v>8081</v>
      </c>
    </row>
    <row r="567" spans="1:17" x14ac:dyDescent="0.25">
      <c r="A567" t="s">
        <v>2528</v>
      </c>
      <c r="B567" s="1">
        <v>6</v>
      </c>
      <c r="C567" t="s">
        <v>2544</v>
      </c>
      <c r="D567" t="s">
        <v>2548</v>
      </c>
      <c r="E567" t="s">
        <v>2546</v>
      </c>
      <c r="F567" s="1">
        <v>4.2</v>
      </c>
      <c r="G567" s="5">
        <f>(Tabela15[[#This Row],[rating]]-MIN(F:F))/(MAX(F:F)-MIN(F:F))</f>
        <v>0.8</v>
      </c>
      <c r="H567" s="6">
        <v>149</v>
      </c>
      <c r="I567" s="5">
        <f>(Tabela15[[#This Row],[reviews]]-MIN(H:H))/(MAX(H:H)-MIN(H:H))</f>
        <v>3.1823234831820652E-4</v>
      </c>
      <c r="J567" s="1" t="s">
        <v>0</v>
      </c>
      <c r="K567" s="9">
        <v>33.54</v>
      </c>
      <c r="L567" s="3">
        <f>(Tabela15[[#This Row],[value]]-MIN(K:K))/(MAX(K:K)-MIN(K:K))</f>
        <v>0.16674175301596836</v>
      </c>
      <c r="M567" s="16">
        <f>IF(Tabela15[[#This Row],[value]]="",0,(0.05*Tabela15[[#This Row],[normal_rating]]+0.7*Tabela15[[#This Row],[normal_reviews]]+0.25*Tabela15[[#This Row],[normal_value]]))*1000</f>
        <v>81.908200897814837</v>
      </c>
      <c r="N567" s="3">
        <f>IFERROR(Tabela15[[#This Row],[value]]*Tabela15[[#This Row],[reviews]],Tabela15[[#This Row],[value]])</f>
        <v>4997.46</v>
      </c>
      <c r="O567" t="s">
        <v>2545</v>
      </c>
      <c r="P567" t="s">
        <v>2547</v>
      </c>
      <c r="Q567" t="s">
        <v>2</v>
      </c>
    </row>
    <row r="568" spans="1:17" x14ac:dyDescent="0.25">
      <c r="A568" t="s">
        <v>921</v>
      </c>
      <c r="B568" s="1">
        <v>20</v>
      </c>
      <c r="C568" t="s">
        <v>3758</v>
      </c>
      <c r="D568" t="s">
        <v>3759</v>
      </c>
      <c r="E568" t="s">
        <v>3760</v>
      </c>
      <c r="F568" s="1">
        <v>4.8</v>
      </c>
      <c r="G568" s="5">
        <f>(Tabela15[[#This Row],[rating]]-MIN(F:F))/(MAX(F:F)-MIN(F:F))</f>
        <v>0.95</v>
      </c>
      <c r="H568" s="6">
        <v>1270</v>
      </c>
      <c r="I568" s="5">
        <f>(Tabela15[[#This Row],[reviews]]-MIN(H:H))/(MAX(H:H)-MIN(H:H))</f>
        <v>2.7286273649716492E-3</v>
      </c>
      <c r="J568" s="1" t="s">
        <v>0</v>
      </c>
      <c r="K568" s="9">
        <v>33.270000000000003</v>
      </c>
      <c r="L568" s="3">
        <f>(Tabela15[[#This Row],[value]]-MIN(K:K))/(MAX(K:K)-MIN(K:K))</f>
        <v>0.16539019872853783</v>
      </c>
      <c r="M568" s="16">
        <f>IF(Tabela15[[#This Row],[value]]="",0,(0.05*Tabela15[[#This Row],[normal_rating]]+0.7*Tabela15[[#This Row],[normal_reviews]]+0.25*Tabela15[[#This Row],[normal_value]]))*1000</f>
        <v>90.75758883761462</v>
      </c>
      <c r="N568" s="3">
        <f>IFERROR(Tabela15[[#This Row],[value]]*Tabela15[[#This Row],[reviews]],Tabela15[[#This Row],[value]])</f>
        <v>42252.9</v>
      </c>
      <c r="O568" t="s">
        <v>4857</v>
      </c>
      <c r="P568" t="s">
        <v>4858</v>
      </c>
      <c r="Q568" t="s">
        <v>4538</v>
      </c>
    </row>
    <row r="569" spans="1:17" x14ac:dyDescent="0.25">
      <c r="A569" t="s">
        <v>2231</v>
      </c>
      <c r="B569" s="1">
        <v>27</v>
      </c>
      <c r="C569" t="s">
        <v>6191</v>
      </c>
      <c r="D569" t="s">
        <v>6192</v>
      </c>
      <c r="E569" t="s">
        <v>6193</v>
      </c>
      <c r="F569" s="1">
        <v>4.5999999999999996</v>
      </c>
      <c r="G569" s="5">
        <f>(Tabela15[[#This Row],[rating]]-MIN(F:F))/(MAX(F:F)-MIN(F:F))</f>
        <v>0.89999999999999991</v>
      </c>
      <c r="H569" s="6">
        <v>11</v>
      </c>
      <c r="I569" s="5">
        <f>(Tabela15[[#This Row],[reviews]]-MIN(H:H))/(MAX(H:H)-MIN(H:H))</f>
        <v>2.1502185697176117E-5</v>
      </c>
      <c r="J569" s="1" t="s">
        <v>0</v>
      </c>
      <c r="K569" s="9">
        <v>33.090000000000003</v>
      </c>
      <c r="L569" s="3">
        <f>(Tabela15[[#This Row],[value]]-MIN(K:K))/(MAX(K:K)-MIN(K:K))</f>
        <v>0.16448916253691748</v>
      </c>
      <c r="M569" s="16">
        <f>IF(Tabela15[[#This Row],[value]]="",0,(0.05*Tabela15[[#This Row],[normal_rating]]+0.7*Tabela15[[#This Row],[normal_reviews]]+0.25*Tabela15[[#This Row],[normal_value]]))*1000</f>
        <v>86.137342164217401</v>
      </c>
      <c r="N569" s="3">
        <f>IFERROR(Tabela15[[#This Row],[value]]*Tabela15[[#This Row],[reviews]],Tabela15[[#This Row],[value]])</f>
        <v>363.99</v>
      </c>
      <c r="O569" t="s">
        <v>7147</v>
      </c>
      <c r="P569" t="s">
        <v>7148</v>
      </c>
      <c r="Q569" t="s">
        <v>6468</v>
      </c>
    </row>
    <row r="570" spans="1:17" x14ac:dyDescent="0.25">
      <c r="A570" t="s">
        <v>1649</v>
      </c>
      <c r="B570" s="1">
        <v>18</v>
      </c>
      <c r="C570" t="s">
        <v>1725</v>
      </c>
      <c r="D570" t="s">
        <v>1729</v>
      </c>
      <c r="E570" t="s">
        <v>1727</v>
      </c>
      <c r="F570" s="1">
        <v>4.5</v>
      </c>
      <c r="G570" s="5">
        <f>(Tabela15[[#This Row],[rating]]-MIN(F:F))/(MAX(F:F)-MIN(F:F))</f>
        <v>0.875</v>
      </c>
      <c r="H570" s="6">
        <v>7379</v>
      </c>
      <c r="I570" s="5">
        <f>(Tabela15[[#This Row],[reviews]]-MIN(H:H))/(MAX(H:H)-MIN(H:H))</f>
        <v>1.586431260737654E-2</v>
      </c>
      <c r="J570" s="1" t="s">
        <v>0</v>
      </c>
      <c r="K570" s="9">
        <v>33.06</v>
      </c>
      <c r="L570" s="3">
        <f>(Tabela15[[#This Row],[value]]-MIN(K:K))/(MAX(K:K)-MIN(K:K))</f>
        <v>0.16433898983831408</v>
      </c>
      <c r="M570" s="16">
        <f>IF(Tabela15[[#This Row],[value]]="",0,(0.05*Tabela15[[#This Row],[normal_rating]]+0.7*Tabela15[[#This Row],[normal_reviews]]+0.25*Tabela15[[#This Row],[normal_value]]))*1000</f>
        <v>95.939766284742106</v>
      </c>
      <c r="N570" s="3">
        <f>IFERROR(Tabela15[[#This Row],[value]]*Tabela15[[#This Row],[reviews]],Tabela15[[#This Row],[value]])</f>
        <v>243949.74000000002</v>
      </c>
      <c r="O570" t="s">
        <v>1726</v>
      </c>
      <c r="P570" t="s">
        <v>1728</v>
      </c>
      <c r="Q570" t="s">
        <v>2</v>
      </c>
    </row>
    <row r="571" spans="1:17" x14ac:dyDescent="0.25">
      <c r="A571" t="s">
        <v>784</v>
      </c>
      <c r="B571" s="1">
        <v>25</v>
      </c>
      <c r="C571" t="s">
        <v>3698</v>
      </c>
      <c r="D571" t="s">
        <v>3699</v>
      </c>
      <c r="E571" t="s">
        <v>3700</v>
      </c>
      <c r="F571" s="1">
        <v>4.4000000000000004</v>
      </c>
      <c r="G571" s="5">
        <f>(Tabela15[[#This Row],[rating]]-MIN(F:F))/(MAX(F:F)-MIN(F:F))</f>
        <v>0.85000000000000009</v>
      </c>
      <c r="H571" s="6">
        <v>145333</v>
      </c>
      <c r="I571" s="5">
        <f>(Tabela15[[#This Row],[reviews]]-MIN(H:H))/(MAX(H:H)-MIN(H:H))</f>
        <v>0.31249556517419996</v>
      </c>
      <c r="J571" s="1" t="s">
        <v>0</v>
      </c>
      <c r="K571" s="9">
        <v>33</v>
      </c>
      <c r="L571" s="3">
        <f>(Tabela15[[#This Row],[value]]-MIN(K:K))/(MAX(K:K)-MIN(K:K))</f>
        <v>0.16403864444110727</v>
      </c>
      <c r="M571" s="16">
        <f>IF(Tabela15[[#This Row],[value]]="",0,(0.05*Tabela15[[#This Row],[normal_rating]]+0.7*Tabela15[[#This Row],[normal_reviews]]+0.25*Tabela15[[#This Row],[normal_value]]))*1000</f>
        <v>302.25655673221678</v>
      </c>
      <c r="N571" s="3">
        <f>IFERROR(Tabela15[[#This Row],[value]]*Tabela15[[#This Row],[reviews]],Tabela15[[#This Row],[value]])</f>
        <v>4795989</v>
      </c>
      <c r="O571" t="s">
        <v>4813</v>
      </c>
      <c r="P571" t="s">
        <v>4814</v>
      </c>
      <c r="Q571" t="s">
        <v>4538</v>
      </c>
    </row>
    <row r="572" spans="1:17" x14ac:dyDescent="0.25">
      <c r="A572" t="s">
        <v>784</v>
      </c>
      <c r="B572" s="1">
        <v>1</v>
      </c>
      <c r="C572" t="s">
        <v>785</v>
      </c>
      <c r="D572" t="s">
        <v>789</v>
      </c>
      <c r="E572" t="s">
        <v>787</v>
      </c>
      <c r="F572" s="1">
        <v>4.7</v>
      </c>
      <c r="G572" s="5">
        <f>(Tabela15[[#This Row],[rating]]-MIN(F:F))/(MAX(F:F)-MIN(F:F))</f>
        <v>0.92500000000000004</v>
      </c>
      <c r="H572" s="6">
        <v>21734</v>
      </c>
      <c r="I572" s="5">
        <f>(Tabela15[[#This Row],[reviews]]-MIN(H:H))/(MAX(H:H)-MIN(H:H))</f>
        <v>4.6730700175672858E-2</v>
      </c>
      <c r="J572" s="1" t="s">
        <v>0</v>
      </c>
      <c r="K572" s="9">
        <v>33</v>
      </c>
      <c r="L572" s="3">
        <f>(Tabela15[[#This Row],[value]]-MIN(K:K))/(MAX(K:K)-MIN(K:K))</f>
        <v>0.16403864444110727</v>
      </c>
      <c r="M572" s="16">
        <f>IF(Tabela15[[#This Row],[value]]="",0,(0.05*Tabela15[[#This Row],[normal_rating]]+0.7*Tabela15[[#This Row],[normal_reviews]]+0.25*Tabela15[[#This Row],[normal_value]]))*1000</f>
        <v>119.97115123324782</v>
      </c>
      <c r="N572" s="3">
        <f>IFERROR(Tabela15[[#This Row],[value]]*Tabela15[[#This Row],[reviews]],Tabela15[[#This Row],[value]])</f>
        <v>717222</v>
      </c>
      <c r="O572" t="s">
        <v>786</v>
      </c>
      <c r="P572" t="s">
        <v>8272</v>
      </c>
      <c r="Q572" t="s">
        <v>8081</v>
      </c>
    </row>
    <row r="573" spans="1:17" x14ac:dyDescent="0.25">
      <c r="A573" t="s">
        <v>784</v>
      </c>
      <c r="B573" s="1">
        <v>3</v>
      </c>
      <c r="C573" t="s">
        <v>785</v>
      </c>
      <c r="D573" t="s">
        <v>789</v>
      </c>
      <c r="E573" t="s">
        <v>787</v>
      </c>
      <c r="F573" s="1">
        <v>4.7</v>
      </c>
      <c r="G573" s="5">
        <f>(Tabela15[[#This Row],[rating]]-MIN(F:F))/(MAX(F:F)-MIN(F:F))</f>
        <v>0.92500000000000004</v>
      </c>
      <c r="H573" s="6">
        <v>21712</v>
      </c>
      <c r="I573" s="5">
        <f>(Tabela15[[#This Row],[reviews]]-MIN(H:H))/(MAX(H:H)-MIN(H:H))</f>
        <v>4.6683395367139072E-2</v>
      </c>
      <c r="J573" s="1" t="s">
        <v>0</v>
      </c>
      <c r="K573" s="9">
        <v>33</v>
      </c>
      <c r="L573" s="3">
        <f>(Tabela15[[#This Row],[value]]-MIN(K:K))/(MAX(K:K)-MIN(K:K))</f>
        <v>0.16403864444110727</v>
      </c>
      <c r="M573" s="16">
        <f>IF(Tabela15[[#This Row],[value]]="",0,(0.05*Tabela15[[#This Row],[normal_rating]]+0.7*Tabela15[[#This Row],[normal_reviews]]+0.25*Tabela15[[#This Row],[normal_value]]))*1000</f>
        <v>119.93803786727416</v>
      </c>
      <c r="N573" s="3">
        <f>IFERROR(Tabela15[[#This Row],[value]]*Tabela15[[#This Row],[reviews]],Tabela15[[#This Row],[value]])</f>
        <v>716496</v>
      </c>
      <c r="O573" t="s">
        <v>786</v>
      </c>
      <c r="P573" t="s">
        <v>6681</v>
      </c>
      <c r="Q573" t="s">
        <v>6468</v>
      </c>
    </row>
    <row r="574" spans="1:17" x14ac:dyDescent="0.25">
      <c r="A574" t="s">
        <v>784</v>
      </c>
      <c r="B574" s="1">
        <v>1</v>
      </c>
      <c r="C574" t="s">
        <v>785</v>
      </c>
      <c r="D574" t="s">
        <v>789</v>
      </c>
      <c r="E574" t="s">
        <v>787</v>
      </c>
      <c r="F574" s="1">
        <v>4.7</v>
      </c>
      <c r="G574" s="5">
        <f>(Tabela15[[#This Row],[rating]]-MIN(F:F))/(MAX(F:F)-MIN(F:F))</f>
        <v>0.92500000000000004</v>
      </c>
      <c r="H574" s="6">
        <v>21639</v>
      </c>
      <c r="I574" s="5">
        <f>(Tabela15[[#This Row],[reviews]]-MIN(H:H))/(MAX(H:H)-MIN(H:H))</f>
        <v>4.6526429411549684E-2</v>
      </c>
      <c r="J574" s="1" t="s">
        <v>0</v>
      </c>
      <c r="K574" s="9">
        <v>33</v>
      </c>
      <c r="L574" s="3">
        <f>(Tabela15[[#This Row],[value]]-MIN(K:K))/(MAX(K:K)-MIN(K:K))</f>
        <v>0.16403864444110727</v>
      </c>
      <c r="M574" s="16">
        <f>IF(Tabela15[[#This Row],[value]]="",0,(0.05*Tabela15[[#This Row],[normal_rating]]+0.7*Tabela15[[#This Row],[normal_reviews]]+0.25*Tabela15[[#This Row],[normal_value]]))*1000</f>
        <v>119.82816169836161</v>
      </c>
      <c r="N574" s="3">
        <f>IFERROR(Tabela15[[#This Row],[value]]*Tabela15[[#This Row],[reviews]],Tabela15[[#This Row],[value]])</f>
        <v>714087</v>
      </c>
      <c r="O574" t="s">
        <v>786</v>
      </c>
      <c r="P574" t="s">
        <v>4782</v>
      </c>
      <c r="Q574" t="s">
        <v>4538</v>
      </c>
    </row>
    <row r="575" spans="1:17" x14ac:dyDescent="0.25">
      <c r="A575" t="s">
        <v>2377</v>
      </c>
      <c r="B575" s="1">
        <v>15</v>
      </c>
      <c r="C575" t="s">
        <v>6217</v>
      </c>
      <c r="D575" t="s">
        <v>6218</v>
      </c>
      <c r="E575" t="s">
        <v>6219</v>
      </c>
      <c r="F575" s="1">
        <v>4.4000000000000004</v>
      </c>
      <c r="G575" s="5">
        <f>(Tabela15[[#This Row],[rating]]-MIN(F:F))/(MAX(F:F)-MIN(F:F))</f>
        <v>0.85000000000000009</v>
      </c>
      <c r="H575" s="6">
        <v>5696</v>
      </c>
      <c r="I575" s="5">
        <f>(Tabela15[[#This Row],[reviews]]-MIN(H:H))/(MAX(H:H)-MIN(H:H))</f>
        <v>1.22454947545418E-2</v>
      </c>
      <c r="J575" s="1" t="s">
        <v>0</v>
      </c>
      <c r="K575" s="9">
        <v>33</v>
      </c>
      <c r="L575" s="3">
        <f>(Tabela15[[#This Row],[value]]-MIN(K:K))/(MAX(K:K)-MIN(K:K))</f>
        <v>0.16403864444110727</v>
      </c>
      <c r="M575" s="16">
        <f>IF(Tabela15[[#This Row],[value]]="",0,(0.05*Tabela15[[#This Row],[normal_rating]]+0.7*Tabela15[[#This Row],[normal_reviews]]+0.25*Tabela15[[#This Row],[normal_value]]))*1000</f>
        <v>92.081507438456086</v>
      </c>
      <c r="N575" s="3">
        <f>IFERROR(Tabela15[[#This Row],[value]]*Tabela15[[#This Row],[reviews]],Tabela15[[#This Row],[value]])</f>
        <v>187968</v>
      </c>
      <c r="O575" t="s">
        <v>7173</v>
      </c>
      <c r="P575" t="s">
        <v>8729</v>
      </c>
      <c r="Q575" t="s">
        <v>8081</v>
      </c>
    </row>
    <row r="576" spans="1:17" x14ac:dyDescent="0.25">
      <c r="A576" t="s">
        <v>2377</v>
      </c>
      <c r="B576" s="1">
        <v>14</v>
      </c>
      <c r="C576" t="s">
        <v>6217</v>
      </c>
      <c r="D576" t="s">
        <v>6218</v>
      </c>
      <c r="E576" t="s">
        <v>6219</v>
      </c>
      <c r="F576" s="1">
        <v>4.4000000000000004</v>
      </c>
      <c r="G576" s="5">
        <f>(Tabela15[[#This Row],[rating]]-MIN(F:F))/(MAX(F:F)-MIN(F:F))</f>
        <v>0.85000000000000009</v>
      </c>
      <c r="H576" s="6">
        <v>5693</v>
      </c>
      <c r="I576" s="5">
        <f>(Tabela15[[#This Row],[reviews]]-MIN(H:H))/(MAX(H:H)-MIN(H:H))</f>
        <v>1.2239044098832646E-2</v>
      </c>
      <c r="J576" s="1" t="s">
        <v>0</v>
      </c>
      <c r="K576" s="9">
        <v>33</v>
      </c>
      <c r="L576" s="3">
        <f>(Tabela15[[#This Row],[value]]-MIN(K:K))/(MAX(K:K)-MIN(K:K))</f>
        <v>0.16403864444110727</v>
      </c>
      <c r="M576" s="16">
        <f>IF(Tabela15[[#This Row],[value]]="",0,(0.05*Tabela15[[#This Row],[normal_rating]]+0.7*Tabela15[[#This Row],[normal_reviews]]+0.25*Tabela15[[#This Row],[normal_value]]))*1000</f>
        <v>92.076991979459677</v>
      </c>
      <c r="N576" s="3">
        <f>IFERROR(Tabela15[[#This Row],[value]]*Tabela15[[#This Row],[reviews]],Tabela15[[#This Row],[value]])</f>
        <v>187869</v>
      </c>
      <c r="O576" t="s">
        <v>7173</v>
      </c>
      <c r="P576" t="s">
        <v>7174</v>
      </c>
      <c r="Q576" t="s">
        <v>6468</v>
      </c>
    </row>
    <row r="577" spans="1:17" x14ac:dyDescent="0.25">
      <c r="A577" t="s">
        <v>1352</v>
      </c>
      <c r="B577" s="1">
        <v>2</v>
      </c>
      <c r="C577" t="s">
        <v>1353</v>
      </c>
      <c r="D577" t="s">
        <v>1357</v>
      </c>
      <c r="E577" t="s">
        <v>1355</v>
      </c>
      <c r="F577" s="1">
        <v>4.4000000000000004</v>
      </c>
      <c r="G577" s="5">
        <f>(Tabela15[[#This Row],[rating]]-MIN(F:F))/(MAX(F:F)-MIN(F:F))</f>
        <v>0.85000000000000009</v>
      </c>
      <c r="H577" s="6">
        <v>4002</v>
      </c>
      <c r="I577" s="5">
        <f>(Tabela15[[#This Row],[reviews]]-MIN(H:H))/(MAX(H:H)-MIN(H:H))</f>
        <v>8.6030244974401645E-3</v>
      </c>
      <c r="J577" s="1" t="s">
        <v>0</v>
      </c>
      <c r="K577" s="9">
        <v>32.99</v>
      </c>
      <c r="L577" s="3">
        <f>(Tabela15[[#This Row],[value]]-MIN(K:K))/(MAX(K:K)-MIN(K:K))</f>
        <v>0.16398858687490617</v>
      </c>
      <c r="M577" s="16">
        <f>IF(Tabela15[[#This Row],[value]]="",0,(0.05*Tabela15[[#This Row],[normal_rating]]+0.7*Tabela15[[#This Row],[normal_reviews]]+0.25*Tabela15[[#This Row],[normal_value]]))*1000</f>
        <v>89.519263866934665</v>
      </c>
      <c r="N577" s="3">
        <f>IFERROR(Tabela15[[#This Row],[value]]*Tabela15[[#This Row],[reviews]],Tabela15[[#This Row],[value]])</f>
        <v>132025.98000000001</v>
      </c>
      <c r="O577" t="s">
        <v>1354</v>
      </c>
      <c r="P577" t="s">
        <v>6844</v>
      </c>
      <c r="Q577" t="s">
        <v>6468</v>
      </c>
    </row>
    <row r="578" spans="1:17" x14ac:dyDescent="0.25">
      <c r="A578" t="s">
        <v>1352</v>
      </c>
      <c r="B578" s="1">
        <v>2</v>
      </c>
      <c r="C578" t="s">
        <v>1353</v>
      </c>
      <c r="D578" t="s">
        <v>1357</v>
      </c>
      <c r="E578" t="s">
        <v>1355</v>
      </c>
      <c r="F578" s="1">
        <v>4.4000000000000004</v>
      </c>
      <c r="G578" s="5">
        <f>(Tabela15[[#This Row],[rating]]-MIN(F:F))/(MAX(F:F)-MIN(F:F))</f>
        <v>0.85000000000000009</v>
      </c>
      <c r="H578" s="6">
        <v>4002</v>
      </c>
      <c r="I578" s="5">
        <f>(Tabela15[[#This Row],[reviews]]-MIN(H:H))/(MAX(H:H)-MIN(H:H))</f>
        <v>8.6030244974401645E-3</v>
      </c>
      <c r="J578" s="1" t="s">
        <v>0</v>
      </c>
      <c r="K578" s="9">
        <v>32.99</v>
      </c>
      <c r="L578" s="3">
        <f>(Tabela15[[#This Row],[value]]-MIN(K:K))/(MAX(K:K)-MIN(K:K))</f>
        <v>0.16398858687490617</v>
      </c>
      <c r="M578" s="16">
        <f>IF(Tabela15[[#This Row],[value]]="",0,(0.05*Tabela15[[#This Row],[normal_rating]]+0.7*Tabela15[[#This Row],[normal_reviews]]+0.25*Tabela15[[#This Row],[normal_value]]))*1000</f>
        <v>89.519263866934665</v>
      </c>
      <c r="N578" s="3">
        <f>IFERROR(Tabela15[[#This Row],[value]]*Tabela15[[#This Row],[reviews]],Tabela15[[#This Row],[value]])</f>
        <v>132025.98000000001</v>
      </c>
      <c r="O578" t="s">
        <v>1354</v>
      </c>
      <c r="P578" t="s">
        <v>8432</v>
      </c>
      <c r="Q578" t="s">
        <v>8081</v>
      </c>
    </row>
    <row r="579" spans="1:17" x14ac:dyDescent="0.25">
      <c r="A579" t="s">
        <v>2377</v>
      </c>
      <c r="B579" s="1">
        <v>30</v>
      </c>
      <c r="C579" t="s">
        <v>4272</v>
      </c>
      <c r="D579" t="s">
        <v>4273</v>
      </c>
      <c r="E579" t="s">
        <v>4274</v>
      </c>
      <c r="F579" s="1">
        <v>4.5999999999999996</v>
      </c>
      <c r="G579" s="5">
        <f>(Tabela15[[#This Row],[rating]]-MIN(F:F))/(MAX(F:F)-MIN(F:F))</f>
        <v>0.89999999999999991</v>
      </c>
      <c r="H579" s="6">
        <v>124</v>
      </c>
      <c r="I579" s="5">
        <f>(Tabela15[[#This Row],[reviews]]-MIN(H:H))/(MAX(H:H)-MIN(H:H))</f>
        <v>2.6447688407526626E-4</v>
      </c>
      <c r="J579" s="1" t="s">
        <v>0</v>
      </c>
      <c r="K579" s="9">
        <v>32.99</v>
      </c>
      <c r="L579" s="3">
        <f>(Tabela15[[#This Row],[value]]-MIN(K:K))/(MAX(K:K)-MIN(K:K))</f>
        <v>0.16398858687490617</v>
      </c>
      <c r="M579" s="16">
        <f>IF(Tabela15[[#This Row],[value]]="",0,(0.05*Tabela15[[#This Row],[normal_rating]]+0.7*Tabela15[[#This Row],[normal_reviews]]+0.25*Tabela15[[#This Row],[normal_value]]))*1000</f>
        <v>86.182280537579231</v>
      </c>
      <c r="N579" s="3">
        <f>IFERROR(Tabela15[[#This Row],[value]]*Tabela15[[#This Row],[reviews]],Tabela15[[#This Row],[value]])</f>
        <v>4090.76</v>
      </c>
      <c r="O579" t="s">
        <v>5333</v>
      </c>
      <c r="P579" t="s">
        <v>8754</v>
      </c>
      <c r="Q579" t="s">
        <v>8081</v>
      </c>
    </row>
    <row r="580" spans="1:17" x14ac:dyDescent="0.25">
      <c r="A580" t="s">
        <v>2377</v>
      </c>
      <c r="B580" s="1">
        <v>28</v>
      </c>
      <c r="C580" t="s">
        <v>4272</v>
      </c>
      <c r="D580" t="s">
        <v>4273</v>
      </c>
      <c r="E580" t="s">
        <v>4274</v>
      </c>
      <c r="F580" s="1">
        <v>4.5999999999999996</v>
      </c>
      <c r="G580" s="5">
        <f>(Tabela15[[#This Row],[rating]]-MIN(F:F))/(MAX(F:F)-MIN(F:F))</f>
        <v>0.89999999999999991</v>
      </c>
      <c r="H580" s="6">
        <v>117</v>
      </c>
      <c r="I580" s="5">
        <f>(Tabela15[[#This Row],[reviews]]-MIN(H:H))/(MAX(H:H)-MIN(H:H))</f>
        <v>2.4942535408724298E-4</v>
      </c>
      <c r="J580" s="1" t="s">
        <v>0</v>
      </c>
      <c r="K580" s="9">
        <v>32.99</v>
      </c>
      <c r="L580" s="3">
        <f>(Tabela15[[#This Row],[value]]-MIN(K:K))/(MAX(K:K)-MIN(K:K))</f>
        <v>0.16398858687490617</v>
      </c>
      <c r="M580" s="16">
        <f>IF(Tabela15[[#This Row],[value]]="",0,(0.05*Tabela15[[#This Row],[normal_rating]]+0.7*Tabela15[[#This Row],[normal_reviews]]+0.25*Tabela15[[#This Row],[normal_value]]))*1000</f>
        <v>86.171744466587612</v>
      </c>
      <c r="N580" s="3">
        <f>IFERROR(Tabela15[[#This Row],[value]]*Tabela15[[#This Row],[reviews]],Tabela15[[#This Row],[value]])</f>
        <v>3859.8300000000004</v>
      </c>
      <c r="O580" t="s">
        <v>5333</v>
      </c>
      <c r="P580" t="s">
        <v>5334</v>
      </c>
      <c r="Q580" t="s">
        <v>4538</v>
      </c>
    </row>
    <row r="581" spans="1:17" x14ac:dyDescent="0.25">
      <c r="A581" t="s">
        <v>1352</v>
      </c>
      <c r="B581" s="1">
        <v>4</v>
      </c>
      <c r="C581" t="s">
        <v>1353</v>
      </c>
      <c r="D581" t="s">
        <v>1357</v>
      </c>
      <c r="E581" t="s">
        <v>1355</v>
      </c>
      <c r="F581" s="1">
        <v>4.4000000000000004</v>
      </c>
      <c r="G581" s="5">
        <f>(Tabela15[[#This Row],[rating]]-MIN(F:F))/(MAX(F:F)-MIN(F:F))</f>
        <v>0.85000000000000009</v>
      </c>
      <c r="H581" s="6">
        <v>3972</v>
      </c>
      <c r="I581" s="5">
        <f>(Tabela15[[#This Row],[reviews]]-MIN(H:H))/(MAX(H:H)-MIN(H:H))</f>
        <v>8.5385179403486364E-3</v>
      </c>
      <c r="J581" s="1" t="s">
        <v>0</v>
      </c>
      <c r="K581" s="9">
        <v>32.99</v>
      </c>
      <c r="L581" s="3">
        <f>(Tabela15[[#This Row],[value]]-MIN(K:K))/(MAX(K:K)-MIN(K:K))</f>
        <v>0.16398858687490617</v>
      </c>
      <c r="M581" s="16">
        <f>IF(Tabela15[[#This Row],[value]]="",0,(0.05*Tabela15[[#This Row],[normal_rating]]+0.7*Tabela15[[#This Row],[normal_reviews]]+0.25*Tabela15[[#This Row],[normal_value]]))*1000</f>
        <v>89.474109276970594</v>
      </c>
      <c r="N581" s="3">
        <f>IFERROR(Tabela15[[#This Row],[value]]*Tabela15[[#This Row],[reviews]],Tabela15[[#This Row],[value]])</f>
        <v>131036.28000000001</v>
      </c>
      <c r="O581" t="s">
        <v>1354</v>
      </c>
      <c r="P581" t="s">
        <v>4952</v>
      </c>
      <c r="Q581" t="s">
        <v>4538</v>
      </c>
    </row>
    <row r="582" spans="1:17" x14ac:dyDescent="0.25">
      <c r="A582" t="s">
        <v>1352</v>
      </c>
      <c r="B582" s="1">
        <v>2</v>
      </c>
      <c r="C582" t="s">
        <v>1353</v>
      </c>
      <c r="D582" t="s">
        <v>1357</v>
      </c>
      <c r="E582" t="s">
        <v>1355</v>
      </c>
      <c r="F582" s="1">
        <v>4.4000000000000004</v>
      </c>
      <c r="G582" s="5">
        <f>(Tabela15[[#This Row],[rating]]-MIN(F:F))/(MAX(F:F)-MIN(F:F))</f>
        <v>0.85000000000000009</v>
      </c>
      <c r="H582" s="6">
        <v>3891</v>
      </c>
      <c r="I582" s="5">
        <f>(Tabela15[[#This Row],[reviews]]-MIN(H:H))/(MAX(H:H)-MIN(H:H))</f>
        <v>8.3643502362015093E-3</v>
      </c>
      <c r="J582" s="1" t="s">
        <v>0</v>
      </c>
      <c r="K582" s="9">
        <v>32.99</v>
      </c>
      <c r="L582" s="3">
        <f>(Tabela15[[#This Row],[value]]-MIN(K:K))/(MAX(K:K)-MIN(K:K))</f>
        <v>0.16398858687490617</v>
      </c>
      <c r="M582" s="16">
        <f>IF(Tabela15[[#This Row],[value]]="",0,(0.05*Tabela15[[#This Row],[normal_rating]]+0.7*Tabela15[[#This Row],[normal_reviews]]+0.25*Tabela15[[#This Row],[normal_value]]))*1000</f>
        <v>89.352191884067608</v>
      </c>
      <c r="N582" s="3">
        <f>IFERROR(Tabela15[[#This Row],[value]]*Tabela15[[#This Row],[reviews]],Tabela15[[#This Row],[value]])</f>
        <v>128364.09000000001</v>
      </c>
      <c r="O582" t="s">
        <v>1354</v>
      </c>
      <c r="P582" t="s">
        <v>1356</v>
      </c>
      <c r="Q582" t="s">
        <v>2</v>
      </c>
    </row>
    <row r="583" spans="1:17" x14ac:dyDescent="0.25">
      <c r="A583" t="s">
        <v>232</v>
      </c>
      <c r="B583" s="1">
        <v>10</v>
      </c>
      <c r="C583" t="s">
        <v>3580</v>
      </c>
      <c r="D583" t="s">
        <v>337</v>
      </c>
      <c r="E583" t="s">
        <v>3581</v>
      </c>
      <c r="F583" s="1">
        <v>4.5</v>
      </c>
      <c r="G583" s="5">
        <f>(Tabela15[[#This Row],[rating]]-MIN(F:F))/(MAX(F:F)-MIN(F:F))</f>
        <v>0.875</v>
      </c>
      <c r="H583" s="6">
        <v>1459</v>
      </c>
      <c r="I583" s="5">
        <f>(Tabela15[[#This Row],[reviews]]-MIN(H:H))/(MAX(H:H)-MIN(H:H))</f>
        <v>3.135018674648278E-3</v>
      </c>
      <c r="J583" s="1" t="s">
        <v>0</v>
      </c>
      <c r="K583" s="9">
        <v>32.99</v>
      </c>
      <c r="L583" s="3">
        <f>(Tabela15[[#This Row],[value]]-MIN(K:K))/(MAX(K:K)-MIN(K:K))</f>
        <v>0.16398858687490617</v>
      </c>
      <c r="M583" s="16">
        <f>IF(Tabela15[[#This Row],[value]]="",0,(0.05*Tabela15[[#This Row],[normal_rating]]+0.7*Tabela15[[#This Row],[normal_reviews]]+0.25*Tabela15[[#This Row],[normal_value]]))*1000</f>
        <v>86.941659790980339</v>
      </c>
      <c r="N583" s="3">
        <f>IFERROR(Tabela15[[#This Row],[value]]*Tabela15[[#This Row],[reviews]],Tabela15[[#This Row],[value]])</f>
        <v>48132.41</v>
      </c>
      <c r="O583" t="s">
        <v>4655</v>
      </c>
      <c r="P583" t="s">
        <v>8148</v>
      </c>
      <c r="Q583" t="s">
        <v>8081</v>
      </c>
    </row>
    <row r="584" spans="1:17" x14ac:dyDescent="0.25">
      <c r="A584" t="s">
        <v>232</v>
      </c>
      <c r="B584" s="1">
        <v>12</v>
      </c>
      <c r="C584" t="s">
        <v>3580</v>
      </c>
      <c r="D584" t="s">
        <v>337</v>
      </c>
      <c r="E584" t="s">
        <v>3581</v>
      </c>
      <c r="F584" s="1">
        <v>4.4000000000000004</v>
      </c>
      <c r="G584" s="5">
        <f>(Tabela15[[#This Row],[rating]]-MIN(F:F))/(MAX(F:F)-MIN(F:F))</f>
        <v>0.85000000000000009</v>
      </c>
      <c r="H584" s="6">
        <v>1432</v>
      </c>
      <c r="I584" s="5">
        <f>(Tabela15[[#This Row],[reviews]]-MIN(H:H))/(MAX(H:H)-MIN(H:H))</f>
        <v>3.0769627732659026E-3</v>
      </c>
      <c r="J584" s="1" t="s">
        <v>0</v>
      </c>
      <c r="K584" s="9">
        <v>32.99</v>
      </c>
      <c r="L584" s="3">
        <f>(Tabela15[[#This Row],[value]]-MIN(K:K))/(MAX(K:K)-MIN(K:K))</f>
        <v>0.16398858687490617</v>
      </c>
      <c r="M584" s="16">
        <f>IF(Tabela15[[#This Row],[value]]="",0,(0.05*Tabela15[[#This Row],[normal_rating]]+0.7*Tabela15[[#This Row],[normal_reviews]]+0.25*Tabela15[[#This Row],[normal_value]]))*1000</f>
        <v>85.651020660012676</v>
      </c>
      <c r="N584" s="3">
        <f>IFERROR(Tabela15[[#This Row],[value]]*Tabela15[[#This Row],[reviews]],Tabela15[[#This Row],[value]])</f>
        <v>47241.68</v>
      </c>
      <c r="O584" t="s">
        <v>4655</v>
      </c>
      <c r="P584" t="s">
        <v>6547</v>
      </c>
      <c r="Q584" t="s">
        <v>6468</v>
      </c>
    </row>
    <row r="585" spans="1:17" x14ac:dyDescent="0.25">
      <c r="A585" t="s">
        <v>1201</v>
      </c>
      <c r="B585" s="1">
        <v>15</v>
      </c>
      <c r="C585" t="s">
        <v>3815</v>
      </c>
      <c r="D585" t="s">
        <v>3816</v>
      </c>
      <c r="E585" t="s">
        <v>3817</v>
      </c>
      <c r="F585" s="1">
        <v>4.4000000000000004</v>
      </c>
      <c r="G585" s="5">
        <f>(Tabela15[[#This Row],[rating]]-MIN(F:F))/(MAX(F:F)-MIN(F:F))</f>
        <v>0.85000000000000009</v>
      </c>
      <c r="H585" s="6">
        <v>35</v>
      </c>
      <c r="I585" s="5">
        <f>(Tabela15[[#This Row],[reviews]]-MIN(H:H))/(MAX(H:H)-MIN(H:H))</f>
        <v>7.3107431370398796E-5</v>
      </c>
      <c r="J585" s="1" t="s">
        <v>0</v>
      </c>
      <c r="K585" s="9">
        <v>32.85</v>
      </c>
      <c r="L585" s="3">
        <f>(Tabela15[[#This Row],[value]]-MIN(K:K))/(MAX(K:K)-MIN(K:K))</f>
        <v>0.16328778094809032</v>
      </c>
      <c r="M585" s="16">
        <f>IF(Tabela15[[#This Row],[value]]="",0,(0.05*Tabela15[[#This Row],[normal_rating]]+0.7*Tabela15[[#This Row],[normal_reviews]]+0.25*Tabela15[[#This Row],[normal_value]]))*1000</f>
        <v>83.373120438981871</v>
      </c>
      <c r="N585" s="3">
        <f>IFERROR(Tabela15[[#This Row],[value]]*Tabela15[[#This Row],[reviews]],Tabela15[[#This Row],[value]])</f>
        <v>1149.75</v>
      </c>
      <c r="O585" t="s">
        <v>4922</v>
      </c>
      <c r="P585" t="s">
        <v>6819</v>
      </c>
      <c r="Q585" t="s">
        <v>6468</v>
      </c>
    </row>
    <row r="586" spans="1:17" x14ac:dyDescent="0.25">
      <c r="A586" t="s">
        <v>1649</v>
      </c>
      <c r="B586" s="1">
        <v>3</v>
      </c>
      <c r="C586" t="s">
        <v>1675</v>
      </c>
      <c r="D586" t="s">
        <v>1679</v>
      </c>
      <c r="E586" t="s">
        <v>1677</v>
      </c>
      <c r="F586" s="1">
        <v>4.7</v>
      </c>
      <c r="G586" s="5">
        <f>(Tabela15[[#This Row],[rating]]-MIN(F:F))/(MAX(F:F)-MIN(F:F))</f>
        <v>0.92500000000000004</v>
      </c>
      <c r="H586" s="6">
        <v>464956</v>
      </c>
      <c r="I586" s="5">
        <f>(Tabela15[[#This Row],[reviews]]-MIN(H:H))/(MAX(H:H)-MIN(H:H))</f>
        <v>0.99975487508305216</v>
      </c>
      <c r="J586" s="1" t="s">
        <v>0</v>
      </c>
      <c r="K586" s="9">
        <v>32.79</v>
      </c>
      <c r="L586" s="3">
        <f>(Tabela15[[#This Row],[value]]-MIN(K:K))/(MAX(K:K)-MIN(K:K))</f>
        <v>0.16298743555088352</v>
      </c>
      <c r="M586" s="16">
        <f>IF(Tabela15[[#This Row],[value]]="",0,(0.05*Tabela15[[#This Row],[normal_rating]]+0.7*Tabela15[[#This Row],[normal_reviews]]+0.25*Tabela15[[#This Row],[normal_value]]))*1000</f>
        <v>786.82527144585731</v>
      </c>
      <c r="N586" s="3">
        <f>IFERROR(Tabela15[[#This Row],[value]]*Tabela15[[#This Row],[reviews]],Tabela15[[#This Row],[value]])</f>
        <v>15245907.24</v>
      </c>
      <c r="O586" t="s">
        <v>1676</v>
      </c>
      <c r="P586" t="s">
        <v>6929</v>
      </c>
      <c r="Q586" t="s">
        <v>6468</v>
      </c>
    </row>
    <row r="587" spans="1:17" x14ac:dyDescent="0.25">
      <c r="A587" t="s">
        <v>1352</v>
      </c>
      <c r="B587" s="1">
        <v>24</v>
      </c>
      <c r="C587" t="s">
        <v>5903</v>
      </c>
      <c r="D587" t="s">
        <v>5904</v>
      </c>
      <c r="E587" t="s">
        <v>5905</v>
      </c>
      <c r="F587" s="1">
        <v>4.5</v>
      </c>
      <c r="G587" s="5">
        <f>(Tabela15[[#This Row],[rating]]-MIN(F:F))/(MAX(F:F)-MIN(F:F))</f>
        <v>0.875</v>
      </c>
      <c r="H587" s="6">
        <v>7314</v>
      </c>
      <c r="I587" s="5">
        <f>(Tabela15[[#This Row],[reviews]]-MIN(H:H))/(MAX(H:H)-MIN(H:H))</f>
        <v>1.5724548400344894E-2</v>
      </c>
      <c r="J587" s="1" t="s">
        <v>0</v>
      </c>
      <c r="K587" s="9">
        <v>32.79</v>
      </c>
      <c r="L587" s="3">
        <f>(Tabela15[[#This Row],[value]]-MIN(K:K))/(MAX(K:K)-MIN(K:K))</f>
        <v>0.16298743555088352</v>
      </c>
      <c r="M587" s="16">
        <f>IF(Tabela15[[#This Row],[value]]="",0,(0.05*Tabela15[[#This Row],[normal_rating]]+0.7*Tabela15[[#This Row],[normal_reviews]]+0.25*Tabela15[[#This Row],[normal_value]]))*1000</f>
        <v>95.504042767962318</v>
      </c>
      <c r="N587" s="3">
        <f>IFERROR(Tabela15[[#This Row],[value]]*Tabela15[[#This Row],[reviews]],Tabela15[[#This Row],[value]])</f>
        <v>239826.06</v>
      </c>
      <c r="O587" t="s">
        <v>6870</v>
      </c>
      <c r="P587" t="s">
        <v>6871</v>
      </c>
      <c r="Q587" t="s">
        <v>6468</v>
      </c>
    </row>
    <row r="588" spans="1:17" x14ac:dyDescent="0.25">
      <c r="A588" t="s">
        <v>921</v>
      </c>
      <c r="B588" s="1">
        <v>17</v>
      </c>
      <c r="C588" t="s">
        <v>997</v>
      </c>
      <c r="D588" t="s">
        <v>1001</v>
      </c>
      <c r="E588" t="s">
        <v>999</v>
      </c>
      <c r="F588" s="1">
        <v>4.5999999999999996</v>
      </c>
      <c r="G588" s="5">
        <f>(Tabela15[[#This Row],[rating]]-MIN(F:F))/(MAX(F:F)-MIN(F:F))</f>
        <v>0.89999999999999991</v>
      </c>
      <c r="H588" s="6">
        <v>65</v>
      </c>
      <c r="I588" s="5">
        <f>(Tabela15[[#This Row],[reviews]]-MIN(H:H))/(MAX(H:H)-MIN(H:H))</f>
        <v>1.3761398846192716E-4</v>
      </c>
      <c r="J588" s="1" t="s">
        <v>0</v>
      </c>
      <c r="K588" s="9">
        <v>32.65</v>
      </c>
      <c r="L588" s="3">
        <f>(Tabela15[[#This Row],[value]]-MIN(K:K))/(MAX(K:K)-MIN(K:K))</f>
        <v>0.16228662962406767</v>
      </c>
      <c r="M588" s="16">
        <f>IF(Tabela15[[#This Row],[value]]="",0,(0.05*Tabela15[[#This Row],[normal_rating]]+0.7*Tabela15[[#This Row],[normal_reviews]]+0.25*Tabela15[[#This Row],[normal_value]]))*1000</f>
        <v>85.667987197940278</v>
      </c>
      <c r="N588" s="3">
        <f>IFERROR(Tabela15[[#This Row],[value]]*Tabela15[[#This Row],[reviews]],Tabela15[[#This Row],[value]])</f>
        <v>2122.25</v>
      </c>
      <c r="O588" t="s">
        <v>998</v>
      </c>
      <c r="P588" t="s">
        <v>1000</v>
      </c>
      <c r="Q588" t="s">
        <v>2</v>
      </c>
    </row>
    <row r="589" spans="1:17" x14ac:dyDescent="0.25">
      <c r="A589" t="s">
        <v>2231</v>
      </c>
      <c r="B589" s="1">
        <v>28</v>
      </c>
      <c r="C589" t="s">
        <v>7863</v>
      </c>
      <c r="D589" t="s">
        <v>7864</v>
      </c>
      <c r="E589" t="s">
        <v>7865</v>
      </c>
      <c r="F589" s="1">
        <v>4.8</v>
      </c>
      <c r="G589" s="5">
        <f>(Tabela15[[#This Row],[rating]]-MIN(F:F))/(MAX(F:F)-MIN(F:F))</f>
        <v>0.95</v>
      </c>
      <c r="H589" s="6">
        <v>1958</v>
      </c>
      <c r="I589" s="5">
        <f>(Tabela15[[#This Row],[reviews]]-MIN(H:H))/(MAX(H:H)-MIN(H:H))</f>
        <v>4.207977740937366E-3</v>
      </c>
      <c r="J589" s="1" t="s">
        <v>0</v>
      </c>
      <c r="K589" s="9">
        <v>32.49</v>
      </c>
      <c r="L589" s="3">
        <f>(Tabela15[[#This Row],[value]]-MIN(K:K))/(MAX(K:K)-MIN(K:K))</f>
        <v>0.16148570856484959</v>
      </c>
      <c r="M589" s="16">
        <f>IF(Tabela15[[#This Row],[value]]="",0,(0.05*Tabela15[[#This Row],[normal_rating]]+0.7*Tabela15[[#This Row],[normal_reviews]]+0.25*Tabela15[[#This Row],[normal_value]]))*1000</f>
        <v>90.817011559868547</v>
      </c>
      <c r="N589" s="3">
        <f>IFERROR(Tabela15[[#This Row],[value]]*Tabela15[[#This Row],[reviews]],Tabela15[[#This Row],[value]])</f>
        <v>63615.420000000006</v>
      </c>
      <c r="O589" t="s">
        <v>8703</v>
      </c>
      <c r="P589" t="s">
        <v>8704</v>
      </c>
      <c r="Q589" t="s">
        <v>8081</v>
      </c>
    </row>
    <row r="590" spans="1:17" x14ac:dyDescent="0.25">
      <c r="A590" t="s">
        <v>2093</v>
      </c>
      <c r="B590" s="1">
        <v>14</v>
      </c>
      <c r="C590" t="s">
        <v>2148</v>
      </c>
      <c r="D590" t="s">
        <v>2092</v>
      </c>
      <c r="E590" t="s">
        <v>2150</v>
      </c>
      <c r="F590" s="1">
        <v>4.9000000000000004</v>
      </c>
      <c r="G590" s="5">
        <f>(Tabela15[[#This Row],[rating]]-MIN(F:F))/(MAX(F:F)-MIN(F:F))</f>
        <v>0.97500000000000009</v>
      </c>
      <c r="H590" s="6">
        <v>18</v>
      </c>
      <c r="I590" s="5">
        <f>(Tabela15[[#This Row],[reviews]]-MIN(H:H))/(MAX(H:H)-MIN(H:H))</f>
        <v>3.6553715685199398E-5</v>
      </c>
      <c r="J590" s="1" t="s">
        <v>0</v>
      </c>
      <c r="K590" s="9">
        <v>32.49</v>
      </c>
      <c r="L590" s="3">
        <f>(Tabela15[[#This Row],[value]]-MIN(K:K))/(MAX(K:K)-MIN(K:K))</f>
        <v>0.16148570856484959</v>
      </c>
      <c r="M590" s="16">
        <f>IF(Tabela15[[#This Row],[value]]="",0,(0.05*Tabela15[[#This Row],[normal_rating]]+0.7*Tabela15[[#This Row],[normal_reviews]]+0.25*Tabela15[[#This Row],[normal_value]]))*1000</f>
        <v>89.147014742192056</v>
      </c>
      <c r="N590" s="3">
        <f>IFERROR(Tabela15[[#This Row],[value]]*Tabela15[[#This Row],[reviews]],Tabela15[[#This Row],[value]])</f>
        <v>584.82000000000005</v>
      </c>
      <c r="O590" t="s">
        <v>2149</v>
      </c>
      <c r="P590" t="s">
        <v>2151</v>
      </c>
      <c r="Q590" t="s">
        <v>2</v>
      </c>
    </row>
    <row r="591" spans="1:17" x14ac:dyDescent="0.25">
      <c r="A591" t="s">
        <v>2093</v>
      </c>
      <c r="B591" s="1">
        <v>1</v>
      </c>
      <c r="C591" t="s">
        <v>2088</v>
      </c>
      <c r="D591" t="s">
        <v>2092</v>
      </c>
      <c r="E591" t="s">
        <v>2090</v>
      </c>
      <c r="F591" s="1">
        <v>4.3</v>
      </c>
      <c r="G591" s="5">
        <f>(Tabela15[[#This Row],[rating]]-MIN(F:F))/(MAX(F:F)-MIN(F:F))</f>
        <v>0.82499999999999996</v>
      </c>
      <c r="H591" s="6">
        <v>148</v>
      </c>
      <c r="I591" s="5">
        <f>(Tabela15[[#This Row],[reviews]]-MIN(H:H))/(MAX(H:H)-MIN(H:H))</f>
        <v>3.1608212974848894E-4</v>
      </c>
      <c r="J591" s="1" t="s">
        <v>0</v>
      </c>
      <c r="K591" s="9">
        <v>32.49</v>
      </c>
      <c r="L591" s="3">
        <f>(Tabela15[[#This Row],[value]]-MIN(K:K))/(MAX(K:K)-MIN(K:K))</f>
        <v>0.16148570856484959</v>
      </c>
      <c r="M591" s="16">
        <f>IF(Tabela15[[#This Row],[value]]="",0,(0.05*Tabela15[[#This Row],[normal_rating]]+0.7*Tabela15[[#This Row],[normal_reviews]]+0.25*Tabela15[[#This Row],[normal_value]]))*1000</f>
        <v>81.842684632036338</v>
      </c>
      <c r="N591" s="3">
        <f>IFERROR(Tabela15[[#This Row],[value]]*Tabela15[[#This Row],[reviews]],Tabela15[[#This Row],[value]])</f>
        <v>4808.5200000000004</v>
      </c>
      <c r="O591" t="s">
        <v>2089</v>
      </c>
      <c r="P591" t="s">
        <v>5187</v>
      </c>
      <c r="Q591" t="s">
        <v>4538</v>
      </c>
    </row>
    <row r="592" spans="1:17" x14ac:dyDescent="0.25">
      <c r="A592" t="s">
        <v>2093</v>
      </c>
      <c r="B592" s="1">
        <v>1</v>
      </c>
      <c r="C592" t="s">
        <v>2088</v>
      </c>
      <c r="D592" t="s">
        <v>2092</v>
      </c>
      <c r="E592" t="s">
        <v>2090</v>
      </c>
      <c r="F592" s="1">
        <v>4.3</v>
      </c>
      <c r="G592" s="5">
        <f>(Tabela15[[#This Row],[rating]]-MIN(F:F))/(MAX(F:F)-MIN(F:F))</f>
        <v>0.82499999999999996</v>
      </c>
      <c r="H592" s="6">
        <v>147</v>
      </c>
      <c r="I592" s="5">
        <f>(Tabela15[[#This Row],[reviews]]-MIN(H:H))/(MAX(H:H)-MIN(H:H))</f>
        <v>3.1393191117877131E-4</v>
      </c>
      <c r="J592" s="1" t="s">
        <v>0</v>
      </c>
      <c r="K592" s="9">
        <v>32.49</v>
      </c>
      <c r="L592" s="3">
        <f>(Tabela15[[#This Row],[value]]-MIN(K:K))/(MAX(K:K)-MIN(K:K))</f>
        <v>0.16148570856484959</v>
      </c>
      <c r="M592" s="16">
        <f>IF(Tabela15[[#This Row],[value]]="",0,(0.05*Tabela15[[#This Row],[normal_rating]]+0.7*Tabela15[[#This Row],[normal_reviews]]+0.25*Tabela15[[#This Row],[normal_value]]))*1000</f>
        <v>81.84117947903755</v>
      </c>
      <c r="N592" s="3">
        <f>IFERROR(Tabela15[[#This Row],[value]]*Tabela15[[#This Row],[reviews]],Tabela15[[#This Row],[value]])</f>
        <v>4776.0300000000007</v>
      </c>
      <c r="O592" t="s">
        <v>2089</v>
      </c>
      <c r="P592" t="s">
        <v>2091</v>
      </c>
      <c r="Q592" t="s">
        <v>2</v>
      </c>
    </row>
    <row r="593" spans="1:17" x14ac:dyDescent="0.25">
      <c r="A593" t="s">
        <v>2528</v>
      </c>
      <c r="B593" s="1">
        <v>23</v>
      </c>
      <c r="C593" t="s">
        <v>2562</v>
      </c>
      <c r="D593" t="s">
        <v>2566</v>
      </c>
      <c r="E593" t="s">
        <v>2564</v>
      </c>
      <c r="F593" s="1">
        <v>5</v>
      </c>
      <c r="G593" s="5">
        <f>(Tabela15[[#This Row],[rating]]-MIN(F:F))/(MAX(F:F)-MIN(F:F))</f>
        <v>1</v>
      </c>
      <c r="H593" s="6">
        <v>7</v>
      </c>
      <c r="I593" s="5">
        <f>(Tabela15[[#This Row],[reviews]]-MIN(H:H))/(MAX(H:H)-MIN(H:H))</f>
        <v>1.2901311418305671E-5</v>
      </c>
      <c r="J593" s="1" t="s">
        <v>0</v>
      </c>
      <c r="K593" s="9">
        <v>32.450000000000003</v>
      </c>
      <c r="L593" s="3">
        <f>(Tabela15[[#This Row],[value]]-MIN(K:K))/(MAX(K:K)-MIN(K:K))</f>
        <v>0.16128547830004508</v>
      </c>
      <c r="M593" s="16">
        <f>IF(Tabela15[[#This Row],[value]]="",0,(0.05*Tabela15[[#This Row],[normal_rating]]+0.7*Tabela15[[#This Row],[normal_reviews]]+0.25*Tabela15[[#This Row],[normal_value]]))*1000</f>
        <v>90.330400493004092</v>
      </c>
      <c r="N593" s="3">
        <f>IFERROR(Tabela15[[#This Row],[value]]*Tabela15[[#This Row],[reviews]],Tabela15[[#This Row],[value]])</f>
        <v>227.15000000000003</v>
      </c>
      <c r="O593" t="s">
        <v>2563</v>
      </c>
      <c r="P593" t="s">
        <v>5355</v>
      </c>
      <c r="Q593" t="s">
        <v>4538</v>
      </c>
    </row>
    <row r="594" spans="1:17" x14ac:dyDescent="0.25">
      <c r="A594" t="s">
        <v>2528</v>
      </c>
      <c r="B594" s="1">
        <v>28</v>
      </c>
      <c r="C594" t="s">
        <v>2562</v>
      </c>
      <c r="D594" t="s">
        <v>2566</v>
      </c>
      <c r="E594" t="s">
        <v>2564</v>
      </c>
      <c r="F594" s="1">
        <v>5</v>
      </c>
      <c r="G594" s="5">
        <f>(Tabela15[[#This Row],[rating]]-MIN(F:F))/(MAX(F:F)-MIN(F:F))</f>
        <v>1</v>
      </c>
      <c r="H594" s="6">
        <v>7</v>
      </c>
      <c r="I594" s="5">
        <f>(Tabela15[[#This Row],[reviews]]-MIN(H:H))/(MAX(H:H)-MIN(H:H))</f>
        <v>1.2901311418305671E-5</v>
      </c>
      <c r="J594" s="1" t="s">
        <v>0</v>
      </c>
      <c r="K594" s="9">
        <v>32.450000000000003</v>
      </c>
      <c r="L594" s="3">
        <f>(Tabela15[[#This Row],[value]]-MIN(K:K))/(MAX(K:K)-MIN(K:K))</f>
        <v>0.16128547830004508</v>
      </c>
      <c r="M594" s="16">
        <f>IF(Tabela15[[#This Row],[value]]="",0,(0.05*Tabela15[[#This Row],[normal_rating]]+0.7*Tabela15[[#This Row],[normal_reviews]]+0.25*Tabela15[[#This Row],[normal_value]]))*1000</f>
        <v>90.330400493004092</v>
      </c>
      <c r="N594" s="3">
        <f>IFERROR(Tabela15[[#This Row],[value]]*Tabela15[[#This Row],[reviews]],Tabela15[[#This Row],[value]])</f>
        <v>227.15000000000003</v>
      </c>
      <c r="O594" t="s">
        <v>2563</v>
      </c>
      <c r="P594" t="s">
        <v>7229</v>
      </c>
      <c r="Q594" t="s">
        <v>6468</v>
      </c>
    </row>
    <row r="595" spans="1:17" x14ac:dyDescent="0.25">
      <c r="A595" t="s">
        <v>2528</v>
      </c>
      <c r="B595" s="1">
        <v>12</v>
      </c>
      <c r="C595" t="s">
        <v>2562</v>
      </c>
      <c r="D595" t="s">
        <v>2566</v>
      </c>
      <c r="E595" t="s">
        <v>2564</v>
      </c>
      <c r="F595" s="1">
        <v>5</v>
      </c>
      <c r="G595" s="5">
        <f>(Tabela15[[#This Row],[rating]]-MIN(F:F))/(MAX(F:F)-MIN(F:F))</f>
        <v>1</v>
      </c>
      <c r="H595" s="6">
        <v>7</v>
      </c>
      <c r="I595" s="5">
        <f>(Tabela15[[#This Row],[reviews]]-MIN(H:H))/(MAX(H:H)-MIN(H:H))</f>
        <v>1.2901311418305671E-5</v>
      </c>
      <c r="J595" s="1" t="s">
        <v>0</v>
      </c>
      <c r="K595" s="9">
        <v>32.450000000000003</v>
      </c>
      <c r="L595" s="3">
        <f>(Tabela15[[#This Row],[value]]-MIN(K:K))/(MAX(K:K)-MIN(K:K))</f>
        <v>0.16128547830004508</v>
      </c>
      <c r="M595" s="16">
        <f>IF(Tabela15[[#This Row],[value]]="",0,(0.05*Tabela15[[#This Row],[normal_rating]]+0.7*Tabela15[[#This Row],[normal_reviews]]+0.25*Tabela15[[#This Row],[normal_value]]))*1000</f>
        <v>90.330400493004092</v>
      </c>
      <c r="N595" s="3">
        <f>IFERROR(Tabela15[[#This Row],[value]]*Tabela15[[#This Row],[reviews]],Tabela15[[#This Row],[value]])</f>
        <v>227.15000000000003</v>
      </c>
      <c r="O595" t="s">
        <v>2563</v>
      </c>
      <c r="P595" t="s">
        <v>2565</v>
      </c>
      <c r="Q595" t="s">
        <v>2</v>
      </c>
    </row>
    <row r="596" spans="1:17" x14ac:dyDescent="0.25">
      <c r="A596" t="s">
        <v>232</v>
      </c>
      <c r="B596" s="1">
        <v>8</v>
      </c>
      <c r="C596" t="s">
        <v>263</v>
      </c>
      <c r="D596" t="s">
        <v>267</v>
      </c>
      <c r="E596" t="s">
        <v>265</v>
      </c>
      <c r="F596" s="1">
        <v>4.8</v>
      </c>
      <c r="G596" s="5">
        <f>(Tabela15[[#This Row],[rating]]-MIN(F:F))/(MAX(F:F)-MIN(F:F))</f>
        <v>0.95</v>
      </c>
      <c r="H596" s="6">
        <v>34</v>
      </c>
      <c r="I596" s="5">
        <f>(Tabela15[[#This Row],[reviews]]-MIN(H:H))/(MAX(H:H)-MIN(H:H))</f>
        <v>7.0957212800681189E-5</v>
      </c>
      <c r="J596" s="1" t="s">
        <v>0</v>
      </c>
      <c r="K596" s="9">
        <v>32.1</v>
      </c>
      <c r="L596" s="3">
        <f>(Tabela15[[#This Row],[value]]-MIN(K:K))/(MAX(K:K)-MIN(K:K))</f>
        <v>0.15953346348300546</v>
      </c>
      <c r="M596" s="16">
        <f>IF(Tabela15[[#This Row],[value]]="",0,(0.05*Tabela15[[#This Row],[normal_rating]]+0.7*Tabela15[[#This Row],[normal_reviews]]+0.25*Tabela15[[#This Row],[normal_value]]))*1000</f>
        <v>87.433035919711841</v>
      </c>
      <c r="N596" s="3">
        <f>IFERROR(Tabela15[[#This Row],[value]]*Tabela15[[#This Row],[reviews]],Tabela15[[#This Row],[value]])</f>
        <v>1091.4000000000001</v>
      </c>
      <c r="O596" t="s">
        <v>264</v>
      </c>
      <c r="P596" t="s">
        <v>266</v>
      </c>
      <c r="Q596" t="s">
        <v>2</v>
      </c>
    </row>
    <row r="597" spans="1:17" x14ac:dyDescent="0.25">
      <c r="A597" t="s">
        <v>232</v>
      </c>
      <c r="B597" s="1">
        <v>11</v>
      </c>
      <c r="C597" t="s">
        <v>278</v>
      </c>
      <c r="D597" t="s">
        <v>282</v>
      </c>
      <c r="E597" t="s">
        <v>280</v>
      </c>
      <c r="F597" s="1">
        <v>4.5</v>
      </c>
      <c r="G597" s="5">
        <f>(Tabela15[[#This Row],[rating]]-MIN(F:F))/(MAX(F:F)-MIN(F:F))</f>
        <v>0.875</v>
      </c>
      <c r="H597" s="6">
        <v>21</v>
      </c>
      <c r="I597" s="5">
        <f>(Tabela15[[#This Row],[reviews]]-MIN(H:H))/(MAX(H:H)-MIN(H:H))</f>
        <v>4.3004371394352233E-5</v>
      </c>
      <c r="J597" s="1" t="s">
        <v>0</v>
      </c>
      <c r="K597" s="9">
        <v>32.1</v>
      </c>
      <c r="L597" s="3">
        <f>(Tabela15[[#This Row],[value]]-MIN(K:K))/(MAX(K:K)-MIN(K:K))</f>
        <v>0.15953346348300546</v>
      </c>
      <c r="M597" s="16">
        <f>IF(Tabela15[[#This Row],[value]]="",0,(0.05*Tabela15[[#This Row],[normal_rating]]+0.7*Tabela15[[#This Row],[normal_reviews]]+0.25*Tabela15[[#This Row],[normal_value]]))*1000</f>
        <v>83.663468930727419</v>
      </c>
      <c r="N597" s="3">
        <f>IFERROR(Tabela15[[#This Row],[value]]*Tabela15[[#This Row],[reviews]],Tabela15[[#This Row],[value]])</f>
        <v>674.1</v>
      </c>
      <c r="O597" t="s">
        <v>279</v>
      </c>
      <c r="P597" t="s">
        <v>281</v>
      </c>
      <c r="Q597" t="s">
        <v>2</v>
      </c>
    </row>
    <row r="598" spans="1:17" x14ac:dyDescent="0.25">
      <c r="A598" t="s">
        <v>2231</v>
      </c>
      <c r="B598" s="1">
        <v>12</v>
      </c>
      <c r="C598" t="s">
        <v>2282</v>
      </c>
      <c r="D598" t="s">
        <v>2286</v>
      </c>
      <c r="E598" t="s">
        <v>2284</v>
      </c>
      <c r="F598" s="1">
        <v>4.7</v>
      </c>
      <c r="G598" s="5">
        <f>(Tabela15[[#This Row],[rating]]-MIN(F:F))/(MAX(F:F)-MIN(F:F))</f>
        <v>0.92500000000000004</v>
      </c>
      <c r="H598" s="6">
        <v>479</v>
      </c>
      <c r="I598" s="5">
        <f>(Tabela15[[#This Row],[reviews]]-MIN(H:H))/(MAX(H:H)-MIN(H:H))</f>
        <v>1.0278044763250185E-3</v>
      </c>
      <c r="J598" s="1" t="s">
        <v>0</v>
      </c>
      <c r="K598" s="9">
        <v>32.090000000000003</v>
      </c>
      <c r="L598" s="3">
        <f>(Tabela15[[#This Row],[value]]-MIN(K:K))/(MAX(K:K)-MIN(K:K))</f>
        <v>0.15948340591680432</v>
      </c>
      <c r="M598" s="16">
        <f>IF(Tabela15[[#This Row],[value]]="",0,(0.05*Tabela15[[#This Row],[normal_rating]]+0.7*Tabela15[[#This Row],[normal_reviews]]+0.25*Tabela15[[#This Row],[normal_value]]))*1000</f>
        <v>86.840314612628603</v>
      </c>
      <c r="N598" s="3">
        <f>IFERROR(Tabela15[[#This Row],[value]]*Tabela15[[#This Row],[reviews]],Tabela15[[#This Row],[value]])</f>
        <v>15371.110000000002</v>
      </c>
      <c r="O598" t="s">
        <v>2283</v>
      </c>
      <c r="P598" t="s">
        <v>2285</v>
      </c>
      <c r="Q598" t="s">
        <v>2</v>
      </c>
    </row>
    <row r="599" spans="1:17" x14ac:dyDescent="0.25">
      <c r="A599" t="s">
        <v>1201</v>
      </c>
      <c r="B599" s="1">
        <v>28</v>
      </c>
      <c r="C599" t="s">
        <v>1332</v>
      </c>
      <c r="D599" t="s">
        <v>1336</v>
      </c>
      <c r="E599" t="s">
        <v>1334</v>
      </c>
      <c r="F599" s="1">
        <v>4.7</v>
      </c>
      <c r="G599" s="5">
        <f>(Tabela15[[#This Row],[rating]]-MIN(F:F))/(MAX(F:F)-MIN(F:F))</f>
        <v>0.92500000000000004</v>
      </c>
      <c r="H599" s="6">
        <v>2486</v>
      </c>
      <c r="I599" s="5">
        <f>(Tabela15[[#This Row],[reviews]]-MIN(H:H))/(MAX(H:H)-MIN(H:H))</f>
        <v>5.3432931457482657E-3</v>
      </c>
      <c r="J599" s="1" t="s">
        <v>0</v>
      </c>
      <c r="K599" s="9">
        <v>32</v>
      </c>
      <c r="L599" s="3">
        <f>(Tabela15[[#This Row],[value]]-MIN(K:K))/(MAX(K:K)-MIN(K:K))</f>
        <v>0.15903288782099415</v>
      </c>
      <c r="M599" s="16">
        <f>IF(Tabela15[[#This Row],[value]]="",0,(0.05*Tabela15[[#This Row],[normal_rating]]+0.7*Tabela15[[#This Row],[normal_reviews]]+0.25*Tabela15[[#This Row],[normal_value]]))*1000</f>
        <v>89.748527157272335</v>
      </c>
      <c r="N599" s="3">
        <f>IFERROR(Tabela15[[#This Row],[value]]*Tabela15[[#This Row],[reviews]],Tabela15[[#This Row],[value]])</f>
        <v>79552</v>
      </c>
      <c r="O599" t="s">
        <v>1333</v>
      </c>
      <c r="P599" t="s">
        <v>1335</v>
      </c>
      <c r="Q599" t="s">
        <v>2</v>
      </c>
    </row>
    <row r="600" spans="1:17" x14ac:dyDescent="0.25">
      <c r="A600" t="s">
        <v>1649</v>
      </c>
      <c r="B600" s="1">
        <v>17</v>
      </c>
      <c r="C600" t="s">
        <v>1720</v>
      </c>
      <c r="D600" t="s">
        <v>1724</v>
      </c>
      <c r="E600" t="s">
        <v>1722</v>
      </c>
      <c r="F600" s="1">
        <v>4.5</v>
      </c>
      <c r="G600" s="5">
        <f>(Tabela15[[#This Row],[rating]]-MIN(F:F))/(MAX(F:F)-MIN(F:F))</f>
        <v>0.875</v>
      </c>
      <c r="H600" s="6">
        <v>38658</v>
      </c>
      <c r="I600" s="5">
        <f>(Tabela15[[#This Row],[reviews]]-MIN(H:H))/(MAX(H:H)-MIN(H:H))</f>
        <v>8.3120999249573724E-2</v>
      </c>
      <c r="J600" s="1" t="s">
        <v>0</v>
      </c>
      <c r="K600" s="9">
        <v>31.99</v>
      </c>
      <c r="L600" s="3">
        <f>(Tabela15[[#This Row],[value]]-MIN(K:K))/(MAX(K:K)-MIN(K:K))</f>
        <v>0.15898283025479298</v>
      </c>
      <c r="M600" s="16">
        <f>IF(Tabela15[[#This Row],[value]]="",0,(0.05*Tabela15[[#This Row],[normal_rating]]+0.7*Tabela15[[#This Row],[normal_reviews]]+0.25*Tabela15[[#This Row],[normal_value]]))*1000</f>
        <v>141.68040703839984</v>
      </c>
      <c r="N600" s="3">
        <f>IFERROR(Tabela15[[#This Row],[value]]*Tabela15[[#This Row],[reviews]],Tabela15[[#This Row],[value]])</f>
        <v>1236669.42</v>
      </c>
      <c r="O600" t="s">
        <v>1721</v>
      </c>
      <c r="P600" t="s">
        <v>1723</v>
      </c>
      <c r="Q600" t="s">
        <v>2</v>
      </c>
    </row>
    <row r="601" spans="1:17" x14ac:dyDescent="0.25">
      <c r="A601" t="s">
        <v>784</v>
      </c>
      <c r="B601" s="1">
        <v>20</v>
      </c>
      <c r="C601" t="s">
        <v>5749</v>
      </c>
      <c r="D601" t="s">
        <v>5750</v>
      </c>
      <c r="E601" t="s">
        <v>5751</v>
      </c>
      <c r="F601" s="1">
        <v>4.5999999999999996</v>
      </c>
      <c r="G601" s="5">
        <f>(Tabela15[[#This Row],[rating]]-MIN(F:F))/(MAX(F:F)-MIN(F:F))</f>
        <v>0.89999999999999991</v>
      </c>
      <c r="H601" s="6">
        <v>1981</v>
      </c>
      <c r="I601" s="5">
        <f>(Tabela15[[#This Row],[reviews]]-MIN(H:H))/(MAX(H:H)-MIN(H:H))</f>
        <v>4.2574327680408716E-3</v>
      </c>
      <c r="J601" s="1" t="s">
        <v>0</v>
      </c>
      <c r="K601" s="9">
        <v>31.99</v>
      </c>
      <c r="L601" s="3">
        <f>(Tabela15[[#This Row],[value]]-MIN(K:K))/(MAX(K:K)-MIN(K:K))</f>
        <v>0.15898283025479298</v>
      </c>
      <c r="M601" s="16">
        <f>IF(Tabela15[[#This Row],[value]]="",0,(0.05*Tabela15[[#This Row],[normal_rating]]+0.7*Tabela15[[#This Row],[normal_reviews]]+0.25*Tabela15[[#This Row],[normal_value]]))*1000</f>
        <v>87.725910501326865</v>
      </c>
      <c r="N601" s="3">
        <f>IFERROR(Tabela15[[#This Row],[value]]*Tabela15[[#This Row],[reviews]],Tabela15[[#This Row],[value]])</f>
        <v>63372.189999999995</v>
      </c>
      <c r="O601" t="s">
        <v>6709</v>
      </c>
      <c r="P601" t="s">
        <v>8292</v>
      </c>
      <c r="Q601" t="s">
        <v>8081</v>
      </c>
    </row>
    <row r="602" spans="1:17" x14ac:dyDescent="0.25">
      <c r="A602" t="s">
        <v>784</v>
      </c>
      <c r="B602" s="1">
        <v>26</v>
      </c>
      <c r="C602" t="s">
        <v>5749</v>
      </c>
      <c r="D602" t="s">
        <v>5750</v>
      </c>
      <c r="E602" t="s">
        <v>5751</v>
      </c>
      <c r="F602" s="1">
        <v>4.5999999999999996</v>
      </c>
      <c r="G602" s="5">
        <f>(Tabela15[[#This Row],[rating]]-MIN(F:F))/(MAX(F:F)-MIN(F:F))</f>
        <v>0.89999999999999991</v>
      </c>
      <c r="H602" s="6">
        <v>1975</v>
      </c>
      <c r="I602" s="5">
        <f>(Tabela15[[#This Row],[reviews]]-MIN(H:H))/(MAX(H:H)-MIN(H:H))</f>
        <v>4.2445314566225655E-3</v>
      </c>
      <c r="J602" s="1" t="s">
        <v>0</v>
      </c>
      <c r="K602" s="9">
        <v>31.99</v>
      </c>
      <c r="L602" s="3">
        <f>(Tabela15[[#This Row],[value]]-MIN(K:K))/(MAX(K:K)-MIN(K:K))</f>
        <v>0.15898283025479298</v>
      </c>
      <c r="M602" s="16">
        <f>IF(Tabela15[[#This Row],[value]]="",0,(0.05*Tabela15[[#This Row],[normal_rating]]+0.7*Tabela15[[#This Row],[normal_reviews]]+0.25*Tabela15[[#This Row],[normal_value]]))*1000</f>
        <v>87.716879583334048</v>
      </c>
      <c r="N602" s="3">
        <f>IFERROR(Tabela15[[#This Row],[value]]*Tabela15[[#This Row],[reviews]],Tabela15[[#This Row],[value]])</f>
        <v>63180.25</v>
      </c>
      <c r="O602" t="s">
        <v>6709</v>
      </c>
      <c r="P602" t="s">
        <v>6710</v>
      </c>
      <c r="Q602" t="s">
        <v>6468</v>
      </c>
    </row>
    <row r="603" spans="1:17" x14ac:dyDescent="0.25">
      <c r="A603" t="s">
        <v>3068</v>
      </c>
      <c r="B603" s="1">
        <v>1</v>
      </c>
      <c r="C603" t="s">
        <v>4479</v>
      </c>
      <c r="D603" t="s">
        <v>3088</v>
      </c>
      <c r="E603" t="s">
        <v>4480</v>
      </c>
      <c r="F603" s="1">
        <v>4.5999999999999996</v>
      </c>
      <c r="G603" s="5">
        <f>(Tabela15[[#This Row],[rating]]-MIN(F:F))/(MAX(F:F)-MIN(F:F))</f>
        <v>0.89999999999999991</v>
      </c>
      <c r="H603" s="6">
        <v>1033</v>
      </c>
      <c r="I603" s="5">
        <f>(Tabela15[[#This Row],[reviews]]-MIN(H:H))/(MAX(H:H)-MIN(H:H))</f>
        <v>2.2190255639485752E-3</v>
      </c>
      <c r="J603" s="1" t="s">
        <v>0</v>
      </c>
      <c r="K603" s="9">
        <v>31.99</v>
      </c>
      <c r="L603" s="3">
        <f>(Tabela15[[#This Row],[value]]-MIN(K:K))/(MAX(K:K)-MIN(K:K))</f>
        <v>0.15898283025479298</v>
      </c>
      <c r="M603" s="16">
        <f>IF(Tabela15[[#This Row],[value]]="",0,(0.05*Tabela15[[#This Row],[normal_rating]]+0.7*Tabela15[[#This Row],[normal_reviews]]+0.25*Tabela15[[#This Row],[normal_value]]))*1000</f>
        <v>86.299025458462239</v>
      </c>
      <c r="N603" s="3">
        <f>IFERROR(Tabela15[[#This Row],[value]]*Tabela15[[#This Row],[reviews]],Tabela15[[#This Row],[value]])</f>
        <v>33045.67</v>
      </c>
      <c r="O603" t="s">
        <v>5537</v>
      </c>
      <c r="P603" t="s">
        <v>7361</v>
      </c>
      <c r="Q603" t="s">
        <v>6468</v>
      </c>
    </row>
    <row r="604" spans="1:17" x14ac:dyDescent="0.25">
      <c r="A604" t="s">
        <v>2918</v>
      </c>
      <c r="B604" s="1">
        <v>9</v>
      </c>
      <c r="C604" t="s">
        <v>6351</v>
      </c>
      <c r="D604" t="s">
        <v>6352</v>
      </c>
      <c r="E604" t="s">
        <v>6353</v>
      </c>
      <c r="F604" s="1">
        <v>4.3</v>
      </c>
      <c r="G604" s="5">
        <f>(Tabela15[[#This Row],[rating]]-MIN(F:F))/(MAX(F:F)-MIN(F:F))</f>
        <v>0.82499999999999996</v>
      </c>
      <c r="H604" s="6">
        <v>5163</v>
      </c>
      <c r="I604" s="5">
        <f>(Tabela15[[#This Row],[reviews]]-MIN(H:H))/(MAX(H:H)-MIN(H:H))</f>
        <v>1.1099428256882312E-2</v>
      </c>
      <c r="J604" s="1" t="s">
        <v>0</v>
      </c>
      <c r="K604" s="9">
        <v>31.99</v>
      </c>
      <c r="L604" s="3">
        <f>(Tabela15[[#This Row],[value]]-MIN(K:K))/(MAX(K:K)-MIN(K:K))</f>
        <v>0.15898283025479298</v>
      </c>
      <c r="M604" s="16">
        <f>IF(Tabela15[[#This Row],[value]]="",0,(0.05*Tabela15[[#This Row],[normal_rating]]+0.7*Tabela15[[#This Row],[normal_reviews]]+0.25*Tabela15[[#This Row],[normal_value]]))*1000</f>
        <v>88.765307343515872</v>
      </c>
      <c r="N604" s="3">
        <f>IFERROR(Tabela15[[#This Row],[value]]*Tabela15[[#This Row],[reviews]],Tabela15[[#This Row],[value]])</f>
        <v>165164.37</v>
      </c>
      <c r="O604" t="s">
        <v>7327</v>
      </c>
      <c r="P604" t="s">
        <v>7328</v>
      </c>
      <c r="Q604" t="s">
        <v>6468</v>
      </c>
    </row>
    <row r="605" spans="1:17" x14ac:dyDescent="0.25">
      <c r="A605" t="s">
        <v>1649</v>
      </c>
      <c r="B605" s="1">
        <v>18</v>
      </c>
      <c r="C605" t="s">
        <v>7725</v>
      </c>
      <c r="D605" t="s">
        <v>7726</v>
      </c>
      <c r="E605" t="s">
        <v>5982</v>
      </c>
      <c r="F605" s="1">
        <v>4.5</v>
      </c>
      <c r="G605" s="5">
        <f>(Tabela15[[#This Row],[rating]]-MIN(F:F))/(MAX(F:F)-MIN(F:F))</f>
        <v>0.875</v>
      </c>
      <c r="H605" s="6">
        <v>1043</v>
      </c>
      <c r="I605" s="5">
        <f>(Tabela15[[#This Row],[reviews]]-MIN(H:H))/(MAX(H:H)-MIN(H:H))</f>
        <v>2.2405277496457517E-3</v>
      </c>
      <c r="J605" s="1" t="s">
        <v>0</v>
      </c>
      <c r="K605" s="9">
        <v>31.99</v>
      </c>
      <c r="L605" s="3">
        <f>(Tabela15[[#This Row],[value]]-MIN(K:K))/(MAX(K:K)-MIN(K:K))</f>
        <v>0.15898283025479298</v>
      </c>
      <c r="M605" s="16">
        <f>IF(Tabela15[[#This Row],[value]]="",0,(0.05*Tabela15[[#This Row],[normal_rating]]+0.7*Tabela15[[#This Row],[normal_reviews]]+0.25*Tabela15[[#This Row],[normal_value]]))*1000</f>
        <v>85.064076988450282</v>
      </c>
      <c r="N605" s="3">
        <f>IFERROR(Tabela15[[#This Row],[value]]*Tabela15[[#This Row],[reviews]],Tabela15[[#This Row],[value]])</f>
        <v>33365.57</v>
      </c>
      <c r="O605" t="s">
        <v>8529</v>
      </c>
      <c r="P605" t="s">
        <v>8530</v>
      </c>
      <c r="Q605" t="s">
        <v>8081</v>
      </c>
    </row>
    <row r="606" spans="1:17" x14ac:dyDescent="0.25">
      <c r="A606" t="s">
        <v>1649</v>
      </c>
      <c r="B606" s="1">
        <v>12</v>
      </c>
      <c r="C606" t="s">
        <v>5966</v>
      </c>
      <c r="D606" t="s">
        <v>1769</v>
      </c>
      <c r="E606" t="s">
        <v>1767</v>
      </c>
      <c r="F606" s="1">
        <v>4.7</v>
      </c>
      <c r="G606" s="5">
        <f>(Tabela15[[#This Row],[rating]]-MIN(F:F))/(MAX(F:F)-MIN(F:F))</f>
        <v>0.92500000000000004</v>
      </c>
      <c r="H606" s="6">
        <v>19484</v>
      </c>
      <c r="I606" s="5">
        <f>(Tabela15[[#This Row],[reviews]]-MIN(H:H))/(MAX(H:H)-MIN(H:H))</f>
        <v>4.189270839380823E-2</v>
      </c>
      <c r="J606" s="1" t="s">
        <v>0</v>
      </c>
      <c r="K606" s="9">
        <v>31.54</v>
      </c>
      <c r="L606" s="3">
        <f>(Tabela15[[#This Row],[value]]-MIN(K:K))/(MAX(K:K)-MIN(K:K))</f>
        <v>0.1567302397757421</v>
      </c>
      <c r="M606" s="16">
        <f>IF(Tabela15[[#This Row],[value]]="",0,(0.05*Tabela15[[#This Row],[normal_rating]]+0.7*Tabela15[[#This Row],[normal_reviews]]+0.25*Tabela15[[#This Row],[normal_value]]))*1000</f>
        <v>114.75745581960129</v>
      </c>
      <c r="N606" s="3">
        <f>IFERROR(Tabela15[[#This Row],[value]]*Tabela15[[#This Row],[reviews]],Tabela15[[#This Row],[value]])</f>
        <v>614525.36</v>
      </c>
      <c r="O606" t="s">
        <v>6932</v>
      </c>
      <c r="P606" t="s">
        <v>8521</v>
      </c>
      <c r="Q606" t="s">
        <v>8081</v>
      </c>
    </row>
    <row r="607" spans="1:17" x14ac:dyDescent="0.25">
      <c r="A607" t="s">
        <v>1649</v>
      </c>
      <c r="B607" s="1">
        <v>5</v>
      </c>
      <c r="C607" t="s">
        <v>5966</v>
      </c>
      <c r="D607" t="s">
        <v>1769</v>
      </c>
      <c r="E607" t="s">
        <v>1767</v>
      </c>
      <c r="F607" s="1">
        <v>4.7</v>
      </c>
      <c r="G607" s="5">
        <f>(Tabela15[[#This Row],[rating]]-MIN(F:F))/(MAX(F:F)-MIN(F:F))</f>
        <v>0.92500000000000004</v>
      </c>
      <c r="H607" s="6">
        <v>19472</v>
      </c>
      <c r="I607" s="5">
        <f>(Tabela15[[#This Row],[reviews]]-MIN(H:H))/(MAX(H:H)-MIN(H:H))</f>
        <v>4.1866905770971616E-2</v>
      </c>
      <c r="J607" s="1" t="s">
        <v>0</v>
      </c>
      <c r="K607" s="9">
        <v>31.54</v>
      </c>
      <c r="L607" s="3">
        <f>(Tabela15[[#This Row],[value]]-MIN(K:K))/(MAX(K:K)-MIN(K:K))</f>
        <v>0.1567302397757421</v>
      </c>
      <c r="M607" s="16">
        <f>IF(Tabela15[[#This Row],[value]]="",0,(0.05*Tabela15[[#This Row],[normal_rating]]+0.7*Tabela15[[#This Row],[normal_reviews]]+0.25*Tabela15[[#This Row],[normal_value]]))*1000</f>
        <v>114.73939398361566</v>
      </c>
      <c r="N607" s="3">
        <f>IFERROR(Tabela15[[#This Row],[value]]*Tabela15[[#This Row],[reviews]],Tabela15[[#This Row],[value]])</f>
        <v>614146.88</v>
      </c>
      <c r="O607" t="s">
        <v>6932</v>
      </c>
      <c r="P607" t="s">
        <v>6933</v>
      </c>
      <c r="Q607" t="s">
        <v>6468</v>
      </c>
    </row>
    <row r="608" spans="1:17" x14ac:dyDescent="0.25">
      <c r="A608" t="s">
        <v>2093</v>
      </c>
      <c r="B608" s="1">
        <v>2</v>
      </c>
      <c r="C608" t="s">
        <v>2094</v>
      </c>
      <c r="D608" t="s">
        <v>2098</v>
      </c>
      <c r="E608" t="s">
        <v>2096</v>
      </c>
      <c r="F608" s="1">
        <v>4.5</v>
      </c>
      <c r="G608" s="5">
        <f>(Tabela15[[#This Row],[rating]]-MIN(F:F))/(MAX(F:F)-MIN(F:F))</f>
        <v>0.875</v>
      </c>
      <c r="H608" s="6">
        <v>215</v>
      </c>
      <c r="I608" s="5">
        <f>(Tabela15[[#This Row],[reviews]]-MIN(H:H))/(MAX(H:H)-MIN(H:H))</f>
        <v>4.6014677391956893E-4</v>
      </c>
      <c r="J608" s="1" t="s">
        <v>0</v>
      </c>
      <c r="K608" s="9">
        <v>31.49</v>
      </c>
      <c r="L608" s="3">
        <f>(Tabela15[[#This Row],[value]]-MIN(K:K))/(MAX(K:K)-MIN(K:K))</f>
        <v>0.15647995194473643</v>
      </c>
      <c r="M608" s="16">
        <f>IF(Tabela15[[#This Row],[value]]="",0,(0.05*Tabela15[[#This Row],[normal_rating]]+0.7*Tabela15[[#This Row],[normal_reviews]]+0.25*Tabela15[[#This Row],[normal_value]]))*1000</f>
        <v>83.192090727927805</v>
      </c>
      <c r="N608" s="3">
        <f>IFERROR(Tabela15[[#This Row],[value]]*Tabela15[[#This Row],[reviews]],Tabela15[[#This Row],[value]])</f>
        <v>6770.3499999999995</v>
      </c>
      <c r="O608" t="s">
        <v>2095</v>
      </c>
      <c r="P608" t="s">
        <v>5188</v>
      </c>
      <c r="Q608" t="s">
        <v>4538</v>
      </c>
    </row>
    <row r="609" spans="1:17" x14ac:dyDescent="0.25">
      <c r="A609" t="s">
        <v>2093</v>
      </c>
      <c r="B609" s="1">
        <v>2</v>
      </c>
      <c r="C609" t="s">
        <v>2094</v>
      </c>
      <c r="D609" t="s">
        <v>2098</v>
      </c>
      <c r="E609" t="s">
        <v>2096</v>
      </c>
      <c r="F609" s="1">
        <v>4.5</v>
      </c>
      <c r="G609" s="5">
        <f>(Tabela15[[#This Row],[rating]]-MIN(F:F))/(MAX(F:F)-MIN(F:F))</f>
        <v>0.875</v>
      </c>
      <c r="H609" s="6">
        <v>214</v>
      </c>
      <c r="I609" s="5">
        <f>(Tabela15[[#This Row],[reviews]]-MIN(H:H))/(MAX(H:H)-MIN(H:H))</f>
        <v>4.5799655534985129E-4</v>
      </c>
      <c r="J609" s="1" t="s">
        <v>0</v>
      </c>
      <c r="K609" s="9">
        <v>31.49</v>
      </c>
      <c r="L609" s="3">
        <f>(Tabela15[[#This Row],[value]]-MIN(K:K))/(MAX(K:K)-MIN(K:K))</f>
        <v>0.15647995194473643</v>
      </c>
      <c r="M609" s="16">
        <f>IF(Tabela15[[#This Row],[value]]="",0,(0.05*Tabela15[[#This Row],[normal_rating]]+0.7*Tabela15[[#This Row],[normal_reviews]]+0.25*Tabela15[[#This Row],[normal_value]]))*1000</f>
        <v>83.190585574929003</v>
      </c>
      <c r="N609" s="3">
        <f>IFERROR(Tabela15[[#This Row],[value]]*Tabela15[[#This Row],[reviews]],Tabela15[[#This Row],[value]])</f>
        <v>6738.86</v>
      </c>
      <c r="O609" t="s">
        <v>2095</v>
      </c>
      <c r="P609" t="s">
        <v>2097</v>
      </c>
      <c r="Q609" t="s">
        <v>2</v>
      </c>
    </row>
    <row r="610" spans="1:17" x14ac:dyDescent="0.25">
      <c r="A610" t="s">
        <v>2918</v>
      </c>
      <c r="B610" s="1">
        <v>25</v>
      </c>
      <c r="C610" t="s">
        <v>8001</v>
      </c>
      <c r="D610" t="s">
        <v>8002</v>
      </c>
      <c r="E610" t="s">
        <v>8003</v>
      </c>
      <c r="F610" s="1">
        <v>4.3</v>
      </c>
      <c r="G610" s="5">
        <f>(Tabela15[[#This Row],[rating]]-MIN(F:F))/(MAX(F:F)-MIN(F:F))</f>
        <v>0.82499999999999996</v>
      </c>
      <c r="H610" s="6">
        <v>3969</v>
      </c>
      <c r="I610" s="5">
        <f>(Tabela15[[#This Row],[reviews]]-MIN(H:H))/(MAX(H:H)-MIN(H:H))</f>
        <v>8.5320672846394829E-3</v>
      </c>
      <c r="J610" s="1" t="s">
        <v>0</v>
      </c>
      <c r="K610" s="9">
        <v>31.19</v>
      </c>
      <c r="L610" s="3">
        <f>(Tabela15[[#This Row],[value]]-MIN(K:K))/(MAX(K:K)-MIN(K:K))</f>
        <v>0.1549782249587025</v>
      </c>
      <c r="M610" s="16">
        <f>IF(Tabela15[[#This Row],[value]]="",0,(0.05*Tabela15[[#This Row],[normal_rating]]+0.7*Tabela15[[#This Row],[normal_reviews]]+0.25*Tabela15[[#This Row],[normal_value]]))*1000</f>
        <v>85.967003338923263</v>
      </c>
      <c r="N610" s="3">
        <f>IFERROR(Tabela15[[#This Row],[value]]*Tabela15[[#This Row],[reviews]],Tabela15[[#This Row],[value]])</f>
        <v>123793.11</v>
      </c>
      <c r="O610" t="s">
        <v>8887</v>
      </c>
      <c r="P610" t="s">
        <v>8888</v>
      </c>
      <c r="Q610" t="s">
        <v>8081</v>
      </c>
    </row>
    <row r="611" spans="1:17" x14ac:dyDescent="0.25">
      <c r="A611" t="s">
        <v>1352</v>
      </c>
      <c r="B611" s="1">
        <v>14</v>
      </c>
      <c r="C611" t="s">
        <v>7670</v>
      </c>
      <c r="D611" t="s">
        <v>7671</v>
      </c>
      <c r="E611" t="s">
        <v>7672</v>
      </c>
      <c r="F611" s="1">
        <v>4.3</v>
      </c>
      <c r="G611" s="5">
        <f>(Tabela15[[#This Row],[rating]]-MIN(F:F))/(MAX(F:F)-MIN(F:F))</f>
        <v>0.82499999999999996</v>
      </c>
      <c r="H611" s="6">
        <v>15693</v>
      </c>
      <c r="I611" s="5">
        <f>(Tabela15[[#This Row],[reviews]]-MIN(H:H))/(MAX(H:H)-MIN(H:H))</f>
        <v>3.3741229796008763E-2</v>
      </c>
      <c r="J611" s="1" t="s">
        <v>0</v>
      </c>
      <c r="K611" s="9">
        <v>30.99</v>
      </c>
      <c r="L611" s="3">
        <f>(Tabela15[[#This Row],[value]]-MIN(K:K))/(MAX(K:K)-MIN(K:K))</f>
        <v>0.15397707363467986</v>
      </c>
      <c r="M611" s="16">
        <f>IF(Tabela15[[#This Row],[value]]="",0,(0.05*Tabela15[[#This Row],[normal_rating]]+0.7*Tabela15[[#This Row],[normal_reviews]]+0.25*Tabela15[[#This Row],[normal_value]]))*1000</f>
        <v>103.3631292658761</v>
      </c>
      <c r="N611" s="3">
        <f>IFERROR(Tabela15[[#This Row],[value]]*Tabela15[[#This Row],[reviews]],Tabela15[[#This Row],[value]])</f>
        <v>486326.06999999995</v>
      </c>
      <c r="O611" t="s">
        <v>8446</v>
      </c>
      <c r="P611" t="s">
        <v>8447</v>
      </c>
      <c r="Q611" t="s">
        <v>8081</v>
      </c>
    </row>
    <row r="612" spans="1:17" x14ac:dyDescent="0.25">
      <c r="A612" t="s">
        <v>921</v>
      </c>
      <c r="B612" s="1">
        <v>1</v>
      </c>
      <c r="C612" t="s">
        <v>3403</v>
      </c>
      <c r="D612" t="s">
        <v>3406</v>
      </c>
      <c r="E612" t="s">
        <v>3405</v>
      </c>
      <c r="F612" s="1">
        <v>4.7</v>
      </c>
      <c r="G612" s="5">
        <f>(Tabela15[[#This Row],[rating]]-MIN(F:F))/(MAX(F:F)-MIN(F:F))</f>
        <v>0.92500000000000004</v>
      </c>
      <c r="H612" s="6">
        <v>802</v>
      </c>
      <c r="I612" s="5">
        <f>(Tabela15[[#This Row],[reviews]]-MIN(H:H))/(MAX(H:H)-MIN(H:H))</f>
        <v>1.722325074343807E-3</v>
      </c>
      <c r="J612" s="1" t="s">
        <v>0</v>
      </c>
      <c r="K612" s="9">
        <v>30.99</v>
      </c>
      <c r="L612" s="3">
        <f>(Tabela15[[#This Row],[value]]-MIN(K:K))/(MAX(K:K)-MIN(K:K))</f>
        <v>0.15397707363467986</v>
      </c>
      <c r="M612" s="16">
        <f>IF(Tabela15[[#This Row],[value]]="",0,(0.05*Tabela15[[#This Row],[normal_rating]]+0.7*Tabela15[[#This Row],[normal_reviews]]+0.25*Tabela15[[#This Row],[normal_value]]))*1000</f>
        <v>85.949895960710634</v>
      </c>
      <c r="N612" s="3">
        <f>IFERROR(Tabela15[[#This Row],[value]]*Tabela15[[#This Row],[reviews]],Tabela15[[#This Row],[value]])</f>
        <v>24853.98</v>
      </c>
      <c r="O612" t="s">
        <v>3404</v>
      </c>
      <c r="P612" t="s">
        <v>6716</v>
      </c>
      <c r="Q612" t="s">
        <v>6468</v>
      </c>
    </row>
    <row r="613" spans="1:17" x14ac:dyDescent="0.25">
      <c r="A613" t="s">
        <v>1795</v>
      </c>
      <c r="B613" s="1">
        <v>27</v>
      </c>
      <c r="C613" t="s">
        <v>6050</v>
      </c>
      <c r="D613" t="s">
        <v>6051</v>
      </c>
      <c r="E613" t="s">
        <v>6052</v>
      </c>
      <c r="F613" s="1">
        <v>4.0999999999999996</v>
      </c>
      <c r="G613" s="5">
        <f>(Tabela15[[#This Row],[rating]]-MIN(F:F))/(MAX(F:F)-MIN(F:F))</f>
        <v>0.77499999999999991</v>
      </c>
      <c r="H613" s="6">
        <v>195</v>
      </c>
      <c r="I613" s="5">
        <f>(Tabela15[[#This Row],[reviews]]-MIN(H:H))/(MAX(H:H)-MIN(H:H))</f>
        <v>4.1714240252521668E-4</v>
      </c>
      <c r="J613" s="1" t="s">
        <v>0</v>
      </c>
      <c r="K613" s="9">
        <v>30.99</v>
      </c>
      <c r="L613" s="3">
        <f>(Tabela15[[#This Row],[value]]-MIN(K:K))/(MAX(K:K)-MIN(K:K))</f>
        <v>0.15397707363467986</v>
      </c>
      <c r="M613" s="16">
        <f>IF(Tabela15[[#This Row],[value]]="",0,(0.05*Tabela15[[#This Row],[normal_rating]]+0.7*Tabela15[[#This Row],[normal_reviews]]+0.25*Tabela15[[#This Row],[normal_value]]))*1000</f>
        <v>77.536268090437616</v>
      </c>
      <c r="N613" s="3">
        <f>IFERROR(Tabela15[[#This Row],[value]]*Tabela15[[#This Row],[reviews]],Tabela15[[#This Row],[value]])</f>
        <v>6043.0499999999993</v>
      </c>
      <c r="O613" t="s">
        <v>7011</v>
      </c>
      <c r="P613" t="s">
        <v>7012</v>
      </c>
      <c r="Q613" t="s">
        <v>6468</v>
      </c>
    </row>
    <row r="614" spans="1:17" x14ac:dyDescent="0.25">
      <c r="A614" t="s">
        <v>1649</v>
      </c>
      <c r="B614" s="1">
        <v>27</v>
      </c>
      <c r="C614" t="s">
        <v>6007</v>
      </c>
      <c r="D614" t="s">
        <v>3986</v>
      </c>
      <c r="E614" t="s">
        <v>3987</v>
      </c>
      <c r="F614" s="1">
        <v>3.4</v>
      </c>
      <c r="G614" s="5">
        <f>(Tabela15[[#This Row],[rating]]-MIN(F:F))/(MAX(F:F)-MIN(F:F))</f>
        <v>0.6</v>
      </c>
      <c r="H614" s="6">
        <v>23</v>
      </c>
      <c r="I614" s="5">
        <f>(Tabela15[[#This Row],[reviews]]-MIN(H:H))/(MAX(H:H)-MIN(H:H))</f>
        <v>4.7304808533787461E-5</v>
      </c>
      <c r="J614" s="1" t="s">
        <v>0</v>
      </c>
      <c r="K614" s="9">
        <v>30.99</v>
      </c>
      <c r="L614" s="3">
        <f>(Tabela15[[#This Row],[value]]-MIN(K:K))/(MAX(K:K)-MIN(K:K))</f>
        <v>0.15397707363467986</v>
      </c>
      <c r="M614" s="16">
        <f>IF(Tabela15[[#This Row],[value]]="",0,(0.05*Tabela15[[#This Row],[normal_rating]]+0.7*Tabela15[[#This Row],[normal_reviews]]+0.25*Tabela15[[#This Row],[normal_value]]))*1000</f>
        <v>68.527381774643615</v>
      </c>
      <c r="N614" s="3">
        <f>IFERROR(Tabela15[[#This Row],[value]]*Tabela15[[#This Row],[reviews]],Tabela15[[#This Row],[value]])</f>
        <v>712.77</v>
      </c>
      <c r="O614" t="s">
        <v>5081</v>
      </c>
      <c r="P614" t="s">
        <v>6968</v>
      </c>
      <c r="Q614" t="s">
        <v>6468</v>
      </c>
    </row>
    <row r="615" spans="1:17" x14ac:dyDescent="0.25">
      <c r="A615" t="s">
        <v>1649</v>
      </c>
      <c r="B615" s="1">
        <v>9</v>
      </c>
      <c r="C615" t="s">
        <v>6007</v>
      </c>
      <c r="D615" t="s">
        <v>3986</v>
      </c>
      <c r="E615" t="s">
        <v>3987</v>
      </c>
      <c r="F615" s="1">
        <v>3.4</v>
      </c>
      <c r="G615" s="5">
        <f>(Tabela15[[#This Row],[rating]]-MIN(F:F))/(MAX(F:F)-MIN(F:F))</f>
        <v>0.6</v>
      </c>
      <c r="H615" s="6">
        <v>23</v>
      </c>
      <c r="I615" s="5">
        <f>(Tabela15[[#This Row],[reviews]]-MIN(H:H))/(MAX(H:H)-MIN(H:H))</f>
        <v>4.7304808533787461E-5</v>
      </c>
      <c r="J615" s="1" t="s">
        <v>0</v>
      </c>
      <c r="K615" s="9">
        <v>30.96</v>
      </c>
      <c r="L615" s="3">
        <f>(Tabela15[[#This Row],[value]]-MIN(K:K))/(MAX(K:K)-MIN(K:K))</f>
        <v>0.15382690093607648</v>
      </c>
      <c r="M615" s="16">
        <f>IF(Tabela15[[#This Row],[value]]="",0,(0.05*Tabela15[[#This Row],[normal_rating]]+0.7*Tabela15[[#This Row],[normal_reviews]]+0.25*Tabela15[[#This Row],[normal_value]]))*1000</f>
        <v>68.48983859999278</v>
      </c>
      <c r="N615" s="3">
        <f>IFERROR(Tabela15[[#This Row],[value]]*Tabela15[[#This Row],[reviews]],Tabela15[[#This Row],[value]])</f>
        <v>712.08</v>
      </c>
      <c r="O615" t="s">
        <v>5081</v>
      </c>
      <c r="P615" t="s">
        <v>8517</v>
      </c>
      <c r="Q615" t="s">
        <v>8081</v>
      </c>
    </row>
    <row r="616" spans="1:17" x14ac:dyDescent="0.25">
      <c r="A616" t="s">
        <v>2231</v>
      </c>
      <c r="B616" s="1">
        <v>18</v>
      </c>
      <c r="C616" t="s">
        <v>6164</v>
      </c>
      <c r="D616" t="s">
        <v>6165</v>
      </c>
      <c r="E616" t="s">
        <v>6166</v>
      </c>
      <c r="F616" s="1">
        <v>4.7</v>
      </c>
      <c r="G616" s="5">
        <f>(Tabela15[[#This Row],[rating]]-MIN(F:F))/(MAX(F:F)-MIN(F:F))</f>
        <v>0.92500000000000004</v>
      </c>
      <c r="H616" s="6">
        <v>24</v>
      </c>
      <c r="I616" s="5">
        <f>(Tabela15[[#This Row],[reviews]]-MIN(H:H))/(MAX(H:H)-MIN(H:H))</f>
        <v>4.9455027103505069E-5</v>
      </c>
      <c r="J616" s="1" t="s">
        <v>0</v>
      </c>
      <c r="K616" s="9">
        <v>30.93</v>
      </c>
      <c r="L616" s="3">
        <f>(Tabela15[[#This Row],[value]]-MIN(K:K))/(MAX(K:K)-MIN(K:K))</f>
        <v>0.15367672823747308</v>
      </c>
      <c r="M616" s="16">
        <f>IF(Tabela15[[#This Row],[value]]="",0,(0.05*Tabela15[[#This Row],[normal_rating]]+0.7*Tabela15[[#This Row],[normal_reviews]]+0.25*Tabela15[[#This Row],[normal_value]]))*1000</f>
        <v>84.703800578340733</v>
      </c>
      <c r="N616" s="3">
        <f>IFERROR(Tabela15[[#This Row],[value]]*Tabela15[[#This Row],[reviews]],Tabela15[[#This Row],[value]])</f>
        <v>742.31999999999994</v>
      </c>
      <c r="O616" t="s">
        <v>7129</v>
      </c>
      <c r="P616" t="s">
        <v>7130</v>
      </c>
      <c r="Q616" t="s">
        <v>6468</v>
      </c>
    </row>
    <row r="617" spans="1:17" x14ac:dyDescent="0.25">
      <c r="A617" t="s">
        <v>1352</v>
      </c>
      <c r="B617" s="1">
        <v>7</v>
      </c>
      <c r="C617" t="s">
        <v>1363</v>
      </c>
      <c r="D617" t="s">
        <v>1367</v>
      </c>
      <c r="E617" t="s">
        <v>1365</v>
      </c>
      <c r="F617" s="1">
        <v>4.5999999999999996</v>
      </c>
      <c r="G617" s="5">
        <f>(Tabela15[[#This Row],[rating]]-MIN(F:F))/(MAX(F:F)-MIN(F:F))</f>
        <v>0.89999999999999991</v>
      </c>
      <c r="H617" s="6">
        <v>5865</v>
      </c>
      <c r="I617" s="5">
        <f>(Tabela15[[#This Row],[reviews]]-MIN(H:H))/(MAX(H:H)-MIN(H:H))</f>
        <v>1.2608881692824075E-2</v>
      </c>
      <c r="J617" s="1" t="s">
        <v>0</v>
      </c>
      <c r="K617" s="9">
        <v>30.49</v>
      </c>
      <c r="L617" s="3">
        <f>(Tabela15[[#This Row],[value]]-MIN(K:K))/(MAX(K:K)-MIN(K:K))</f>
        <v>0.15147419532462331</v>
      </c>
      <c r="M617" s="16">
        <f>IF(Tabela15[[#This Row],[value]]="",0,(0.05*Tabela15[[#This Row],[normal_rating]]+0.7*Tabela15[[#This Row],[normal_reviews]]+0.25*Tabela15[[#This Row],[normal_value]]))*1000</f>
        <v>91.694766016132675</v>
      </c>
      <c r="N617" s="3">
        <f>IFERROR(Tabela15[[#This Row],[value]]*Tabela15[[#This Row],[reviews]],Tabela15[[#This Row],[value]])</f>
        <v>178823.84999999998</v>
      </c>
      <c r="O617" t="s">
        <v>1364</v>
      </c>
      <c r="P617" t="s">
        <v>6849</v>
      </c>
      <c r="Q617" t="s">
        <v>6468</v>
      </c>
    </row>
    <row r="618" spans="1:17" x14ac:dyDescent="0.25">
      <c r="A618" t="s">
        <v>1352</v>
      </c>
      <c r="B618" s="1">
        <v>5</v>
      </c>
      <c r="C618" t="s">
        <v>1363</v>
      </c>
      <c r="D618" t="s">
        <v>1367</v>
      </c>
      <c r="E618" t="s">
        <v>1365</v>
      </c>
      <c r="F618" s="1">
        <v>4.5999999999999996</v>
      </c>
      <c r="G618" s="5">
        <f>(Tabela15[[#This Row],[rating]]-MIN(F:F))/(MAX(F:F)-MIN(F:F))</f>
        <v>0.89999999999999991</v>
      </c>
      <c r="H618" s="6">
        <v>5865</v>
      </c>
      <c r="I618" s="5">
        <f>(Tabela15[[#This Row],[reviews]]-MIN(H:H))/(MAX(H:H)-MIN(H:H))</f>
        <v>1.2608881692824075E-2</v>
      </c>
      <c r="J618" s="1" t="s">
        <v>0</v>
      </c>
      <c r="K618" s="9">
        <v>30.49</v>
      </c>
      <c r="L618" s="3">
        <f>(Tabela15[[#This Row],[value]]-MIN(K:K))/(MAX(K:K)-MIN(K:K))</f>
        <v>0.15147419532462331</v>
      </c>
      <c r="M618" s="16">
        <f>IF(Tabela15[[#This Row],[value]]="",0,(0.05*Tabela15[[#This Row],[normal_rating]]+0.7*Tabela15[[#This Row],[normal_reviews]]+0.25*Tabela15[[#This Row],[normal_value]]))*1000</f>
        <v>91.694766016132675</v>
      </c>
      <c r="N618" s="3">
        <f>IFERROR(Tabela15[[#This Row],[value]]*Tabela15[[#This Row],[reviews]],Tabela15[[#This Row],[value]])</f>
        <v>178823.84999999998</v>
      </c>
      <c r="O618" t="s">
        <v>1364</v>
      </c>
      <c r="P618" t="s">
        <v>8435</v>
      </c>
      <c r="Q618" t="s">
        <v>8081</v>
      </c>
    </row>
    <row r="619" spans="1:17" x14ac:dyDescent="0.25">
      <c r="A619" t="s">
        <v>1352</v>
      </c>
      <c r="B619" s="1">
        <v>18</v>
      </c>
      <c r="C619" t="s">
        <v>1363</v>
      </c>
      <c r="D619" t="s">
        <v>1367</v>
      </c>
      <c r="E619" t="s">
        <v>1365</v>
      </c>
      <c r="F619" s="1">
        <v>4.5999999999999996</v>
      </c>
      <c r="G619" s="5">
        <f>(Tabela15[[#This Row],[rating]]-MIN(F:F))/(MAX(F:F)-MIN(F:F))</f>
        <v>0.89999999999999991</v>
      </c>
      <c r="H619" s="6">
        <v>5861</v>
      </c>
      <c r="I619" s="5">
        <f>(Tabela15[[#This Row],[reviews]]-MIN(H:H))/(MAX(H:H)-MIN(H:H))</f>
        <v>1.2600280818545206E-2</v>
      </c>
      <c r="J619" s="1" t="s">
        <v>0</v>
      </c>
      <c r="K619" s="9">
        <v>30.49</v>
      </c>
      <c r="L619" s="3">
        <f>(Tabela15[[#This Row],[value]]-MIN(K:K))/(MAX(K:K)-MIN(K:K))</f>
        <v>0.15147419532462331</v>
      </c>
      <c r="M619" s="16">
        <f>IF(Tabela15[[#This Row],[value]]="",0,(0.05*Tabela15[[#This Row],[normal_rating]]+0.7*Tabela15[[#This Row],[normal_reviews]]+0.25*Tabela15[[#This Row],[normal_value]]))*1000</f>
        <v>91.688745404137464</v>
      </c>
      <c r="N619" s="3">
        <f>IFERROR(Tabela15[[#This Row],[value]]*Tabela15[[#This Row],[reviews]],Tabela15[[#This Row],[value]])</f>
        <v>178701.88999999998</v>
      </c>
      <c r="O619" t="s">
        <v>1364</v>
      </c>
      <c r="P619" t="s">
        <v>4972</v>
      </c>
      <c r="Q619" t="s">
        <v>4538</v>
      </c>
    </row>
    <row r="620" spans="1:17" x14ac:dyDescent="0.25">
      <c r="A620" t="s">
        <v>1352</v>
      </c>
      <c r="B620" s="1">
        <v>4</v>
      </c>
      <c r="C620" t="s">
        <v>1363</v>
      </c>
      <c r="D620" t="s">
        <v>1367</v>
      </c>
      <c r="E620" t="s">
        <v>1365</v>
      </c>
      <c r="F620" s="1">
        <v>4.5999999999999996</v>
      </c>
      <c r="G620" s="5">
        <f>(Tabela15[[#This Row],[rating]]-MIN(F:F))/(MAX(F:F)-MIN(F:F))</f>
        <v>0.89999999999999991</v>
      </c>
      <c r="H620" s="6">
        <v>5858</v>
      </c>
      <c r="I620" s="5">
        <f>(Tabela15[[#This Row],[reviews]]-MIN(H:H))/(MAX(H:H)-MIN(H:H))</f>
        <v>1.2593830162836052E-2</v>
      </c>
      <c r="J620" s="1" t="s">
        <v>0</v>
      </c>
      <c r="K620" s="9">
        <v>30.49</v>
      </c>
      <c r="L620" s="3">
        <f>(Tabela15[[#This Row],[value]]-MIN(K:K))/(MAX(K:K)-MIN(K:K))</f>
        <v>0.15147419532462331</v>
      </c>
      <c r="M620" s="16">
        <f>IF(Tabela15[[#This Row],[value]]="",0,(0.05*Tabela15[[#This Row],[normal_rating]]+0.7*Tabela15[[#This Row],[normal_reviews]]+0.25*Tabela15[[#This Row],[normal_value]]))*1000</f>
        <v>91.684229945141055</v>
      </c>
      <c r="N620" s="3">
        <f>IFERROR(Tabela15[[#This Row],[value]]*Tabela15[[#This Row],[reviews]],Tabela15[[#This Row],[value]])</f>
        <v>178610.41999999998</v>
      </c>
      <c r="O620" t="s">
        <v>1364</v>
      </c>
      <c r="P620" t="s">
        <v>1366</v>
      </c>
      <c r="Q620" t="s">
        <v>2</v>
      </c>
    </row>
    <row r="621" spans="1:17" x14ac:dyDescent="0.25">
      <c r="A621" t="s">
        <v>2231</v>
      </c>
      <c r="B621" s="1">
        <v>20</v>
      </c>
      <c r="C621" t="s">
        <v>6170</v>
      </c>
      <c r="D621" t="s">
        <v>6171</v>
      </c>
      <c r="E621" t="s">
        <v>6172</v>
      </c>
      <c r="F621" s="1">
        <v>4.7</v>
      </c>
      <c r="G621" s="5">
        <f>(Tabela15[[#This Row],[rating]]-MIN(F:F))/(MAX(F:F)-MIN(F:F))</f>
        <v>0.92500000000000004</v>
      </c>
      <c r="H621" s="6">
        <v>210</v>
      </c>
      <c r="I621" s="5">
        <f>(Tabela15[[#This Row],[reviews]]-MIN(H:H))/(MAX(H:H)-MIN(H:H))</f>
        <v>4.4939568107098087E-4</v>
      </c>
      <c r="J621" s="1" t="s">
        <v>0</v>
      </c>
      <c r="K621" s="9">
        <v>30.35</v>
      </c>
      <c r="L621" s="3">
        <f>(Tabela15[[#This Row],[value]]-MIN(K:K))/(MAX(K:K)-MIN(K:K))</f>
        <v>0.15077338939780749</v>
      </c>
      <c r="M621" s="16">
        <f>IF(Tabela15[[#This Row],[value]]="",0,(0.05*Tabela15[[#This Row],[normal_rating]]+0.7*Tabela15[[#This Row],[normal_reviews]]+0.25*Tabela15[[#This Row],[normal_value]]))*1000</f>
        <v>84.257924326201561</v>
      </c>
      <c r="N621" s="3">
        <f>IFERROR(Tabela15[[#This Row],[value]]*Tabela15[[#This Row],[reviews]],Tabela15[[#This Row],[value]])</f>
        <v>6373.5</v>
      </c>
      <c r="O621" t="s">
        <v>7133</v>
      </c>
      <c r="P621" t="s">
        <v>7134</v>
      </c>
      <c r="Q621" t="s">
        <v>6468</v>
      </c>
    </row>
    <row r="622" spans="1:17" x14ac:dyDescent="0.25">
      <c r="A622" t="s">
        <v>81</v>
      </c>
      <c r="B622" s="1">
        <v>6</v>
      </c>
      <c r="C622" t="s">
        <v>102</v>
      </c>
      <c r="D622" t="s">
        <v>106</v>
      </c>
      <c r="E622" t="s">
        <v>104</v>
      </c>
      <c r="F622" s="1">
        <v>4.3</v>
      </c>
      <c r="G622" s="5">
        <f>(Tabela15[[#This Row],[rating]]-MIN(F:F))/(MAX(F:F)-MIN(F:F))</f>
        <v>0.82499999999999996</v>
      </c>
      <c r="H622" s="6">
        <v>382</v>
      </c>
      <c r="I622" s="5">
        <f>(Tabela15[[#This Row],[reviews]]-MIN(H:H))/(MAX(H:H)-MIN(H:H))</f>
        <v>8.1923327506241007E-4</v>
      </c>
      <c r="J622" s="1" t="s">
        <v>0</v>
      </c>
      <c r="K622" s="9">
        <v>30.33</v>
      </c>
      <c r="L622" s="3">
        <f>(Tabela15[[#This Row],[value]]-MIN(K:K))/(MAX(K:K)-MIN(K:K))</f>
        <v>0.15067327426540519</v>
      </c>
      <c r="M622" s="16">
        <f>IF(Tabela15[[#This Row],[value]]="",0,(0.05*Tabela15[[#This Row],[normal_rating]]+0.7*Tabela15[[#This Row],[normal_reviews]]+0.25*Tabela15[[#This Row],[normal_value]]))*1000</f>
        <v>79.491781858894996</v>
      </c>
      <c r="N622" s="3">
        <f>IFERROR(Tabela15[[#This Row],[value]]*Tabela15[[#This Row],[reviews]],Tabela15[[#This Row],[value]])</f>
        <v>11586.06</v>
      </c>
      <c r="O622" t="s">
        <v>103</v>
      </c>
      <c r="P622" t="s">
        <v>8103</v>
      </c>
      <c r="Q622" t="s">
        <v>8081</v>
      </c>
    </row>
    <row r="623" spans="1:17" x14ac:dyDescent="0.25">
      <c r="A623" t="s">
        <v>81</v>
      </c>
      <c r="B623" s="1">
        <v>3</v>
      </c>
      <c r="C623" t="s">
        <v>102</v>
      </c>
      <c r="D623" t="s">
        <v>106</v>
      </c>
      <c r="E623" t="s">
        <v>104</v>
      </c>
      <c r="F623" s="1">
        <v>4.3</v>
      </c>
      <c r="G623" s="5">
        <f>(Tabela15[[#This Row],[rating]]-MIN(F:F))/(MAX(F:F)-MIN(F:F))</f>
        <v>0.82499999999999996</v>
      </c>
      <c r="H623" s="6">
        <v>380</v>
      </c>
      <c r="I623" s="5">
        <f>(Tabela15[[#This Row],[reviews]]-MIN(H:H))/(MAX(H:H)-MIN(H:H))</f>
        <v>8.1493283792297491E-4</v>
      </c>
      <c r="J623" s="1" t="s">
        <v>0</v>
      </c>
      <c r="K623" s="9">
        <v>30.33</v>
      </c>
      <c r="L623" s="3">
        <f>(Tabela15[[#This Row],[value]]-MIN(K:K))/(MAX(K:K)-MIN(K:K))</f>
        <v>0.15067327426540519</v>
      </c>
      <c r="M623" s="16">
        <f>IF(Tabela15[[#This Row],[value]]="",0,(0.05*Tabela15[[#This Row],[normal_rating]]+0.7*Tabela15[[#This Row],[normal_reviews]]+0.25*Tabela15[[#This Row],[normal_value]]))*1000</f>
        <v>79.488771552897376</v>
      </c>
      <c r="N623" s="3">
        <f>IFERROR(Tabela15[[#This Row],[value]]*Tabela15[[#This Row],[reviews]],Tabela15[[#This Row],[value]])</f>
        <v>11525.4</v>
      </c>
      <c r="O623" t="s">
        <v>103</v>
      </c>
      <c r="P623" t="s">
        <v>6494</v>
      </c>
      <c r="Q623" t="s">
        <v>6468</v>
      </c>
    </row>
    <row r="624" spans="1:17" x14ac:dyDescent="0.25">
      <c r="A624" t="s">
        <v>81</v>
      </c>
      <c r="B624" s="1">
        <v>2</v>
      </c>
      <c r="C624" t="s">
        <v>102</v>
      </c>
      <c r="D624" t="s">
        <v>106</v>
      </c>
      <c r="E624" t="s">
        <v>104</v>
      </c>
      <c r="F624" s="1">
        <v>4.3</v>
      </c>
      <c r="G624" s="5">
        <f>(Tabela15[[#This Row],[rating]]-MIN(F:F))/(MAX(F:F)-MIN(F:F))</f>
        <v>0.82499999999999996</v>
      </c>
      <c r="H624" s="6">
        <v>378</v>
      </c>
      <c r="I624" s="5">
        <f>(Tabela15[[#This Row],[reviews]]-MIN(H:H))/(MAX(H:H)-MIN(H:H))</f>
        <v>8.1063240078353964E-4</v>
      </c>
      <c r="J624" s="1" t="s">
        <v>0</v>
      </c>
      <c r="K624" s="9">
        <v>30.33</v>
      </c>
      <c r="L624" s="3">
        <f>(Tabela15[[#This Row],[value]]-MIN(K:K))/(MAX(K:K)-MIN(K:K))</f>
        <v>0.15067327426540519</v>
      </c>
      <c r="M624" s="16">
        <f>IF(Tabela15[[#This Row],[value]]="",0,(0.05*Tabela15[[#This Row],[normal_rating]]+0.7*Tabela15[[#This Row],[normal_reviews]]+0.25*Tabela15[[#This Row],[normal_value]]))*1000</f>
        <v>79.485761246899784</v>
      </c>
      <c r="N624" s="3">
        <f>IFERROR(Tabela15[[#This Row],[value]]*Tabela15[[#This Row],[reviews]],Tabela15[[#This Row],[value]])</f>
        <v>11464.74</v>
      </c>
      <c r="O624" t="s">
        <v>103</v>
      </c>
      <c r="P624" t="s">
        <v>4568</v>
      </c>
      <c r="Q624" t="s">
        <v>4538</v>
      </c>
    </row>
    <row r="625" spans="1:17" x14ac:dyDescent="0.25">
      <c r="A625" t="s">
        <v>81</v>
      </c>
      <c r="B625" s="1">
        <v>6</v>
      </c>
      <c r="C625" t="s">
        <v>102</v>
      </c>
      <c r="D625" t="s">
        <v>106</v>
      </c>
      <c r="E625" t="s">
        <v>104</v>
      </c>
      <c r="F625" s="1">
        <v>4.3</v>
      </c>
      <c r="G625" s="5">
        <f>(Tabela15[[#This Row],[rating]]-MIN(F:F))/(MAX(F:F)-MIN(F:F))</f>
        <v>0.82499999999999996</v>
      </c>
      <c r="H625" s="6">
        <v>374</v>
      </c>
      <c r="I625" s="5">
        <f>(Tabela15[[#This Row],[reviews]]-MIN(H:H))/(MAX(H:H)-MIN(H:H))</f>
        <v>8.0203152650466921E-4</v>
      </c>
      <c r="J625" s="1" t="s">
        <v>0</v>
      </c>
      <c r="K625" s="9">
        <v>30.33</v>
      </c>
      <c r="L625" s="3">
        <f>(Tabela15[[#This Row],[value]]-MIN(K:K))/(MAX(K:K)-MIN(K:K))</f>
        <v>0.15067327426540519</v>
      </c>
      <c r="M625" s="16">
        <f>IF(Tabela15[[#This Row],[value]]="",0,(0.05*Tabela15[[#This Row],[normal_rating]]+0.7*Tabela15[[#This Row],[normal_reviews]]+0.25*Tabela15[[#This Row],[normal_value]]))*1000</f>
        <v>79.479740634904573</v>
      </c>
      <c r="N625" s="3">
        <f>IFERROR(Tabela15[[#This Row],[value]]*Tabela15[[#This Row],[reviews]],Tabela15[[#This Row],[value]])</f>
        <v>11343.42</v>
      </c>
      <c r="O625" t="s">
        <v>103</v>
      </c>
      <c r="P625" t="s">
        <v>105</v>
      </c>
      <c r="Q625" t="s">
        <v>2</v>
      </c>
    </row>
    <row r="626" spans="1:17" x14ac:dyDescent="0.25">
      <c r="A626" t="s">
        <v>1649</v>
      </c>
      <c r="B626" s="1">
        <v>3</v>
      </c>
      <c r="C626" t="s">
        <v>1675</v>
      </c>
      <c r="D626" t="s">
        <v>1679</v>
      </c>
      <c r="E626" t="s">
        <v>1677</v>
      </c>
      <c r="F626" s="1">
        <v>4.7</v>
      </c>
      <c r="G626" s="5">
        <f>(Tabela15[[#This Row],[rating]]-MIN(F:F))/(MAX(F:F)-MIN(F:F))</f>
        <v>0.92500000000000004</v>
      </c>
      <c r="H626" s="6">
        <v>465070</v>
      </c>
      <c r="I626" s="5">
        <f>(Tabela15[[#This Row],[reviews]]-MIN(H:H))/(MAX(H:H)-MIN(H:H))</f>
        <v>1</v>
      </c>
      <c r="J626" s="1" t="s">
        <v>0</v>
      </c>
      <c r="K626" s="9">
        <v>30.27</v>
      </c>
      <c r="L626" s="3">
        <f>(Tabela15[[#This Row],[value]]-MIN(K:K))/(MAX(K:K)-MIN(K:K))</f>
        <v>0.15037292886819842</v>
      </c>
      <c r="M626" s="16">
        <f>IF(Tabela15[[#This Row],[value]]="",0,(0.05*Tabela15[[#This Row],[normal_rating]]+0.7*Tabela15[[#This Row],[normal_reviews]]+0.25*Tabela15[[#This Row],[normal_value]]))*1000</f>
        <v>783.84323221704949</v>
      </c>
      <c r="N626" s="3">
        <f>IFERROR(Tabela15[[#This Row],[value]]*Tabela15[[#This Row],[reviews]],Tabela15[[#This Row],[value]])</f>
        <v>14077668.9</v>
      </c>
      <c r="O626" t="s">
        <v>1676</v>
      </c>
      <c r="P626" s="11" t="s">
        <v>8510</v>
      </c>
      <c r="Q626" t="s">
        <v>8081</v>
      </c>
    </row>
    <row r="627" spans="1:17" x14ac:dyDescent="0.25">
      <c r="A627" t="s">
        <v>383</v>
      </c>
      <c r="B627" s="1">
        <v>1</v>
      </c>
      <c r="C627" t="s">
        <v>3588</v>
      </c>
      <c r="D627" t="s">
        <v>3589</v>
      </c>
      <c r="E627" t="s">
        <v>3590</v>
      </c>
      <c r="F627" s="1">
        <v>4.5999999999999996</v>
      </c>
      <c r="G627" s="5">
        <f>(Tabela15[[#This Row],[rating]]-MIN(F:F))/(MAX(F:F)-MIN(F:F))</f>
        <v>0.89999999999999991</v>
      </c>
      <c r="H627" s="6">
        <v>10774</v>
      </c>
      <c r="I627" s="5">
        <f>(Tabela15[[#This Row],[reviews]]-MIN(H:H))/(MAX(H:H)-MIN(H:H))</f>
        <v>2.3164304651567831E-2</v>
      </c>
      <c r="J627" s="1" t="s">
        <v>0</v>
      </c>
      <c r="K627" s="9">
        <v>30.15</v>
      </c>
      <c r="L627" s="3">
        <f>(Tabela15[[#This Row],[value]]-MIN(K:K))/(MAX(K:K)-MIN(K:K))</f>
        <v>0.14977223807378484</v>
      </c>
      <c r="M627" s="16">
        <f>IF(Tabela15[[#This Row],[value]]="",0,(0.05*Tabela15[[#This Row],[normal_rating]]+0.7*Tabela15[[#This Row],[normal_reviews]]+0.25*Tabela15[[#This Row],[normal_value]]))*1000</f>
        <v>98.658072774543697</v>
      </c>
      <c r="N627" s="3">
        <f>IFERROR(Tabela15[[#This Row],[value]]*Tabela15[[#This Row],[reviews]],Tabela15[[#This Row],[value]])</f>
        <v>324836.09999999998</v>
      </c>
      <c r="O627" t="s">
        <v>4669</v>
      </c>
      <c r="P627" t="s">
        <v>8173</v>
      </c>
      <c r="Q627" t="s">
        <v>8081</v>
      </c>
    </row>
    <row r="628" spans="1:17" x14ac:dyDescent="0.25">
      <c r="A628" t="s">
        <v>383</v>
      </c>
      <c r="B628" s="1">
        <v>2</v>
      </c>
      <c r="C628" t="s">
        <v>3588</v>
      </c>
      <c r="D628" t="s">
        <v>3589</v>
      </c>
      <c r="E628" t="s">
        <v>3590</v>
      </c>
      <c r="F628" s="1">
        <v>4.5999999999999996</v>
      </c>
      <c r="G628" s="5">
        <f>(Tabela15[[#This Row],[rating]]-MIN(F:F))/(MAX(F:F)-MIN(F:F))</f>
        <v>0.89999999999999991</v>
      </c>
      <c r="H628" s="6">
        <v>10771</v>
      </c>
      <c r="I628" s="5">
        <f>(Tabela15[[#This Row],[reviews]]-MIN(H:H))/(MAX(H:H)-MIN(H:H))</f>
        <v>2.3157853995858679E-2</v>
      </c>
      <c r="J628" s="1" t="s">
        <v>0</v>
      </c>
      <c r="K628" s="9">
        <v>30.15</v>
      </c>
      <c r="L628" s="3">
        <f>(Tabela15[[#This Row],[value]]-MIN(K:K))/(MAX(K:K)-MIN(K:K))</f>
        <v>0.14977223807378484</v>
      </c>
      <c r="M628" s="16">
        <f>IF(Tabela15[[#This Row],[value]]="",0,(0.05*Tabela15[[#This Row],[normal_rating]]+0.7*Tabela15[[#This Row],[normal_reviews]]+0.25*Tabela15[[#This Row],[normal_value]]))*1000</f>
        <v>98.653557315547289</v>
      </c>
      <c r="N628" s="3">
        <f>IFERROR(Tabela15[[#This Row],[value]]*Tabela15[[#This Row],[reviews]],Tabela15[[#This Row],[value]])</f>
        <v>324745.64999999997</v>
      </c>
      <c r="O628" t="s">
        <v>4669</v>
      </c>
      <c r="P628" t="s">
        <v>6574</v>
      </c>
      <c r="Q628" t="s">
        <v>6468</v>
      </c>
    </row>
    <row r="629" spans="1:17" x14ac:dyDescent="0.25">
      <c r="A629" t="s">
        <v>383</v>
      </c>
      <c r="B629" s="1">
        <v>9</v>
      </c>
      <c r="C629" t="s">
        <v>3588</v>
      </c>
      <c r="D629" t="s">
        <v>3589</v>
      </c>
      <c r="E629" t="s">
        <v>3590</v>
      </c>
      <c r="F629" s="1">
        <v>4.5999999999999996</v>
      </c>
      <c r="G629" s="5">
        <f>(Tabela15[[#This Row],[rating]]-MIN(F:F))/(MAX(F:F)-MIN(F:F))</f>
        <v>0.89999999999999991</v>
      </c>
      <c r="H629" s="6">
        <v>10767</v>
      </c>
      <c r="I629" s="5">
        <f>(Tabela15[[#This Row],[reviews]]-MIN(H:H))/(MAX(H:H)-MIN(H:H))</f>
        <v>2.314925312157981E-2</v>
      </c>
      <c r="J629" s="1" t="s">
        <v>0</v>
      </c>
      <c r="K629" s="9">
        <v>30.15</v>
      </c>
      <c r="L629" s="3">
        <f>(Tabela15[[#This Row],[value]]-MIN(K:K))/(MAX(K:K)-MIN(K:K))</f>
        <v>0.14977223807378484</v>
      </c>
      <c r="M629" s="16">
        <f>IF(Tabela15[[#This Row],[value]]="",0,(0.05*Tabela15[[#This Row],[normal_rating]]+0.7*Tabela15[[#This Row],[normal_reviews]]+0.25*Tabela15[[#This Row],[normal_value]]))*1000</f>
        <v>98.647536703552092</v>
      </c>
      <c r="N629" s="3">
        <f>IFERROR(Tabela15[[#This Row],[value]]*Tabela15[[#This Row],[reviews]],Tabela15[[#This Row],[value]])</f>
        <v>324625.05</v>
      </c>
      <c r="O629" t="s">
        <v>4669</v>
      </c>
      <c r="P629" t="s">
        <v>4670</v>
      </c>
      <c r="Q629" t="s">
        <v>4538</v>
      </c>
    </row>
    <row r="630" spans="1:17" x14ac:dyDescent="0.25">
      <c r="A630" t="s">
        <v>2231</v>
      </c>
      <c r="B630" s="1">
        <v>11</v>
      </c>
      <c r="C630" t="s">
        <v>4172</v>
      </c>
      <c r="D630" t="s">
        <v>4173</v>
      </c>
      <c r="E630" t="s">
        <v>4174</v>
      </c>
      <c r="F630" s="1">
        <v>4.8</v>
      </c>
      <c r="G630" s="5">
        <f>(Tabela15[[#This Row],[rating]]-MIN(F:F))/(MAX(F:F)-MIN(F:F))</f>
        <v>0.95</v>
      </c>
      <c r="H630" s="6">
        <v>6451</v>
      </c>
      <c r="I630" s="5">
        <f>(Tabela15[[#This Row],[reviews]]-MIN(H:H))/(MAX(H:H)-MIN(H:H))</f>
        <v>1.3868909774678596E-2</v>
      </c>
      <c r="J630" s="1" t="s">
        <v>0</v>
      </c>
      <c r="K630" s="9">
        <v>30.03</v>
      </c>
      <c r="L630" s="3">
        <f>(Tabela15[[#This Row],[value]]-MIN(K:K))/(MAX(K:K)-MIN(K:K))</f>
        <v>0.14917154727937126</v>
      </c>
      <c r="M630" s="16">
        <f>IF(Tabela15[[#This Row],[value]]="",0,(0.05*Tabela15[[#This Row],[normal_rating]]+0.7*Tabela15[[#This Row],[normal_reviews]]+0.25*Tabela15[[#This Row],[normal_value]]))*1000</f>
        <v>94.50112366211782</v>
      </c>
      <c r="N630" s="3">
        <f>IFERROR(Tabela15[[#This Row],[value]]*Tabela15[[#This Row],[reviews]],Tabela15[[#This Row],[value]])</f>
        <v>193723.53</v>
      </c>
      <c r="O630" t="s">
        <v>5253</v>
      </c>
      <c r="P630" t="s">
        <v>5254</v>
      </c>
      <c r="Q630" t="s">
        <v>4538</v>
      </c>
    </row>
    <row r="631" spans="1:17" x14ac:dyDescent="0.25">
      <c r="A631" t="s">
        <v>232</v>
      </c>
      <c r="B631" s="1">
        <v>4</v>
      </c>
      <c r="C631" t="s">
        <v>243</v>
      </c>
      <c r="D631" t="s">
        <v>247</v>
      </c>
      <c r="E631" t="s">
        <v>245</v>
      </c>
      <c r="F631" s="1">
        <v>4.8</v>
      </c>
      <c r="G631" s="5">
        <f>(Tabela15[[#This Row],[rating]]-MIN(F:F))/(MAX(F:F)-MIN(F:F))</f>
        <v>0.95</v>
      </c>
      <c r="H631" s="6">
        <v>11569</v>
      </c>
      <c r="I631" s="5">
        <f>(Tabela15[[#This Row],[reviews]]-MIN(H:H))/(MAX(H:H)-MIN(H:H))</f>
        <v>2.4873728414493333E-2</v>
      </c>
      <c r="J631" s="1" t="s">
        <v>0</v>
      </c>
      <c r="K631" s="9">
        <v>30</v>
      </c>
      <c r="L631" s="3">
        <f>(Tabela15[[#This Row],[value]]-MIN(K:K))/(MAX(K:K)-MIN(K:K))</f>
        <v>0.14902137458076786</v>
      </c>
      <c r="M631" s="16">
        <f>IF(Tabela15[[#This Row],[value]]="",0,(0.05*Tabela15[[#This Row],[normal_rating]]+0.7*Tabela15[[#This Row],[normal_reviews]]+0.25*Tabela15[[#This Row],[normal_value]]))*1000</f>
        <v>102.1669535353373</v>
      </c>
      <c r="N631" s="3">
        <f>IFERROR(Tabela15[[#This Row],[value]]*Tabela15[[#This Row],[reviews]],Tabela15[[#This Row],[value]])</f>
        <v>347070</v>
      </c>
      <c r="O631" t="s">
        <v>244</v>
      </c>
      <c r="P631" t="s">
        <v>246</v>
      </c>
      <c r="Q631" t="s">
        <v>2</v>
      </c>
    </row>
    <row r="632" spans="1:17" x14ac:dyDescent="0.25">
      <c r="A632" t="s">
        <v>3068</v>
      </c>
      <c r="B632" s="1">
        <v>15</v>
      </c>
      <c r="C632" t="s">
        <v>3134</v>
      </c>
      <c r="D632" t="s">
        <v>3138</v>
      </c>
      <c r="E632" t="s">
        <v>3136</v>
      </c>
      <c r="F632" s="1">
        <v>4.5</v>
      </c>
      <c r="G632" s="5">
        <f>(Tabela15[[#This Row],[rating]]-MIN(F:F))/(MAX(F:F)-MIN(F:F))</f>
        <v>0.875</v>
      </c>
      <c r="H632" s="6">
        <v>190</v>
      </c>
      <c r="I632" s="5">
        <f>(Tabela15[[#This Row],[reviews]]-MIN(H:H))/(MAX(H:H)-MIN(H:H))</f>
        <v>4.0639130967662861E-4</v>
      </c>
      <c r="J632" s="1" t="s">
        <v>0</v>
      </c>
      <c r="K632" s="9">
        <v>30</v>
      </c>
      <c r="L632" s="3">
        <f>(Tabela15[[#This Row],[value]]-MIN(K:K))/(MAX(K:K)-MIN(K:K))</f>
        <v>0.14902137458076786</v>
      </c>
      <c r="M632" s="16">
        <f>IF(Tabela15[[#This Row],[value]]="",0,(0.05*Tabela15[[#This Row],[normal_rating]]+0.7*Tabela15[[#This Row],[normal_reviews]]+0.25*Tabela15[[#This Row],[normal_value]]))*1000</f>
        <v>81.28981756196562</v>
      </c>
      <c r="N632" s="3">
        <f>IFERROR(Tabela15[[#This Row],[value]]*Tabela15[[#This Row],[reviews]],Tabela15[[#This Row],[value]])</f>
        <v>5700</v>
      </c>
      <c r="O632" t="s">
        <v>3135</v>
      </c>
      <c r="P632" t="s">
        <v>3137</v>
      </c>
      <c r="Q632" t="s">
        <v>2</v>
      </c>
    </row>
    <row r="633" spans="1:17" x14ac:dyDescent="0.25">
      <c r="A633" t="s">
        <v>2918</v>
      </c>
      <c r="B633" s="1">
        <v>25</v>
      </c>
      <c r="C633" t="s">
        <v>3033</v>
      </c>
      <c r="D633" t="s">
        <v>3037</v>
      </c>
      <c r="E633" t="s">
        <v>3035</v>
      </c>
      <c r="F633" s="1">
        <v>4.3</v>
      </c>
      <c r="G633" s="5">
        <f>(Tabela15[[#This Row],[rating]]-MIN(F:F))/(MAX(F:F)-MIN(F:F))</f>
        <v>0.82499999999999996</v>
      </c>
      <c r="H633" s="6">
        <v>1503</v>
      </c>
      <c r="I633" s="5">
        <f>(Tabela15[[#This Row],[reviews]]-MIN(H:H))/(MAX(H:H)-MIN(H:H))</f>
        <v>3.2296282917158529E-3</v>
      </c>
      <c r="J633" s="1" t="s">
        <v>0</v>
      </c>
      <c r="K633" s="9">
        <v>30</v>
      </c>
      <c r="L633" s="3">
        <f>(Tabela15[[#This Row],[value]]-MIN(K:K))/(MAX(K:K)-MIN(K:K))</f>
        <v>0.14902137458076786</v>
      </c>
      <c r="M633" s="16">
        <f>IF(Tabela15[[#This Row],[value]]="",0,(0.05*Tabela15[[#This Row],[normal_rating]]+0.7*Tabela15[[#This Row],[normal_reviews]]+0.25*Tabela15[[#This Row],[normal_value]]))*1000</f>
        <v>80.766083449393065</v>
      </c>
      <c r="N633" s="3">
        <f>IFERROR(Tabela15[[#This Row],[value]]*Tabela15[[#This Row],[reviews]],Tabela15[[#This Row],[value]])</f>
        <v>45090</v>
      </c>
      <c r="O633" t="s">
        <v>3034</v>
      </c>
      <c r="P633" t="s">
        <v>3036</v>
      </c>
      <c r="Q633" t="s">
        <v>2</v>
      </c>
    </row>
    <row r="634" spans="1:17" x14ac:dyDescent="0.25">
      <c r="A634" t="s">
        <v>81</v>
      </c>
      <c r="B634" s="1">
        <v>26</v>
      </c>
      <c r="C634" t="s">
        <v>122</v>
      </c>
      <c r="D634" t="s">
        <v>126</v>
      </c>
      <c r="E634" t="s">
        <v>124</v>
      </c>
      <c r="F634" s="1">
        <v>4.5</v>
      </c>
      <c r="G634" s="5">
        <f>(Tabela15[[#This Row],[rating]]-MIN(F:F))/(MAX(F:F)-MIN(F:F))</f>
        <v>0.875</v>
      </c>
      <c r="H634" s="6">
        <v>38385</v>
      </c>
      <c r="I634" s="5">
        <f>(Tabela15[[#This Row],[reviews]]-MIN(H:H))/(MAX(H:H)-MIN(H:H))</f>
        <v>8.2533989580040809E-2</v>
      </c>
      <c r="J634" s="1" t="s">
        <v>0</v>
      </c>
      <c r="K634" s="9">
        <v>29.99</v>
      </c>
      <c r="L634" s="3">
        <f>(Tabela15[[#This Row],[value]]-MIN(K:K))/(MAX(K:K)-MIN(K:K))</f>
        <v>0.14897131701456673</v>
      </c>
      <c r="M634" s="16">
        <f>IF(Tabela15[[#This Row],[value]]="",0,(0.05*Tabela15[[#This Row],[normal_rating]]+0.7*Tabela15[[#This Row],[normal_reviews]]+0.25*Tabela15[[#This Row],[normal_value]]))*1000</f>
        <v>138.76662195967026</v>
      </c>
      <c r="N634" s="3">
        <f>IFERROR(Tabela15[[#This Row],[value]]*Tabela15[[#This Row],[reviews]],Tabela15[[#This Row],[value]])</f>
        <v>1151166.1499999999</v>
      </c>
      <c r="O634" t="s">
        <v>6528</v>
      </c>
      <c r="P634" t="s">
        <v>6529</v>
      </c>
      <c r="Q634" t="s">
        <v>6468</v>
      </c>
    </row>
    <row r="635" spans="1:17" x14ac:dyDescent="0.25">
      <c r="A635" t="s">
        <v>81</v>
      </c>
      <c r="B635" s="1">
        <v>10</v>
      </c>
      <c r="C635" t="s">
        <v>122</v>
      </c>
      <c r="D635" t="s">
        <v>126</v>
      </c>
      <c r="E635" t="s">
        <v>124</v>
      </c>
      <c r="F635" s="1">
        <v>4.5</v>
      </c>
      <c r="G635" s="5">
        <f>(Tabela15[[#This Row],[rating]]-MIN(F:F))/(MAX(F:F)-MIN(F:F))</f>
        <v>0.875</v>
      </c>
      <c r="H635" s="6">
        <v>38095</v>
      </c>
      <c r="I635" s="5">
        <f>(Tabela15[[#This Row],[reviews]]-MIN(H:H))/(MAX(H:H)-MIN(H:H))</f>
        <v>8.1910426194822708E-2</v>
      </c>
      <c r="J635" s="1" t="s">
        <v>0</v>
      </c>
      <c r="K635" s="9">
        <v>29.99</v>
      </c>
      <c r="L635" s="3">
        <f>(Tabela15[[#This Row],[value]]-MIN(K:K))/(MAX(K:K)-MIN(K:K))</f>
        <v>0.14897131701456673</v>
      </c>
      <c r="M635" s="16">
        <f>IF(Tabela15[[#This Row],[value]]="",0,(0.05*Tabela15[[#This Row],[normal_rating]]+0.7*Tabela15[[#This Row],[normal_reviews]]+0.25*Tabela15[[#This Row],[normal_value]]))*1000</f>
        <v>138.33012759001755</v>
      </c>
      <c r="N635" s="3">
        <f>IFERROR(Tabela15[[#This Row],[value]]*Tabela15[[#This Row],[reviews]],Tabela15[[#This Row],[value]])</f>
        <v>1142469.05</v>
      </c>
      <c r="O635" t="s">
        <v>123</v>
      </c>
      <c r="P635" t="s">
        <v>125</v>
      </c>
      <c r="Q635" t="s">
        <v>2</v>
      </c>
    </row>
    <row r="636" spans="1:17" x14ac:dyDescent="0.25">
      <c r="A636" t="s">
        <v>784</v>
      </c>
      <c r="B636" s="1">
        <v>10</v>
      </c>
      <c r="C636" t="s">
        <v>800</v>
      </c>
      <c r="D636" t="s">
        <v>804</v>
      </c>
      <c r="E636" t="s">
        <v>802</v>
      </c>
      <c r="F636" s="1">
        <v>4.5999999999999996</v>
      </c>
      <c r="G636" s="5">
        <f>(Tabela15[[#This Row],[rating]]-MIN(F:F))/(MAX(F:F)-MIN(F:F))</f>
        <v>0.89999999999999991</v>
      </c>
      <c r="H636" s="6">
        <v>22798</v>
      </c>
      <c r="I636" s="5">
        <f>(Tabela15[[#This Row],[reviews]]-MIN(H:H))/(MAX(H:H)-MIN(H:H))</f>
        <v>4.9018532733852399E-2</v>
      </c>
      <c r="J636" s="1" t="s">
        <v>0</v>
      </c>
      <c r="K636" s="9">
        <v>29.99</v>
      </c>
      <c r="L636" s="3">
        <f>(Tabela15[[#This Row],[value]]-MIN(K:K))/(MAX(K:K)-MIN(K:K))</f>
        <v>0.14897131701456673</v>
      </c>
      <c r="M636" s="16">
        <f>IF(Tabela15[[#This Row],[value]]="",0,(0.05*Tabela15[[#This Row],[normal_rating]]+0.7*Tabela15[[#This Row],[normal_reviews]]+0.25*Tabela15[[#This Row],[normal_value]]))*1000</f>
        <v>116.55580216733837</v>
      </c>
      <c r="N636" s="3">
        <f>IFERROR(Tabela15[[#This Row],[value]]*Tabela15[[#This Row],[reviews]],Tabela15[[#This Row],[value]])</f>
        <v>683712.02</v>
      </c>
      <c r="O636" t="s">
        <v>801</v>
      </c>
      <c r="P636" t="s">
        <v>4794</v>
      </c>
      <c r="Q636" t="s">
        <v>4538</v>
      </c>
    </row>
    <row r="637" spans="1:17" x14ac:dyDescent="0.25">
      <c r="A637" t="s">
        <v>784</v>
      </c>
      <c r="B637" s="1">
        <v>5</v>
      </c>
      <c r="C637" t="s">
        <v>800</v>
      </c>
      <c r="D637" t="s">
        <v>804</v>
      </c>
      <c r="E637" t="s">
        <v>802</v>
      </c>
      <c r="F637" s="1">
        <v>4.5999999999999996</v>
      </c>
      <c r="G637" s="5">
        <f>(Tabela15[[#This Row],[rating]]-MIN(F:F))/(MAX(F:F)-MIN(F:F))</f>
        <v>0.89999999999999991</v>
      </c>
      <c r="H637" s="6">
        <v>22661</v>
      </c>
      <c r="I637" s="5">
        <f>(Tabela15[[#This Row],[reviews]]-MIN(H:H))/(MAX(H:H)-MIN(H:H))</f>
        <v>4.8723952789801087E-2</v>
      </c>
      <c r="J637" s="1" t="s">
        <v>0</v>
      </c>
      <c r="K637" s="9">
        <v>29.99</v>
      </c>
      <c r="L637" s="3">
        <f>(Tabela15[[#This Row],[value]]-MIN(K:K))/(MAX(K:K)-MIN(K:K))</f>
        <v>0.14897131701456673</v>
      </c>
      <c r="M637" s="16">
        <f>IF(Tabela15[[#This Row],[value]]="",0,(0.05*Tabela15[[#This Row],[normal_rating]]+0.7*Tabela15[[#This Row],[normal_reviews]]+0.25*Tabela15[[#This Row],[normal_value]]))*1000</f>
        <v>116.34959620650244</v>
      </c>
      <c r="N637" s="3">
        <f>IFERROR(Tabela15[[#This Row],[value]]*Tabela15[[#This Row],[reviews]],Tabela15[[#This Row],[value]])</f>
        <v>679603.39</v>
      </c>
      <c r="O637" t="s">
        <v>801</v>
      </c>
      <c r="P637" t="s">
        <v>803</v>
      </c>
      <c r="Q637" t="s">
        <v>2</v>
      </c>
    </row>
    <row r="638" spans="1:17" x14ac:dyDescent="0.25">
      <c r="A638" t="s">
        <v>3068</v>
      </c>
      <c r="B638" s="1">
        <v>22</v>
      </c>
      <c r="C638" t="s">
        <v>4449</v>
      </c>
      <c r="D638" t="s">
        <v>4450</v>
      </c>
      <c r="E638" t="s">
        <v>4451</v>
      </c>
      <c r="F638" s="1">
        <v>4.5</v>
      </c>
      <c r="G638" s="5">
        <f>(Tabela15[[#This Row],[rating]]-MIN(F:F))/(MAX(F:F)-MIN(F:F))</f>
        <v>0.875</v>
      </c>
      <c r="H638" s="6">
        <v>23153</v>
      </c>
      <c r="I638" s="5">
        <f>(Tabela15[[#This Row],[reviews]]-MIN(H:H))/(MAX(H:H)-MIN(H:H))</f>
        <v>4.9781860326102149E-2</v>
      </c>
      <c r="J638" s="1" t="s">
        <v>0</v>
      </c>
      <c r="K638" s="9">
        <v>29.99</v>
      </c>
      <c r="L638" s="3">
        <f>(Tabela15[[#This Row],[value]]-MIN(K:K))/(MAX(K:K)-MIN(K:K))</f>
        <v>0.14897131701456673</v>
      </c>
      <c r="M638" s="16">
        <f>IF(Tabela15[[#This Row],[value]]="",0,(0.05*Tabela15[[#This Row],[normal_rating]]+0.7*Tabela15[[#This Row],[normal_reviews]]+0.25*Tabela15[[#This Row],[normal_value]]))*1000</f>
        <v>115.84013148191319</v>
      </c>
      <c r="N638" s="3">
        <f>IFERROR(Tabela15[[#This Row],[value]]*Tabela15[[#This Row],[reviews]],Tabela15[[#This Row],[value]])</f>
        <v>694358.47</v>
      </c>
      <c r="O638" t="s">
        <v>5514</v>
      </c>
      <c r="P638" t="s">
        <v>8926</v>
      </c>
      <c r="Q638" t="s">
        <v>8081</v>
      </c>
    </row>
    <row r="639" spans="1:17" x14ac:dyDescent="0.25">
      <c r="A639" t="s">
        <v>3068</v>
      </c>
      <c r="B639" s="1">
        <v>10</v>
      </c>
      <c r="C639" t="s">
        <v>4449</v>
      </c>
      <c r="D639" t="s">
        <v>4450</v>
      </c>
      <c r="E639" t="s">
        <v>4451</v>
      </c>
      <c r="F639" s="1">
        <v>4.5</v>
      </c>
      <c r="G639" s="5">
        <f>(Tabela15[[#This Row],[rating]]-MIN(F:F))/(MAX(F:F)-MIN(F:F))</f>
        <v>0.875</v>
      </c>
      <c r="H639" s="6">
        <v>23129</v>
      </c>
      <c r="I639" s="5">
        <f>(Tabela15[[#This Row],[reviews]]-MIN(H:H))/(MAX(H:H)-MIN(H:H))</f>
        <v>4.9730255080428928E-2</v>
      </c>
      <c r="J639" s="1" t="s">
        <v>0</v>
      </c>
      <c r="K639" s="9">
        <v>29.99</v>
      </c>
      <c r="L639" s="3">
        <f>(Tabela15[[#This Row],[value]]-MIN(K:K))/(MAX(K:K)-MIN(K:K))</f>
        <v>0.14897131701456673</v>
      </c>
      <c r="M639" s="16">
        <f>IF(Tabela15[[#This Row],[value]]="",0,(0.05*Tabela15[[#This Row],[normal_rating]]+0.7*Tabela15[[#This Row],[normal_reviews]]+0.25*Tabela15[[#This Row],[normal_value]]))*1000</f>
        <v>115.80400780994194</v>
      </c>
      <c r="N639" s="3">
        <f>IFERROR(Tabela15[[#This Row],[value]]*Tabela15[[#This Row],[reviews]],Tabela15[[#This Row],[value]])</f>
        <v>693638.71</v>
      </c>
      <c r="O639" t="s">
        <v>5514</v>
      </c>
      <c r="P639" t="s">
        <v>5515</v>
      </c>
      <c r="Q639" t="s">
        <v>4538</v>
      </c>
    </row>
    <row r="640" spans="1:17" x14ac:dyDescent="0.25">
      <c r="A640" t="s">
        <v>2377</v>
      </c>
      <c r="B640" s="1">
        <v>30</v>
      </c>
      <c r="C640" t="s">
        <v>6261</v>
      </c>
      <c r="D640" t="s">
        <v>6262</v>
      </c>
      <c r="E640" t="s">
        <v>6263</v>
      </c>
      <c r="F640" s="1">
        <v>4.5999999999999996</v>
      </c>
      <c r="G640" s="5">
        <f>(Tabela15[[#This Row],[rating]]-MIN(F:F))/(MAX(F:F)-MIN(F:F))</f>
        <v>0.89999999999999991</v>
      </c>
      <c r="H640" s="6">
        <v>11583</v>
      </c>
      <c r="I640" s="5">
        <f>(Tabela15[[#This Row],[reviews]]-MIN(H:H))/(MAX(H:H)-MIN(H:H))</f>
        <v>2.4903831474469378E-2</v>
      </c>
      <c r="J640" s="1" t="s">
        <v>0</v>
      </c>
      <c r="K640" s="9">
        <v>29.99</v>
      </c>
      <c r="L640" s="3">
        <f>(Tabela15[[#This Row],[value]]-MIN(K:K))/(MAX(K:K)-MIN(K:K))</f>
        <v>0.14897131701456673</v>
      </c>
      <c r="M640" s="16">
        <f>IF(Tabela15[[#This Row],[value]]="",0,(0.05*Tabela15[[#This Row],[normal_rating]]+0.7*Tabela15[[#This Row],[normal_reviews]]+0.25*Tabela15[[#This Row],[normal_value]]))*1000</f>
        <v>99.675511285770256</v>
      </c>
      <c r="N640" s="3">
        <f>IFERROR(Tabela15[[#This Row],[value]]*Tabela15[[#This Row],[reviews]],Tabela15[[#This Row],[value]])</f>
        <v>347374.17</v>
      </c>
      <c r="O640" t="s">
        <v>7204</v>
      </c>
      <c r="P640" t="s">
        <v>7205</v>
      </c>
      <c r="Q640" t="s">
        <v>6468</v>
      </c>
    </row>
    <row r="641" spans="1:17" x14ac:dyDescent="0.25">
      <c r="A641" t="s">
        <v>1352</v>
      </c>
      <c r="B641" s="1">
        <v>15</v>
      </c>
      <c r="C641" t="s">
        <v>1418</v>
      </c>
      <c r="D641" t="s">
        <v>1422</v>
      </c>
      <c r="E641" t="s">
        <v>1420</v>
      </c>
      <c r="F641" s="1">
        <v>4.3</v>
      </c>
      <c r="G641" s="5">
        <f>(Tabela15[[#This Row],[rating]]-MIN(F:F))/(MAX(F:F)-MIN(F:F))</f>
        <v>0.82499999999999996</v>
      </c>
      <c r="H641" s="6">
        <v>16948</v>
      </c>
      <c r="I641" s="5">
        <f>(Tabela15[[#This Row],[reviews]]-MIN(H:H))/(MAX(H:H)-MIN(H:H))</f>
        <v>3.6439754101004369E-2</v>
      </c>
      <c r="J641" s="1" t="s">
        <v>0</v>
      </c>
      <c r="K641" s="9">
        <v>29.99</v>
      </c>
      <c r="L641" s="3">
        <f>(Tabela15[[#This Row],[value]]-MIN(K:K))/(MAX(K:K)-MIN(K:K))</f>
        <v>0.14897131701456673</v>
      </c>
      <c r="M641" s="16">
        <f>IF(Tabela15[[#This Row],[value]]="",0,(0.05*Tabela15[[#This Row],[normal_rating]]+0.7*Tabela15[[#This Row],[normal_reviews]]+0.25*Tabela15[[#This Row],[normal_value]]))*1000</f>
        <v>104.00065712434474</v>
      </c>
      <c r="N641" s="3">
        <f>IFERROR(Tabela15[[#This Row],[value]]*Tabela15[[#This Row],[reviews]],Tabela15[[#This Row],[value]])</f>
        <v>508270.51999999996</v>
      </c>
      <c r="O641" t="s">
        <v>1419</v>
      </c>
      <c r="P641" t="s">
        <v>8448</v>
      </c>
      <c r="Q641" t="s">
        <v>8081</v>
      </c>
    </row>
    <row r="642" spans="1:17" x14ac:dyDescent="0.25">
      <c r="A642" t="s">
        <v>1352</v>
      </c>
      <c r="B642" s="1">
        <v>15</v>
      </c>
      <c r="C642" t="s">
        <v>1418</v>
      </c>
      <c r="D642" t="s">
        <v>1422</v>
      </c>
      <c r="E642" t="s">
        <v>1420</v>
      </c>
      <c r="F642" s="1">
        <v>4.3</v>
      </c>
      <c r="G642" s="5">
        <f>(Tabela15[[#This Row],[rating]]-MIN(F:F))/(MAX(F:F)-MIN(F:F))</f>
        <v>0.82499999999999996</v>
      </c>
      <c r="H642" s="6">
        <v>16411</v>
      </c>
      <c r="I642" s="5">
        <f>(Tabela15[[#This Row],[reviews]]-MIN(H:H))/(MAX(H:H)-MIN(H:H))</f>
        <v>3.5285086729066009E-2</v>
      </c>
      <c r="J642" s="1" t="s">
        <v>0</v>
      </c>
      <c r="K642" s="9">
        <v>29.99</v>
      </c>
      <c r="L642" s="3">
        <f>(Tabela15[[#This Row],[value]]-MIN(K:K))/(MAX(K:K)-MIN(K:K))</f>
        <v>0.14897131701456673</v>
      </c>
      <c r="M642" s="16">
        <f>IF(Tabela15[[#This Row],[value]]="",0,(0.05*Tabela15[[#This Row],[normal_rating]]+0.7*Tabela15[[#This Row],[normal_reviews]]+0.25*Tabela15[[#This Row],[normal_value]]))*1000</f>
        <v>103.19238996398788</v>
      </c>
      <c r="N642" s="3">
        <f>IFERROR(Tabela15[[#This Row],[value]]*Tabela15[[#This Row],[reviews]],Tabela15[[#This Row],[value]])</f>
        <v>492165.88999999996</v>
      </c>
      <c r="O642" t="s">
        <v>1419</v>
      </c>
      <c r="P642" t="s">
        <v>1421</v>
      </c>
      <c r="Q642" t="s">
        <v>2</v>
      </c>
    </row>
    <row r="643" spans="1:17" x14ac:dyDescent="0.25">
      <c r="A643" t="s">
        <v>232</v>
      </c>
      <c r="B643" s="1">
        <v>7</v>
      </c>
      <c r="C643" t="s">
        <v>3547</v>
      </c>
      <c r="D643" t="s">
        <v>3548</v>
      </c>
      <c r="E643" t="s">
        <v>3549</v>
      </c>
      <c r="F643" s="1">
        <v>4.5</v>
      </c>
      <c r="G643" s="5">
        <f>(Tabela15[[#This Row],[rating]]-MIN(F:F))/(MAX(F:F)-MIN(F:F))</f>
        <v>0.875</v>
      </c>
      <c r="H643" s="6">
        <v>10366</v>
      </c>
      <c r="I643" s="5">
        <f>(Tabela15[[#This Row],[reviews]]-MIN(H:H))/(MAX(H:H)-MIN(H:H))</f>
        <v>2.2287015475123045E-2</v>
      </c>
      <c r="J643" s="1" t="s">
        <v>0</v>
      </c>
      <c r="K643" s="9">
        <v>29.99</v>
      </c>
      <c r="L643" s="3">
        <f>(Tabela15[[#This Row],[value]]-MIN(K:K))/(MAX(K:K)-MIN(K:K))</f>
        <v>0.14897131701456673</v>
      </c>
      <c r="M643" s="16">
        <f>IF(Tabela15[[#This Row],[value]]="",0,(0.05*Tabela15[[#This Row],[normal_rating]]+0.7*Tabela15[[#This Row],[normal_reviews]]+0.25*Tabela15[[#This Row],[normal_value]]))*1000</f>
        <v>96.593740086227811</v>
      </c>
      <c r="N643" s="3">
        <f>IFERROR(Tabela15[[#This Row],[value]]*Tabela15[[#This Row],[reviews]],Tabela15[[#This Row],[value]])</f>
        <v>310876.33999999997</v>
      </c>
      <c r="O643" t="s">
        <v>4625</v>
      </c>
      <c r="P643" t="s">
        <v>8145</v>
      </c>
      <c r="Q643" t="s">
        <v>8081</v>
      </c>
    </row>
    <row r="644" spans="1:17" x14ac:dyDescent="0.25">
      <c r="A644" t="s">
        <v>2231</v>
      </c>
      <c r="B644" s="1">
        <v>14</v>
      </c>
      <c r="C644" t="s">
        <v>4181</v>
      </c>
      <c r="D644" t="s">
        <v>4182</v>
      </c>
      <c r="E644" t="s">
        <v>4183</v>
      </c>
      <c r="F644" s="1">
        <v>4.8</v>
      </c>
      <c r="G644" s="5">
        <f>(Tabela15[[#This Row],[rating]]-MIN(F:F))/(MAX(F:F)-MIN(F:F))</f>
        <v>0.95</v>
      </c>
      <c r="H644" s="6">
        <v>1226</v>
      </c>
      <c r="I644" s="5">
        <f>(Tabela15[[#This Row],[reviews]]-MIN(H:H))/(MAX(H:H)-MIN(H:H))</f>
        <v>2.6340177479040744E-3</v>
      </c>
      <c r="J644" s="1" t="s">
        <v>0</v>
      </c>
      <c r="K644" s="9">
        <v>29.99</v>
      </c>
      <c r="L644" s="3">
        <f>(Tabela15[[#This Row],[value]]-MIN(K:K))/(MAX(K:K)-MIN(K:K))</f>
        <v>0.14897131701456673</v>
      </c>
      <c r="M644" s="16">
        <f>IF(Tabela15[[#This Row],[value]]="",0,(0.05*Tabela15[[#This Row],[normal_rating]]+0.7*Tabela15[[#This Row],[normal_reviews]]+0.25*Tabela15[[#This Row],[normal_value]]))*1000</f>
        <v>86.586641677174526</v>
      </c>
      <c r="N644" s="3">
        <f>IFERROR(Tabela15[[#This Row],[value]]*Tabela15[[#This Row],[reviews]],Tabela15[[#This Row],[value]])</f>
        <v>36767.74</v>
      </c>
      <c r="O644" t="s">
        <v>5259</v>
      </c>
      <c r="P644" t="s">
        <v>5260</v>
      </c>
      <c r="Q644" t="s">
        <v>4538</v>
      </c>
    </row>
    <row r="645" spans="1:17" x14ac:dyDescent="0.25">
      <c r="A645" t="s">
        <v>921</v>
      </c>
      <c r="B645" s="1">
        <v>1</v>
      </c>
      <c r="C645" t="s">
        <v>916</v>
      </c>
      <c r="D645" t="s">
        <v>920</v>
      </c>
      <c r="E645" t="s">
        <v>918</v>
      </c>
      <c r="F645" s="1">
        <v>4.7</v>
      </c>
      <c r="G645" s="5">
        <f>(Tabela15[[#This Row],[rating]]-MIN(F:F))/(MAX(F:F)-MIN(F:F))</f>
        <v>0.92500000000000004</v>
      </c>
      <c r="H645" s="6">
        <v>2119</v>
      </c>
      <c r="I645" s="5">
        <f>(Tabela15[[#This Row],[reviews]]-MIN(H:H))/(MAX(H:H)-MIN(H:H))</f>
        <v>4.5541629306619022E-3</v>
      </c>
      <c r="J645" s="1" t="s">
        <v>0</v>
      </c>
      <c r="K645" s="9">
        <v>29.99</v>
      </c>
      <c r="L645" s="3">
        <f>(Tabela15[[#This Row],[value]]-MIN(K:K))/(MAX(K:K)-MIN(K:K))</f>
        <v>0.14897131701456673</v>
      </c>
      <c r="M645" s="16">
        <f>IF(Tabela15[[#This Row],[value]]="",0,(0.05*Tabela15[[#This Row],[normal_rating]]+0.7*Tabela15[[#This Row],[normal_reviews]]+0.25*Tabela15[[#This Row],[normal_value]]))*1000</f>
        <v>86.680743305105025</v>
      </c>
      <c r="N645" s="3">
        <f>IFERROR(Tabela15[[#This Row],[value]]*Tabela15[[#This Row],[reviews]],Tabela15[[#This Row],[value]])</f>
        <v>63548.81</v>
      </c>
      <c r="O645" t="s">
        <v>917</v>
      </c>
      <c r="P645" t="s">
        <v>919</v>
      </c>
      <c r="Q645" t="s">
        <v>2</v>
      </c>
    </row>
    <row r="646" spans="1:17" x14ac:dyDescent="0.25">
      <c r="A646" t="s">
        <v>232</v>
      </c>
      <c r="B646" s="1">
        <v>10</v>
      </c>
      <c r="C646" t="s">
        <v>273</v>
      </c>
      <c r="D646" t="s">
        <v>277</v>
      </c>
      <c r="E646" t="s">
        <v>275</v>
      </c>
      <c r="F646" s="1">
        <v>4.7</v>
      </c>
      <c r="G646" s="5">
        <f>(Tabela15[[#This Row],[rating]]-MIN(F:F))/(MAX(F:F)-MIN(F:F))</f>
        <v>0.92500000000000004</v>
      </c>
      <c r="H646" s="6">
        <v>33</v>
      </c>
      <c r="I646" s="5">
        <f>(Tabela15[[#This Row],[reviews]]-MIN(H:H))/(MAX(H:H)-MIN(H:H))</f>
        <v>6.8806994230963581E-5</v>
      </c>
      <c r="J646" s="1" t="s">
        <v>0</v>
      </c>
      <c r="K646" s="9">
        <v>29.99</v>
      </c>
      <c r="L646" s="3">
        <f>(Tabela15[[#This Row],[value]]-MIN(K:K))/(MAX(K:K)-MIN(K:K))</f>
        <v>0.14897131701456673</v>
      </c>
      <c r="M646" s="16">
        <f>IF(Tabela15[[#This Row],[value]]="",0,(0.05*Tabela15[[#This Row],[normal_rating]]+0.7*Tabela15[[#This Row],[normal_reviews]]+0.25*Tabela15[[#This Row],[normal_value]]))*1000</f>
        <v>83.540994149603364</v>
      </c>
      <c r="N646" s="3">
        <f>IFERROR(Tabela15[[#This Row],[value]]*Tabela15[[#This Row],[reviews]],Tabela15[[#This Row],[value]])</f>
        <v>989.67</v>
      </c>
      <c r="O646" t="s">
        <v>274</v>
      </c>
      <c r="P646" t="s">
        <v>276</v>
      </c>
      <c r="Q646" t="s">
        <v>2</v>
      </c>
    </row>
    <row r="647" spans="1:17" x14ac:dyDescent="0.25">
      <c r="A647" t="s">
        <v>2377</v>
      </c>
      <c r="B647" s="1">
        <v>7</v>
      </c>
      <c r="C647" t="s">
        <v>2423</v>
      </c>
      <c r="D647" t="s">
        <v>2427</v>
      </c>
      <c r="E647" t="s">
        <v>2425</v>
      </c>
      <c r="F647" s="1">
        <v>4.5999999999999996</v>
      </c>
      <c r="G647" s="5">
        <f>(Tabela15[[#This Row],[rating]]-MIN(F:F))/(MAX(F:F)-MIN(F:F))</f>
        <v>0.89999999999999991</v>
      </c>
      <c r="H647" s="6">
        <v>1911</v>
      </c>
      <c r="I647" s="5">
        <f>(Tabela15[[#This Row],[reviews]]-MIN(H:H))/(MAX(H:H)-MIN(H:H))</f>
        <v>4.1069174681606386E-3</v>
      </c>
      <c r="J647" s="1" t="s">
        <v>0</v>
      </c>
      <c r="K647" s="9">
        <v>29.99</v>
      </c>
      <c r="L647" s="3">
        <f>(Tabela15[[#This Row],[value]]-MIN(K:K))/(MAX(K:K)-MIN(K:K))</f>
        <v>0.14897131701456673</v>
      </c>
      <c r="M647" s="16">
        <f>IF(Tabela15[[#This Row],[value]]="",0,(0.05*Tabela15[[#This Row],[normal_rating]]+0.7*Tabela15[[#This Row],[normal_reviews]]+0.25*Tabela15[[#This Row],[normal_value]]))*1000</f>
        <v>85.117671481354122</v>
      </c>
      <c r="N647" s="3">
        <f>IFERROR(Tabela15[[#This Row],[value]]*Tabela15[[#This Row],[reviews]],Tabela15[[#This Row],[value]])</f>
        <v>57310.89</v>
      </c>
      <c r="O647" t="s">
        <v>2424</v>
      </c>
      <c r="P647" t="s">
        <v>7163</v>
      </c>
      <c r="Q647" t="s">
        <v>6468</v>
      </c>
    </row>
    <row r="648" spans="1:17" x14ac:dyDescent="0.25">
      <c r="A648" t="s">
        <v>2377</v>
      </c>
      <c r="B648" s="1">
        <v>20</v>
      </c>
      <c r="C648" t="s">
        <v>2423</v>
      </c>
      <c r="D648" t="s">
        <v>2427</v>
      </c>
      <c r="E648" t="s">
        <v>2425</v>
      </c>
      <c r="F648" s="1">
        <v>4.5999999999999996</v>
      </c>
      <c r="G648" s="5">
        <f>(Tabela15[[#This Row],[rating]]-MIN(F:F))/(MAX(F:F)-MIN(F:F))</f>
        <v>0.89999999999999991</v>
      </c>
      <c r="H648" s="6">
        <v>1910</v>
      </c>
      <c r="I648" s="5">
        <f>(Tabela15[[#This Row],[reviews]]-MIN(H:H))/(MAX(H:H)-MIN(H:H))</f>
        <v>4.1047672495909213E-3</v>
      </c>
      <c r="J648" s="1" t="s">
        <v>0</v>
      </c>
      <c r="K648" s="9">
        <v>29.99</v>
      </c>
      <c r="L648" s="3">
        <f>(Tabela15[[#This Row],[value]]-MIN(K:K))/(MAX(K:K)-MIN(K:K))</f>
        <v>0.14897131701456673</v>
      </c>
      <c r="M648" s="16">
        <f>IF(Tabela15[[#This Row],[value]]="",0,(0.05*Tabela15[[#This Row],[normal_rating]]+0.7*Tabela15[[#This Row],[normal_reviews]]+0.25*Tabela15[[#This Row],[normal_value]]))*1000</f>
        <v>85.11616632835532</v>
      </c>
      <c r="N648" s="3">
        <f>IFERROR(Tabela15[[#This Row],[value]]*Tabela15[[#This Row],[reviews]],Tabela15[[#This Row],[value]])</f>
        <v>57280.899999999994</v>
      </c>
      <c r="O648" t="s">
        <v>2424</v>
      </c>
      <c r="P648" t="s">
        <v>8736</v>
      </c>
      <c r="Q648" t="s">
        <v>8081</v>
      </c>
    </row>
    <row r="649" spans="1:17" x14ac:dyDescent="0.25">
      <c r="A649" t="s">
        <v>2377</v>
      </c>
      <c r="B649" s="1">
        <v>5</v>
      </c>
      <c r="C649" t="s">
        <v>2423</v>
      </c>
      <c r="D649" t="s">
        <v>2427</v>
      </c>
      <c r="E649" t="s">
        <v>2425</v>
      </c>
      <c r="F649" s="1">
        <v>4.5999999999999996</v>
      </c>
      <c r="G649" s="5">
        <f>(Tabela15[[#This Row],[rating]]-MIN(F:F))/(MAX(F:F)-MIN(F:F))</f>
        <v>0.89999999999999991</v>
      </c>
      <c r="H649" s="6">
        <v>1904</v>
      </c>
      <c r="I649" s="5">
        <f>(Tabela15[[#This Row],[reviews]]-MIN(H:H))/(MAX(H:H)-MIN(H:H))</f>
        <v>4.0918659381726152E-3</v>
      </c>
      <c r="J649" s="1" t="s">
        <v>0</v>
      </c>
      <c r="K649" s="9">
        <v>29.99</v>
      </c>
      <c r="L649" s="3">
        <f>(Tabela15[[#This Row],[value]]-MIN(K:K))/(MAX(K:K)-MIN(K:K))</f>
        <v>0.14897131701456673</v>
      </c>
      <c r="M649" s="16">
        <f>IF(Tabela15[[#This Row],[value]]="",0,(0.05*Tabela15[[#This Row],[normal_rating]]+0.7*Tabela15[[#This Row],[normal_reviews]]+0.25*Tabela15[[#This Row],[normal_value]]))*1000</f>
        <v>85.107135410362503</v>
      </c>
      <c r="N649" s="3">
        <f>IFERROR(Tabela15[[#This Row],[value]]*Tabela15[[#This Row],[reviews]],Tabela15[[#This Row],[value]])</f>
        <v>57100.959999999999</v>
      </c>
      <c r="O649" t="s">
        <v>2424</v>
      </c>
      <c r="P649" t="s">
        <v>5297</v>
      </c>
      <c r="Q649" t="s">
        <v>4538</v>
      </c>
    </row>
    <row r="650" spans="1:17" x14ac:dyDescent="0.25">
      <c r="A650" t="s">
        <v>2377</v>
      </c>
      <c r="B650" s="1">
        <v>11</v>
      </c>
      <c r="C650" t="s">
        <v>2423</v>
      </c>
      <c r="D650" t="s">
        <v>2427</v>
      </c>
      <c r="E650" t="s">
        <v>2425</v>
      </c>
      <c r="F650" s="1">
        <v>4.5999999999999996</v>
      </c>
      <c r="G650" s="5">
        <f>(Tabela15[[#This Row],[rating]]-MIN(F:F))/(MAX(F:F)-MIN(F:F))</f>
        <v>0.89999999999999991</v>
      </c>
      <c r="H650" s="6">
        <v>1892</v>
      </c>
      <c r="I650" s="5">
        <f>(Tabela15[[#This Row],[reviews]]-MIN(H:H))/(MAX(H:H)-MIN(H:H))</f>
        <v>4.0660633153360038E-3</v>
      </c>
      <c r="J650" s="1" t="s">
        <v>0</v>
      </c>
      <c r="K650" s="9">
        <v>29.99</v>
      </c>
      <c r="L650" s="3">
        <f>(Tabela15[[#This Row],[value]]-MIN(K:K))/(MAX(K:K)-MIN(K:K))</f>
        <v>0.14897131701456673</v>
      </c>
      <c r="M650" s="16">
        <f>IF(Tabela15[[#This Row],[value]]="",0,(0.05*Tabela15[[#This Row],[normal_rating]]+0.7*Tabela15[[#This Row],[normal_reviews]]+0.25*Tabela15[[#This Row],[normal_value]]))*1000</f>
        <v>85.089073574376883</v>
      </c>
      <c r="N650" s="3">
        <f>IFERROR(Tabela15[[#This Row],[value]]*Tabela15[[#This Row],[reviews]],Tabela15[[#This Row],[value]])</f>
        <v>56741.079999999994</v>
      </c>
      <c r="O650" t="s">
        <v>2424</v>
      </c>
      <c r="P650" t="s">
        <v>2426</v>
      </c>
      <c r="Q650" t="s">
        <v>2</v>
      </c>
    </row>
    <row r="651" spans="1:17" x14ac:dyDescent="0.25">
      <c r="A651" t="s">
        <v>1072</v>
      </c>
      <c r="B651" s="1">
        <v>27</v>
      </c>
      <c r="C651" t="s">
        <v>3795</v>
      </c>
      <c r="D651" t="s">
        <v>3796</v>
      </c>
      <c r="E651" t="s">
        <v>3797</v>
      </c>
      <c r="F651" s="1">
        <v>4.5</v>
      </c>
      <c r="G651" s="5">
        <f>(Tabela15[[#This Row],[rating]]-MIN(F:F))/(MAX(F:F)-MIN(F:F))</f>
        <v>0.875</v>
      </c>
      <c r="H651" s="6">
        <v>2355</v>
      </c>
      <c r="I651" s="5">
        <f>(Tabela15[[#This Row],[reviews]]-MIN(H:H))/(MAX(H:H)-MIN(H:H))</f>
        <v>5.0616145131152585E-3</v>
      </c>
      <c r="J651" s="1" t="s">
        <v>0</v>
      </c>
      <c r="K651" s="9">
        <v>29.99</v>
      </c>
      <c r="L651" s="3">
        <f>(Tabela15[[#This Row],[value]]-MIN(K:K))/(MAX(K:K)-MIN(K:K))</f>
        <v>0.14897131701456673</v>
      </c>
      <c r="M651" s="16">
        <f>IF(Tabela15[[#This Row],[value]]="",0,(0.05*Tabela15[[#This Row],[normal_rating]]+0.7*Tabela15[[#This Row],[normal_reviews]]+0.25*Tabela15[[#This Row],[normal_value]]))*1000</f>
        <v>84.535959412822365</v>
      </c>
      <c r="N651" s="3">
        <f>IFERROR(Tabela15[[#This Row],[value]]*Tabela15[[#This Row],[reviews]],Tabela15[[#This Row],[value]])</f>
        <v>70626.45</v>
      </c>
      <c r="O651" t="s">
        <v>4899</v>
      </c>
      <c r="P651" t="s">
        <v>4900</v>
      </c>
      <c r="Q651" t="s">
        <v>4538</v>
      </c>
    </row>
    <row r="652" spans="1:17" x14ac:dyDescent="0.25">
      <c r="A652" t="s">
        <v>232</v>
      </c>
      <c r="B652" s="1">
        <v>19</v>
      </c>
      <c r="C652" t="s">
        <v>3559</v>
      </c>
      <c r="D652" t="s">
        <v>3560</v>
      </c>
      <c r="E652" t="s">
        <v>3561</v>
      </c>
      <c r="F652" s="1">
        <v>4.5999999999999996</v>
      </c>
      <c r="G652" s="5">
        <f>(Tabela15[[#This Row],[rating]]-MIN(F:F))/(MAX(F:F)-MIN(F:F))</f>
        <v>0.89999999999999991</v>
      </c>
      <c r="H652" s="6">
        <v>57</v>
      </c>
      <c r="I652" s="5">
        <f>(Tabela15[[#This Row],[reviews]]-MIN(H:H))/(MAX(H:H)-MIN(H:H))</f>
        <v>1.2041223990418626E-4</v>
      </c>
      <c r="J652" s="1" t="s">
        <v>0</v>
      </c>
      <c r="K652" s="9">
        <v>29.99</v>
      </c>
      <c r="L652" s="3">
        <f>(Tabela15[[#This Row],[value]]-MIN(K:K))/(MAX(K:K)-MIN(K:K))</f>
        <v>0.14897131701456673</v>
      </c>
      <c r="M652" s="16">
        <f>IF(Tabela15[[#This Row],[value]]="",0,(0.05*Tabela15[[#This Row],[normal_rating]]+0.7*Tabela15[[#This Row],[normal_reviews]]+0.25*Tabela15[[#This Row],[normal_value]]))*1000</f>
        <v>82.327117821574618</v>
      </c>
      <c r="N652" s="3">
        <f>IFERROR(Tabela15[[#This Row],[value]]*Tabela15[[#This Row],[reviews]],Tabela15[[#This Row],[value]])</f>
        <v>1709.4299999999998</v>
      </c>
      <c r="O652" t="s">
        <v>4640</v>
      </c>
      <c r="P652" t="s">
        <v>4641</v>
      </c>
      <c r="Q652" t="s">
        <v>4538</v>
      </c>
    </row>
    <row r="653" spans="1:17" x14ac:dyDescent="0.25">
      <c r="A653" t="s">
        <v>1072</v>
      </c>
      <c r="B653" s="1">
        <v>19</v>
      </c>
      <c r="C653" t="s">
        <v>5839</v>
      </c>
      <c r="D653" t="s">
        <v>5840</v>
      </c>
      <c r="E653" t="s">
        <v>5841</v>
      </c>
      <c r="F653" s="1">
        <v>4.4000000000000004</v>
      </c>
      <c r="G653" s="5">
        <f>(Tabela15[[#This Row],[rating]]-MIN(F:F))/(MAX(F:F)-MIN(F:F))</f>
        <v>0.85000000000000009</v>
      </c>
      <c r="H653" s="6">
        <v>2292</v>
      </c>
      <c r="I653" s="5">
        <f>(Tabela15[[#This Row],[reviews]]-MIN(H:H))/(MAX(H:H)-MIN(H:H))</f>
        <v>4.9261507432230489E-3</v>
      </c>
      <c r="J653" s="1" t="s">
        <v>0</v>
      </c>
      <c r="K653" s="9">
        <v>29.99</v>
      </c>
      <c r="L653" s="3">
        <f>(Tabela15[[#This Row],[value]]-MIN(K:K))/(MAX(K:K)-MIN(K:K))</f>
        <v>0.14897131701456673</v>
      </c>
      <c r="M653" s="16">
        <f>IF(Tabela15[[#This Row],[value]]="",0,(0.05*Tabela15[[#This Row],[normal_rating]]+0.7*Tabela15[[#This Row],[normal_reviews]]+0.25*Tabela15[[#This Row],[normal_value]]))*1000</f>
        <v>83.191134773897829</v>
      </c>
      <c r="N653" s="3">
        <f>IFERROR(Tabela15[[#This Row],[value]]*Tabela15[[#This Row],[reviews]],Tabela15[[#This Row],[value]])</f>
        <v>68737.08</v>
      </c>
      <c r="O653" t="s">
        <v>6786</v>
      </c>
      <c r="P653" t="s">
        <v>6787</v>
      </c>
      <c r="Q653" t="s">
        <v>6468</v>
      </c>
    </row>
    <row r="654" spans="1:17" x14ac:dyDescent="0.25">
      <c r="A654" t="s">
        <v>2918</v>
      </c>
      <c r="B654" s="1">
        <v>10</v>
      </c>
      <c r="C654" t="s">
        <v>2929</v>
      </c>
      <c r="D654" t="s">
        <v>2933</v>
      </c>
      <c r="E654" t="s">
        <v>2931</v>
      </c>
      <c r="F654" s="1">
        <v>4.5</v>
      </c>
      <c r="G654" s="5">
        <f>(Tabela15[[#This Row],[rating]]-MIN(F:F))/(MAX(F:F)-MIN(F:F))</f>
        <v>0.875</v>
      </c>
      <c r="H654" s="6">
        <v>223</v>
      </c>
      <c r="I654" s="5">
        <f>(Tabela15[[#This Row],[reviews]]-MIN(H:H))/(MAX(H:H)-MIN(H:H))</f>
        <v>4.7734852247730984E-4</v>
      </c>
      <c r="J654" s="1" t="s">
        <v>0</v>
      </c>
      <c r="K654" s="9">
        <v>29.99</v>
      </c>
      <c r="L654" s="3">
        <f>(Tabela15[[#This Row],[value]]-MIN(K:K))/(MAX(K:K)-MIN(K:K))</f>
        <v>0.14897131701456673</v>
      </c>
      <c r="M654" s="16">
        <f>IF(Tabela15[[#This Row],[value]]="",0,(0.05*Tabela15[[#This Row],[normal_rating]]+0.7*Tabela15[[#This Row],[normal_reviews]]+0.25*Tabela15[[#This Row],[normal_value]]))*1000</f>
        <v>81.326973219375802</v>
      </c>
      <c r="N654" s="3">
        <f>IFERROR(Tabela15[[#This Row],[value]]*Tabela15[[#This Row],[reviews]],Tabela15[[#This Row],[value]])</f>
        <v>6687.7699999999995</v>
      </c>
      <c r="O654" t="s">
        <v>2930</v>
      </c>
      <c r="P654" t="s">
        <v>8864</v>
      </c>
      <c r="Q654" t="s">
        <v>8081</v>
      </c>
    </row>
    <row r="655" spans="1:17" x14ac:dyDescent="0.25">
      <c r="A655" t="s">
        <v>2918</v>
      </c>
      <c r="B655" s="1">
        <v>4</v>
      </c>
      <c r="C655" t="s">
        <v>2929</v>
      </c>
      <c r="D655" t="s">
        <v>2933</v>
      </c>
      <c r="E655" t="s">
        <v>2931</v>
      </c>
      <c r="F655" s="1">
        <v>4.5</v>
      </c>
      <c r="G655" s="5">
        <f>(Tabela15[[#This Row],[rating]]-MIN(F:F))/(MAX(F:F)-MIN(F:F))</f>
        <v>0.875</v>
      </c>
      <c r="H655" s="6">
        <v>222</v>
      </c>
      <c r="I655" s="5">
        <f>(Tabela15[[#This Row],[reviews]]-MIN(H:H))/(MAX(H:H)-MIN(H:H))</f>
        <v>4.7519830390759221E-4</v>
      </c>
      <c r="J655" s="1" t="s">
        <v>0</v>
      </c>
      <c r="K655" s="9">
        <v>29.99</v>
      </c>
      <c r="L655" s="3">
        <f>(Tabela15[[#This Row],[value]]-MIN(K:K))/(MAX(K:K)-MIN(K:K))</f>
        <v>0.14897131701456673</v>
      </c>
      <c r="M655" s="16">
        <f>IF(Tabela15[[#This Row],[value]]="",0,(0.05*Tabela15[[#This Row],[normal_rating]]+0.7*Tabela15[[#This Row],[normal_reviews]]+0.25*Tabela15[[#This Row],[normal_value]]))*1000</f>
        <v>81.325468066376999</v>
      </c>
      <c r="N655" s="3">
        <f>IFERROR(Tabela15[[#This Row],[value]]*Tabela15[[#This Row],[reviews]],Tabela15[[#This Row],[value]])</f>
        <v>6657.78</v>
      </c>
      <c r="O655" t="s">
        <v>2930</v>
      </c>
      <c r="P655" t="s">
        <v>7321</v>
      </c>
      <c r="Q655" t="s">
        <v>6468</v>
      </c>
    </row>
    <row r="656" spans="1:17" x14ac:dyDescent="0.25">
      <c r="A656" t="s">
        <v>2918</v>
      </c>
      <c r="B656" s="1">
        <v>2</v>
      </c>
      <c r="C656" t="s">
        <v>2929</v>
      </c>
      <c r="D656" t="s">
        <v>2933</v>
      </c>
      <c r="E656" t="s">
        <v>2931</v>
      </c>
      <c r="F656" s="1">
        <v>4.5</v>
      </c>
      <c r="G656" s="5">
        <f>(Tabela15[[#This Row],[rating]]-MIN(F:F))/(MAX(F:F)-MIN(F:F))</f>
        <v>0.875</v>
      </c>
      <c r="H656" s="6">
        <v>217</v>
      </c>
      <c r="I656" s="5">
        <f>(Tabela15[[#This Row],[reviews]]-MIN(H:H))/(MAX(H:H)-MIN(H:H))</f>
        <v>4.6444721105900414E-4</v>
      </c>
      <c r="J656" s="1" t="s">
        <v>0</v>
      </c>
      <c r="K656" s="9">
        <v>29.99</v>
      </c>
      <c r="L656" s="3">
        <f>(Tabela15[[#This Row],[value]]-MIN(K:K))/(MAX(K:K)-MIN(K:K))</f>
        <v>0.14897131701456673</v>
      </c>
      <c r="M656" s="16">
        <f>IF(Tabela15[[#This Row],[value]]="",0,(0.05*Tabela15[[#This Row],[normal_rating]]+0.7*Tabela15[[#This Row],[normal_reviews]]+0.25*Tabela15[[#This Row],[normal_value]]))*1000</f>
        <v>81.317942301382999</v>
      </c>
      <c r="N656" s="3">
        <f>IFERROR(Tabela15[[#This Row],[value]]*Tabela15[[#This Row],[reviews]],Tabela15[[#This Row],[value]])</f>
        <v>6507.83</v>
      </c>
      <c r="O656" t="s">
        <v>2930</v>
      </c>
      <c r="P656" t="s">
        <v>5454</v>
      </c>
      <c r="Q656" t="s">
        <v>4538</v>
      </c>
    </row>
    <row r="657" spans="1:17" x14ac:dyDescent="0.25">
      <c r="A657" t="s">
        <v>784</v>
      </c>
      <c r="B657" s="1">
        <v>7</v>
      </c>
      <c r="C657" t="s">
        <v>805</v>
      </c>
      <c r="D657" t="s">
        <v>809</v>
      </c>
      <c r="E657" t="s">
        <v>807</v>
      </c>
      <c r="F657" s="1">
        <v>4.4000000000000004</v>
      </c>
      <c r="G657" s="5">
        <f>(Tabela15[[#This Row],[rating]]-MIN(F:F))/(MAX(F:F)-MIN(F:F))</f>
        <v>0.85000000000000009</v>
      </c>
      <c r="H657" s="6">
        <v>1402</v>
      </c>
      <c r="I657" s="5">
        <f>(Tabela15[[#This Row],[reviews]]-MIN(H:H))/(MAX(H:H)-MIN(H:H))</f>
        <v>3.0124562161743741E-3</v>
      </c>
      <c r="J657" s="1" t="s">
        <v>0</v>
      </c>
      <c r="K657" s="9">
        <v>29.99</v>
      </c>
      <c r="L657" s="3">
        <f>(Tabela15[[#This Row],[value]]-MIN(K:K))/(MAX(K:K)-MIN(K:K))</f>
        <v>0.14897131701456673</v>
      </c>
      <c r="M657" s="16">
        <f>IF(Tabela15[[#This Row],[value]]="",0,(0.05*Tabela15[[#This Row],[normal_rating]]+0.7*Tabela15[[#This Row],[normal_reviews]]+0.25*Tabela15[[#This Row],[normal_value]]))*1000</f>
        <v>81.851548604963753</v>
      </c>
      <c r="N657" s="3">
        <f>IFERROR(Tabela15[[#This Row],[value]]*Tabela15[[#This Row],[reviews]],Tabela15[[#This Row],[value]])</f>
        <v>42045.979999999996</v>
      </c>
      <c r="O657" t="s">
        <v>806</v>
      </c>
      <c r="P657" t="s">
        <v>808</v>
      </c>
      <c r="Q657" t="s">
        <v>2</v>
      </c>
    </row>
    <row r="658" spans="1:17" x14ac:dyDescent="0.25">
      <c r="A658" t="s">
        <v>2626</v>
      </c>
      <c r="B658" s="1">
        <v>20</v>
      </c>
      <c r="C658" t="s">
        <v>2711</v>
      </c>
      <c r="D658" t="s">
        <v>2715</v>
      </c>
      <c r="E658" t="s">
        <v>2713</v>
      </c>
      <c r="F658" s="1">
        <v>4.4000000000000004</v>
      </c>
      <c r="G658" s="5">
        <f>(Tabela15[[#This Row],[rating]]-MIN(F:F))/(MAX(F:F)-MIN(F:F))</f>
        <v>0.85000000000000009</v>
      </c>
      <c r="H658" s="6">
        <v>796</v>
      </c>
      <c r="I658" s="5">
        <f>(Tabela15[[#This Row],[reviews]]-MIN(H:H))/(MAX(H:H)-MIN(H:H))</f>
        <v>1.7094237629255015E-3</v>
      </c>
      <c r="J658" s="1" t="s">
        <v>0</v>
      </c>
      <c r="K658" s="9">
        <v>29.99</v>
      </c>
      <c r="L658" s="3">
        <f>(Tabela15[[#This Row],[value]]-MIN(K:K))/(MAX(K:K)-MIN(K:K))</f>
        <v>0.14897131701456673</v>
      </c>
      <c r="M658" s="16">
        <f>IF(Tabela15[[#This Row],[value]]="",0,(0.05*Tabela15[[#This Row],[normal_rating]]+0.7*Tabela15[[#This Row],[normal_reviews]]+0.25*Tabela15[[#This Row],[normal_value]]))*1000</f>
        <v>80.939425887689538</v>
      </c>
      <c r="N658" s="3">
        <f>IFERROR(Tabela15[[#This Row],[value]]*Tabela15[[#This Row],[reviews]],Tabela15[[#This Row],[value]])</f>
        <v>23872.039999999997</v>
      </c>
      <c r="O658" t="s">
        <v>2712</v>
      </c>
      <c r="P658" t="s">
        <v>2714</v>
      </c>
      <c r="Q658" t="s">
        <v>2</v>
      </c>
    </row>
    <row r="659" spans="1:17" x14ac:dyDescent="0.25">
      <c r="A659" t="s">
        <v>3068</v>
      </c>
      <c r="B659" s="1">
        <v>20</v>
      </c>
      <c r="C659" t="s">
        <v>8027</v>
      </c>
      <c r="D659" t="s">
        <v>8028</v>
      </c>
      <c r="E659" t="s">
        <v>8029</v>
      </c>
      <c r="F659" s="1">
        <v>4.4000000000000004</v>
      </c>
      <c r="G659" s="5">
        <f>(Tabela15[[#This Row],[rating]]-MIN(F:F))/(MAX(F:F)-MIN(F:F))</f>
        <v>0.85000000000000009</v>
      </c>
      <c r="H659" s="6">
        <v>684</v>
      </c>
      <c r="I659" s="5">
        <f>(Tabela15[[#This Row],[reviews]]-MIN(H:H))/(MAX(H:H)-MIN(H:H))</f>
        <v>1.4685992831171288E-3</v>
      </c>
      <c r="J659" s="1" t="s">
        <v>0</v>
      </c>
      <c r="K659" s="9">
        <v>29.99</v>
      </c>
      <c r="L659" s="3">
        <f>(Tabela15[[#This Row],[value]]-MIN(K:K))/(MAX(K:K)-MIN(K:K))</f>
        <v>0.14897131701456673</v>
      </c>
      <c r="M659" s="16">
        <f>IF(Tabela15[[#This Row],[value]]="",0,(0.05*Tabela15[[#This Row],[normal_rating]]+0.7*Tabela15[[#This Row],[normal_reviews]]+0.25*Tabela15[[#This Row],[normal_value]]))*1000</f>
        <v>80.770848751823678</v>
      </c>
      <c r="N659" s="3">
        <f>IFERROR(Tabela15[[#This Row],[value]]*Tabela15[[#This Row],[reviews]],Tabela15[[#This Row],[value]])</f>
        <v>20513.16</v>
      </c>
      <c r="O659" t="s">
        <v>8922</v>
      </c>
      <c r="P659" t="s">
        <v>8923</v>
      </c>
      <c r="Q659" t="s">
        <v>8081</v>
      </c>
    </row>
    <row r="660" spans="1:17" x14ac:dyDescent="0.25">
      <c r="A660" t="s">
        <v>1201</v>
      </c>
      <c r="B660" s="1">
        <v>22</v>
      </c>
      <c r="C660" t="s">
        <v>1257</v>
      </c>
      <c r="D660" t="s">
        <v>1261</v>
      </c>
      <c r="E660" t="s">
        <v>1259</v>
      </c>
      <c r="F660" s="1">
        <v>4</v>
      </c>
      <c r="G660" s="5">
        <f>(Tabela15[[#This Row],[rating]]-MIN(F:F))/(MAX(F:F)-MIN(F:F))</f>
        <v>0.75</v>
      </c>
      <c r="H660" s="6">
        <v>7611</v>
      </c>
      <c r="I660" s="5">
        <f>(Tabela15[[#This Row],[reviews]]-MIN(H:H))/(MAX(H:H)-MIN(H:H))</f>
        <v>1.6363163315551026E-2</v>
      </c>
      <c r="J660" s="1" t="s">
        <v>0</v>
      </c>
      <c r="K660" s="9">
        <v>29.99</v>
      </c>
      <c r="L660" s="3">
        <f>(Tabela15[[#This Row],[value]]-MIN(K:K))/(MAX(K:K)-MIN(K:K))</f>
        <v>0.14897131701456673</v>
      </c>
      <c r="M660" s="16">
        <f>IF(Tabela15[[#This Row],[value]]="",0,(0.05*Tabela15[[#This Row],[normal_rating]]+0.7*Tabela15[[#This Row],[normal_reviews]]+0.25*Tabela15[[#This Row],[normal_value]]))*1000</f>
        <v>86.197043574527399</v>
      </c>
      <c r="N660" s="3">
        <f>IFERROR(Tabela15[[#This Row],[value]]*Tabela15[[#This Row],[reviews]],Tabela15[[#This Row],[value]])</f>
        <v>228253.88999999998</v>
      </c>
      <c r="O660" t="s">
        <v>1258</v>
      </c>
      <c r="P660" t="s">
        <v>8419</v>
      </c>
      <c r="Q660" t="s">
        <v>8081</v>
      </c>
    </row>
    <row r="661" spans="1:17" x14ac:dyDescent="0.25">
      <c r="A661" t="s">
        <v>1201</v>
      </c>
      <c r="B661" s="1">
        <v>26</v>
      </c>
      <c r="C661" t="s">
        <v>1257</v>
      </c>
      <c r="D661" t="s">
        <v>1261</v>
      </c>
      <c r="E661" t="s">
        <v>1259</v>
      </c>
      <c r="F661" s="1">
        <v>4</v>
      </c>
      <c r="G661" s="5">
        <f>(Tabela15[[#This Row],[rating]]-MIN(F:F))/(MAX(F:F)-MIN(F:F))</f>
        <v>0.75</v>
      </c>
      <c r="H661" s="6">
        <v>7609</v>
      </c>
      <c r="I661" s="5">
        <f>(Tabela15[[#This Row],[reviews]]-MIN(H:H))/(MAX(H:H)-MIN(H:H))</f>
        <v>1.6358862878411592E-2</v>
      </c>
      <c r="J661" s="1" t="s">
        <v>0</v>
      </c>
      <c r="K661" s="9">
        <v>29.99</v>
      </c>
      <c r="L661" s="3">
        <f>(Tabela15[[#This Row],[value]]-MIN(K:K))/(MAX(K:K)-MIN(K:K))</f>
        <v>0.14897131701456673</v>
      </c>
      <c r="M661" s="16">
        <f>IF(Tabela15[[#This Row],[value]]="",0,(0.05*Tabela15[[#This Row],[normal_rating]]+0.7*Tabela15[[#This Row],[normal_reviews]]+0.25*Tabela15[[#This Row],[normal_value]]))*1000</f>
        <v>86.194033268529793</v>
      </c>
      <c r="N661" s="3">
        <f>IFERROR(Tabela15[[#This Row],[value]]*Tabela15[[#This Row],[reviews]],Tabela15[[#This Row],[value]])</f>
        <v>228193.90999999997</v>
      </c>
      <c r="O661" t="s">
        <v>1258</v>
      </c>
      <c r="P661" t="s">
        <v>6835</v>
      </c>
      <c r="Q661" t="s">
        <v>6468</v>
      </c>
    </row>
    <row r="662" spans="1:17" x14ac:dyDescent="0.25">
      <c r="A662" t="s">
        <v>1201</v>
      </c>
      <c r="B662" s="1">
        <v>13</v>
      </c>
      <c r="C662" t="s">
        <v>1257</v>
      </c>
      <c r="D662" t="s">
        <v>1261</v>
      </c>
      <c r="E662" t="s">
        <v>1259</v>
      </c>
      <c r="F662" s="1">
        <v>4</v>
      </c>
      <c r="G662" s="5">
        <f>(Tabela15[[#This Row],[rating]]-MIN(F:F))/(MAX(F:F)-MIN(F:F))</f>
        <v>0.75</v>
      </c>
      <c r="H662" s="6">
        <v>7585</v>
      </c>
      <c r="I662" s="5">
        <f>(Tabela15[[#This Row],[reviews]]-MIN(H:H))/(MAX(H:H)-MIN(H:H))</f>
        <v>1.6307257632738367E-2</v>
      </c>
      <c r="J662" s="1" t="s">
        <v>0</v>
      </c>
      <c r="K662" s="9">
        <v>29.99</v>
      </c>
      <c r="L662" s="3">
        <f>(Tabela15[[#This Row],[value]]-MIN(K:K))/(MAX(K:K)-MIN(K:K))</f>
        <v>0.14897131701456673</v>
      </c>
      <c r="M662" s="16">
        <f>IF(Tabela15[[#This Row],[value]]="",0,(0.05*Tabela15[[#This Row],[normal_rating]]+0.7*Tabela15[[#This Row],[normal_reviews]]+0.25*Tabela15[[#This Row],[normal_value]]))*1000</f>
        <v>86.15790959655854</v>
      </c>
      <c r="N662" s="3">
        <f>IFERROR(Tabela15[[#This Row],[value]]*Tabela15[[#This Row],[reviews]],Tabela15[[#This Row],[value]])</f>
        <v>227474.15</v>
      </c>
      <c r="O662" t="s">
        <v>1258</v>
      </c>
      <c r="P662" t="s">
        <v>1260</v>
      </c>
      <c r="Q662" t="s">
        <v>2</v>
      </c>
    </row>
    <row r="663" spans="1:17" x14ac:dyDescent="0.25">
      <c r="A663" t="s">
        <v>2918</v>
      </c>
      <c r="B663" s="1">
        <v>16</v>
      </c>
      <c r="C663" t="s">
        <v>2989</v>
      </c>
      <c r="D663" t="s">
        <v>2928</v>
      </c>
      <c r="E663" t="s">
        <v>2991</v>
      </c>
      <c r="F663" s="1">
        <v>4.2</v>
      </c>
      <c r="G663" s="5">
        <f>(Tabela15[[#This Row],[rating]]-MIN(F:F))/(MAX(F:F)-MIN(F:F))</f>
        <v>0.8</v>
      </c>
      <c r="H663" s="6">
        <v>2739</v>
      </c>
      <c r="I663" s="5">
        <f>(Tabela15[[#This Row],[reviews]]-MIN(H:H))/(MAX(H:H)-MIN(H:H))</f>
        <v>5.8872984438868214E-3</v>
      </c>
      <c r="J663" s="1" t="s">
        <v>0</v>
      </c>
      <c r="K663" s="9">
        <v>29.99</v>
      </c>
      <c r="L663" s="3">
        <f>(Tabela15[[#This Row],[value]]-MIN(K:K))/(MAX(K:K)-MIN(K:K))</f>
        <v>0.14897131701456673</v>
      </c>
      <c r="M663" s="16">
        <f>IF(Tabela15[[#This Row],[value]]="",0,(0.05*Tabela15[[#This Row],[normal_rating]]+0.7*Tabela15[[#This Row],[normal_reviews]]+0.25*Tabela15[[#This Row],[normal_value]]))*1000</f>
        <v>81.363938164362466</v>
      </c>
      <c r="N663" s="3">
        <f>IFERROR(Tabela15[[#This Row],[value]]*Tabela15[[#This Row],[reviews]],Tabela15[[#This Row],[value]])</f>
        <v>82142.61</v>
      </c>
      <c r="O663" t="s">
        <v>2990</v>
      </c>
      <c r="P663" t="s">
        <v>2992</v>
      </c>
      <c r="Q663" t="s">
        <v>2</v>
      </c>
    </row>
    <row r="664" spans="1:17" x14ac:dyDescent="0.25">
      <c r="A664" t="s">
        <v>81</v>
      </c>
      <c r="B664" s="1">
        <v>25</v>
      </c>
      <c r="C664" t="s">
        <v>197</v>
      </c>
      <c r="D664" t="s">
        <v>201</v>
      </c>
      <c r="E664" t="s">
        <v>199</v>
      </c>
      <c r="F664" s="1">
        <v>4.3</v>
      </c>
      <c r="G664" s="5">
        <f>(Tabela15[[#This Row],[rating]]-MIN(F:F))/(MAX(F:F)-MIN(F:F))</f>
        <v>0.82499999999999996</v>
      </c>
      <c r="H664" s="6">
        <v>557</v>
      </c>
      <c r="I664" s="5">
        <f>(Tabela15[[#This Row],[reviews]]-MIN(H:H))/(MAX(H:H)-MIN(H:H))</f>
        <v>1.1955215247629921E-3</v>
      </c>
      <c r="J664" s="1" t="s">
        <v>0</v>
      </c>
      <c r="K664" s="9">
        <v>29.99</v>
      </c>
      <c r="L664" s="3">
        <f>(Tabela15[[#This Row],[value]]-MIN(K:K))/(MAX(K:K)-MIN(K:K))</f>
        <v>0.14897131701456673</v>
      </c>
      <c r="M664" s="16">
        <f>IF(Tabela15[[#This Row],[value]]="",0,(0.05*Tabela15[[#This Row],[normal_rating]]+0.7*Tabela15[[#This Row],[normal_reviews]]+0.25*Tabela15[[#This Row],[normal_value]]))*1000</f>
        <v>79.329694320975776</v>
      </c>
      <c r="N664" s="3">
        <f>IFERROR(Tabela15[[#This Row],[value]]*Tabela15[[#This Row],[reviews]],Tabela15[[#This Row],[value]])</f>
        <v>16704.43</v>
      </c>
      <c r="O664" t="s">
        <v>198</v>
      </c>
      <c r="P664" t="s">
        <v>200</v>
      </c>
      <c r="Q664" t="s">
        <v>2</v>
      </c>
    </row>
    <row r="665" spans="1:17" x14ac:dyDescent="0.25">
      <c r="A665" t="s">
        <v>2377</v>
      </c>
      <c r="B665" s="1">
        <v>17</v>
      </c>
      <c r="C665" t="s">
        <v>2453</v>
      </c>
      <c r="D665" t="s">
        <v>2457</v>
      </c>
      <c r="E665" t="s">
        <v>2455</v>
      </c>
      <c r="F665" s="1">
        <v>4.0999999999999996</v>
      </c>
      <c r="G665" s="5">
        <f>(Tabela15[[#This Row],[rating]]-MIN(F:F))/(MAX(F:F)-MIN(F:F))</f>
        <v>0.77499999999999991</v>
      </c>
      <c r="H665" s="6">
        <v>265</v>
      </c>
      <c r="I665" s="5">
        <f>(Tabela15[[#This Row],[reviews]]-MIN(H:H))/(MAX(H:H)-MIN(H:H))</f>
        <v>5.6765770240544951E-4</v>
      </c>
      <c r="J665" s="1" t="s">
        <v>0</v>
      </c>
      <c r="K665" s="9">
        <v>29.99</v>
      </c>
      <c r="L665" s="3">
        <f>(Tabela15[[#This Row],[value]]-MIN(K:K))/(MAX(K:K)-MIN(K:K))</f>
        <v>0.14897131701456673</v>
      </c>
      <c r="M665" s="16">
        <f>IF(Tabela15[[#This Row],[value]]="",0,(0.05*Tabela15[[#This Row],[normal_rating]]+0.7*Tabela15[[#This Row],[normal_reviews]]+0.25*Tabela15[[#This Row],[normal_value]]))*1000</f>
        <v>76.390189645325492</v>
      </c>
      <c r="N665" s="3">
        <f>IFERROR(Tabela15[[#This Row],[value]]*Tabela15[[#This Row],[reviews]],Tabela15[[#This Row],[value]])</f>
        <v>7947.3499999999995</v>
      </c>
      <c r="O665" t="s">
        <v>2454</v>
      </c>
      <c r="P665" t="s">
        <v>2456</v>
      </c>
      <c r="Q665" t="s">
        <v>2</v>
      </c>
    </row>
    <row r="666" spans="1:17" x14ac:dyDescent="0.25">
      <c r="A666" t="s">
        <v>2528</v>
      </c>
      <c r="B666" s="1">
        <v>5</v>
      </c>
      <c r="C666" t="s">
        <v>2534</v>
      </c>
      <c r="D666" t="s">
        <v>2538</v>
      </c>
      <c r="E666" t="s">
        <v>2536</v>
      </c>
      <c r="F666" s="1">
        <v>3.9</v>
      </c>
      <c r="G666" s="5">
        <f>(Tabela15[[#This Row],[rating]]-MIN(F:F))/(MAX(F:F)-MIN(F:F))</f>
        <v>0.72499999999999998</v>
      </c>
      <c r="H666" s="6">
        <v>30</v>
      </c>
      <c r="I666" s="5">
        <f>(Tabela15[[#This Row],[reviews]]-MIN(H:H))/(MAX(H:H)-MIN(H:H))</f>
        <v>6.2356338521810746E-5</v>
      </c>
      <c r="J666" s="1" t="s">
        <v>0</v>
      </c>
      <c r="K666" s="9">
        <v>29.99</v>
      </c>
      <c r="L666" s="3">
        <f>(Tabela15[[#This Row],[value]]-MIN(K:K))/(MAX(K:K)-MIN(K:K))</f>
        <v>0.14897131701456673</v>
      </c>
      <c r="M666" s="16">
        <f>IF(Tabela15[[#This Row],[value]]="",0,(0.05*Tabela15[[#This Row],[normal_rating]]+0.7*Tabela15[[#This Row],[normal_reviews]]+0.25*Tabela15[[#This Row],[normal_value]]))*1000</f>
        <v>73.536478690606955</v>
      </c>
      <c r="N666" s="3">
        <f>IFERROR(Tabela15[[#This Row],[value]]*Tabela15[[#This Row],[reviews]],Tabela15[[#This Row],[value]])</f>
        <v>899.69999999999993</v>
      </c>
      <c r="O666" t="s">
        <v>2535</v>
      </c>
      <c r="P666" t="s">
        <v>5342</v>
      </c>
      <c r="Q666" t="s">
        <v>4538</v>
      </c>
    </row>
    <row r="667" spans="1:17" x14ac:dyDescent="0.25">
      <c r="A667" t="s">
        <v>2528</v>
      </c>
      <c r="B667" s="1">
        <v>21</v>
      </c>
      <c r="C667" t="s">
        <v>2593</v>
      </c>
      <c r="D667" t="s">
        <v>2561</v>
      </c>
      <c r="E667" t="s">
        <v>2594</v>
      </c>
      <c r="F667" s="1">
        <v>3.9</v>
      </c>
      <c r="G667" s="5">
        <f>(Tabela15[[#This Row],[rating]]-MIN(F:F))/(MAX(F:F)-MIN(F:F))</f>
        <v>0.72499999999999998</v>
      </c>
      <c r="H667" s="6">
        <v>30</v>
      </c>
      <c r="I667" s="5">
        <f>(Tabela15[[#This Row],[reviews]]-MIN(H:H))/(MAX(H:H)-MIN(H:H))</f>
        <v>6.2356338521810746E-5</v>
      </c>
      <c r="J667" s="1" t="s">
        <v>0</v>
      </c>
      <c r="K667" s="9">
        <v>29.99</v>
      </c>
      <c r="L667" s="3">
        <f>(Tabela15[[#This Row],[value]]-MIN(K:K))/(MAX(K:K)-MIN(K:K))</f>
        <v>0.14897131701456673</v>
      </c>
      <c r="M667" s="16">
        <f>IF(Tabela15[[#This Row],[value]]="",0,(0.05*Tabela15[[#This Row],[normal_rating]]+0.7*Tabela15[[#This Row],[normal_reviews]]+0.25*Tabela15[[#This Row],[normal_value]]))*1000</f>
        <v>73.536478690606955</v>
      </c>
      <c r="N667" s="3">
        <f>IFERROR(Tabela15[[#This Row],[value]]*Tabela15[[#This Row],[reviews]],Tabela15[[#This Row],[value]])</f>
        <v>899.69999999999993</v>
      </c>
      <c r="O667" t="s">
        <v>2535</v>
      </c>
      <c r="P667" t="s">
        <v>5353</v>
      </c>
      <c r="Q667" t="s">
        <v>4538</v>
      </c>
    </row>
    <row r="668" spans="1:17" x14ac:dyDescent="0.25">
      <c r="A668" t="s">
        <v>2528</v>
      </c>
      <c r="B668" s="1">
        <v>9</v>
      </c>
      <c r="C668" t="s">
        <v>2534</v>
      </c>
      <c r="D668" t="s">
        <v>2538</v>
      </c>
      <c r="E668" t="s">
        <v>2536</v>
      </c>
      <c r="F668" s="1">
        <v>3.9</v>
      </c>
      <c r="G668" s="5">
        <f>(Tabela15[[#This Row],[rating]]-MIN(F:F))/(MAX(F:F)-MIN(F:F))</f>
        <v>0.72499999999999998</v>
      </c>
      <c r="H668" s="6">
        <v>30</v>
      </c>
      <c r="I668" s="5">
        <f>(Tabela15[[#This Row],[reviews]]-MIN(H:H))/(MAX(H:H)-MIN(H:H))</f>
        <v>6.2356338521810746E-5</v>
      </c>
      <c r="J668" s="1" t="s">
        <v>0</v>
      </c>
      <c r="K668" s="9">
        <v>29.99</v>
      </c>
      <c r="L668" s="3">
        <f>(Tabela15[[#This Row],[value]]-MIN(K:K))/(MAX(K:K)-MIN(K:K))</f>
        <v>0.14897131701456673</v>
      </c>
      <c r="M668" s="16">
        <f>IF(Tabela15[[#This Row],[value]]="",0,(0.05*Tabela15[[#This Row],[normal_rating]]+0.7*Tabela15[[#This Row],[normal_reviews]]+0.25*Tabela15[[#This Row],[normal_value]]))*1000</f>
        <v>73.536478690606955</v>
      </c>
      <c r="N668" s="3">
        <f>IFERROR(Tabela15[[#This Row],[value]]*Tabela15[[#This Row],[reviews]],Tabela15[[#This Row],[value]])</f>
        <v>899.69999999999993</v>
      </c>
      <c r="O668" t="s">
        <v>2535</v>
      </c>
      <c r="P668" t="s">
        <v>7216</v>
      </c>
      <c r="Q668" t="s">
        <v>6468</v>
      </c>
    </row>
    <row r="669" spans="1:17" x14ac:dyDescent="0.25">
      <c r="A669" t="s">
        <v>2528</v>
      </c>
      <c r="B669" s="1">
        <v>25</v>
      </c>
      <c r="C669" t="s">
        <v>2593</v>
      </c>
      <c r="D669" t="s">
        <v>2561</v>
      </c>
      <c r="E669" t="s">
        <v>2594</v>
      </c>
      <c r="F669" s="1">
        <v>3.9</v>
      </c>
      <c r="G669" s="5">
        <f>(Tabela15[[#This Row],[rating]]-MIN(F:F))/(MAX(F:F)-MIN(F:F))</f>
        <v>0.72499999999999998</v>
      </c>
      <c r="H669" s="6">
        <v>30</v>
      </c>
      <c r="I669" s="5">
        <f>(Tabela15[[#This Row],[reviews]]-MIN(H:H))/(MAX(H:H)-MIN(H:H))</f>
        <v>6.2356338521810746E-5</v>
      </c>
      <c r="J669" s="1" t="s">
        <v>0</v>
      </c>
      <c r="K669" s="9">
        <v>29.99</v>
      </c>
      <c r="L669" s="3">
        <f>(Tabela15[[#This Row],[value]]-MIN(K:K))/(MAX(K:K)-MIN(K:K))</f>
        <v>0.14897131701456673</v>
      </c>
      <c r="M669" s="16">
        <f>IF(Tabela15[[#This Row],[value]]="",0,(0.05*Tabela15[[#This Row],[normal_rating]]+0.7*Tabela15[[#This Row],[normal_reviews]]+0.25*Tabela15[[#This Row],[normal_value]]))*1000</f>
        <v>73.536478690606955</v>
      </c>
      <c r="N669" s="3">
        <f>IFERROR(Tabela15[[#This Row],[value]]*Tabela15[[#This Row],[reviews]],Tabela15[[#This Row],[value]])</f>
        <v>899.69999999999993</v>
      </c>
      <c r="O669" t="s">
        <v>2535</v>
      </c>
      <c r="P669" t="s">
        <v>7226</v>
      </c>
      <c r="Q669" t="s">
        <v>6468</v>
      </c>
    </row>
    <row r="670" spans="1:17" x14ac:dyDescent="0.25">
      <c r="A670" t="s">
        <v>2528</v>
      </c>
      <c r="B670" s="1">
        <v>25</v>
      </c>
      <c r="C670" t="s">
        <v>2593</v>
      </c>
      <c r="D670" t="s">
        <v>2561</v>
      </c>
      <c r="E670" t="s">
        <v>2594</v>
      </c>
      <c r="F670" s="1">
        <v>3.9</v>
      </c>
      <c r="G670" s="5">
        <f>(Tabela15[[#This Row],[rating]]-MIN(F:F))/(MAX(F:F)-MIN(F:F))</f>
        <v>0.72499999999999998</v>
      </c>
      <c r="H670" s="6">
        <v>30</v>
      </c>
      <c r="I670" s="5">
        <f>(Tabela15[[#This Row],[reviews]]-MIN(H:H))/(MAX(H:H)-MIN(H:H))</f>
        <v>6.2356338521810746E-5</v>
      </c>
      <c r="J670" s="1" t="s">
        <v>0</v>
      </c>
      <c r="K670" s="9">
        <v>29.99</v>
      </c>
      <c r="L670" s="3">
        <f>(Tabela15[[#This Row],[value]]-MIN(K:K))/(MAX(K:K)-MIN(K:K))</f>
        <v>0.14897131701456673</v>
      </c>
      <c r="M670" s="16">
        <f>IF(Tabela15[[#This Row],[value]]="",0,(0.05*Tabela15[[#This Row],[normal_rating]]+0.7*Tabela15[[#This Row],[normal_reviews]]+0.25*Tabela15[[#This Row],[normal_value]]))*1000</f>
        <v>73.536478690606955</v>
      </c>
      <c r="N670" s="3">
        <f>IFERROR(Tabela15[[#This Row],[value]]*Tabela15[[#This Row],[reviews]],Tabela15[[#This Row],[value]])</f>
        <v>899.69999999999993</v>
      </c>
      <c r="O670" t="s">
        <v>2535</v>
      </c>
      <c r="P670" t="s">
        <v>8771</v>
      </c>
      <c r="Q670" t="s">
        <v>8081</v>
      </c>
    </row>
    <row r="671" spans="1:17" x14ac:dyDescent="0.25">
      <c r="A671" t="s">
        <v>2528</v>
      </c>
      <c r="B671" s="1">
        <v>4</v>
      </c>
      <c r="C671" t="s">
        <v>2534</v>
      </c>
      <c r="D671" t="s">
        <v>2538</v>
      </c>
      <c r="E671" t="s">
        <v>2536</v>
      </c>
      <c r="F671" s="1">
        <v>3.9</v>
      </c>
      <c r="G671" s="5">
        <f>(Tabela15[[#This Row],[rating]]-MIN(F:F))/(MAX(F:F)-MIN(F:F))</f>
        <v>0.72499999999999998</v>
      </c>
      <c r="H671" s="6">
        <v>30</v>
      </c>
      <c r="I671" s="5">
        <f>(Tabela15[[#This Row],[reviews]]-MIN(H:H))/(MAX(H:H)-MIN(H:H))</f>
        <v>6.2356338521810746E-5</v>
      </c>
      <c r="J671" s="1" t="s">
        <v>0</v>
      </c>
      <c r="K671" s="9">
        <v>29.99</v>
      </c>
      <c r="L671" s="3">
        <f>(Tabela15[[#This Row],[value]]-MIN(K:K))/(MAX(K:K)-MIN(K:K))</f>
        <v>0.14897131701456673</v>
      </c>
      <c r="M671" s="16">
        <f>IF(Tabela15[[#This Row],[value]]="",0,(0.05*Tabela15[[#This Row],[normal_rating]]+0.7*Tabela15[[#This Row],[normal_reviews]]+0.25*Tabela15[[#This Row],[normal_value]]))*1000</f>
        <v>73.536478690606955</v>
      </c>
      <c r="N671" s="3">
        <f>IFERROR(Tabela15[[#This Row],[value]]*Tabela15[[#This Row],[reviews]],Tabela15[[#This Row],[value]])</f>
        <v>899.69999999999993</v>
      </c>
      <c r="O671" t="s">
        <v>2535</v>
      </c>
      <c r="P671" t="s">
        <v>2537</v>
      </c>
      <c r="Q671" t="s">
        <v>2</v>
      </c>
    </row>
    <row r="672" spans="1:17" x14ac:dyDescent="0.25">
      <c r="A672" t="s">
        <v>2528</v>
      </c>
      <c r="B672" s="1">
        <v>24</v>
      </c>
      <c r="C672" t="s">
        <v>2593</v>
      </c>
      <c r="D672" t="s">
        <v>2561</v>
      </c>
      <c r="E672" t="s">
        <v>2594</v>
      </c>
      <c r="F672" s="1">
        <v>3.9</v>
      </c>
      <c r="G672" s="5">
        <f>(Tabela15[[#This Row],[rating]]-MIN(F:F))/(MAX(F:F)-MIN(F:F))</f>
        <v>0.72499999999999998</v>
      </c>
      <c r="H672" s="6">
        <v>30</v>
      </c>
      <c r="I672" s="5">
        <f>(Tabela15[[#This Row],[reviews]]-MIN(H:H))/(MAX(H:H)-MIN(H:H))</f>
        <v>6.2356338521810746E-5</v>
      </c>
      <c r="J672" s="1" t="s">
        <v>0</v>
      </c>
      <c r="K672" s="9">
        <v>29.99</v>
      </c>
      <c r="L672" s="3">
        <f>(Tabela15[[#This Row],[value]]-MIN(K:K))/(MAX(K:K)-MIN(K:K))</f>
        <v>0.14897131701456673</v>
      </c>
      <c r="M672" s="16">
        <f>IF(Tabela15[[#This Row],[value]]="",0,(0.05*Tabela15[[#This Row],[normal_rating]]+0.7*Tabela15[[#This Row],[normal_reviews]]+0.25*Tabela15[[#This Row],[normal_value]]))*1000</f>
        <v>73.536478690606955</v>
      </c>
      <c r="N672" s="3">
        <f>IFERROR(Tabela15[[#This Row],[value]]*Tabela15[[#This Row],[reviews]],Tabela15[[#This Row],[value]])</f>
        <v>899.69999999999993</v>
      </c>
      <c r="O672" t="s">
        <v>2535</v>
      </c>
      <c r="P672" t="s">
        <v>2595</v>
      </c>
      <c r="Q672" t="s">
        <v>2</v>
      </c>
    </row>
    <row r="673" spans="1:17" x14ac:dyDescent="0.25">
      <c r="A673" t="s">
        <v>1795</v>
      </c>
      <c r="B673" s="1">
        <v>9</v>
      </c>
      <c r="C673" t="s">
        <v>6019</v>
      </c>
      <c r="D673" t="s">
        <v>6020</v>
      </c>
      <c r="E673" t="s">
        <v>6021</v>
      </c>
      <c r="F673" s="1">
        <v>3.7</v>
      </c>
      <c r="G673" s="5">
        <f>(Tabela15[[#This Row],[rating]]-MIN(F:F))/(MAX(F:F)-MIN(F:F))</f>
        <v>0.67500000000000004</v>
      </c>
      <c r="H673" s="6">
        <v>499</v>
      </c>
      <c r="I673" s="5">
        <f>(Tabela15[[#This Row],[reviews]]-MIN(H:H))/(MAX(H:H)-MIN(H:H))</f>
        <v>1.0708088477193707E-3</v>
      </c>
      <c r="J673" s="1" t="s">
        <v>0</v>
      </c>
      <c r="K673" s="9">
        <v>29.99</v>
      </c>
      <c r="L673" s="3">
        <f>(Tabela15[[#This Row],[value]]-MIN(K:K))/(MAX(K:K)-MIN(K:K))</f>
        <v>0.14897131701456673</v>
      </c>
      <c r="M673" s="16">
        <f>IF(Tabela15[[#This Row],[value]]="",0,(0.05*Tabela15[[#This Row],[normal_rating]]+0.7*Tabela15[[#This Row],[normal_reviews]]+0.25*Tabela15[[#This Row],[normal_value]]))*1000</f>
        <v>71.742395447045254</v>
      </c>
      <c r="N673" s="3">
        <f>IFERROR(Tabela15[[#This Row],[value]]*Tabela15[[#This Row],[reviews]],Tabela15[[#This Row],[value]])</f>
        <v>14965.009999999998</v>
      </c>
      <c r="O673" t="s">
        <v>6984</v>
      </c>
      <c r="P673" t="s">
        <v>6985</v>
      </c>
      <c r="Q673" t="s">
        <v>6468</v>
      </c>
    </row>
    <row r="674" spans="1:17" x14ac:dyDescent="0.25">
      <c r="A674" t="s">
        <v>2528</v>
      </c>
      <c r="B674" s="1">
        <v>27</v>
      </c>
      <c r="C674" t="s">
        <v>2606</v>
      </c>
      <c r="D674" t="s">
        <v>2610</v>
      </c>
      <c r="E674" t="s">
        <v>2608</v>
      </c>
      <c r="F674" s="1">
        <v>3.7</v>
      </c>
      <c r="G674" s="5">
        <f>(Tabela15[[#This Row],[rating]]-MIN(F:F))/(MAX(F:F)-MIN(F:F))</f>
        <v>0.67500000000000004</v>
      </c>
      <c r="H674" s="6">
        <v>82</v>
      </c>
      <c r="I674" s="5">
        <f>(Tabela15[[#This Row],[reviews]]-MIN(H:H))/(MAX(H:H)-MIN(H:H))</f>
        <v>1.7416770414712657E-4</v>
      </c>
      <c r="J674" s="1" t="s">
        <v>0</v>
      </c>
      <c r="K674" s="9">
        <v>29.99</v>
      </c>
      <c r="L674" s="3">
        <f>(Tabela15[[#This Row],[value]]-MIN(K:K))/(MAX(K:K)-MIN(K:K))</f>
        <v>0.14897131701456673</v>
      </c>
      <c r="M674" s="16">
        <f>IF(Tabela15[[#This Row],[value]]="",0,(0.05*Tabela15[[#This Row],[normal_rating]]+0.7*Tabela15[[#This Row],[normal_reviews]]+0.25*Tabela15[[#This Row],[normal_value]]))*1000</f>
        <v>71.114746646544674</v>
      </c>
      <c r="N674" s="3">
        <f>IFERROR(Tabela15[[#This Row],[value]]*Tabela15[[#This Row],[reviews]],Tabela15[[#This Row],[value]])</f>
        <v>2459.1799999999998</v>
      </c>
      <c r="O674" t="s">
        <v>2607</v>
      </c>
      <c r="P674" t="s">
        <v>2609</v>
      </c>
      <c r="Q674" t="s">
        <v>2</v>
      </c>
    </row>
    <row r="675" spans="1:17" x14ac:dyDescent="0.25">
      <c r="A675" t="s">
        <v>534</v>
      </c>
      <c r="B675" s="1">
        <v>19</v>
      </c>
      <c r="C675" t="s">
        <v>3631</v>
      </c>
      <c r="D675" t="s">
        <v>3632</v>
      </c>
      <c r="E675" t="s">
        <v>3633</v>
      </c>
      <c r="F675" s="1">
        <v>5</v>
      </c>
      <c r="G675" s="5">
        <f>(Tabela15[[#This Row],[rating]]-MIN(F:F))/(MAX(F:F)-MIN(F:F))</f>
        <v>1</v>
      </c>
      <c r="H675" s="6">
        <v>4</v>
      </c>
      <c r="I675" s="5">
        <f>(Tabela15[[#This Row],[reviews]]-MIN(H:H))/(MAX(H:H)-MIN(H:H))</f>
        <v>6.4506557091528353E-6</v>
      </c>
      <c r="J675" s="1" t="s">
        <v>0</v>
      </c>
      <c r="K675" s="9">
        <v>29.98</v>
      </c>
      <c r="L675" s="3">
        <f>(Tabela15[[#This Row],[value]]-MIN(K:K))/(MAX(K:K)-MIN(K:K))</f>
        <v>0.14892125944836562</v>
      </c>
      <c r="M675" s="16">
        <f>IF(Tabela15[[#This Row],[value]]="",0,(0.05*Tabela15[[#This Row],[normal_rating]]+0.7*Tabela15[[#This Row],[normal_reviews]]+0.25*Tabela15[[#This Row],[normal_value]]))*1000</f>
        <v>87.234830321087813</v>
      </c>
      <c r="N675" s="3">
        <f>IFERROR(Tabela15[[#This Row],[value]]*Tabela15[[#This Row],[reviews]],Tabela15[[#This Row],[value]])</f>
        <v>119.92</v>
      </c>
      <c r="O675" t="s">
        <v>4721</v>
      </c>
      <c r="P675" t="s">
        <v>4722</v>
      </c>
      <c r="Q675" t="s">
        <v>4538</v>
      </c>
    </row>
    <row r="676" spans="1:17" x14ac:dyDescent="0.25">
      <c r="A676" t="s">
        <v>1072</v>
      </c>
      <c r="B676" s="1">
        <v>12</v>
      </c>
      <c r="C676" t="s">
        <v>3786</v>
      </c>
      <c r="D676" t="s">
        <v>3787</v>
      </c>
      <c r="E676" t="s">
        <v>3788</v>
      </c>
      <c r="F676" s="1">
        <v>4.7</v>
      </c>
      <c r="G676" s="5">
        <f>(Tabela15[[#This Row],[rating]]-MIN(F:F))/(MAX(F:F)-MIN(F:F))</f>
        <v>0.92500000000000004</v>
      </c>
      <c r="H676" s="6">
        <v>64</v>
      </c>
      <c r="I676" s="5">
        <f>(Tabela15[[#This Row],[reviews]]-MIN(H:H))/(MAX(H:H)-MIN(H:H))</f>
        <v>1.3546376989220956E-4</v>
      </c>
      <c r="J676" s="1" t="s">
        <v>0</v>
      </c>
      <c r="K676" s="9">
        <v>29.98</v>
      </c>
      <c r="L676" s="3">
        <f>(Tabela15[[#This Row],[value]]-MIN(K:K))/(MAX(K:K)-MIN(K:K))</f>
        <v>0.14892125944836562</v>
      </c>
      <c r="M676" s="16">
        <f>IF(Tabela15[[#This Row],[value]]="",0,(0.05*Tabela15[[#This Row],[normal_rating]]+0.7*Tabela15[[#This Row],[normal_reviews]]+0.25*Tabela15[[#This Row],[normal_value]]))*1000</f>
        <v>83.575139501015954</v>
      </c>
      <c r="N676" s="3">
        <f>IFERROR(Tabela15[[#This Row],[value]]*Tabela15[[#This Row],[reviews]],Tabela15[[#This Row],[value]])</f>
        <v>1918.72</v>
      </c>
      <c r="O676" t="s">
        <v>4886</v>
      </c>
      <c r="P676" t="s">
        <v>4887</v>
      </c>
      <c r="Q676" t="s">
        <v>4538</v>
      </c>
    </row>
    <row r="677" spans="1:17" x14ac:dyDescent="0.25">
      <c r="A677" t="s">
        <v>2231</v>
      </c>
      <c r="B677" s="1">
        <v>20</v>
      </c>
      <c r="C677" t="s">
        <v>4196</v>
      </c>
      <c r="D677" t="s">
        <v>4197</v>
      </c>
      <c r="E677" t="s">
        <v>4198</v>
      </c>
      <c r="F677" s="1">
        <v>4.7</v>
      </c>
      <c r="G677" s="5">
        <f>(Tabela15[[#This Row],[rating]]-MIN(F:F))/(MAX(F:F)-MIN(F:F))</f>
        <v>0.92500000000000004</v>
      </c>
      <c r="H677" s="6">
        <v>6012</v>
      </c>
      <c r="I677" s="5">
        <f>(Tabela15[[#This Row],[reviews]]-MIN(H:H))/(MAX(H:H)-MIN(H:H))</f>
        <v>1.2924963822572565E-2</v>
      </c>
      <c r="J677" s="1" t="s">
        <v>0</v>
      </c>
      <c r="K677" s="9">
        <v>29.95</v>
      </c>
      <c r="L677" s="3">
        <f>(Tabela15[[#This Row],[value]]-MIN(K:K))/(MAX(K:K)-MIN(K:K))</f>
        <v>0.14877108674976222</v>
      </c>
      <c r="M677" s="16">
        <f>IF(Tabela15[[#This Row],[value]]="",0,(0.05*Tabela15[[#This Row],[normal_rating]]+0.7*Tabela15[[#This Row],[normal_reviews]]+0.25*Tabela15[[#This Row],[normal_value]]))*1000</f>
        <v>92.490246363241354</v>
      </c>
      <c r="N677" s="3">
        <f>IFERROR(Tabela15[[#This Row],[value]]*Tabela15[[#This Row],[reviews]],Tabela15[[#This Row],[value]])</f>
        <v>180059.4</v>
      </c>
      <c r="O677" t="s">
        <v>5270</v>
      </c>
      <c r="P677" t="s">
        <v>5271</v>
      </c>
      <c r="Q677" t="s">
        <v>4538</v>
      </c>
    </row>
    <row r="678" spans="1:17" x14ac:dyDescent="0.25">
      <c r="A678" t="s">
        <v>3218</v>
      </c>
      <c r="B678" s="1">
        <v>15</v>
      </c>
      <c r="C678" t="s">
        <v>4508</v>
      </c>
      <c r="D678" t="s">
        <v>4509</v>
      </c>
      <c r="E678" t="s">
        <v>4510</v>
      </c>
      <c r="F678" s="1">
        <v>4.9000000000000004</v>
      </c>
      <c r="G678" s="5">
        <f>(Tabela15[[#This Row],[rating]]-MIN(F:F))/(MAX(F:F)-MIN(F:F))</f>
        <v>0.97500000000000009</v>
      </c>
      <c r="H678" s="6">
        <v>10</v>
      </c>
      <c r="I678" s="5">
        <f>(Tabela15[[#This Row],[reviews]]-MIN(H:H))/(MAX(H:H)-MIN(H:H))</f>
        <v>1.9351967127458506E-5</v>
      </c>
      <c r="J678" s="1" t="s">
        <v>0</v>
      </c>
      <c r="K678" s="9">
        <v>29.95</v>
      </c>
      <c r="L678" s="3">
        <f>(Tabela15[[#This Row],[value]]-MIN(K:K))/(MAX(K:K)-MIN(K:K))</f>
        <v>0.14877108674976222</v>
      </c>
      <c r="M678" s="16">
        <f>IF(Tabela15[[#This Row],[value]]="",0,(0.05*Tabela15[[#This Row],[normal_rating]]+0.7*Tabela15[[#This Row],[normal_reviews]]+0.25*Tabela15[[#This Row],[normal_value]]))*1000</f>
        <v>85.95631806442978</v>
      </c>
      <c r="N678" s="3">
        <f>IFERROR(Tabela15[[#This Row],[value]]*Tabela15[[#This Row],[reviews]],Tabela15[[#This Row],[value]])</f>
        <v>299.5</v>
      </c>
      <c r="O678" t="s">
        <v>5569</v>
      </c>
      <c r="P678" t="s">
        <v>5570</v>
      </c>
      <c r="Q678" t="s">
        <v>4538</v>
      </c>
    </row>
    <row r="679" spans="1:17" x14ac:dyDescent="0.25">
      <c r="A679" t="s">
        <v>1201</v>
      </c>
      <c r="B679" s="1">
        <v>30</v>
      </c>
      <c r="C679" t="s">
        <v>7663</v>
      </c>
      <c r="D679" t="s">
        <v>1256</v>
      </c>
      <c r="E679" t="s">
        <v>1254</v>
      </c>
      <c r="F679" s="1">
        <v>4.5999999999999996</v>
      </c>
      <c r="G679" s="5">
        <f>(Tabela15[[#This Row],[rating]]-MIN(F:F))/(MAX(F:F)-MIN(F:F))</f>
        <v>0.89999999999999991</v>
      </c>
      <c r="H679" s="6">
        <v>305</v>
      </c>
      <c r="I679" s="5">
        <f>(Tabela15[[#This Row],[reviews]]-MIN(H:H))/(MAX(H:H)-MIN(H:H))</f>
        <v>6.5366644519415402E-4</v>
      </c>
      <c r="J679" s="1" t="s">
        <v>0</v>
      </c>
      <c r="K679" s="9">
        <v>29.95</v>
      </c>
      <c r="L679" s="3">
        <f>(Tabela15[[#This Row],[value]]-MIN(K:K))/(MAX(K:K)-MIN(K:K))</f>
        <v>0.14877108674976222</v>
      </c>
      <c r="M679" s="16">
        <f>IF(Tabela15[[#This Row],[value]]="",0,(0.05*Tabela15[[#This Row],[normal_rating]]+0.7*Tabela15[[#This Row],[normal_reviews]]+0.25*Tabela15[[#This Row],[normal_value]]))*1000</f>
        <v>82.650338199076472</v>
      </c>
      <c r="N679" s="3">
        <f>IFERROR(Tabela15[[#This Row],[value]]*Tabela15[[#This Row],[reviews]],Tabela15[[#This Row],[value]])</f>
        <v>9134.75</v>
      </c>
      <c r="O679" t="s">
        <v>8429</v>
      </c>
      <c r="P679" t="s">
        <v>8430</v>
      </c>
      <c r="Q679" t="s">
        <v>8081</v>
      </c>
    </row>
    <row r="680" spans="1:17" x14ac:dyDescent="0.25">
      <c r="A680" t="s">
        <v>1201</v>
      </c>
      <c r="B680" s="1">
        <v>15</v>
      </c>
      <c r="C680" t="s">
        <v>1252</v>
      </c>
      <c r="D680" t="s">
        <v>1256</v>
      </c>
      <c r="E680" t="s">
        <v>1254</v>
      </c>
      <c r="F680" s="1">
        <v>4.5999999999999996</v>
      </c>
      <c r="G680" s="5">
        <f>(Tabela15[[#This Row],[rating]]-MIN(F:F))/(MAX(F:F)-MIN(F:F))</f>
        <v>0.89999999999999991</v>
      </c>
      <c r="H680" s="6">
        <v>251</v>
      </c>
      <c r="I680" s="5">
        <f>(Tabela15[[#This Row],[reviews]]-MIN(H:H))/(MAX(H:H)-MIN(H:H))</f>
        <v>5.3755464242940295E-4</v>
      </c>
      <c r="J680" s="1" t="s">
        <v>0</v>
      </c>
      <c r="K680" s="9">
        <v>29.95</v>
      </c>
      <c r="L680" s="3">
        <f>(Tabela15[[#This Row],[value]]-MIN(K:K))/(MAX(K:K)-MIN(K:K))</f>
        <v>0.14877108674976222</v>
      </c>
      <c r="M680" s="16">
        <f>IF(Tabela15[[#This Row],[value]]="",0,(0.05*Tabela15[[#This Row],[normal_rating]]+0.7*Tabela15[[#This Row],[normal_reviews]]+0.25*Tabela15[[#This Row],[normal_value]]))*1000</f>
        <v>82.569059937141148</v>
      </c>
      <c r="N680" s="3">
        <f>IFERROR(Tabela15[[#This Row],[value]]*Tabela15[[#This Row],[reviews]],Tabela15[[#This Row],[value]])</f>
        <v>7517.45</v>
      </c>
      <c r="O680" t="s">
        <v>1253</v>
      </c>
      <c r="P680" t="s">
        <v>4924</v>
      </c>
      <c r="Q680" t="s">
        <v>4538</v>
      </c>
    </row>
    <row r="681" spans="1:17" x14ac:dyDescent="0.25">
      <c r="A681" t="s">
        <v>1201</v>
      </c>
      <c r="B681" s="1">
        <v>12</v>
      </c>
      <c r="C681" t="s">
        <v>1252</v>
      </c>
      <c r="D681" t="s">
        <v>1256</v>
      </c>
      <c r="E681" t="s">
        <v>1254</v>
      </c>
      <c r="F681" s="1">
        <v>4.5999999999999996</v>
      </c>
      <c r="G681" s="5">
        <f>(Tabela15[[#This Row],[rating]]-MIN(F:F))/(MAX(F:F)-MIN(F:F))</f>
        <v>0.89999999999999991</v>
      </c>
      <c r="H681" s="6">
        <v>188</v>
      </c>
      <c r="I681" s="5">
        <f>(Tabela15[[#This Row],[reviews]]-MIN(H:H))/(MAX(H:H)-MIN(H:H))</f>
        <v>4.020908725371934E-4</v>
      </c>
      <c r="J681" s="1" t="s">
        <v>0</v>
      </c>
      <c r="K681" s="9">
        <v>29.95</v>
      </c>
      <c r="L681" s="3">
        <f>(Tabela15[[#This Row],[value]]-MIN(K:K))/(MAX(K:K)-MIN(K:K))</f>
        <v>0.14877108674976222</v>
      </c>
      <c r="M681" s="16">
        <f>IF(Tabela15[[#This Row],[value]]="",0,(0.05*Tabela15[[#This Row],[normal_rating]]+0.7*Tabela15[[#This Row],[normal_reviews]]+0.25*Tabela15[[#This Row],[normal_value]]))*1000</f>
        <v>82.474235298216598</v>
      </c>
      <c r="N681" s="3">
        <f>IFERROR(Tabela15[[#This Row],[value]]*Tabela15[[#This Row],[reviews]],Tabela15[[#This Row],[value]])</f>
        <v>5630.5999999999995</v>
      </c>
      <c r="O681" t="s">
        <v>1253</v>
      </c>
      <c r="P681" t="s">
        <v>1255</v>
      </c>
      <c r="Q681" t="s">
        <v>2</v>
      </c>
    </row>
    <row r="682" spans="1:17" x14ac:dyDescent="0.25">
      <c r="A682" t="s">
        <v>232</v>
      </c>
      <c r="B682" s="1">
        <v>30</v>
      </c>
      <c r="C682" t="s">
        <v>308</v>
      </c>
      <c r="D682" t="s">
        <v>5673</v>
      </c>
      <c r="E682" t="s">
        <v>310</v>
      </c>
      <c r="F682" s="1">
        <v>4.8</v>
      </c>
      <c r="G682" s="5">
        <f>(Tabela15[[#This Row],[rating]]-MIN(F:F))/(MAX(F:F)-MIN(F:F))</f>
        <v>0.95</v>
      </c>
      <c r="H682" s="6">
        <v>23983</v>
      </c>
      <c r="I682" s="5">
        <f>(Tabela15[[#This Row],[reviews]]-MIN(H:H))/(MAX(H:H)-MIN(H:H))</f>
        <v>5.1566541738967769E-2</v>
      </c>
      <c r="J682" s="1" t="s">
        <v>0</v>
      </c>
      <c r="K682" s="9">
        <v>29.89</v>
      </c>
      <c r="L682" s="3">
        <f>(Tabela15[[#This Row],[value]]-MIN(K:K))/(MAX(K:K)-MIN(K:K))</f>
        <v>0.14847074135255542</v>
      </c>
      <c r="M682" s="16">
        <f>IF(Tabela15[[#This Row],[value]]="",0,(0.05*Tabela15[[#This Row],[normal_rating]]+0.7*Tabela15[[#This Row],[normal_reviews]]+0.25*Tabela15[[#This Row],[normal_value]]))*1000</f>
        <v>120.71426455541628</v>
      </c>
      <c r="N682" s="3">
        <f>IFERROR(Tabela15[[#This Row],[value]]*Tabela15[[#This Row],[reviews]],Tabela15[[#This Row],[value]])</f>
        <v>716851.87</v>
      </c>
      <c r="O682" t="s">
        <v>309</v>
      </c>
      <c r="P682" t="s">
        <v>6571</v>
      </c>
      <c r="Q682" t="s">
        <v>6468</v>
      </c>
    </row>
    <row r="683" spans="1:17" x14ac:dyDescent="0.25">
      <c r="A683" t="s">
        <v>232</v>
      </c>
      <c r="B683" s="1">
        <v>17</v>
      </c>
      <c r="C683" t="s">
        <v>308</v>
      </c>
      <c r="D683" t="s">
        <v>312</v>
      </c>
      <c r="E683" t="s">
        <v>310</v>
      </c>
      <c r="F683" s="1">
        <v>4.8</v>
      </c>
      <c r="G683" s="5">
        <f>(Tabela15[[#This Row],[rating]]-MIN(F:F))/(MAX(F:F)-MIN(F:F))</f>
        <v>0.95</v>
      </c>
      <c r="H683" s="6">
        <v>23937</v>
      </c>
      <c r="I683" s="5">
        <f>(Tabela15[[#This Row],[reviews]]-MIN(H:H))/(MAX(H:H)-MIN(H:H))</f>
        <v>5.1467631684760755E-2</v>
      </c>
      <c r="J683" s="1" t="s">
        <v>0</v>
      </c>
      <c r="K683" s="9">
        <v>29.89</v>
      </c>
      <c r="L683" s="3">
        <f>(Tabela15[[#This Row],[value]]-MIN(K:K))/(MAX(K:K)-MIN(K:K))</f>
        <v>0.14847074135255542</v>
      </c>
      <c r="M683" s="16">
        <f>IF(Tabela15[[#This Row],[value]]="",0,(0.05*Tabela15[[#This Row],[normal_rating]]+0.7*Tabela15[[#This Row],[normal_reviews]]+0.25*Tabela15[[#This Row],[normal_value]]))*1000</f>
        <v>120.64502751747139</v>
      </c>
      <c r="N683" s="3">
        <f>IFERROR(Tabela15[[#This Row],[value]]*Tabela15[[#This Row],[reviews]],Tabela15[[#This Row],[value]])</f>
        <v>715476.93</v>
      </c>
      <c r="O683" t="s">
        <v>309</v>
      </c>
      <c r="P683" t="s">
        <v>311</v>
      </c>
      <c r="Q683" t="s">
        <v>2</v>
      </c>
    </row>
    <row r="684" spans="1:17" x14ac:dyDescent="0.25">
      <c r="A684" t="s">
        <v>2093</v>
      </c>
      <c r="B684" s="1">
        <v>15</v>
      </c>
      <c r="C684" t="s">
        <v>2148</v>
      </c>
      <c r="D684" t="s">
        <v>2092</v>
      </c>
      <c r="E684" t="s">
        <v>2150</v>
      </c>
      <c r="F684" s="1">
        <v>4.9000000000000004</v>
      </c>
      <c r="G684" s="5">
        <f>(Tabela15[[#This Row],[rating]]-MIN(F:F))/(MAX(F:F)-MIN(F:F))</f>
        <v>0.97500000000000009</v>
      </c>
      <c r="H684" s="6">
        <v>19</v>
      </c>
      <c r="I684" s="5">
        <f>(Tabela15[[#This Row],[reviews]]-MIN(H:H))/(MAX(H:H)-MIN(H:H))</f>
        <v>3.8703934254917012E-5</v>
      </c>
      <c r="J684" s="1" t="s">
        <v>0</v>
      </c>
      <c r="K684" s="9">
        <v>29.88</v>
      </c>
      <c r="L684" s="3">
        <f>(Tabela15[[#This Row],[value]]-MIN(K:K))/(MAX(K:K)-MIN(K:K))</f>
        <v>0.14842068378635428</v>
      </c>
      <c r="M684" s="16">
        <f>IF(Tabela15[[#This Row],[value]]="",0,(0.05*Tabela15[[#This Row],[normal_rating]]+0.7*Tabela15[[#This Row],[normal_reviews]]+0.25*Tabela15[[#This Row],[normal_value]]))*1000</f>
        <v>85.882263700567023</v>
      </c>
      <c r="N684" s="3">
        <f>IFERROR(Tabela15[[#This Row],[value]]*Tabela15[[#This Row],[reviews]],Tabela15[[#This Row],[value]])</f>
        <v>567.72</v>
      </c>
      <c r="O684" t="s">
        <v>2149</v>
      </c>
      <c r="P684" t="s">
        <v>5204</v>
      </c>
      <c r="Q684" t="s">
        <v>4538</v>
      </c>
    </row>
    <row r="685" spans="1:17" x14ac:dyDescent="0.25">
      <c r="A685" t="s">
        <v>921</v>
      </c>
      <c r="B685" s="1">
        <v>5</v>
      </c>
      <c r="C685" t="s">
        <v>937</v>
      </c>
      <c r="D685" t="s">
        <v>941</v>
      </c>
      <c r="E685" t="s">
        <v>939</v>
      </c>
      <c r="F685" s="1">
        <v>4.5999999999999996</v>
      </c>
      <c r="G685" s="5">
        <f>(Tabela15[[#This Row],[rating]]-MIN(F:F))/(MAX(F:F)-MIN(F:F))</f>
        <v>0.89999999999999991</v>
      </c>
      <c r="H685" s="6">
        <v>348</v>
      </c>
      <c r="I685" s="5">
        <f>(Tabela15[[#This Row],[reviews]]-MIN(H:H))/(MAX(H:H)-MIN(H:H))</f>
        <v>7.4612584369201126E-4</v>
      </c>
      <c r="J685" s="1" t="s">
        <v>0</v>
      </c>
      <c r="K685" s="9">
        <v>29.54</v>
      </c>
      <c r="L685" s="3">
        <f>(Tabela15[[#This Row],[value]]-MIN(K:K))/(MAX(K:K)-MIN(K:K))</f>
        <v>0.14671872653551582</v>
      </c>
      <c r="M685" s="16">
        <f>IF(Tabela15[[#This Row],[value]]="",0,(0.05*Tabela15[[#This Row],[normal_rating]]+0.7*Tabela15[[#This Row],[normal_reviews]]+0.25*Tabela15[[#This Row],[normal_value]]))*1000</f>
        <v>82.201969724463368</v>
      </c>
      <c r="N685" s="3">
        <f>IFERROR(Tabela15[[#This Row],[value]]*Tabela15[[#This Row],[reviews]],Tabela15[[#This Row],[value]])</f>
        <v>10279.92</v>
      </c>
      <c r="O685" t="s">
        <v>938</v>
      </c>
      <c r="P685" t="s">
        <v>940</v>
      </c>
      <c r="Q685" t="s">
        <v>2</v>
      </c>
    </row>
    <row r="686" spans="1:17" x14ac:dyDescent="0.25">
      <c r="A686" t="s">
        <v>921</v>
      </c>
      <c r="B686" s="1">
        <v>18</v>
      </c>
      <c r="C686" t="s">
        <v>3752</v>
      </c>
      <c r="D686" t="s">
        <v>3753</v>
      </c>
      <c r="E686" t="s">
        <v>3754</v>
      </c>
      <c r="F686" s="1">
        <v>4.7</v>
      </c>
      <c r="G686" s="5">
        <f>(Tabela15[[#This Row],[rating]]-MIN(F:F))/(MAX(F:F)-MIN(F:F))</f>
        <v>0.92500000000000004</v>
      </c>
      <c r="H686" s="6">
        <v>3545</v>
      </c>
      <c r="I686" s="5">
        <f>(Tabela15[[#This Row],[reviews]]-MIN(H:H))/(MAX(H:H)-MIN(H:H))</f>
        <v>7.6203746110792159E-3</v>
      </c>
      <c r="J686" s="1" t="s">
        <v>0</v>
      </c>
      <c r="K686" s="9">
        <v>29.49</v>
      </c>
      <c r="L686" s="3">
        <f>(Tabela15[[#This Row],[value]]-MIN(K:K))/(MAX(K:K)-MIN(K:K))</f>
        <v>0.14646843870451018</v>
      </c>
      <c r="M686" s="16">
        <f>IF(Tabela15[[#This Row],[value]]="",0,(0.05*Tabela15[[#This Row],[normal_rating]]+0.7*Tabela15[[#This Row],[normal_reviews]]+0.25*Tabela15[[#This Row],[normal_value]]))*1000</f>
        <v>88.201371903883</v>
      </c>
      <c r="N686" s="3">
        <f>IFERROR(Tabela15[[#This Row],[value]]*Tabela15[[#This Row],[reviews]],Tabela15[[#This Row],[value]])</f>
        <v>104542.04999999999</v>
      </c>
      <c r="O686" t="s">
        <v>4853</v>
      </c>
      <c r="P686" t="s">
        <v>4854</v>
      </c>
      <c r="Q686" t="s">
        <v>4538</v>
      </c>
    </row>
    <row r="687" spans="1:17" x14ac:dyDescent="0.25">
      <c r="A687" t="s">
        <v>383</v>
      </c>
      <c r="B687" s="1">
        <v>22</v>
      </c>
      <c r="C687" t="s">
        <v>484</v>
      </c>
      <c r="D687" t="s">
        <v>488</v>
      </c>
      <c r="E687" t="s">
        <v>486</v>
      </c>
      <c r="F687" s="1">
        <v>4.4000000000000004</v>
      </c>
      <c r="G687" s="5">
        <f>(Tabela15[[#This Row],[rating]]-MIN(F:F))/(MAX(F:F)-MIN(F:F))</f>
        <v>0.85000000000000009</v>
      </c>
      <c r="H687" s="6">
        <v>17900</v>
      </c>
      <c r="I687" s="5">
        <f>(Tabela15[[#This Row],[reviews]]-MIN(H:H))/(MAX(H:H)-MIN(H:H))</f>
        <v>3.8486762179375536E-2</v>
      </c>
      <c r="J687" s="1" t="s">
        <v>0</v>
      </c>
      <c r="K687" s="9">
        <v>29.42</v>
      </c>
      <c r="L687" s="3">
        <f>(Tabela15[[#This Row],[value]]-MIN(K:K))/(MAX(K:K)-MIN(K:K))</f>
        <v>0.14611803574110227</v>
      </c>
      <c r="M687" s="16">
        <f>IF(Tabela15[[#This Row],[value]]="",0,(0.05*Tabela15[[#This Row],[normal_rating]]+0.7*Tabela15[[#This Row],[normal_reviews]]+0.25*Tabela15[[#This Row],[normal_value]]))*1000</f>
        <v>105.97024246083845</v>
      </c>
      <c r="N687" s="3">
        <f>IFERROR(Tabela15[[#This Row],[value]]*Tabela15[[#This Row],[reviews]],Tabela15[[#This Row],[value]])</f>
        <v>526618</v>
      </c>
      <c r="O687" t="s">
        <v>485</v>
      </c>
      <c r="P687" t="s">
        <v>487</v>
      </c>
      <c r="Q687" t="s">
        <v>2</v>
      </c>
    </row>
    <row r="688" spans="1:17" x14ac:dyDescent="0.25">
      <c r="A688" t="s">
        <v>921</v>
      </c>
      <c r="B688" s="1">
        <v>16</v>
      </c>
      <c r="C688" t="s">
        <v>7589</v>
      </c>
      <c r="D688" t="s">
        <v>7590</v>
      </c>
      <c r="E688" t="s">
        <v>7591</v>
      </c>
      <c r="F688" s="1">
        <v>4.3</v>
      </c>
      <c r="G688" s="5">
        <f>(Tabela15[[#This Row],[rating]]-MIN(F:F))/(MAX(F:F)-MIN(F:F))</f>
        <v>0.82499999999999996</v>
      </c>
      <c r="H688" s="6">
        <v>9</v>
      </c>
      <c r="I688" s="5">
        <f>(Tabela15[[#This Row],[reviews]]-MIN(H:H))/(MAX(H:H)-MIN(H:H))</f>
        <v>1.7201748557740895E-5</v>
      </c>
      <c r="J688" s="1" t="s">
        <v>0</v>
      </c>
      <c r="K688" s="9">
        <v>29.26</v>
      </c>
      <c r="L688" s="3">
        <f>(Tabela15[[#This Row],[value]]-MIN(K:K))/(MAX(K:K)-MIN(K:K))</f>
        <v>0.14531711468188416</v>
      </c>
      <c r="M688" s="16">
        <f>IF(Tabela15[[#This Row],[value]]="",0,(0.05*Tabela15[[#This Row],[normal_rating]]+0.7*Tabela15[[#This Row],[normal_reviews]]+0.25*Tabela15[[#This Row],[normal_value]]))*1000</f>
        <v>77.591319894461463</v>
      </c>
      <c r="N688" s="3">
        <f>IFERROR(Tabela15[[#This Row],[value]]*Tabela15[[#This Row],[reviews]],Tabela15[[#This Row],[value]])</f>
        <v>263.34000000000003</v>
      </c>
      <c r="O688" t="s">
        <v>8332</v>
      </c>
      <c r="P688" t="s">
        <v>8333</v>
      </c>
      <c r="Q688" t="s">
        <v>8081</v>
      </c>
    </row>
    <row r="689" spans="1:17" x14ac:dyDescent="0.25">
      <c r="A689" t="s">
        <v>1352</v>
      </c>
      <c r="B689" s="1">
        <v>3</v>
      </c>
      <c r="C689" t="s">
        <v>1358</v>
      </c>
      <c r="D689" t="s">
        <v>1362</v>
      </c>
      <c r="E689" t="s">
        <v>1360</v>
      </c>
      <c r="F689" s="1">
        <v>4.7</v>
      </c>
      <c r="G689" s="5">
        <f>(Tabela15[[#This Row],[rating]]-MIN(F:F))/(MAX(F:F)-MIN(F:F))</f>
        <v>0.92500000000000004</v>
      </c>
      <c r="H689" s="6">
        <v>4448</v>
      </c>
      <c r="I689" s="5">
        <f>(Tabela15[[#This Row],[reviews]]-MIN(H:H))/(MAX(H:H)-MIN(H:H))</f>
        <v>9.5620219795342198E-3</v>
      </c>
      <c r="J689" s="1" t="s">
        <v>0</v>
      </c>
      <c r="K689" s="9">
        <v>29.25</v>
      </c>
      <c r="L689" s="3">
        <f>(Tabela15[[#This Row],[value]]-MIN(K:K))/(MAX(K:K)-MIN(K:K))</f>
        <v>0.14526705711568302</v>
      </c>
      <c r="M689" s="16">
        <f>IF(Tabela15[[#This Row],[value]]="",0,(0.05*Tabela15[[#This Row],[normal_rating]]+0.7*Tabela15[[#This Row],[normal_reviews]]+0.25*Tabela15[[#This Row],[normal_value]]))*1000</f>
        <v>89.260179664594702</v>
      </c>
      <c r="N689" s="3">
        <f>IFERROR(Tabela15[[#This Row],[value]]*Tabela15[[#This Row],[reviews]],Tabela15[[#This Row],[value]])</f>
        <v>130104</v>
      </c>
      <c r="O689" t="s">
        <v>1359</v>
      </c>
      <c r="P689" t="s">
        <v>1361</v>
      </c>
      <c r="Q689" t="s">
        <v>2</v>
      </c>
    </row>
    <row r="690" spans="1:17" x14ac:dyDescent="0.25">
      <c r="A690" t="s">
        <v>232</v>
      </c>
      <c r="B690" s="1">
        <v>14</v>
      </c>
      <c r="C690" t="s">
        <v>298</v>
      </c>
      <c r="D690" t="s">
        <v>302</v>
      </c>
      <c r="E690" t="s">
        <v>300</v>
      </c>
      <c r="F690" s="1">
        <v>4.3</v>
      </c>
      <c r="G690" s="5">
        <f>(Tabela15[[#This Row],[rating]]-MIN(F:F))/(MAX(F:F)-MIN(F:F))</f>
        <v>0.82499999999999996</v>
      </c>
      <c r="H690" s="6">
        <v>8411</v>
      </c>
      <c r="I690" s="5">
        <f>(Tabela15[[#This Row],[reviews]]-MIN(H:H))/(MAX(H:H)-MIN(H:H))</f>
        <v>1.8083338171325115E-2</v>
      </c>
      <c r="J690" s="1" t="s">
        <v>0</v>
      </c>
      <c r="K690" s="9">
        <v>29.2</v>
      </c>
      <c r="L690" s="3">
        <f>(Tabela15[[#This Row],[value]]-MIN(K:K))/(MAX(K:K)-MIN(K:K))</f>
        <v>0.14501676928467735</v>
      </c>
      <c r="M690" s="16">
        <f>IF(Tabela15[[#This Row],[value]]="",0,(0.05*Tabela15[[#This Row],[normal_rating]]+0.7*Tabela15[[#This Row],[normal_reviews]]+0.25*Tabela15[[#This Row],[normal_value]]))*1000</f>
        <v>90.162529041096917</v>
      </c>
      <c r="N690" s="3">
        <f>IFERROR(Tabela15[[#This Row],[value]]*Tabela15[[#This Row],[reviews]],Tabela15[[#This Row],[value]])</f>
        <v>245601.19999999998</v>
      </c>
      <c r="O690" t="s">
        <v>299</v>
      </c>
      <c r="P690" t="s">
        <v>8151</v>
      </c>
      <c r="Q690" t="s">
        <v>8081</v>
      </c>
    </row>
    <row r="691" spans="1:17" x14ac:dyDescent="0.25">
      <c r="A691" t="s">
        <v>232</v>
      </c>
      <c r="B691" s="1">
        <v>16</v>
      </c>
      <c r="C691" t="s">
        <v>298</v>
      </c>
      <c r="D691" t="s">
        <v>302</v>
      </c>
      <c r="E691" t="s">
        <v>300</v>
      </c>
      <c r="F691" s="1">
        <v>4.3</v>
      </c>
      <c r="G691" s="5">
        <f>(Tabela15[[#This Row],[rating]]-MIN(F:F))/(MAX(F:F)-MIN(F:F))</f>
        <v>0.82499999999999996</v>
      </c>
      <c r="H691" s="6">
        <v>8408</v>
      </c>
      <c r="I691" s="5">
        <f>(Tabela15[[#This Row],[reviews]]-MIN(H:H))/(MAX(H:H)-MIN(H:H))</f>
        <v>1.8076887515615963E-2</v>
      </c>
      <c r="J691" s="1" t="s">
        <v>0</v>
      </c>
      <c r="K691" s="9">
        <v>29.2</v>
      </c>
      <c r="L691" s="3">
        <f>(Tabela15[[#This Row],[value]]-MIN(K:K))/(MAX(K:K)-MIN(K:K))</f>
        <v>0.14501676928467735</v>
      </c>
      <c r="M691" s="16">
        <f>IF(Tabela15[[#This Row],[value]]="",0,(0.05*Tabela15[[#This Row],[normal_rating]]+0.7*Tabela15[[#This Row],[normal_reviews]]+0.25*Tabela15[[#This Row],[normal_value]]))*1000</f>
        <v>90.158013582100523</v>
      </c>
      <c r="N691" s="3">
        <f>IFERROR(Tabela15[[#This Row],[value]]*Tabela15[[#This Row],[reviews]],Tabela15[[#This Row],[value]])</f>
        <v>245513.60000000001</v>
      </c>
      <c r="O691" t="s">
        <v>299</v>
      </c>
      <c r="P691" t="s">
        <v>6551</v>
      </c>
      <c r="Q691" t="s">
        <v>6468</v>
      </c>
    </row>
    <row r="692" spans="1:17" x14ac:dyDescent="0.25">
      <c r="A692" t="s">
        <v>232</v>
      </c>
      <c r="B692" s="1">
        <v>12</v>
      </c>
      <c r="C692" t="s">
        <v>298</v>
      </c>
      <c r="D692" t="s">
        <v>302</v>
      </c>
      <c r="E692" t="s">
        <v>300</v>
      </c>
      <c r="F692" s="1">
        <v>4.3</v>
      </c>
      <c r="G692" s="5">
        <f>(Tabela15[[#This Row],[rating]]-MIN(F:F))/(MAX(F:F)-MIN(F:F))</f>
        <v>0.82499999999999996</v>
      </c>
      <c r="H692" s="6">
        <v>8399</v>
      </c>
      <c r="I692" s="5">
        <f>(Tabela15[[#This Row],[reviews]]-MIN(H:H))/(MAX(H:H)-MIN(H:H))</f>
        <v>1.8057535548488504E-2</v>
      </c>
      <c r="J692" s="1" t="s">
        <v>0</v>
      </c>
      <c r="K692" s="9">
        <v>29.2</v>
      </c>
      <c r="L692" s="3">
        <f>(Tabela15[[#This Row],[value]]-MIN(K:K))/(MAX(K:K)-MIN(K:K))</f>
        <v>0.14501676928467735</v>
      </c>
      <c r="M692" s="16">
        <f>IF(Tabela15[[#This Row],[value]]="",0,(0.05*Tabela15[[#This Row],[normal_rating]]+0.7*Tabela15[[#This Row],[normal_reviews]]+0.25*Tabela15[[#This Row],[normal_value]]))*1000</f>
        <v>90.144467205111297</v>
      </c>
      <c r="N692" s="3">
        <f>IFERROR(Tabela15[[#This Row],[value]]*Tabela15[[#This Row],[reviews]],Tabela15[[#This Row],[value]])</f>
        <v>245250.8</v>
      </c>
      <c r="O692" t="s">
        <v>299</v>
      </c>
      <c r="P692" t="s">
        <v>4630</v>
      </c>
      <c r="Q692" t="s">
        <v>4538</v>
      </c>
    </row>
    <row r="693" spans="1:17" x14ac:dyDescent="0.25">
      <c r="A693" t="s">
        <v>232</v>
      </c>
      <c r="B693" s="1">
        <v>15</v>
      </c>
      <c r="C693" t="s">
        <v>298</v>
      </c>
      <c r="D693" t="s">
        <v>302</v>
      </c>
      <c r="E693" t="s">
        <v>300</v>
      </c>
      <c r="F693" s="1">
        <v>4.3</v>
      </c>
      <c r="G693" s="5">
        <f>(Tabela15[[#This Row],[rating]]-MIN(F:F))/(MAX(F:F)-MIN(F:F))</f>
        <v>0.82499999999999996</v>
      </c>
      <c r="H693" s="6">
        <v>8382</v>
      </c>
      <c r="I693" s="5">
        <f>(Tabela15[[#This Row],[reviews]]-MIN(H:H))/(MAX(H:H)-MIN(H:H))</f>
        <v>1.8020981832803304E-2</v>
      </c>
      <c r="J693" s="1" t="s">
        <v>0</v>
      </c>
      <c r="K693" s="9">
        <v>29.2</v>
      </c>
      <c r="L693" s="3">
        <f>(Tabela15[[#This Row],[value]]-MIN(K:K))/(MAX(K:K)-MIN(K:K))</f>
        <v>0.14501676928467735</v>
      </c>
      <c r="M693" s="16">
        <f>IF(Tabela15[[#This Row],[value]]="",0,(0.05*Tabela15[[#This Row],[normal_rating]]+0.7*Tabela15[[#This Row],[normal_reviews]]+0.25*Tabela15[[#This Row],[normal_value]]))*1000</f>
        <v>90.118879604131649</v>
      </c>
      <c r="N693" s="3">
        <f>IFERROR(Tabela15[[#This Row],[value]]*Tabela15[[#This Row],[reviews]],Tabela15[[#This Row],[value]])</f>
        <v>244754.4</v>
      </c>
      <c r="O693" t="s">
        <v>299</v>
      </c>
      <c r="P693" t="s">
        <v>301</v>
      </c>
      <c r="Q693" t="s">
        <v>2</v>
      </c>
    </row>
    <row r="694" spans="1:17" x14ac:dyDescent="0.25">
      <c r="A694" t="s">
        <v>1201</v>
      </c>
      <c r="B694" s="1">
        <v>20</v>
      </c>
      <c r="C694" t="s">
        <v>1262</v>
      </c>
      <c r="D694" t="s">
        <v>1266</v>
      </c>
      <c r="E694" t="s">
        <v>1264</v>
      </c>
      <c r="F694" s="1">
        <v>4.7</v>
      </c>
      <c r="G694" s="5">
        <f>(Tabela15[[#This Row],[rating]]-MIN(F:F))/(MAX(F:F)-MIN(F:F))</f>
        <v>0.92500000000000004</v>
      </c>
      <c r="H694" s="6">
        <v>2720</v>
      </c>
      <c r="I694" s="5">
        <f>(Tabela15[[#This Row],[reviews]]-MIN(H:H))/(MAX(H:H)-MIN(H:H))</f>
        <v>5.8464442910621866E-3</v>
      </c>
      <c r="J694" s="1" t="s">
        <v>0</v>
      </c>
      <c r="K694" s="9">
        <v>29</v>
      </c>
      <c r="L694" s="3">
        <f>(Tabela15[[#This Row],[value]]-MIN(K:K))/(MAX(K:K)-MIN(K:K))</f>
        <v>0.14401561796065473</v>
      </c>
      <c r="M694" s="16">
        <f>IF(Tabela15[[#This Row],[value]]="",0,(0.05*Tabela15[[#This Row],[normal_rating]]+0.7*Tabela15[[#This Row],[normal_reviews]]+0.25*Tabela15[[#This Row],[normal_value]]))*1000</f>
        <v>86.34641549390723</v>
      </c>
      <c r="N694" s="3">
        <f>IFERROR(Tabela15[[#This Row],[value]]*Tabela15[[#This Row],[reviews]],Tabela15[[#This Row],[value]])</f>
        <v>78880</v>
      </c>
      <c r="O694" t="s">
        <v>1263</v>
      </c>
      <c r="P694" t="s">
        <v>4932</v>
      </c>
      <c r="Q694" t="s">
        <v>4538</v>
      </c>
    </row>
    <row r="695" spans="1:17" x14ac:dyDescent="0.25">
      <c r="A695" t="s">
        <v>1201</v>
      </c>
      <c r="B695" s="1">
        <v>14</v>
      </c>
      <c r="C695" t="s">
        <v>1262</v>
      </c>
      <c r="D695" t="s">
        <v>1266</v>
      </c>
      <c r="E695" t="s">
        <v>1264</v>
      </c>
      <c r="F695" s="1">
        <v>4.7</v>
      </c>
      <c r="G695" s="5">
        <f>(Tabela15[[#This Row],[rating]]-MIN(F:F))/(MAX(F:F)-MIN(F:F))</f>
        <v>0.92500000000000004</v>
      </c>
      <c r="H695" s="6">
        <v>2649</v>
      </c>
      <c r="I695" s="5">
        <f>(Tabela15[[#This Row],[reviews]]-MIN(H:H))/(MAX(H:H)-MIN(H:H))</f>
        <v>5.6937787726122364E-3</v>
      </c>
      <c r="J695" s="1" t="s">
        <v>0</v>
      </c>
      <c r="K695" s="9">
        <v>29</v>
      </c>
      <c r="L695" s="3">
        <f>(Tabela15[[#This Row],[value]]-MIN(K:K))/(MAX(K:K)-MIN(K:K))</f>
        <v>0.14401561796065473</v>
      </c>
      <c r="M695" s="16">
        <f>IF(Tabela15[[#This Row],[value]]="",0,(0.05*Tabela15[[#This Row],[normal_rating]]+0.7*Tabela15[[#This Row],[normal_reviews]]+0.25*Tabela15[[#This Row],[normal_value]]))*1000</f>
        <v>86.239549630992258</v>
      </c>
      <c r="N695" s="3">
        <f>IFERROR(Tabela15[[#This Row],[value]]*Tabela15[[#This Row],[reviews]],Tabela15[[#This Row],[value]])</f>
        <v>76821</v>
      </c>
      <c r="O695" t="s">
        <v>1263</v>
      </c>
      <c r="P695" t="s">
        <v>1265</v>
      </c>
      <c r="Q695" t="s">
        <v>2</v>
      </c>
    </row>
    <row r="696" spans="1:17" x14ac:dyDescent="0.25">
      <c r="A696" t="s">
        <v>3068</v>
      </c>
      <c r="B696" s="1">
        <v>28</v>
      </c>
      <c r="C696" t="s">
        <v>3154</v>
      </c>
      <c r="D696" t="s">
        <v>3158</v>
      </c>
      <c r="E696" t="s">
        <v>3156</v>
      </c>
      <c r="F696" s="1">
        <v>4.4000000000000004</v>
      </c>
      <c r="G696" s="5">
        <f>(Tabela15[[#This Row],[rating]]-MIN(F:F))/(MAX(F:F)-MIN(F:F))</f>
        <v>0.85000000000000009</v>
      </c>
      <c r="H696" s="6">
        <v>8378</v>
      </c>
      <c r="I696" s="5">
        <f>(Tabela15[[#This Row],[reviews]]-MIN(H:H))/(MAX(H:H)-MIN(H:H))</f>
        <v>1.8012380958524435E-2</v>
      </c>
      <c r="J696" s="1" t="s">
        <v>0</v>
      </c>
      <c r="K696" s="9">
        <v>29</v>
      </c>
      <c r="L696" s="3">
        <f>(Tabela15[[#This Row],[value]]-MIN(K:K))/(MAX(K:K)-MIN(K:K))</f>
        <v>0.14401561796065473</v>
      </c>
      <c r="M696" s="16">
        <f>IF(Tabela15[[#This Row],[value]]="",0,(0.05*Tabela15[[#This Row],[normal_rating]]+0.7*Tabela15[[#This Row],[normal_reviews]]+0.25*Tabela15[[#This Row],[normal_value]]))*1000</f>
        <v>91.112571161130802</v>
      </c>
      <c r="N696" s="3">
        <f>IFERROR(Tabela15[[#This Row],[value]]*Tabela15[[#This Row],[reviews]],Tabela15[[#This Row],[value]])</f>
        <v>242962</v>
      </c>
      <c r="O696" t="s">
        <v>3155</v>
      </c>
      <c r="P696" t="s">
        <v>5547</v>
      </c>
      <c r="Q696" t="s">
        <v>4538</v>
      </c>
    </row>
    <row r="697" spans="1:17" x14ac:dyDescent="0.25">
      <c r="A697" t="s">
        <v>1649</v>
      </c>
      <c r="B697" s="1">
        <v>19</v>
      </c>
      <c r="C697" t="s">
        <v>5985</v>
      </c>
      <c r="D697" t="s">
        <v>5986</v>
      </c>
      <c r="E697" t="s">
        <v>1687</v>
      </c>
      <c r="F697" s="1">
        <v>4.4000000000000004</v>
      </c>
      <c r="G697" s="5">
        <f>(Tabela15[[#This Row],[rating]]-MIN(F:F))/(MAX(F:F)-MIN(F:F))</f>
        <v>0.85000000000000009</v>
      </c>
      <c r="H697" s="6">
        <v>4126</v>
      </c>
      <c r="I697" s="5">
        <f>(Tabela15[[#This Row],[reviews]]-MIN(H:H))/(MAX(H:H)-MIN(H:H))</f>
        <v>8.8696516000851492E-3</v>
      </c>
      <c r="J697" s="1" t="s">
        <v>0</v>
      </c>
      <c r="K697" s="9">
        <v>29</v>
      </c>
      <c r="L697" s="3">
        <f>(Tabela15[[#This Row],[value]]-MIN(K:K))/(MAX(K:K)-MIN(K:K))</f>
        <v>0.14401561796065473</v>
      </c>
      <c r="M697" s="16">
        <f>IF(Tabela15[[#This Row],[value]]="",0,(0.05*Tabela15[[#This Row],[normal_rating]]+0.7*Tabela15[[#This Row],[normal_reviews]]+0.25*Tabela15[[#This Row],[normal_value]]))*1000</f>
        <v>84.712660610223296</v>
      </c>
      <c r="N697" s="3">
        <f>IFERROR(Tabela15[[#This Row],[value]]*Tabela15[[#This Row],[reviews]],Tabela15[[#This Row],[value]])</f>
        <v>119654</v>
      </c>
      <c r="O697" t="s">
        <v>6952</v>
      </c>
      <c r="P697" t="s">
        <v>6953</v>
      </c>
      <c r="Q697" t="s">
        <v>6468</v>
      </c>
    </row>
    <row r="698" spans="1:17" x14ac:dyDescent="0.25">
      <c r="A698" t="s">
        <v>1649</v>
      </c>
      <c r="B698" s="1">
        <v>29</v>
      </c>
      <c r="C698" t="s">
        <v>7734</v>
      </c>
      <c r="D698" t="s">
        <v>5986</v>
      </c>
      <c r="E698" t="s">
        <v>1687</v>
      </c>
      <c r="F698" s="1">
        <v>4.4000000000000004</v>
      </c>
      <c r="G698" s="5">
        <f>(Tabela15[[#This Row],[rating]]-MIN(F:F))/(MAX(F:F)-MIN(F:F))</f>
        <v>0.85000000000000009</v>
      </c>
      <c r="H698" s="6">
        <v>3195</v>
      </c>
      <c r="I698" s="5">
        <f>(Tabela15[[#This Row],[reviews]]-MIN(H:H))/(MAX(H:H)-MIN(H:H))</f>
        <v>6.8677981116780518E-3</v>
      </c>
      <c r="J698" s="1" t="s">
        <v>0</v>
      </c>
      <c r="K698" s="9">
        <v>29</v>
      </c>
      <c r="L698" s="3">
        <f>(Tabela15[[#This Row],[value]]-MIN(K:K))/(MAX(K:K)-MIN(K:K))</f>
        <v>0.14401561796065473</v>
      </c>
      <c r="M698" s="16">
        <f>IF(Tabela15[[#This Row],[value]]="",0,(0.05*Tabela15[[#This Row],[normal_rating]]+0.7*Tabela15[[#This Row],[normal_reviews]]+0.25*Tabela15[[#This Row],[normal_value]]))*1000</f>
        <v>83.311363168338332</v>
      </c>
      <c r="N698" s="3">
        <f>IFERROR(Tabela15[[#This Row],[value]]*Tabela15[[#This Row],[reviews]],Tabela15[[#This Row],[value]])</f>
        <v>92655</v>
      </c>
      <c r="O698" t="s">
        <v>6952</v>
      </c>
      <c r="P698" t="s">
        <v>8542</v>
      </c>
      <c r="Q698" t="s">
        <v>8081</v>
      </c>
    </row>
    <row r="699" spans="1:17" x14ac:dyDescent="0.25">
      <c r="A699" t="s">
        <v>383</v>
      </c>
      <c r="B699" s="1">
        <v>9</v>
      </c>
      <c r="C699" t="s">
        <v>389</v>
      </c>
      <c r="D699" t="s">
        <v>393</v>
      </c>
      <c r="E699" t="s">
        <v>391</v>
      </c>
      <c r="F699" s="1">
        <v>4.7</v>
      </c>
      <c r="G699" s="5">
        <f>(Tabela15[[#This Row],[rating]]-MIN(F:F))/(MAX(F:F)-MIN(F:F))</f>
        <v>0.92500000000000004</v>
      </c>
      <c r="H699" s="6">
        <v>12314</v>
      </c>
      <c r="I699" s="5">
        <f>(Tabela15[[#This Row],[reviews]]-MIN(H:H))/(MAX(H:H)-MIN(H:H))</f>
        <v>2.6475641248932955E-2</v>
      </c>
      <c r="J699" s="1" t="s">
        <v>0</v>
      </c>
      <c r="K699" s="9">
        <v>28.99</v>
      </c>
      <c r="L699" s="3">
        <f>(Tabela15[[#This Row],[value]]-MIN(K:K))/(MAX(K:K)-MIN(K:K))</f>
        <v>0.1439655603944536</v>
      </c>
      <c r="M699" s="16">
        <f>IF(Tabela15[[#This Row],[value]]="",0,(0.05*Tabela15[[#This Row],[normal_rating]]+0.7*Tabela15[[#This Row],[normal_reviews]]+0.25*Tabela15[[#This Row],[normal_value]]))*1000</f>
        <v>100.77433897286647</v>
      </c>
      <c r="N699" s="3">
        <f>IFERROR(Tabela15[[#This Row],[value]]*Tabela15[[#This Row],[reviews]],Tabela15[[#This Row],[value]])</f>
        <v>356982.86</v>
      </c>
      <c r="O699" t="s">
        <v>390</v>
      </c>
      <c r="P699" t="s">
        <v>8180</v>
      </c>
      <c r="Q699" t="s">
        <v>8081</v>
      </c>
    </row>
    <row r="700" spans="1:17" x14ac:dyDescent="0.25">
      <c r="A700" t="s">
        <v>383</v>
      </c>
      <c r="B700" s="1">
        <v>6</v>
      </c>
      <c r="C700" t="s">
        <v>389</v>
      </c>
      <c r="D700" t="s">
        <v>393</v>
      </c>
      <c r="E700" t="s">
        <v>391</v>
      </c>
      <c r="F700" s="1">
        <v>4.7</v>
      </c>
      <c r="G700" s="5">
        <f>(Tabela15[[#This Row],[rating]]-MIN(F:F))/(MAX(F:F)-MIN(F:F))</f>
        <v>0.92500000000000004</v>
      </c>
      <c r="H700" s="6">
        <v>12249</v>
      </c>
      <c r="I700" s="5">
        <f>(Tabela15[[#This Row],[reviews]]-MIN(H:H))/(MAX(H:H)-MIN(H:H))</f>
        <v>2.6335877041901309E-2</v>
      </c>
      <c r="J700" s="1" t="s">
        <v>0</v>
      </c>
      <c r="K700" s="9">
        <v>28.99</v>
      </c>
      <c r="L700" s="3">
        <f>(Tabela15[[#This Row],[value]]-MIN(K:K))/(MAX(K:K)-MIN(K:K))</f>
        <v>0.1439655603944536</v>
      </c>
      <c r="M700" s="16">
        <f>IF(Tabela15[[#This Row],[value]]="",0,(0.05*Tabela15[[#This Row],[normal_rating]]+0.7*Tabela15[[#This Row],[normal_reviews]]+0.25*Tabela15[[#This Row],[normal_value]]))*1000</f>
        <v>100.67650402794432</v>
      </c>
      <c r="N700" s="3">
        <f>IFERROR(Tabela15[[#This Row],[value]]*Tabela15[[#This Row],[reviews]],Tabela15[[#This Row],[value]])</f>
        <v>355098.51</v>
      </c>
      <c r="O700" t="s">
        <v>390</v>
      </c>
      <c r="P700" t="s">
        <v>6579</v>
      </c>
      <c r="Q700" t="s">
        <v>6468</v>
      </c>
    </row>
    <row r="701" spans="1:17" x14ac:dyDescent="0.25">
      <c r="A701" t="s">
        <v>3068</v>
      </c>
      <c r="B701" s="1">
        <v>20</v>
      </c>
      <c r="C701" t="s">
        <v>4467</v>
      </c>
      <c r="D701" t="s">
        <v>4468</v>
      </c>
      <c r="E701" t="s">
        <v>4469</v>
      </c>
      <c r="F701" s="1">
        <v>4.3</v>
      </c>
      <c r="G701" s="5">
        <f>(Tabela15[[#This Row],[rating]]-MIN(F:F))/(MAX(F:F)-MIN(F:F))</f>
        <v>0.82499999999999996</v>
      </c>
      <c r="H701" s="6">
        <v>7709</v>
      </c>
      <c r="I701" s="5">
        <f>(Tabela15[[#This Row],[reviews]]-MIN(H:H))/(MAX(H:H)-MIN(H:H))</f>
        <v>1.6573884735383352E-2</v>
      </c>
      <c r="J701" s="1" t="s">
        <v>0</v>
      </c>
      <c r="K701" s="9">
        <v>28.99</v>
      </c>
      <c r="L701" s="3">
        <f>(Tabela15[[#This Row],[value]]-MIN(K:K))/(MAX(K:K)-MIN(K:K))</f>
        <v>0.1439655603944536</v>
      </c>
      <c r="M701" s="16">
        <f>IF(Tabela15[[#This Row],[value]]="",0,(0.05*Tabela15[[#This Row],[normal_rating]]+0.7*Tabela15[[#This Row],[normal_reviews]]+0.25*Tabela15[[#This Row],[normal_value]]))*1000</f>
        <v>88.843109413381754</v>
      </c>
      <c r="N701" s="3">
        <f>IFERROR(Tabela15[[#This Row],[value]]*Tabela15[[#This Row],[reviews]],Tabela15[[#This Row],[value]])</f>
        <v>223483.90999999997</v>
      </c>
      <c r="O701" t="s">
        <v>5526</v>
      </c>
      <c r="P701" t="s">
        <v>7388</v>
      </c>
      <c r="Q701" t="s">
        <v>6468</v>
      </c>
    </row>
    <row r="702" spans="1:17" x14ac:dyDescent="0.25">
      <c r="A702" t="s">
        <v>3068</v>
      </c>
      <c r="B702" s="1">
        <v>13</v>
      </c>
      <c r="C702" t="s">
        <v>4467</v>
      </c>
      <c r="D702" t="s">
        <v>4468</v>
      </c>
      <c r="E702" t="s">
        <v>4469</v>
      </c>
      <c r="F702" s="1">
        <v>4.3</v>
      </c>
      <c r="G702" s="5">
        <f>(Tabela15[[#This Row],[rating]]-MIN(F:F))/(MAX(F:F)-MIN(F:F))</f>
        <v>0.82499999999999996</v>
      </c>
      <c r="H702" s="6">
        <v>7709</v>
      </c>
      <c r="I702" s="5">
        <f>(Tabela15[[#This Row],[reviews]]-MIN(H:H))/(MAX(H:H)-MIN(H:H))</f>
        <v>1.6573884735383352E-2</v>
      </c>
      <c r="J702" s="1" t="s">
        <v>0</v>
      </c>
      <c r="K702" s="9">
        <v>28.99</v>
      </c>
      <c r="L702" s="3">
        <f>(Tabela15[[#This Row],[value]]-MIN(K:K))/(MAX(K:K)-MIN(K:K))</f>
        <v>0.1439655603944536</v>
      </c>
      <c r="M702" s="16">
        <f>IF(Tabela15[[#This Row],[value]]="",0,(0.05*Tabela15[[#This Row],[normal_rating]]+0.7*Tabela15[[#This Row],[normal_reviews]]+0.25*Tabela15[[#This Row],[normal_value]]))*1000</f>
        <v>88.843109413381754</v>
      </c>
      <c r="N702" s="3">
        <f>IFERROR(Tabela15[[#This Row],[value]]*Tabela15[[#This Row],[reviews]],Tabela15[[#This Row],[value]])</f>
        <v>223483.90999999997</v>
      </c>
      <c r="O702" t="s">
        <v>5526</v>
      </c>
      <c r="P702" t="s">
        <v>8913</v>
      </c>
      <c r="Q702" t="s">
        <v>8081</v>
      </c>
    </row>
    <row r="703" spans="1:17" x14ac:dyDescent="0.25">
      <c r="A703" t="s">
        <v>3068</v>
      </c>
      <c r="B703" s="1">
        <v>16</v>
      </c>
      <c r="C703" t="s">
        <v>4467</v>
      </c>
      <c r="D703" t="s">
        <v>4468</v>
      </c>
      <c r="E703" t="s">
        <v>4469</v>
      </c>
      <c r="F703" s="1">
        <v>4.3</v>
      </c>
      <c r="G703" s="5">
        <f>(Tabela15[[#This Row],[rating]]-MIN(F:F))/(MAX(F:F)-MIN(F:F))</f>
        <v>0.82499999999999996</v>
      </c>
      <c r="H703" s="6">
        <v>7708</v>
      </c>
      <c r="I703" s="5">
        <f>(Tabela15[[#This Row],[reviews]]-MIN(H:H))/(MAX(H:H)-MIN(H:H))</f>
        <v>1.6571734516813635E-2</v>
      </c>
      <c r="J703" s="1" t="s">
        <v>0</v>
      </c>
      <c r="K703" s="9">
        <v>28.99</v>
      </c>
      <c r="L703" s="3">
        <f>(Tabela15[[#This Row],[value]]-MIN(K:K))/(MAX(K:K)-MIN(K:K))</f>
        <v>0.1439655603944536</v>
      </c>
      <c r="M703" s="16">
        <f>IF(Tabela15[[#This Row],[value]]="",0,(0.05*Tabela15[[#This Row],[normal_rating]]+0.7*Tabela15[[#This Row],[normal_reviews]]+0.25*Tabela15[[#This Row],[normal_value]]))*1000</f>
        <v>88.841604260382951</v>
      </c>
      <c r="N703" s="3">
        <f>IFERROR(Tabela15[[#This Row],[value]]*Tabela15[[#This Row],[reviews]],Tabela15[[#This Row],[value]])</f>
        <v>223454.91999999998</v>
      </c>
      <c r="O703" t="s">
        <v>5526</v>
      </c>
      <c r="P703" t="s">
        <v>5527</v>
      </c>
      <c r="Q703" t="s">
        <v>4538</v>
      </c>
    </row>
    <row r="704" spans="1:17" x14ac:dyDescent="0.25">
      <c r="A704" t="s">
        <v>3218</v>
      </c>
      <c r="B704" s="1">
        <v>23</v>
      </c>
      <c r="C704" t="s">
        <v>3324</v>
      </c>
      <c r="D704" t="s">
        <v>3328</v>
      </c>
      <c r="E704" t="s">
        <v>3326</v>
      </c>
      <c r="F704" s="1">
        <v>4.5999999999999996</v>
      </c>
      <c r="G704" s="5">
        <f>(Tabela15[[#This Row],[rating]]-MIN(F:F))/(MAX(F:F)-MIN(F:F))</f>
        <v>0.89999999999999991</v>
      </c>
      <c r="H704" s="6">
        <v>176</v>
      </c>
      <c r="I704" s="5">
        <f>(Tabela15[[#This Row],[reviews]]-MIN(H:H))/(MAX(H:H)-MIN(H:H))</f>
        <v>3.7628824970058206E-4</v>
      </c>
      <c r="J704" s="1" t="s">
        <v>0</v>
      </c>
      <c r="K704" s="9">
        <v>28.99</v>
      </c>
      <c r="L704" s="3">
        <f>(Tabela15[[#This Row],[value]]-MIN(K:K))/(MAX(K:K)-MIN(K:K))</f>
        <v>0.1439655603944536</v>
      </c>
      <c r="M704" s="16">
        <f>IF(Tabela15[[#This Row],[value]]="",0,(0.05*Tabela15[[#This Row],[normal_rating]]+0.7*Tabela15[[#This Row],[normal_reviews]]+0.25*Tabela15[[#This Row],[normal_value]]))*1000</f>
        <v>81.254791873403818</v>
      </c>
      <c r="N704" s="3">
        <f>IFERROR(Tabela15[[#This Row],[value]]*Tabela15[[#This Row],[reviews]],Tabela15[[#This Row],[value]])</f>
        <v>5102.24</v>
      </c>
      <c r="O704" t="s">
        <v>3325</v>
      </c>
      <c r="P704" t="s">
        <v>3327</v>
      </c>
      <c r="Q704" t="s">
        <v>2</v>
      </c>
    </row>
    <row r="705" spans="1:17" x14ac:dyDescent="0.25">
      <c r="A705" t="s">
        <v>2626</v>
      </c>
      <c r="B705" s="1">
        <v>21</v>
      </c>
      <c r="C705" t="s">
        <v>7925</v>
      </c>
      <c r="D705" t="s">
        <v>7926</v>
      </c>
      <c r="E705" t="s">
        <v>7927</v>
      </c>
      <c r="F705" s="1">
        <v>4.5999999999999996</v>
      </c>
      <c r="G705" s="5">
        <f>(Tabela15[[#This Row],[rating]]-MIN(F:F))/(MAX(F:F)-MIN(F:F))</f>
        <v>0.89999999999999991</v>
      </c>
      <c r="H705" s="6">
        <v>158</v>
      </c>
      <c r="I705" s="5">
        <f>(Tabela15[[#This Row],[reviews]]-MIN(H:H))/(MAX(H:H)-MIN(H:H))</f>
        <v>3.3758431544566507E-4</v>
      </c>
      <c r="J705" s="1" t="s">
        <v>0</v>
      </c>
      <c r="K705" s="9">
        <v>28.99</v>
      </c>
      <c r="L705" s="3">
        <f>(Tabela15[[#This Row],[value]]-MIN(K:K))/(MAX(K:K)-MIN(K:K))</f>
        <v>0.1439655603944536</v>
      </c>
      <c r="M705" s="16">
        <f>IF(Tabela15[[#This Row],[value]]="",0,(0.05*Tabela15[[#This Row],[normal_rating]]+0.7*Tabela15[[#This Row],[normal_reviews]]+0.25*Tabela15[[#This Row],[normal_value]]))*1000</f>
        <v>81.227699119425367</v>
      </c>
      <c r="N705" s="3">
        <f>IFERROR(Tabela15[[#This Row],[value]]*Tabela15[[#This Row],[reviews]],Tabela15[[#This Row],[value]])</f>
        <v>4580.42</v>
      </c>
      <c r="O705" t="s">
        <v>8798</v>
      </c>
      <c r="P705" t="s">
        <v>8799</v>
      </c>
      <c r="Q705" t="s">
        <v>8081</v>
      </c>
    </row>
    <row r="706" spans="1:17" x14ac:dyDescent="0.25">
      <c r="A706" t="s">
        <v>2231</v>
      </c>
      <c r="B706" s="1">
        <v>21</v>
      </c>
      <c r="C706" t="s">
        <v>4199</v>
      </c>
      <c r="D706" t="s">
        <v>4200</v>
      </c>
      <c r="E706" t="s">
        <v>4160</v>
      </c>
      <c r="F706" s="1">
        <v>4.5</v>
      </c>
      <c r="G706" s="5">
        <f>(Tabela15[[#This Row],[rating]]-MIN(F:F))/(MAX(F:F)-MIN(F:F))</f>
        <v>0.875</v>
      </c>
      <c r="H706" s="6">
        <v>2</v>
      </c>
      <c r="I706" s="5">
        <f>(Tabela15[[#This Row],[reviews]]-MIN(H:H))/(MAX(H:H)-MIN(H:H))</f>
        <v>2.1502185697176119E-6</v>
      </c>
      <c r="J706" s="1" t="s">
        <v>0</v>
      </c>
      <c r="K706" s="9">
        <v>28.99</v>
      </c>
      <c r="L706" s="3">
        <f>(Tabela15[[#This Row],[value]]-MIN(K:K))/(MAX(K:K)-MIN(K:K))</f>
        <v>0.1439655603944536</v>
      </c>
      <c r="M706" s="16">
        <f>IF(Tabela15[[#This Row],[value]]="",0,(0.05*Tabela15[[#This Row],[normal_rating]]+0.7*Tabela15[[#This Row],[normal_reviews]]+0.25*Tabela15[[#This Row],[normal_value]]))*1000</f>
        <v>79.742895251612211</v>
      </c>
      <c r="N706" s="3">
        <f>IFERROR(Tabela15[[#This Row],[value]]*Tabela15[[#This Row],[reviews]],Tabela15[[#This Row],[value]])</f>
        <v>57.98</v>
      </c>
      <c r="O706" t="s">
        <v>5272</v>
      </c>
      <c r="P706" t="s">
        <v>5273</v>
      </c>
      <c r="Q706" t="s">
        <v>4538</v>
      </c>
    </row>
    <row r="707" spans="1:17" x14ac:dyDescent="0.25">
      <c r="A707" t="s">
        <v>2377</v>
      </c>
      <c r="B707" s="1">
        <v>9</v>
      </c>
      <c r="C707" t="s">
        <v>2413</v>
      </c>
      <c r="D707" t="s">
        <v>2417</v>
      </c>
      <c r="E707" t="s">
        <v>2415</v>
      </c>
      <c r="F707" s="1">
        <v>4.3</v>
      </c>
      <c r="G707" s="5">
        <f>(Tabela15[[#This Row],[rating]]-MIN(F:F))/(MAX(F:F)-MIN(F:F))</f>
        <v>0.82499999999999996</v>
      </c>
      <c r="H707" s="6">
        <v>518</v>
      </c>
      <c r="I707" s="5">
        <f>(Tabela15[[#This Row],[reviews]]-MIN(H:H))/(MAX(H:H)-MIN(H:H))</f>
        <v>1.1116630005440053E-3</v>
      </c>
      <c r="J707" s="1" t="s">
        <v>0</v>
      </c>
      <c r="K707" s="9">
        <v>28.99</v>
      </c>
      <c r="L707" s="3">
        <f>(Tabela15[[#This Row],[value]]-MIN(K:K))/(MAX(K:K)-MIN(K:K))</f>
        <v>0.1439655603944536</v>
      </c>
      <c r="M707" s="16">
        <f>IF(Tabela15[[#This Row],[value]]="",0,(0.05*Tabela15[[#This Row],[normal_rating]]+0.7*Tabela15[[#This Row],[normal_reviews]]+0.25*Tabela15[[#This Row],[normal_value]]))*1000</f>
        <v>78.0195541989942</v>
      </c>
      <c r="N707" s="3">
        <f>IFERROR(Tabela15[[#This Row],[value]]*Tabela15[[#This Row],[reviews]],Tabela15[[#This Row],[value]])</f>
        <v>15016.82</v>
      </c>
      <c r="O707" t="s">
        <v>2414</v>
      </c>
      <c r="P707" t="s">
        <v>2416</v>
      </c>
      <c r="Q707" t="s">
        <v>2</v>
      </c>
    </row>
    <row r="708" spans="1:17" x14ac:dyDescent="0.25">
      <c r="A708" t="s">
        <v>1503</v>
      </c>
      <c r="B708" s="1">
        <v>11</v>
      </c>
      <c r="C708" t="s">
        <v>1579</v>
      </c>
      <c r="D708" t="s">
        <v>1583</v>
      </c>
      <c r="E708" t="s">
        <v>1581</v>
      </c>
      <c r="F708" s="1">
        <v>4.7</v>
      </c>
      <c r="G708" s="5">
        <f>(Tabela15[[#This Row],[rating]]-MIN(F:F))/(MAX(F:F)-MIN(F:F))</f>
        <v>0.92500000000000004</v>
      </c>
      <c r="H708" s="6">
        <v>16401</v>
      </c>
      <c r="I708" s="5">
        <f>(Tabela15[[#This Row],[reviews]]-MIN(H:H))/(MAX(H:H)-MIN(H:H))</f>
        <v>3.5263584543368837E-2</v>
      </c>
      <c r="J708" s="1" t="s">
        <v>0</v>
      </c>
      <c r="K708" s="9">
        <v>28.95</v>
      </c>
      <c r="L708" s="3">
        <f>(Tabela15[[#This Row],[value]]-MIN(K:K))/(MAX(K:K)-MIN(K:K))</f>
        <v>0.14376533012964909</v>
      </c>
      <c r="M708" s="16">
        <f>IF(Tabela15[[#This Row],[value]]="",0,(0.05*Tabela15[[#This Row],[normal_rating]]+0.7*Tabela15[[#This Row],[normal_reviews]]+0.25*Tabela15[[#This Row],[normal_value]]))*1000</f>
        <v>106.87584171277047</v>
      </c>
      <c r="N708" s="3">
        <f>IFERROR(Tabela15[[#This Row],[value]]*Tabela15[[#This Row],[reviews]],Tabela15[[#This Row],[value]])</f>
        <v>474808.95</v>
      </c>
      <c r="O708" t="s">
        <v>1580</v>
      </c>
      <c r="P708" t="s">
        <v>5012</v>
      </c>
      <c r="Q708" t="s">
        <v>4538</v>
      </c>
    </row>
    <row r="709" spans="1:17" x14ac:dyDescent="0.25">
      <c r="A709" t="s">
        <v>1503</v>
      </c>
      <c r="B709" s="1">
        <v>17</v>
      </c>
      <c r="C709" t="s">
        <v>1579</v>
      </c>
      <c r="D709" t="s">
        <v>1583</v>
      </c>
      <c r="E709" t="s">
        <v>1581</v>
      </c>
      <c r="F709" s="1">
        <v>4.7</v>
      </c>
      <c r="G709" s="5">
        <f>(Tabela15[[#This Row],[rating]]-MIN(F:F))/(MAX(F:F)-MIN(F:F))</f>
        <v>0.92500000000000004</v>
      </c>
      <c r="H709" s="6">
        <v>16361</v>
      </c>
      <c r="I709" s="5">
        <f>(Tabela15[[#This Row],[reviews]]-MIN(H:H))/(MAX(H:H)-MIN(H:H))</f>
        <v>3.5177575800580126E-2</v>
      </c>
      <c r="J709" s="1" t="s">
        <v>0</v>
      </c>
      <c r="K709" s="9">
        <v>28.95</v>
      </c>
      <c r="L709" s="3">
        <f>(Tabela15[[#This Row],[value]]-MIN(K:K))/(MAX(K:K)-MIN(K:K))</f>
        <v>0.14376533012964909</v>
      </c>
      <c r="M709" s="16">
        <f>IF(Tabela15[[#This Row],[value]]="",0,(0.05*Tabela15[[#This Row],[normal_rating]]+0.7*Tabela15[[#This Row],[normal_reviews]]+0.25*Tabela15[[#This Row],[normal_value]]))*1000</f>
        <v>106.81563559281837</v>
      </c>
      <c r="N709" s="3">
        <f>IFERROR(Tabela15[[#This Row],[value]]*Tabela15[[#This Row],[reviews]],Tabela15[[#This Row],[value]])</f>
        <v>473650.95</v>
      </c>
      <c r="O709" t="s">
        <v>1580</v>
      </c>
      <c r="P709" t="s">
        <v>1582</v>
      </c>
      <c r="Q709" t="s">
        <v>2</v>
      </c>
    </row>
    <row r="710" spans="1:17" x14ac:dyDescent="0.25">
      <c r="A710" t="s">
        <v>383</v>
      </c>
      <c r="B710" s="1">
        <v>3</v>
      </c>
      <c r="C710" t="s">
        <v>389</v>
      </c>
      <c r="D710" t="s">
        <v>393</v>
      </c>
      <c r="E710" t="s">
        <v>391</v>
      </c>
      <c r="F710" s="1">
        <v>4.7</v>
      </c>
      <c r="G710" s="5">
        <f>(Tabela15[[#This Row],[rating]]-MIN(F:F))/(MAX(F:F)-MIN(F:F))</f>
        <v>0.92500000000000004</v>
      </c>
      <c r="H710" s="6">
        <v>11669</v>
      </c>
      <c r="I710" s="5">
        <f>(Tabela15[[#This Row],[reviews]]-MIN(H:H))/(MAX(H:H)-MIN(H:H))</f>
        <v>2.5088750271465093E-2</v>
      </c>
      <c r="J710" s="1" t="s">
        <v>0</v>
      </c>
      <c r="K710" s="9">
        <v>28.9</v>
      </c>
      <c r="L710" s="3">
        <f>(Tabela15[[#This Row],[value]]-MIN(K:K))/(MAX(K:K)-MIN(K:K))</f>
        <v>0.14351504229864342</v>
      </c>
      <c r="M710" s="16">
        <f>IF(Tabela15[[#This Row],[value]]="",0,(0.05*Tabela15[[#This Row],[normal_rating]]+0.7*Tabela15[[#This Row],[normal_reviews]]+0.25*Tabela15[[#This Row],[normal_value]]))*1000</f>
        <v>99.690885764686428</v>
      </c>
      <c r="N710" s="3">
        <f>IFERROR(Tabela15[[#This Row],[value]]*Tabela15[[#This Row],[reviews]],Tabela15[[#This Row],[value]])</f>
        <v>337234.1</v>
      </c>
      <c r="O710" t="s">
        <v>390</v>
      </c>
      <c r="P710" t="s">
        <v>392</v>
      </c>
      <c r="Q710" t="s">
        <v>2</v>
      </c>
    </row>
    <row r="711" spans="1:17" x14ac:dyDescent="0.25">
      <c r="A711" t="s">
        <v>2918</v>
      </c>
      <c r="B711" s="1">
        <v>20</v>
      </c>
      <c r="C711" t="s">
        <v>7989</v>
      </c>
      <c r="D711" t="s">
        <v>7990</v>
      </c>
      <c r="E711" t="s">
        <v>7991</v>
      </c>
      <c r="F711" s="1">
        <v>4.5</v>
      </c>
      <c r="G711" s="5">
        <f>(Tabela15[[#This Row],[rating]]-MIN(F:F))/(MAX(F:F)-MIN(F:F))</f>
        <v>0.875</v>
      </c>
      <c r="H711" s="6">
        <v>11229</v>
      </c>
      <c r="I711" s="5">
        <f>(Tabela15[[#This Row],[reviews]]-MIN(H:H))/(MAX(H:H)-MIN(H:H))</f>
        <v>2.4142654100789345E-2</v>
      </c>
      <c r="J711" s="1" t="s">
        <v>0</v>
      </c>
      <c r="K711" s="9">
        <v>28.9</v>
      </c>
      <c r="L711" s="3">
        <f>(Tabela15[[#This Row],[value]]-MIN(K:K))/(MAX(K:K)-MIN(K:K))</f>
        <v>0.14351504229864342</v>
      </c>
      <c r="M711" s="16">
        <f>IF(Tabela15[[#This Row],[value]]="",0,(0.05*Tabela15[[#This Row],[normal_rating]]+0.7*Tabela15[[#This Row],[normal_reviews]]+0.25*Tabela15[[#This Row],[normal_value]]))*1000</f>
        <v>96.528618445213411</v>
      </c>
      <c r="N711" s="3">
        <f>IFERROR(Tabela15[[#This Row],[value]]*Tabela15[[#This Row],[reviews]],Tabela15[[#This Row],[value]])</f>
        <v>324518.09999999998</v>
      </c>
      <c r="O711" t="s">
        <v>8878</v>
      </c>
      <c r="P711" t="s">
        <v>8879</v>
      </c>
      <c r="Q711" t="s">
        <v>8081</v>
      </c>
    </row>
    <row r="712" spans="1:17" x14ac:dyDescent="0.25">
      <c r="A712" t="s">
        <v>784</v>
      </c>
      <c r="B712" s="1">
        <v>13</v>
      </c>
      <c r="C712" t="s">
        <v>831</v>
      </c>
      <c r="D712" t="s">
        <v>835</v>
      </c>
      <c r="E712" t="s">
        <v>833</v>
      </c>
      <c r="F712" s="1">
        <v>4.3</v>
      </c>
      <c r="G712" s="5">
        <f>(Tabela15[[#This Row],[rating]]-MIN(F:F))/(MAX(F:F)-MIN(F:F))</f>
        <v>0.82499999999999996</v>
      </c>
      <c r="H712" s="6">
        <v>899</v>
      </c>
      <c r="I712" s="5">
        <f>(Tabela15[[#This Row],[reviews]]-MIN(H:H))/(MAX(H:H)-MIN(H:H))</f>
        <v>1.9308962756064154E-3</v>
      </c>
      <c r="J712" s="1" t="s">
        <v>0</v>
      </c>
      <c r="K712" s="9">
        <v>28.79</v>
      </c>
      <c r="L712" s="3">
        <f>(Tabela15[[#This Row],[value]]-MIN(K:K))/(MAX(K:K)-MIN(K:K))</f>
        <v>0.14296440907043098</v>
      </c>
      <c r="M712" s="16">
        <f>IF(Tabela15[[#This Row],[value]]="",0,(0.05*Tabela15[[#This Row],[normal_rating]]+0.7*Tabela15[[#This Row],[normal_reviews]]+0.25*Tabela15[[#This Row],[normal_value]]))*1000</f>
        <v>78.342729660532243</v>
      </c>
      <c r="N712" s="3">
        <f>IFERROR(Tabela15[[#This Row],[value]]*Tabela15[[#This Row],[reviews]],Tabela15[[#This Row],[value]])</f>
        <v>25882.21</v>
      </c>
      <c r="O712" t="s">
        <v>832</v>
      </c>
      <c r="P712" t="s">
        <v>834</v>
      </c>
      <c r="Q712" t="s">
        <v>2</v>
      </c>
    </row>
    <row r="713" spans="1:17" x14ac:dyDescent="0.25">
      <c r="A713" t="s">
        <v>2231</v>
      </c>
      <c r="B713" s="1">
        <v>26</v>
      </c>
      <c r="C713" t="s">
        <v>6188</v>
      </c>
      <c r="D713" t="s">
        <v>6189</v>
      </c>
      <c r="E713" t="s">
        <v>6190</v>
      </c>
      <c r="F713" s="1">
        <v>4.7</v>
      </c>
      <c r="G713" s="5">
        <f>(Tabela15[[#This Row],[rating]]-MIN(F:F))/(MAX(F:F)-MIN(F:F))</f>
        <v>0.92500000000000004</v>
      </c>
      <c r="H713" s="6">
        <v>1214</v>
      </c>
      <c r="I713" s="5">
        <f>(Tabela15[[#This Row],[reviews]]-MIN(H:H))/(MAX(H:H)-MIN(H:H))</f>
        <v>2.608215125067463E-3</v>
      </c>
      <c r="J713" s="1" t="s">
        <v>0</v>
      </c>
      <c r="K713" s="9">
        <v>28.77</v>
      </c>
      <c r="L713" s="3">
        <f>(Tabela15[[#This Row],[value]]-MIN(K:K))/(MAX(K:K)-MIN(K:K))</f>
        <v>0.14286429393802871</v>
      </c>
      <c r="M713" s="16">
        <f>IF(Tabela15[[#This Row],[value]]="",0,(0.05*Tabela15[[#This Row],[normal_rating]]+0.7*Tabela15[[#This Row],[normal_reviews]]+0.25*Tabela15[[#This Row],[normal_value]]))*1000</f>
        <v>83.791824072054411</v>
      </c>
      <c r="N713" s="3">
        <f>IFERROR(Tabela15[[#This Row],[value]]*Tabela15[[#This Row],[reviews]],Tabela15[[#This Row],[value]])</f>
        <v>34926.78</v>
      </c>
      <c r="O713" t="s">
        <v>7145</v>
      </c>
      <c r="P713" t="s">
        <v>7146</v>
      </c>
      <c r="Q713" t="s">
        <v>6468</v>
      </c>
    </row>
    <row r="714" spans="1:17" x14ac:dyDescent="0.25">
      <c r="A714" t="s">
        <v>2528</v>
      </c>
      <c r="B714" s="1">
        <v>20</v>
      </c>
      <c r="C714" t="s">
        <v>2581</v>
      </c>
      <c r="D714" t="s">
        <v>2538</v>
      </c>
      <c r="E714" t="s">
        <v>2583</v>
      </c>
      <c r="F714" s="1">
        <v>3.9</v>
      </c>
      <c r="G714" s="5">
        <f>(Tabela15[[#This Row],[rating]]-MIN(F:F))/(MAX(F:F)-MIN(F:F))</f>
        <v>0.72499999999999998</v>
      </c>
      <c r="H714" s="6">
        <v>30</v>
      </c>
      <c r="I714" s="5">
        <f>(Tabela15[[#This Row],[reviews]]-MIN(H:H))/(MAX(H:H)-MIN(H:H))</f>
        <v>6.2356338521810746E-5</v>
      </c>
      <c r="J714" s="1" t="s">
        <v>0</v>
      </c>
      <c r="K714" s="9">
        <v>28.75</v>
      </c>
      <c r="L714" s="3">
        <f>(Tabela15[[#This Row],[value]]-MIN(K:K))/(MAX(K:K)-MIN(K:K))</f>
        <v>0.14276417880562647</v>
      </c>
      <c r="M714" s="16">
        <f>IF(Tabela15[[#This Row],[value]]="",0,(0.05*Tabela15[[#This Row],[normal_rating]]+0.7*Tabela15[[#This Row],[normal_reviews]]+0.25*Tabela15[[#This Row],[normal_value]]))*1000</f>
        <v>71.984694138371879</v>
      </c>
      <c r="N714" s="3">
        <f>IFERROR(Tabela15[[#This Row],[value]]*Tabela15[[#This Row],[reviews]],Tabela15[[#This Row],[value]])</f>
        <v>862.5</v>
      </c>
      <c r="O714" t="s">
        <v>2582</v>
      </c>
      <c r="P714" t="s">
        <v>5352</v>
      </c>
      <c r="Q714" t="s">
        <v>4538</v>
      </c>
    </row>
    <row r="715" spans="1:17" x14ac:dyDescent="0.25">
      <c r="A715" t="s">
        <v>2528</v>
      </c>
      <c r="B715" s="1">
        <v>26</v>
      </c>
      <c r="C715" t="s">
        <v>2581</v>
      </c>
      <c r="D715" t="s">
        <v>2538</v>
      </c>
      <c r="E715" t="s">
        <v>2583</v>
      </c>
      <c r="F715" s="1">
        <v>3.9</v>
      </c>
      <c r="G715" s="5">
        <f>(Tabela15[[#This Row],[rating]]-MIN(F:F))/(MAX(F:F)-MIN(F:F))</f>
        <v>0.72499999999999998</v>
      </c>
      <c r="H715" s="6">
        <v>30</v>
      </c>
      <c r="I715" s="5">
        <f>(Tabela15[[#This Row],[reviews]]-MIN(H:H))/(MAX(H:H)-MIN(H:H))</f>
        <v>6.2356338521810746E-5</v>
      </c>
      <c r="J715" s="1" t="s">
        <v>0</v>
      </c>
      <c r="K715" s="9">
        <v>28.75</v>
      </c>
      <c r="L715" s="3">
        <f>(Tabela15[[#This Row],[value]]-MIN(K:K))/(MAX(K:K)-MIN(K:K))</f>
        <v>0.14276417880562647</v>
      </c>
      <c r="M715" s="16">
        <f>IF(Tabela15[[#This Row],[value]]="",0,(0.05*Tabela15[[#This Row],[normal_rating]]+0.7*Tabela15[[#This Row],[normal_reviews]]+0.25*Tabela15[[#This Row],[normal_value]]))*1000</f>
        <v>71.984694138371879</v>
      </c>
      <c r="N715" s="3">
        <f>IFERROR(Tabela15[[#This Row],[value]]*Tabela15[[#This Row],[reviews]],Tabela15[[#This Row],[value]])</f>
        <v>862.5</v>
      </c>
      <c r="O715" t="s">
        <v>2582</v>
      </c>
      <c r="P715" t="s">
        <v>7227</v>
      </c>
      <c r="Q715" t="s">
        <v>6468</v>
      </c>
    </row>
    <row r="716" spans="1:17" x14ac:dyDescent="0.25">
      <c r="A716" t="s">
        <v>2528</v>
      </c>
      <c r="B716" s="1">
        <v>26</v>
      </c>
      <c r="C716" t="s">
        <v>2581</v>
      </c>
      <c r="D716" t="s">
        <v>2538</v>
      </c>
      <c r="E716" t="s">
        <v>2583</v>
      </c>
      <c r="F716" s="1">
        <v>3.9</v>
      </c>
      <c r="G716" s="5">
        <f>(Tabela15[[#This Row],[rating]]-MIN(F:F))/(MAX(F:F)-MIN(F:F))</f>
        <v>0.72499999999999998</v>
      </c>
      <c r="H716" s="6">
        <v>30</v>
      </c>
      <c r="I716" s="5">
        <f>(Tabela15[[#This Row],[reviews]]-MIN(H:H))/(MAX(H:H)-MIN(H:H))</f>
        <v>6.2356338521810746E-5</v>
      </c>
      <c r="J716" s="1" t="s">
        <v>0</v>
      </c>
      <c r="K716" s="9">
        <v>28.75</v>
      </c>
      <c r="L716" s="3">
        <f>(Tabela15[[#This Row],[value]]-MIN(K:K))/(MAX(K:K)-MIN(K:K))</f>
        <v>0.14276417880562647</v>
      </c>
      <c r="M716" s="16">
        <f>IF(Tabela15[[#This Row],[value]]="",0,(0.05*Tabela15[[#This Row],[normal_rating]]+0.7*Tabela15[[#This Row],[normal_reviews]]+0.25*Tabela15[[#This Row],[normal_value]]))*1000</f>
        <v>71.984694138371879</v>
      </c>
      <c r="N716" s="3">
        <f>IFERROR(Tabela15[[#This Row],[value]]*Tabela15[[#This Row],[reviews]],Tabela15[[#This Row],[value]])</f>
        <v>862.5</v>
      </c>
      <c r="O716" t="s">
        <v>2582</v>
      </c>
      <c r="P716" t="s">
        <v>8772</v>
      </c>
      <c r="Q716" t="s">
        <v>8081</v>
      </c>
    </row>
    <row r="717" spans="1:17" x14ac:dyDescent="0.25">
      <c r="A717" t="s">
        <v>2528</v>
      </c>
      <c r="B717" s="1">
        <v>18</v>
      </c>
      <c r="C717" t="s">
        <v>2581</v>
      </c>
      <c r="D717" t="s">
        <v>2538</v>
      </c>
      <c r="E717" t="s">
        <v>2583</v>
      </c>
      <c r="F717" s="1">
        <v>3.9</v>
      </c>
      <c r="G717" s="5">
        <f>(Tabela15[[#This Row],[rating]]-MIN(F:F))/(MAX(F:F)-MIN(F:F))</f>
        <v>0.72499999999999998</v>
      </c>
      <c r="H717" s="6">
        <v>30</v>
      </c>
      <c r="I717" s="5">
        <f>(Tabela15[[#This Row],[reviews]]-MIN(H:H))/(MAX(H:H)-MIN(H:H))</f>
        <v>6.2356338521810746E-5</v>
      </c>
      <c r="J717" s="1" t="s">
        <v>0</v>
      </c>
      <c r="K717" s="9">
        <v>28.75</v>
      </c>
      <c r="L717" s="3">
        <f>(Tabela15[[#This Row],[value]]-MIN(K:K))/(MAX(K:K)-MIN(K:K))</f>
        <v>0.14276417880562647</v>
      </c>
      <c r="M717" s="16">
        <f>IF(Tabela15[[#This Row],[value]]="",0,(0.05*Tabela15[[#This Row],[normal_rating]]+0.7*Tabela15[[#This Row],[normal_reviews]]+0.25*Tabela15[[#This Row],[normal_value]]))*1000</f>
        <v>71.984694138371879</v>
      </c>
      <c r="N717" s="3">
        <f>IFERROR(Tabela15[[#This Row],[value]]*Tabela15[[#This Row],[reviews]],Tabela15[[#This Row],[value]])</f>
        <v>862.5</v>
      </c>
      <c r="O717" t="s">
        <v>2582</v>
      </c>
      <c r="P717" t="s">
        <v>2584</v>
      </c>
      <c r="Q717" t="s">
        <v>2</v>
      </c>
    </row>
    <row r="718" spans="1:17" x14ac:dyDescent="0.25">
      <c r="A718" t="s">
        <v>2231</v>
      </c>
      <c r="B718" s="1">
        <v>9</v>
      </c>
      <c r="C718" t="s">
        <v>4167</v>
      </c>
      <c r="D718" t="s">
        <v>4168</v>
      </c>
      <c r="E718" t="s">
        <v>4169</v>
      </c>
      <c r="F718" s="1">
        <v>4.8</v>
      </c>
      <c r="G718" s="5">
        <f>(Tabela15[[#This Row],[rating]]-MIN(F:F))/(MAX(F:F)-MIN(F:F))</f>
        <v>0.95</v>
      </c>
      <c r="H718" s="6">
        <v>408</v>
      </c>
      <c r="I718" s="5">
        <f>(Tabela15[[#This Row],[reviews]]-MIN(H:H))/(MAX(H:H)-MIN(H:H))</f>
        <v>8.7513895787506802E-4</v>
      </c>
      <c r="J718" s="1" t="s">
        <v>0</v>
      </c>
      <c r="K718" s="9">
        <v>28.74</v>
      </c>
      <c r="L718" s="3">
        <f>(Tabela15[[#This Row],[value]]-MIN(K:K))/(MAX(K:K)-MIN(K:K))</f>
        <v>0.14271412123942531</v>
      </c>
      <c r="M718" s="16">
        <f>IF(Tabela15[[#This Row],[value]]="",0,(0.05*Tabela15[[#This Row],[normal_rating]]+0.7*Tabela15[[#This Row],[normal_reviews]]+0.25*Tabela15[[#This Row],[normal_value]]))*1000</f>
        <v>83.79112758036888</v>
      </c>
      <c r="N718" s="3">
        <f>IFERROR(Tabela15[[#This Row],[value]]*Tabela15[[#This Row],[reviews]],Tabela15[[#This Row],[value]])</f>
        <v>11725.92</v>
      </c>
      <c r="O718" t="s">
        <v>5249</v>
      </c>
      <c r="P718" t="s">
        <v>5250</v>
      </c>
      <c r="Q718" t="s">
        <v>4538</v>
      </c>
    </row>
    <row r="719" spans="1:17" x14ac:dyDescent="0.25">
      <c r="A719" t="s">
        <v>1795</v>
      </c>
      <c r="B719" s="1">
        <v>30</v>
      </c>
      <c r="C719" t="s">
        <v>1936</v>
      </c>
      <c r="D719" t="s">
        <v>1940</v>
      </c>
      <c r="E719" t="s">
        <v>1938</v>
      </c>
      <c r="F719" s="1">
        <v>4.4000000000000004</v>
      </c>
      <c r="G719" s="5">
        <f>(Tabela15[[#This Row],[rating]]-MIN(F:F))/(MAX(F:F)-MIN(F:F))</f>
        <v>0.85000000000000009</v>
      </c>
      <c r="H719" s="6">
        <v>3288</v>
      </c>
      <c r="I719" s="5">
        <f>(Tabela15[[#This Row],[reviews]]-MIN(H:H))/(MAX(H:H)-MIN(H:H))</f>
        <v>7.0677684386617904E-3</v>
      </c>
      <c r="J719" s="1" t="s">
        <v>0</v>
      </c>
      <c r="K719" s="9">
        <v>28.71</v>
      </c>
      <c r="L719" s="3">
        <f>(Tabela15[[#This Row],[value]]-MIN(K:K))/(MAX(K:K)-MIN(K:K))</f>
        <v>0.14256394854082194</v>
      </c>
      <c r="M719" s="16">
        <f>IF(Tabela15[[#This Row],[value]]="",0,(0.05*Tabela15[[#This Row],[normal_rating]]+0.7*Tabela15[[#This Row],[normal_reviews]]+0.25*Tabela15[[#This Row],[normal_value]]))*1000</f>
        <v>83.088425042268753</v>
      </c>
      <c r="N719" s="3">
        <f>IFERROR(Tabela15[[#This Row],[value]]*Tabela15[[#This Row],[reviews]],Tabela15[[#This Row],[value]])</f>
        <v>94398.48</v>
      </c>
      <c r="O719" t="s">
        <v>1937</v>
      </c>
      <c r="P719" t="s">
        <v>1939</v>
      </c>
      <c r="Q719" t="s">
        <v>2</v>
      </c>
    </row>
    <row r="720" spans="1:17" x14ac:dyDescent="0.25">
      <c r="A720" t="s">
        <v>383</v>
      </c>
      <c r="B720" s="1">
        <v>28</v>
      </c>
      <c r="C720" t="s">
        <v>5686</v>
      </c>
      <c r="D720" t="s">
        <v>5687</v>
      </c>
      <c r="E720" t="s">
        <v>5688</v>
      </c>
      <c r="F720" s="1">
        <v>4.5999999999999996</v>
      </c>
      <c r="G720" s="5">
        <f>(Tabela15[[#This Row],[rating]]-MIN(F:F))/(MAX(F:F)-MIN(F:F))</f>
        <v>0.89999999999999991</v>
      </c>
      <c r="H720" s="6">
        <v>26297</v>
      </c>
      <c r="I720" s="5">
        <f>(Tabela15[[#This Row],[reviews]]-MIN(H:H))/(MAX(H:H)-MIN(H:H))</f>
        <v>5.6542147509294323E-2</v>
      </c>
      <c r="J720" s="1" t="s">
        <v>0</v>
      </c>
      <c r="K720" s="9">
        <v>28.63</v>
      </c>
      <c r="L720" s="3">
        <f>(Tabela15[[#This Row],[value]]-MIN(K:K))/(MAX(K:K)-MIN(K:K))</f>
        <v>0.14216348801121287</v>
      </c>
      <c r="M720" s="16">
        <f>IF(Tabela15[[#This Row],[value]]="",0,(0.05*Tabela15[[#This Row],[normal_rating]]+0.7*Tabela15[[#This Row],[normal_reviews]]+0.25*Tabela15[[#This Row],[normal_value]]))*1000</f>
        <v>120.12037525930924</v>
      </c>
      <c r="N720" s="3">
        <f>IFERROR(Tabela15[[#This Row],[value]]*Tabela15[[#This Row],[reviews]],Tabela15[[#This Row],[value]])</f>
        <v>752883.11</v>
      </c>
      <c r="O720" t="s">
        <v>6588</v>
      </c>
      <c r="P720" t="s">
        <v>8201</v>
      </c>
      <c r="Q720" t="s">
        <v>8081</v>
      </c>
    </row>
    <row r="721" spans="1:17" x14ac:dyDescent="0.25">
      <c r="A721" t="s">
        <v>383</v>
      </c>
      <c r="B721" s="1">
        <v>14</v>
      </c>
      <c r="C721" t="s">
        <v>5686</v>
      </c>
      <c r="D721" t="s">
        <v>5687</v>
      </c>
      <c r="E721" t="s">
        <v>5688</v>
      </c>
      <c r="F721" s="1">
        <v>4.5999999999999996</v>
      </c>
      <c r="G721" s="5">
        <f>(Tabela15[[#This Row],[rating]]-MIN(F:F))/(MAX(F:F)-MIN(F:F))</f>
        <v>0.89999999999999991</v>
      </c>
      <c r="H721" s="6">
        <v>26289</v>
      </c>
      <c r="I721" s="5">
        <f>(Tabela15[[#This Row],[reviews]]-MIN(H:H))/(MAX(H:H)-MIN(H:H))</f>
        <v>5.6524945760736578E-2</v>
      </c>
      <c r="J721" s="1" t="s">
        <v>0</v>
      </c>
      <c r="K721" s="9">
        <v>28.63</v>
      </c>
      <c r="L721" s="3">
        <f>(Tabela15[[#This Row],[value]]-MIN(K:K))/(MAX(K:K)-MIN(K:K))</f>
        <v>0.14216348801121287</v>
      </c>
      <c r="M721" s="16">
        <f>IF(Tabela15[[#This Row],[value]]="",0,(0.05*Tabela15[[#This Row],[normal_rating]]+0.7*Tabela15[[#This Row],[normal_reviews]]+0.25*Tabela15[[#This Row],[normal_value]]))*1000</f>
        <v>120.10833403531882</v>
      </c>
      <c r="N721" s="3">
        <f>IFERROR(Tabela15[[#This Row],[value]]*Tabela15[[#This Row],[reviews]],Tabela15[[#This Row],[value]])</f>
        <v>752654.07</v>
      </c>
      <c r="O721" t="s">
        <v>6588</v>
      </c>
      <c r="P721" t="s">
        <v>6589</v>
      </c>
      <c r="Q721" t="s">
        <v>6468</v>
      </c>
    </row>
    <row r="722" spans="1:17" x14ac:dyDescent="0.25">
      <c r="A722" t="s">
        <v>1649</v>
      </c>
      <c r="B722" s="1">
        <v>27</v>
      </c>
      <c r="C722" t="s">
        <v>7732</v>
      </c>
      <c r="D722" t="s">
        <v>7733</v>
      </c>
      <c r="E722" t="s">
        <v>1727</v>
      </c>
      <c r="F722" s="1">
        <v>4.5</v>
      </c>
      <c r="G722" s="5">
        <f>(Tabela15[[#This Row],[rating]]-MIN(F:F))/(MAX(F:F)-MIN(F:F))</f>
        <v>0.875</v>
      </c>
      <c r="H722" s="6">
        <v>7496</v>
      </c>
      <c r="I722" s="5">
        <f>(Tabela15[[#This Row],[reviews]]-MIN(H:H))/(MAX(H:H)-MIN(H:H))</f>
        <v>1.61158881800335E-2</v>
      </c>
      <c r="J722" s="1" t="s">
        <v>0</v>
      </c>
      <c r="K722" s="9">
        <v>28.6</v>
      </c>
      <c r="L722" s="3">
        <f>(Tabela15[[#This Row],[value]]-MIN(K:K))/(MAX(K:K)-MIN(K:K))</f>
        <v>0.14201331531260949</v>
      </c>
      <c r="M722" s="16">
        <f>IF(Tabela15[[#This Row],[value]]="",0,(0.05*Tabela15[[#This Row],[normal_rating]]+0.7*Tabela15[[#This Row],[normal_reviews]]+0.25*Tabela15[[#This Row],[normal_value]]))*1000</f>
        <v>90.534450554175834</v>
      </c>
      <c r="N722" s="3">
        <f>IFERROR(Tabela15[[#This Row],[value]]*Tabela15[[#This Row],[reviews]],Tabela15[[#This Row],[value]])</f>
        <v>214385.6</v>
      </c>
      <c r="O722" t="s">
        <v>1726</v>
      </c>
      <c r="P722" t="s">
        <v>8541</v>
      </c>
      <c r="Q722" t="s">
        <v>8081</v>
      </c>
    </row>
    <row r="723" spans="1:17" x14ac:dyDescent="0.25">
      <c r="A723" t="s">
        <v>2231</v>
      </c>
      <c r="B723" s="1">
        <v>8</v>
      </c>
      <c r="C723" t="s">
        <v>6137</v>
      </c>
      <c r="D723" t="s">
        <v>6138</v>
      </c>
      <c r="E723" t="s">
        <v>6139</v>
      </c>
      <c r="F723" s="1">
        <v>4.5</v>
      </c>
      <c r="G723" s="5">
        <f>(Tabela15[[#This Row],[rating]]-MIN(F:F))/(MAX(F:F)-MIN(F:F))</f>
        <v>0.875</v>
      </c>
      <c r="H723" s="6">
        <v>2557</v>
      </c>
      <c r="I723" s="5">
        <f>(Tabela15[[#This Row],[reviews]]-MIN(H:H))/(MAX(H:H)-MIN(H:H))</f>
        <v>5.495958664198216E-3</v>
      </c>
      <c r="J723" s="1" t="s">
        <v>0</v>
      </c>
      <c r="K723" s="9">
        <v>28.58</v>
      </c>
      <c r="L723" s="3">
        <f>(Tabela15[[#This Row],[value]]-MIN(K:K))/(MAX(K:K)-MIN(K:K))</f>
        <v>0.14191320018020723</v>
      </c>
      <c r="M723" s="16">
        <f>IF(Tabela15[[#This Row],[value]]="",0,(0.05*Tabela15[[#This Row],[normal_rating]]+0.7*Tabela15[[#This Row],[normal_reviews]]+0.25*Tabela15[[#This Row],[normal_value]]))*1000</f>
        <v>83.075471109990559</v>
      </c>
      <c r="N723" s="3">
        <f>IFERROR(Tabela15[[#This Row],[value]]*Tabela15[[#This Row],[reviews]],Tabela15[[#This Row],[value]])</f>
        <v>73079.06</v>
      </c>
      <c r="O723" t="s">
        <v>7109</v>
      </c>
      <c r="P723" t="s">
        <v>7110</v>
      </c>
      <c r="Q723" t="s">
        <v>6468</v>
      </c>
    </row>
    <row r="724" spans="1:17" x14ac:dyDescent="0.25">
      <c r="A724" t="s">
        <v>2231</v>
      </c>
      <c r="B724" s="1">
        <v>19</v>
      </c>
      <c r="C724" t="s">
        <v>6167</v>
      </c>
      <c r="D724" t="s">
        <v>6168</v>
      </c>
      <c r="E724" t="s">
        <v>6169</v>
      </c>
      <c r="F724" s="1">
        <v>4.8</v>
      </c>
      <c r="G724" s="5">
        <f>(Tabela15[[#This Row],[rating]]-MIN(F:F))/(MAX(F:F)-MIN(F:F))</f>
        <v>0.95</v>
      </c>
      <c r="H724" s="6">
        <v>181</v>
      </c>
      <c r="I724" s="5">
        <f>(Tabela15[[#This Row],[reviews]]-MIN(H:H))/(MAX(H:H)-MIN(H:H))</f>
        <v>3.8703934254917012E-4</v>
      </c>
      <c r="J724" s="1" t="s">
        <v>0</v>
      </c>
      <c r="K724" s="9">
        <v>28.53</v>
      </c>
      <c r="L724" s="3">
        <f>(Tabela15[[#This Row],[value]]-MIN(K:K))/(MAX(K:K)-MIN(K:K))</f>
        <v>0.14166291234920159</v>
      </c>
      <c r="M724" s="16">
        <f>IF(Tabela15[[#This Row],[value]]="",0,(0.05*Tabela15[[#This Row],[normal_rating]]+0.7*Tabela15[[#This Row],[normal_reviews]]+0.25*Tabela15[[#This Row],[normal_value]]))*1000</f>
        <v>83.186655627084818</v>
      </c>
      <c r="N724" s="3">
        <f>IFERROR(Tabela15[[#This Row],[value]]*Tabela15[[#This Row],[reviews]],Tabela15[[#This Row],[value]])</f>
        <v>5163.93</v>
      </c>
      <c r="O724" t="s">
        <v>7131</v>
      </c>
      <c r="P724" t="s">
        <v>7132</v>
      </c>
      <c r="Q724" t="s">
        <v>6468</v>
      </c>
    </row>
    <row r="725" spans="1:17" x14ac:dyDescent="0.25">
      <c r="A725" t="s">
        <v>232</v>
      </c>
      <c r="B725" s="1">
        <v>9</v>
      </c>
      <c r="C725" t="s">
        <v>5650</v>
      </c>
      <c r="D725" t="s">
        <v>5651</v>
      </c>
      <c r="E725" t="s">
        <v>5652</v>
      </c>
      <c r="F725" s="1">
        <v>4.5</v>
      </c>
      <c r="G725" s="5">
        <f>(Tabela15[[#This Row],[rating]]-MIN(F:F))/(MAX(F:F)-MIN(F:F))</f>
        <v>0.875</v>
      </c>
      <c r="H725" s="6">
        <v>10366</v>
      </c>
      <c r="I725" s="5">
        <f>(Tabela15[[#This Row],[reviews]]-MIN(H:H))/(MAX(H:H)-MIN(H:H))</f>
        <v>2.2287015475123045E-2</v>
      </c>
      <c r="J725" s="1" t="s">
        <v>0</v>
      </c>
      <c r="K725" s="9">
        <v>28.49</v>
      </c>
      <c r="L725" s="3">
        <f>(Tabela15[[#This Row],[value]]-MIN(K:K))/(MAX(K:K)-MIN(K:K))</f>
        <v>0.14146268208439705</v>
      </c>
      <c r="M725" s="16">
        <f>IF(Tabela15[[#This Row],[value]]="",0,(0.05*Tabela15[[#This Row],[normal_rating]]+0.7*Tabela15[[#This Row],[normal_reviews]]+0.25*Tabela15[[#This Row],[normal_value]]))*1000</f>
        <v>94.716581353685399</v>
      </c>
      <c r="N725" s="3">
        <f>IFERROR(Tabela15[[#This Row],[value]]*Tabela15[[#This Row],[reviews]],Tabela15[[#This Row],[value]])</f>
        <v>295327.33999999997</v>
      </c>
      <c r="O725" t="s">
        <v>6542</v>
      </c>
      <c r="P725" t="s">
        <v>6543</v>
      </c>
      <c r="Q725" t="s">
        <v>6468</v>
      </c>
    </row>
    <row r="726" spans="1:17" x14ac:dyDescent="0.25">
      <c r="A726" t="s">
        <v>1795</v>
      </c>
      <c r="B726" s="1">
        <v>18</v>
      </c>
      <c r="C726" t="s">
        <v>7742</v>
      </c>
      <c r="D726" t="s">
        <v>7743</v>
      </c>
      <c r="E726" t="s">
        <v>7744</v>
      </c>
      <c r="F726" s="1">
        <v>4.5999999999999996</v>
      </c>
      <c r="G726" s="5">
        <f>(Tabela15[[#This Row],[rating]]-MIN(F:F))/(MAX(F:F)-MIN(F:F))</f>
        <v>0.89999999999999991</v>
      </c>
      <c r="H726" s="6">
        <v>3368</v>
      </c>
      <c r="I726" s="5">
        <f>(Tabela15[[#This Row],[reviews]]-MIN(H:H))/(MAX(H:H)-MIN(H:H))</f>
        <v>7.2397859242391985E-3</v>
      </c>
      <c r="J726" s="1" t="s">
        <v>0</v>
      </c>
      <c r="K726" s="9">
        <v>28.49</v>
      </c>
      <c r="L726" s="3">
        <f>(Tabela15[[#This Row],[value]]-MIN(K:K))/(MAX(K:K)-MIN(K:K))</f>
        <v>0.14146268208439705</v>
      </c>
      <c r="M726" s="16">
        <f>IF(Tabela15[[#This Row],[value]]="",0,(0.05*Tabela15[[#This Row],[normal_rating]]+0.7*Tabela15[[#This Row],[normal_reviews]]+0.25*Tabela15[[#This Row],[normal_value]]))*1000</f>
        <v>85.433520668066691</v>
      </c>
      <c r="N726" s="3">
        <f>IFERROR(Tabela15[[#This Row],[value]]*Tabela15[[#This Row],[reviews]],Tabela15[[#This Row],[value]])</f>
        <v>95954.319999999992</v>
      </c>
      <c r="O726" t="s">
        <v>8564</v>
      </c>
      <c r="P726" t="s">
        <v>8565</v>
      </c>
      <c r="Q726" t="s">
        <v>8081</v>
      </c>
    </row>
    <row r="727" spans="1:17" x14ac:dyDescent="0.25">
      <c r="A727" t="s">
        <v>921</v>
      </c>
      <c r="B727" s="1">
        <v>18</v>
      </c>
      <c r="C727" t="s">
        <v>7595</v>
      </c>
      <c r="D727" t="s">
        <v>7596</v>
      </c>
      <c r="E727" t="s">
        <v>7597</v>
      </c>
      <c r="F727" s="1">
        <v>4.7</v>
      </c>
      <c r="G727" s="5">
        <f>(Tabela15[[#This Row],[rating]]-MIN(F:F))/(MAX(F:F)-MIN(F:F))</f>
        <v>0.92500000000000004</v>
      </c>
      <c r="H727" s="6">
        <v>411</v>
      </c>
      <c r="I727" s="5">
        <f>(Tabela15[[#This Row],[reviews]]-MIN(H:H))/(MAX(H:H)-MIN(H:H))</f>
        <v>8.8158961358422087E-4</v>
      </c>
      <c r="J727" s="1" t="s">
        <v>0</v>
      </c>
      <c r="K727" s="9">
        <v>28.39</v>
      </c>
      <c r="L727" s="3">
        <f>(Tabela15[[#This Row],[value]]-MIN(K:K))/(MAX(K:K)-MIN(K:K))</f>
        <v>0.14096210642238574</v>
      </c>
      <c r="M727" s="16">
        <f>IF(Tabela15[[#This Row],[value]]="",0,(0.05*Tabela15[[#This Row],[normal_rating]]+0.7*Tabela15[[#This Row],[normal_reviews]]+0.25*Tabela15[[#This Row],[normal_value]]))*1000</f>
        <v>82.107639335105404</v>
      </c>
      <c r="N727" s="3">
        <f>IFERROR(Tabela15[[#This Row],[value]]*Tabela15[[#This Row],[reviews]],Tabela15[[#This Row],[value]])</f>
        <v>11668.29</v>
      </c>
      <c r="O727" t="s">
        <v>8336</v>
      </c>
      <c r="P727" t="s">
        <v>8337</v>
      </c>
      <c r="Q727" t="s">
        <v>8081</v>
      </c>
    </row>
    <row r="728" spans="1:17" x14ac:dyDescent="0.25">
      <c r="A728" t="s">
        <v>2377</v>
      </c>
      <c r="B728" s="1">
        <v>28</v>
      </c>
      <c r="C728" t="s">
        <v>7910</v>
      </c>
      <c r="D728" t="s">
        <v>7911</v>
      </c>
      <c r="E728" t="s">
        <v>7912</v>
      </c>
      <c r="F728" s="1">
        <v>4.3</v>
      </c>
      <c r="G728" s="5">
        <f>(Tabela15[[#This Row],[rating]]-MIN(F:F))/(MAX(F:F)-MIN(F:F))</f>
        <v>0.82499999999999996</v>
      </c>
      <c r="H728" s="6">
        <v>21832</v>
      </c>
      <c r="I728" s="5">
        <f>(Tabela15[[#This Row],[reviews]]-MIN(H:H))/(MAX(H:H)-MIN(H:H))</f>
        <v>4.6941421595505184E-2</v>
      </c>
      <c r="J728" s="1" t="s">
        <v>0</v>
      </c>
      <c r="K728" s="9">
        <v>28.37</v>
      </c>
      <c r="L728" s="3">
        <f>(Tabela15[[#This Row],[value]]-MIN(K:K))/(MAX(K:K)-MIN(K:K))</f>
        <v>0.14086199128998347</v>
      </c>
      <c r="M728" s="16">
        <f>IF(Tabela15[[#This Row],[value]]="",0,(0.05*Tabela15[[#This Row],[normal_rating]]+0.7*Tabela15[[#This Row],[normal_reviews]]+0.25*Tabela15[[#This Row],[normal_value]]))*1000</f>
        <v>109.32449293934948</v>
      </c>
      <c r="N728" s="3">
        <f>IFERROR(Tabela15[[#This Row],[value]]*Tabela15[[#This Row],[reviews]],Tabela15[[#This Row],[value]])</f>
        <v>619373.84</v>
      </c>
      <c r="O728" t="s">
        <v>8750</v>
      </c>
      <c r="P728" t="s">
        <v>8751</v>
      </c>
      <c r="Q728" t="s">
        <v>8081</v>
      </c>
    </row>
    <row r="729" spans="1:17" x14ac:dyDescent="0.25">
      <c r="A729" t="s">
        <v>3068</v>
      </c>
      <c r="B729" s="1">
        <v>12</v>
      </c>
      <c r="C729" t="s">
        <v>4455</v>
      </c>
      <c r="D729" t="s">
        <v>4456</v>
      </c>
      <c r="E729" t="s">
        <v>4457</v>
      </c>
      <c r="F729" s="1">
        <v>4.5</v>
      </c>
      <c r="G729" s="5">
        <f>(Tabela15[[#This Row],[rating]]-MIN(F:F))/(MAX(F:F)-MIN(F:F))</f>
        <v>0.875</v>
      </c>
      <c r="H729" s="6">
        <v>45593</v>
      </c>
      <c r="I729" s="5">
        <f>(Tabela15[[#This Row],[reviews]]-MIN(H:H))/(MAX(H:H)-MIN(H:H))</f>
        <v>9.8032765030565364E-2</v>
      </c>
      <c r="J729" s="1" t="s">
        <v>0</v>
      </c>
      <c r="K729" s="9">
        <v>28.3</v>
      </c>
      <c r="L729" s="3">
        <f>(Tabela15[[#This Row],[value]]-MIN(K:K))/(MAX(K:K)-MIN(K:K))</f>
        <v>0.14051158832657556</v>
      </c>
      <c r="M729" s="16">
        <f>IF(Tabela15[[#This Row],[value]]="",0,(0.05*Tabela15[[#This Row],[normal_rating]]+0.7*Tabela15[[#This Row],[normal_reviews]]+0.25*Tabela15[[#This Row],[normal_value]]))*1000</f>
        <v>147.50083260303964</v>
      </c>
      <c r="N729" s="3">
        <f>IFERROR(Tabela15[[#This Row],[value]]*Tabela15[[#This Row],[reviews]],Tabela15[[#This Row],[value]])</f>
        <v>1290281.9000000001</v>
      </c>
      <c r="O729" t="s">
        <v>5518</v>
      </c>
      <c r="P729" t="s">
        <v>5519</v>
      </c>
      <c r="Q729" t="s">
        <v>4538</v>
      </c>
    </row>
    <row r="730" spans="1:17" x14ac:dyDescent="0.25">
      <c r="A730" t="s">
        <v>383</v>
      </c>
      <c r="B730" s="1">
        <v>18</v>
      </c>
      <c r="C730" t="s">
        <v>389</v>
      </c>
      <c r="D730" t="s">
        <v>393</v>
      </c>
      <c r="E730" t="s">
        <v>391</v>
      </c>
      <c r="F730" s="1">
        <v>4.7</v>
      </c>
      <c r="G730" s="5">
        <f>(Tabela15[[#This Row],[rating]]-MIN(F:F))/(MAX(F:F)-MIN(F:F))</f>
        <v>0.92500000000000004</v>
      </c>
      <c r="H730" s="6">
        <v>12082</v>
      </c>
      <c r="I730" s="5">
        <f>(Tabela15[[#This Row],[reviews]]-MIN(H:H))/(MAX(H:H)-MIN(H:H))</f>
        <v>2.5976790540758469E-2</v>
      </c>
      <c r="J730" s="1" t="s">
        <v>0</v>
      </c>
      <c r="K730" s="9">
        <v>28.15</v>
      </c>
      <c r="L730" s="3">
        <f>(Tabela15[[#This Row],[value]]-MIN(K:K))/(MAX(K:K)-MIN(K:K))</f>
        <v>0.13976072483355859</v>
      </c>
      <c r="M730" s="16">
        <f>IF(Tabela15[[#This Row],[value]]="",0,(0.05*Tabela15[[#This Row],[normal_rating]]+0.7*Tabela15[[#This Row],[normal_reviews]]+0.25*Tabela15[[#This Row],[normal_value]]))*1000</f>
        <v>99.373934586920598</v>
      </c>
      <c r="N730" s="3">
        <f>IFERROR(Tabela15[[#This Row],[value]]*Tabela15[[#This Row],[reviews]],Tabela15[[#This Row],[value]])</f>
        <v>340108.3</v>
      </c>
      <c r="O730" t="s">
        <v>390</v>
      </c>
      <c r="P730" t="s">
        <v>4680</v>
      </c>
      <c r="Q730" t="s">
        <v>4538</v>
      </c>
    </row>
    <row r="731" spans="1:17" x14ac:dyDescent="0.25">
      <c r="A731" t="s">
        <v>81</v>
      </c>
      <c r="B731" s="1">
        <v>14</v>
      </c>
      <c r="C731" t="s">
        <v>5624</v>
      </c>
      <c r="D731" t="s">
        <v>5625</v>
      </c>
      <c r="E731" t="s">
        <v>5626</v>
      </c>
      <c r="F731" s="1">
        <v>4.3</v>
      </c>
      <c r="G731" s="5">
        <f>(Tabela15[[#This Row],[rating]]-MIN(F:F))/(MAX(F:F)-MIN(F:F))</f>
        <v>0.82499999999999996</v>
      </c>
      <c r="H731" s="6">
        <v>6214</v>
      </c>
      <c r="I731" s="5">
        <f>(Tabela15[[#This Row],[reviews]]-MIN(H:H))/(MAX(H:H)-MIN(H:H))</f>
        <v>1.3359307973655522E-2</v>
      </c>
      <c r="J731" s="1" t="s">
        <v>0</v>
      </c>
      <c r="K731" s="9">
        <v>28.04</v>
      </c>
      <c r="L731" s="3">
        <f>(Tabela15[[#This Row],[value]]-MIN(K:K))/(MAX(K:K)-MIN(K:K))</f>
        <v>0.13921009160534614</v>
      </c>
      <c r="M731" s="16">
        <f>IF(Tabela15[[#This Row],[value]]="",0,(0.05*Tabela15[[#This Row],[normal_rating]]+0.7*Tabela15[[#This Row],[normal_reviews]]+0.25*Tabela15[[#This Row],[normal_value]]))*1000</f>
        <v>85.404038482895402</v>
      </c>
      <c r="N731" s="3">
        <f>IFERROR(Tabela15[[#This Row],[value]]*Tabela15[[#This Row],[reviews]],Tabela15[[#This Row],[value]])</f>
        <v>174240.56</v>
      </c>
      <c r="O731" t="s">
        <v>6506</v>
      </c>
      <c r="P731" t="s">
        <v>8114</v>
      </c>
      <c r="Q731" t="s">
        <v>8081</v>
      </c>
    </row>
    <row r="732" spans="1:17" x14ac:dyDescent="0.25">
      <c r="A732" t="s">
        <v>81</v>
      </c>
      <c r="B732" s="1">
        <v>12</v>
      </c>
      <c r="C732" t="s">
        <v>5624</v>
      </c>
      <c r="D732" t="s">
        <v>5625</v>
      </c>
      <c r="E732" t="s">
        <v>5626</v>
      </c>
      <c r="F732" s="1">
        <v>4.3</v>
      </c>
      <c r="G732" s="5">
        <f>(Tabela15[[#This Row],[rating]]-MIN(F:F))/(MAX(F:F)-MIN(F:F))</f>
        <v>0.82499999999999996</v>
      </c>
      <c r="H732" s="6">
        <v>6207</v>
      </c>
      <c r="I732" s="5">
        <f>(Tabela15[[#This Row],[reviews]]-MIN(H:H))/(MAX(H:H)-MIN(H:H))</f>
        <v>1.3344256443667499E-2</v>
      </c>
      <c r="J732" s="1" t="s">
        <v>0</v>
      </c>
      <c r="K732" s="9">
        <v>28.04</v>
      </c>
      <c r="L732" s="3">
        <f>(Tabela15[[#This Row],[value]]-MIN(K:K))/(MAX(K:K)-MIN(K:K))</f>
        <v>0.13921009160534614</v>
      </c>
      <c r="M732" s="16">
        <f>IF(Tabela15[[#This Row],[value]]="",0,(0.05*Tabela15[[#This Row],[normal_rating]]+0.7*Tabela15[[#This Row],[normal_reviews]]+0.25*Tabela15[[#This Row],[normal_value]]))*1000</f>
        <v>85.393502411903782</v>
      </c>
      <c r="N732" s="3">
        <f>IFERROR(Tabela15[[#This Row],[value]]*Tabela15[[#This Row],[reviews]],Tabela15[[#This Row],[value]])</f>
        <v>174044.28</v>
      </c>
      <c r="O732" t="s">
        <v>6506</v>
      </c>
      <c r="P732" t="s">
        <v>6507</v>
      </c>
      <c r="Q732" t="s">
        <v>6468</v>
      </c>
    </row>
    <row r="733" spans="1:17" x14ac:dyDescent="0.25">
      <c r="A733" t="s">
        <v>1649</v>
      </c>
      <c r="B733" s="1">
        <v>6</v>
      </c>
      <c r="C733" t="s">
        <v>5967</v>
      </c>
      <c r="D733" t="s">
        <v>1754</v>
      </c>
      <c r="E733" t="s">
        <v>1752</v>
      </c>
      <c r="F733" s="1">
        <v>4.7</v>
      </c>
      <c r="G733" s="5">
        <f>(Tabela15[[#This Row],[rating]]-MIN(F:F))/(MAX(F:F)-MIN(F:F))</f>
        <v>0.92500000000000004</v>
      </c>
      <c r="H733" s="6">
        <v>103570</v>
      </c>
      <c r="I733" s="5">
        <f>(Tabela15[[#This Row],[reviews]]-MIN(H:H))/(MAX(H:H)-MIN(H:H))</f>
        <v>0.22269598704708335</v>
      </c>
      <c r="J733" s="1" t="s">
        <v>0</v>
      </c>
      <c r="K733" s="9">
        <v>28</v>
      </c>
      <c r="L733" s="3">
        <f>(Tabela15[[#This Row],[value]]-MIN(K:K))/(MAX(K:K)-MIN(K:K))</f>
        <v>0.13900986134054161</v>
      </c>
      <c r="M733" s="16">
        <f>IF(Tabela15[[#This Row],[value]]="",0,(0.05*Tabela15[[#This Row],[normal_rating]]+0.7*Tabela15[[#This Row],[normal_reviews]]+0.25*Tabela15[[#This Row],[normal_value]]))*1000</f>
        <v>236.88965626809374</v>
      </c>
      <c r="N733" s="3">
        <f>IFERROR(Tabela15[[#This Row],[value]]*Tabela15[[#This Row],[reviews]],Tabela15[[#This Row],[value]])</f>
        <v>2899960</v>
      </c>
      <c r="O733" t="s">
        <v>1751</v>
      </c>
      <c r="P733" t="s">
        <v>6934</v>
      </c>
      <c r="Q733" t="s">
        <v>6468</v>
      </c>
    </row>
    <row r="734" spans="1:17" x14ac:dyDescent="0.25">
      <c r="A734" t="s">
        <v>1649</v>
      </c>
      <c r="B734" s="1">
        <v>6</v>
      </c>
      <c r="C734" t="s">
        <v>3997</v>
      </c>
      <c r="D734" t="s">
        <v>3998</v>
      </c>
      <c r="E734" t="s">
        <v>1752</v>
      </c>
      <c r="F734" s="1">
        <v>4.7</v>
      </c>
      <c r="G734" s="5">
        <f>(Tabela15[[#This Row],[rating]]-MIN(F:F))/(MAX(F:F)-MIN(F:F))</f>
        <v>0.92500000000000004</v>
      </c>
      <c r="H734" s="6">
        <v>103570</v>
      </c>
      <c r="I734" s="5">
        <f>(Tabela15[[#This Row],[reviews]]-MIN(H:H))/(MAX(H:H)-MIN(H:H))</f>
        <v>0.22269598704708335</v>
      </c>
      <c r="J734" s="1" t="s">
        <v>0</v>
      </c>
      <c r="K734" s="9">
        <v>28</v>
      </c>
      <c r="L734" s="3">
        <f>(Tabela15[[#This Row],[value]]-MIN(K:K))/(MAX(K:K)-MIN(K:K))</f>
        <v>0.13900986134054161</v>
      </c>
      <c r="M734" s="16">
        <f>IF(Tabela15[[#This Row],[value]]="",0,(0.05*Tabela15[[#This Row],[normal_rating]]+0.7*Tabela15[[#This Row],[normal_reviews]]+0.25*Tabela15[[#This Row],[normal_value]]))*1000</f>
        <v>236.88965626809374</v>
      </c>
      <c r="N734" s="3">
        <f>IFERROR(Tabela15[[#This Row],[value]]*Tabela15[[#This Row],[reviews]],Tabela15[[#This Row],[value]])</f>
        <v>2899960</v>
      </c>
      <c r="O734" t="s">
        <v>5089</v>
      </c>
      <c r="P734" t="s">
        <v>8513</v>
      </c>
      <c r="Q734" t="s">
        <v>8081</v>
      </c>
    </row>
    <row r="735" spans="1:17" x14ac:dyDescent="0.25">
      <c r="A735" t="s">
        <v>1649</v>
      </c>
      <c r="B735" s="1">
        <v>26</v>
      </c>
      <c r="C735" t="s">
        <v>3997</v>
      </c>
      <c r="D735" t="s">
        <v>3998</v>
      </c>
      <c r="E735" t="s">
        <v>1752</v>
      </c>
      <c r="F735" s="1">
        <v>4.7</v>
      </c>
      <c r="G735" s="5">
        <f>(Tabela15[[#This Row],[rating]]-MIN(F:F))/(MAX(F:F)-MIN(F:F))</f>
        <v>0.92500000000000004</v>
      </c>
      <c r="H735" s="6">
        <v>103406</v>
      </c>
      <c r="I735" s="5">
        <f>(Tabela15[[#This Row],[reviews]]-MIN(H:H))/(MAX(H:H)-MIN(H:H))</f>
        <v>0.22234335120164964</v>
      </c>
      <c r="J735" s="1" t="s">
        <v>0</v>
      </c>
      <c r="K735" s="9">
        <v>28</v>
      </c>
      <c r="L735" s="3">
        <f>(Tabela15[[#This Row],[value]]-MIN(K:K))/(MAX(K:K)-MIN(K:K))</f>
        <v>0.13900986134054161</v>
      </c>
      <c r="M735" s="16">
        <f>IF(Tabela15[[#This Row],[value]]="",0,(0.05*Tabela15[[#This Row],[normal_rating]]+0.7*Tabela15[[#This Row],[normal_reviews]]+0.25*Tabela15[[#This Row],[normal_value]]))*1000</f>
        <v>236.64281117629017</v>
      </c>
      <c r="N735" s="3">
        <f>IFERROR(Tabela15[[#This Row],[value]]*Tabela15[[#This Row],[reviews]],Tabela15[[#This Row],[value]])</f>
        <v>2895368</v>
      </c>
      <c r="O735" t="s">
        <v>5089</v>
      </c>
      <c r="P735" t="s">
        <v>5090</v>
      </c>
      <c r="Q735" t="s">
        <v>4538</v>
      </c>
    </row>
    <row r="736" spans="1:17" x14ac:dyDescent="0.25">
      <c r="A736" t="s">
        <v>1649</v>
      </c>
      <c r="B736" s="1">
        <v>23</v>
      </c>
      <c r="C736" t="s">
        <v>1750</v>
      </c>
      <c r="D736" t="s">
        <v>1754</v>
      </c>
      <c r="E736" t="s">
        <v>1752</v>
      </c>
      <c r="F736" s="1">
        <v>4.7</v>
      </c>
      <c r="G736" s="5">
        <f>(Tabela15[[#This Row],[rating]]-MIN(F:F))/(MAX(F:F)-MIN(F:F))</f>
        <v>0.92500000000000004</v>
      </c>
      <c r="H736" s="6">
        <v>103280</v>
      </c>
      <c r="I736" s="5">
        <f>(Tabela15[[#This Row],[reviews]]-MIN(H:H))/(MAX(H:H)-MIN(H:H))</f>
        <v>0.22207242366186522</v>
      </c>
      <c r="J736" s="1" t="s">
        <v>0</v>
      </c>
      <c r="K736" s="9">
        <v>28</v>
      </c>
      <c r="L736" s="3">
        <f>(Tabela15[[#This Row],[value]]-MIN(K:K))/(MAX(K:K)-MIN(K:K))</f>
        <v>0.13900986134054161</v>
      </c>
      <c r="M736" s="16">
        <f>IF(Tabela15[[#This Row],[value]]="",0,(0.05*Tabela15[[#This Row],[normal_rating]]+0.7*Tabela15[[#This Row],[normal_reviews]]+0.25*Tabela15[[#This Row],[normal_value]]))*1000</f>
        <v>236.45316189844107</v>
      </c>
      <c r="N736" s="3">
        <f>IFERROR(Tabela15[[#This Row],[value]]*Tabela15[[#This Row],[reviews]],Tabela15[[#This Row],[value]])</f>
        <v>2891840</v>
      </c>
      <c r="O736" t="s">
        <v>1751</v>
      </c>
      <c r="P736" t="s">
        <v>1753</v>
      </c>
      <c r="Q736" t="s">
        <v>2</v>
      </c>
    </row>
    <row r="737" spans="1:17" x14ac:dyDescent="0.25">
      <c r="A737" t="s">
        <v>383</v>
      </c>
      <c r="B737" s="1">
        <v>29</v>
      </c>
      <c r="C737" t="s">
        <v>5700</v>
      </c>
      <c r="D737" t="s">
        <v>5701</v>
      </c>
      <c r="E737" t="s">
        <v>5702</v>
      </c>
      <c r="F737" s="1">
        <v>4.5</v>
      </c>
      <c r="G737" s="5">
        <f>(Tabela15[[#This Row],[rating]]-MIN(F:F))/(MAX(F:F)-MIN(F:F))</f>
        <v>0.875</v>
      </c>
      <c r="H737" s="6">
        <v>20861</v>
      </c>
      <c r="I737" s="5">
        <f>(Tabela15[[#This Row],[reviews]]-MIN(H:H))/(MAX(H:H)-MIN(H:H))</f>
        <v>4.4853559364309382E-2</v>
      </c>
      <c r="J737" s="1" t="s">
        <v>0</v>
      </c>
      <c r="K737" s="9">
        <v>27.99</v>
      </c>
      <c r="L737" s="3">
        <f>(Tabela15[[#This Row],[value]]-MIN(K:K))/(MAX(K:K)-MIN(K:K))</f>
        <v>0.13895980377434047</v>
      </c>
      <c r="M737" s="16">
        <f>IF(Tabela15[[#This Row],[value]]="",0,(0.05*Tabela15[[#This Row],[normal_rating]]+0.7*Tabela15[[#This Row],[normal_reviews]]+0.25*Tabela15[[#This Row],[normal_value]]))*1000</f>
        <v>109.88744249860169</v>
      </c>
      <c r="N737" s="3">
        <f>IFERROR(Tabela15[[#This Row],[value]]*Tabela15[[#This Row],[reviews]],Tabela15[[#This Row],[value]])</f>
        <v>583899.39</v>
      </c>
      <c r="O737" t="s">
        <v>6606</v>
      </c>
      <c r="P737" t="s">
        <v>6607</v>
      </c>
      <c r="Q737" t="s">
        <v>6468</v>
      </c>
    </row>
    <row r="738" spans="1:17" x14ac:dyDescent="0.25">
      <c r="A738" t="s">
        <v>1795</v>
      </c>
      <c r="B738" s="1">
        <v>20</v>
      </c>
      <c r="C738" t="s">
        <v>1821</v>
      </c>
      <c r="D738" t="s">
        <v>1825</v>
      </c>
      <c r="E738" t="s">
        <v>1823</v>
      </c>
      <c r="F738" s="1">
        <v>4.7</v>
      </c>
      <c r="G738" s="5">
        <f>(Tabela15[[#This Row],[rating]]-MIN(F:F))/(MAX(F:F)-MIN(F:F))</f>
        <v>0.92500000000000004</v>
      </c>
      <c r="H738" s="6">
        <v>3729</v>
      </c>
      <c r="I738" s="5">
        <f>(Tabela15[[#This Row],[reviews]]-MIN(H:H))/(MAX(H:H)-MIN(H:H))</f>
        <v>8.0160148279072568E-3</v>
      </c>
      <c r="J738" s="1" t="s">
        <v>0</v>
      </c>
      <c r="K738" s="9">
        <v>27.99</v>
      </c>
      <c r="L738" s="3">
        <f>(Tabela15[[#This Row],[value]]-MIN(K:K))/(MAX(K:K)-MIN(K:K))</f>
        <v>0.13895980377434047</v>
      </c>
      <c r="M738" s="16">
        <f>IF(Tabela15[[#This Row],[value]]="",0,(0.05*Tabela15[[#This Row],[normal_rating]]+0.7*Tabela15[[#This Row],[normal_reviews]]+0.25*Tabela15[[#This Row],[normal_value]]))*1000</f>
        <v>86.601161323120209</v>
      </c>
      <c r="N738" s="3">
        <f>IFERROR(Tabela15[[#This Row],[value]]*Tabela15[[#This Row],[reviews]],Tabela15[[#This Row],[value]])</f>
        <v>104374.70999999999</v>
      </c>
      <c r="O738" t="s">
        <v>1822</v>
      </c>
      <c r="P738" t="s">
        <v>8567</v>
      </c>
      <c r="Q738" t="s">
        <v>8081</v>
      </c>
    </row>
    <row r="739" spans="1:17" x14ac:dyDescent="0.25">
      <c r="A739" t="s">
        <v>1795</v>
      </c>
      <c r="B739" s="1">
        <v>7</v>
      </c>
      <c r="C739" t="s">
        <v>1821</v>
      </c>
      <c r="D739" t="s">
        <v>1825</v>
      </c>
      <c r="E739" t="s">
        <v>1823</v>
      </c>
      <c r="F739" s="1">
        <v>4.7</v>
      </c>
      <c r="G739" s="5">
        <f>(Tabela15[[#This Row],[rating]]-MIN(F:F))/(MAX(F:F)-MIN(F:F))</f>
        <v>0.92500000000000004</v>
      </c>
      <c r="H739" s="6">
        <v>3726</v>
      </c>
      <c r="I739" s="5">
        <f>(Tabela15[[#This Row],[reviews]]-MIN(H:H))/(MAX(H:H)-MIN(H:H))</f>
        <v>8.0095641721981033E-3</v>
      </c>
      <c r="J739" s="1" t="s">
        <v>0</v>
      </c>
      <c r="K739" s="9">
        <v>27.99</v>
      </c>
      <c r="L739" s="3">
        <f>(Tabela15[[#This Row],[value]]-MIN(K:K))/(MAX(K:K)-MIN(K:K))</f>
        <v>0.13895980377434047</v>
      </c>
      <c r="M739" s="16">
        <f>IF(Tabela15[[#This Row],[value]]="",0,(0.05*Tabela15[[#This Row],[normal_rating]]+0.7*Tabela15[[#This Row],[normal_reviews]]+0.25*Tabela15[[#This Row],[normal_value]]))*1000</f>
        <v>86.596645864123801</v>
      </c>
      <c r="N739" s="3">
        <f>IFERROR(Tabela15[[#This Row],[value]]*Tabela15[[#This Row],[reviews]],Tabela15[[#This Row],[value]])</f>
        <v>104290.73999999999</v>
      </c>
      <c r="O739" t="s">
        <v>1822</v>
      </c>
      <c r="P739" t="s">
        <v>6982</v>
      </c>
      <c r="Q739" t="s">
        <v>6468</v>
      </c>
    </row>
    <row r="740" spans="1:17" x14ac:dyDescent="0.25">
      <c r="A740" t="s">
        <v>1795</v>
      </c>
      <c r="B740" s="1">
        <v>5</v>
      </c>
      <c r="C740" t="s">
        <v>1821</v>
      </c>
      <c r="D740" t="s">
        <v>1825</v>
      </c>
      <c r="E740" t="s">
        <v>1823</v>
      </c>
      <c r="F740" s="1">
        <v>4.7</v>
      </c>
      <c r="G740" s="5">
        <f>(Tabela15[[#This Row],[rating]]-MIN(F:F))/(MAX(F:F)-MIN(F:F))</f>
        <v>0.92500000000000004</v>
      </c>
      <c r="H740" s="6">
        <v>3723</v>
      </c>
      <c r="I740" s="5">
        <f>(Tabela15[[#This Row],[reviews]]-MIN(H:H))/(MAX(H:H)-MIN(H:H))</f>
        <v>8.0031135164889515E-3</v>
      </c>
      <c r="J740" s="1" t="s">
        <v>0</v>
      </c>
      <c r="K740" s="9">
        <v>27.99</v>
      </c>
      <c r="L740" s="3">
        <f>(Tabela15[[#This Row],[value]]-MIN(K:K))/(MAX(K:K)-MIN(K:K))</f>
        <v>0.13895980377434047</v>
      </c>
      <c r="M740" s="16">
        <f>IF(Tabela15[[#This Row],[value]]="",0,(0.05*Tabela15[[#This Row],[normal_rating]]+0.7*Tabela15[[#This Row],[normal_reviews]]+0.25*Tabela15[[#This Row],[normal_value]]))*1000</f>
        <v>86.592130405127392</v>
      </c>
      <c r="N740" s="3">
        <f>IFERROR(Tabela15[[#This Row],[value]]*Tabela15[[#This Row],[reviews]],Tabela15[[#This Row],[value]])</f>
        <v>104206.76999999999</v>
      </c>
      <c r="O740" t="s">
        <v>1822</v>
      </c>
      <c r="P740" t="s">
        <v>5102</v>
      </c>
      <c r="Q740" t="s">
        <v>4538</v>
      </c>
    </row>
    <row r="741" spans="1:17" x14ac:dyDescent="0.25">
      <c r="A741" t="s">
        <v>1795</v>
      </c>
      <c r="B741" s="1">
        <v>7</v>
      </c>
      <c r="C741" t="s">
        <v>1821</v>
      </c>
      <c r="D741" t="s">
        <v>1825</v>
      </c>
      <c r="E741" t="s">
        <v>1823</v>
      </c>
      <c r="F741" s="1">
        <v>4.7</v>
      </c>
      <c r="G741" s="5">
        <f>(Tabela15[[#This Row],[rating]]-MIN(F:F))/(MAX(F:F)-MIN(F:F))</f>
        <v>0.92500000000000004</v>
      </c>
      <c r="H741" s="6">
        <v>3710</v>
      </c>
      <c r="I741" s="5">
        <f>(Tabela15[[#This Row],[reviews]]-MIN(H:H))/(MAX(H:H)-MIN(H:H))</f>
        <v>7.975160675082622E-3</v>
      </c>
      <c r="J741" s="1" t="s">
        <v>0</v>
      </c>
      <c r="K741" s="9">
        <v>27.99</v>
      </c>
      <c r="L741" s="3">
        <f>(Tabela15[[#This Row],[value]]-MIN(K:K))/(MAX(K:K)-MIN(K:K))</f>
        <v>0.13895980377434047</v>
      </c>
      <c r="M741" s="16">
        <f>IF(Tabela15[[#This Row],[value]]="",0,(0.05*Tabela15[[#This Row],[normal_rating]]+0.7*Tabela15[[#This Row],[normal_reviews]]+0.25*Tabela15[[#This Row],[normal_value]]))*1000</f>
        <v>86.572563416142955</v>
      </c>
      <c r="N741" s="3">
        <f>IFERROR(Tabela15[[#This Row],[value]]*Tabela15[[#This Row],[reviews]],Tabela15[[#This Row],[value]])</f>
        <v>103842.9</v>
      </c>
      <c r="O741" t="s">
        <v>1822</v>
      </c>
      <c r="P741" t="s">
        <v>1824</v>
      </c>
      <c r="Q741" t="s">
        <v>2</v>
      </c>
    </row>
    <row r="742" spans="1:17" x14ac:dyDescent="0.25">
      <c r="A742" t="s">
        <v>1649</v>
      </c>
      <c r="B742" s="1">
        <v>22</v>
      </c>
      <c r="C742" t="s">
        <v>5992</v>
      </c>
      <c r="D742" t="s">
        <v>5993</v>
      </c>
      <c r="E742" t="s">
        <v>5994</v>
      </c>
      <c r="F742" s="1">
        <v>4.5999999999999996</v>
      </c>
      <c r="G742" s="5">
        <f>(Tabela15[[#This Row],[rating]]-MIN(F:F))/(MAX(F:F)-MIN(F:F))</f>
        <v>0.89999999999999991</v>
      </c>
      <c r="H742" s="6">
        <v>2091</v>
      </c>
      <c r="I742" s="5">
        <f>(Tabela15[[#This Row],[reviews]]-MIN(H:H))/(MAX(H:H)-MIN(H:H))</f>
        <v>4.4939568107098087E-3</v>
      </c>
      <c r="J742" s="1" t="s">
        <v>0</v>
      </c>
      <c r="K742" s="9">
        <v>27.99</v>
      </c>
      <c r="L742" s="3">
        <f>(Tabela15[[#This Row],[value]]-MIN(K:K))/(MAX(K:K)-MIN(K:K))</f>
        <v>0.13895980377434047</v>
      </c>
      <c r="M742" s="16">
        <f>IF(Tabela15[[#This Row],[value]]="",0,(0.05*Tabela15[[#This Row],[normal_rating]]+0.7*Tabela15[[#This Row],[normal_reviews]]+0.25*Tabela15[[#This Row],[normal_value]]))*1000</f>
        <v>82.885720711081987</v>
      </c>
      <c r="N742" s="3">
        <f>IFERROR(Tabela15[[#This Row],[value]]*Tabela15[[#This Row],[reviews]],Tabela15[[#This Row],[value]])</f>
        <v>58527.09</v>
      </c>
      <c r="O742" t="s">
        <v>6958</v>
      </c>
      <c r="P742" t="s">
        <v>6959</v>
      </c>
      <c r="Q742" t="s">
        <v>6468</v>
      </c>
    </row>
    <row r="743" spans="1:17" x14ac:dyDescent="0.25">
      <c r="A743" t="s">
        <v>784</v>
      </c>
      <c r="B743" s="1">
        <v>18</v>
      </c>
      <c r="C743" t="s">
        <v>856</v>
      </c>
      <c r="D743" t="s">
        <v>860</v>
      </c>
      <c r="E743" t="s">
        <v>858</v>
      </c>
      <c r="F743" s="1">
        <v>4.5999999999999996</v>
      </c>
      <c r="G743" s="5">
        <f>(Tabela15[[#This Row],[rating]]-MIN(F:F))/(MAX(F:F)-MIN(F:F))</f>
        <v>0.89999999999999991</v>
      </c>
      <c r="H743" s="6">
        <v>1968</v>
      </c>
      <c r="I743" s="5">
        <f>(Tabela15[[#This Row],[reviews]]-MIN(H:H))/(MAX(H:H)-MIN(H:H))</f>
        <v>4.2294799266345421E-3</v>
      </c>
      <c r="J743" s="1" t="s">
        <v>0</v>
      </c>
      <c r="K743" s="9">
        <v>27.99</v>
      </c>
      <c r="L743" s="3">
        <f>(Tabela15[[#This Row],[value]]-MIN(K:K))/(MAX(K:K)-MIN(K:K))</f>
        <v>0.13895980377434047</v>
      </c>
      <c r="M743" s="16">
        <f>IF(Tabela15[[#This Row],[value]]="",0,(0.05*Tabela15[[#This Row],[normal_rating]]+0.7*Tabela15[[#This Row],[normal_reviews]]+0.25*Tabela15[[#This Row],[normal_value]]))*1000</f>
        <v>82.700586892229296</v>
      </c>
      <c r="N743" s="3">
        <f>IFERROR(Tabela15[[#This Row],[value]]*Tabela15[[#This Row],[reviews]],Tabela15[[#This Row],[value]])</f>
        <v>55084.32</v>
      </c>
      <c r="O743" t="s">
        <v>857</v>
      </c>
      <c r="P743" t="s">
        <v>859</v>
      </c>
      <c r="Q743" t="s">
        <v>2</v>
      </c>
    </row>
    <row r="744" spans="1:17" x14ac:dyDescent="0.25">
      <c r="A744" t="s">
        <v>2771</v>
      </c>
      <c r="B744" s="1">
        <v>30</v>
      </c>
      <c r="C744" t="s">
        <v>6347</v>
      </c>
      <c r="D744" t="s">
        <v>4379</v>
      </c>
      <c r="E744" t="s">
        <v>4380</v>
      </c>
      <c r="F744" s="1">
        <v>4.5999999999999996</v>
      </c>
      <c r="G744" s="5">
        <f>(Tabela15[[#This Row],[rating]]-MIN(F:F))/(MAX(F:F)-MIN(F:F))</f>
        <v>0.89999999999999991</v>
      </c>
      <c r="H744" s="6">
        <v>124</v>
      </c>
      <c r="I744" s="5">
        <f>(Tabela15[[#This Row],[reviews]]-MIN(H:H))/(MAX(H:H)-MIN(H:H))</f>
        <v>2.6447688407526626E-4</v>
      </c>
      <c r="J744" s="1" t="s">
        <v>0</v>
      </c>
      <c r="K744" s="9">
        <v>27.99</v>
      </c>
      <c r="L744" s="3">
        <f>(Tabela15[[#This Row],[value]]-MIN(K:K))/(MAX(K:K)-MIN(K:K))</f>
        <v>0.13895980377434047</v>
      </c>
      <c r="M744" s="16">
        <f>IF(Tabela15[[#This Row],[value]]="",0,(0.05*Tabela15[[#This Row],[normal_rating]]+0.7*Tabela15[[#This Row],[normal_reviews]]+0.25*Tabela15[[#This Row],[normal_value]]))*1000</f>
        <v>79.925084762437805</v>
      </c>
      <c r="N744" s="3">
        <f>IFERROR(Tabela15[[#This Row],[value]]*Tabela15[[#This Row],[reviews]],Tabela15[[#This Row],[value]])</f>
        <v>3470.7599999999998</v>
      </c>
      <c r="O744" t="s">
        <v>7316</v>
      </c>
      <c r="P744" t="s">
        <v>7317</v>
      </c>
      <c r="Q744" t="s">
        <v>6468</v>
      </c>
    </row>
    <row r="745" spans="1:17" x14ac:dyDescent="0.25">
      <c r="A745" t="s">
        <v>2771</v>
      </c>
      <c r="B745" s="1">
        <v>17</v>
      </c>
      <c r="C745" t="s">
        <v>6347</v>
      </c>
      <c r="D745" t="s">
        <v>4379</v>
      </c>
      <c r="E745" t="s">
        <v>4380</v>
      </c>
      <c r="F745" s="1">
        <v>4.5999999999999996</v>
      </c>
      <c r="G745" s="5">
        <f>(Tabela15[[#This Row],[rating]]-MIN(F:F))/(MAX(F:F)-MIN(F:F))</f>
        <v>0.89999999999999991</v>
      </c>
      <c r="H745" s="6">
        <v>114</v>
      </c>
      <c r="I745" s="5">
        <f>(Tabela15[[#This Row],[reviews]]-MIN(H:H))/(MAX(H:H)-MIN(H:H))</f>
        <v>2.4297469837809013E-4</v>
      </c>
      <c r="J745" s="1" t="s">
        <v>0</v>
      </c>
      <c r="K745" s="9">
        <v>27.99</v>
      </c>
      <c r="L745" s="3">
        <f>(Tabela15[[#This Row],[value]]-MIN(K:K))/(MAX(K:K)-MIN(K:K))</f>
        <v>0.13895980377434047</v>
      </c>
      <c r="M745" s="16">
        <f>IF(Tabela15[[#This Row],[value]]="",0,(0.05*Tabela15[[#This Row],[normal_rating]]+0.7*Tabela15[[#This Row],[normal_reviews]]+0.25*Tabela15[[#This Row],[normal_value]]))*1000</f>
        <v>79.910033232449777</v>
      </c>
      <c r="N745" s="3">
        <f>IFERROR(Tabela15[[#This Row],[value]]*Tabela15[[#This Row],[reviews]],Tabela15[[#This Row],[value]])</f>
        <v>3190.8599999999997</v>
      </c>
      <c r="O745" t="s">
        <v>7316</v>
      </c>
      <c r="P745" t="s">
        <v>8835</v>
      </c>
      <c r="Q745" t="s">
        <v>8081</v>
      </c>
    </row>
    <row r="746" spans="1:17" x14ac:dyDescent="0.25">
      <c r="A746" t="s">
        <v>3068</v>
      </c>
      <c r="B746" s="1">
        <v>26</v>
      </c>
      <c r="C746" t="s">
        <v>6347</v>
      </c>
      <c r="D746" t="s">
        <v>4379</v>
      </c>
      <c r="E746" t="s">
        <v>4380</v>
      </c>
      <c r="F746" s="1">
        <v>4.5999999999999996</v>
      </c>
      <c r="G746" s="5">
        <f>(Tabela15[[#This Row],[rating]]-MIN(F:F))/(MAX(F:F)-MIN(F:F))</f>
        <v>0.89999999999999991</v>
      </c>
      <c r="H746" s="6">
        <v>114</v>
      </c>
      <c r="I746" s="5">
        <f>(Tabela15[[#This Row],[reviews]]-MIN(H:H))/(MAX(H:H)-MIN(H:H))</f>
        <v>2.4297469837809013E-4</v>
      </c>
      <c r="J746" s="1" t="s">
        <v>0</v>
      </c>
      <c r="K746" s="9">
        <v>27.99</v>
      </c>
      <c r="L746" s="3">
        <f>(Tabela15[[#This Row],[value]]-MIN(K:K))/(MAX(K:K)-MIN(K:K))</f>
        <v>0.13895980377434047</v>
      </c>
      <c r="M746" s="16">
        <f>IF(Tabela15[[#This Row],[value]]="",0,(0.05*Tabela15[[#This Row],[normal_rating]]+0.7*Tabela15[[#This Row],[normal_reviews]]+0.25*Tabela15[[#This Row],[normal_value]]))*1000</f>
        <v>79.910033232449777</v>
      </c>
      <c r="N746" s="3">
        <f>IFERROR(Tabela15[[#This Row],[value]]*Tabela15[[#This Row],[reviews]],Tabela15[[#This Row],[value]])</f>
        <v>3190.8599999999997</v>
      </c>
      <c r="O746" t="s">
        <v>7316</v>
      </c>
      <c r="P746" t="s">
        <v>8932</v>
      </c>
      <c r="Q746" t="s">
        <v>8081</v>
      </c>
    </row>
    <row r="747" spans="1:17" x14ac:dyDescent="0.25">
      <c r="A747" t="s">
        <v>3218</v>
      </c>
      <c r="B747" s="1">
        <v>30</v>
      </c>
      <c r="C747" t="s">
        <v>4535</v>
      </c>
      <c r="D747" t="s">
        <v>4536</v>
      </c>
      <c r="E747" t="s">
        <v>4537</v>
      </c>
      <c r="F747" s="1">
        <v>4.5</v>
      </c>
      <c r="G747" s="5">
        <f>(Tabela15[[#This Row],[rating]]-MIN(F:F))/(MAX(F:F)-MIN(F:F))</f>
        <v>0.875</v>
      </c>
      <c r="H747" s="6">
        <v>1513</v>
      </c>
      <c r="I747" s="5">
        <f>(Tabela15[[#This Row],[reviews]]-MIN(H:H))/(MAX(H:H)-MIN(H:H))</f>
        <v>3.2511304774130289E-3</v>
      </c>
      <c r="J747" s="1" t="s">
        <v>0</v>
      </c>
      <c r="K747" s="9">
        <v>27.99</v>
      </c>
      <c r="L747" s="3">
        <f>(Tabela15[[#This Row],[value]]-MIN(K:K))/(MAX(K:K)-MIN(K:K))</f>
        <v>0.13895980377434047</v>
      </c>
      <c r="M747" s="16">
        <f>IF(Tabela15[[#This Row],[value]]="",0,(0.05*Tabela15[[#This Row],[normal_rating]]+0.7*Tabela15[[#This Row],[normal_reviews]]+0.25*Tabela15[[#This Row],[normal_value]]))*1000</f>
        <v>80.765742277774251</v>
      </c>
      <c r="N747" s="3">
        <f>IFERROR(Tabela15[[#This Row],[value]]*Tabela15[[#This Row],[reviews]],Tabela15[[#This Row],[value]])</f>
        <v>42348.869999999995</v>
      </c>
      <c r="O747" t="s">
        <v>5593</v>
      </c>
      <c r="P747" t="s">
        <v>5594</v>
      </c>
      <c r="Q747" t="s">
        <v>4538</v>
      </c>
    </row>
    <row r="748" spans="1:17" x14ac:dyDescent="0.25">
      <c r="A748" t="s">
        <v>2771</v>
      </c>
      <c r="B748" s="1">
        <v>28</v>
      </c>
      <c r="C748" t="s">
        <v>4378</v>
      </c>
      <c r="D748" t="s">
        <v>4379</v>
      </c>
      <c r="E748" t="s">
        <v>4380</v>
      </c>
      <c r="F748" s="1">
        <v>4.4000000000000004</v>
      </c>
      <c r="G748" s="5">
        <f>(Tabela15[[#This Row],[rating]]-MIN(F:F))/(MAX(F:F)-MIN(F:F))</f>
        <v>0.85000000000000009</v>
      </c>
      <c r="H748" s="6">
        <v>137</v>
      </c>
      <c r="I748" s="5">
        <f>(Tabela15[[#This Row],[reviews]]-MIN(H:H))/(MAX(H:H)-MIN(H:H))</f>
        <v>2.9242972548159518E-4</v>
      </c>
      <c r="J748" s="1" t="s">
        <v>0</v>
      </c>
      <c r="K748" s="9">
        <v>27.99</v>
      </c>
      <c r="L748" s="3">
        <f>(Tabela15[[#This Row],[value]]-MIN(K:K))/(MAX(K:K)-MIN(K:K))</f>
        <v>0.13895980377434047</v>
      </c>
      <c r="M748" s="16">
        <f>IF(Tabela15[[#This Row],[value]]="",0,(0.05*Tabela15[[#This Row],[normal_rating]]+0.7*Tabela15[[#This Row],[normal_reviews]]+0.25*Tabela15[[#This Row],[normal_value]]))*1000</f>
        <v>77.444651751422242</v>
      </c>
      <c r="N748" s="3">
        <f>IFERROR(Tabela15[[#This Row],[value]]*Tabela15[[#This Row],[reviews]],Tabela15[[#This Row],[value]])</f>
        <v>3834.6299999999997</v>
      </c>
      <c r="O748" t="s">
        <v>5449</v>
      </c>
      <c r="P748" t="s">
        <v>5450</v>
      </c>
      <c r="Q748" t="s">
        <v>4538</v>
      </c>
    </row>
    <row r="749" spans="1:17" x14ac:dyDescent="0.25">
      <c r="A749" t="s">
        <v>2093</v>
      </c>
      <c r="B749" s="1">
        <v>16</v>
      </c>
      <c r="C749" t="s">
        <v>2157</v>
      </c>
      <c r="D749" t="s">
        <v>2161</v>
      </c>
      <c r="E749" t="s">
        <v>2159</v>
      </c>
      <c r="F749" s="1">
        <v>4.3</v>
      </c>
      <c r="G749" s="5">
        <f>(Tabela15[[#This Row],[rating]]-MIN(F:F))/(MAX(F:F)-MIN(F:F))</f>
        <v>0.82499999999999996</v>
      </c>
      <c r="H749" s="6">
        <v>971</v>
      </c>
      <c r="I749" s="5">
        <f>(Tabela15[[#This Row],[reviews]]-MIN(H:H))/(MAX(H:H)-MIN(H:H))</f>
        <v>2.0857120126260833E-3</v>
      </c>
      <c r="J749" s="1" t="s">
        <v>0</v>
      </c>
      <c r="K749" s="9">
        <v>27.99</v>
      </c>
      <c r="L749" s="3">
        <f>(Tabela15[[#This Row],[value]]-MIN(K:K))/(MAX(K:K)-MIN(K:K))</f>
        <v>0.13895980377434047</v>
      </c>
      <c r="M749" s="16">
        <f>IF(Tabela15[[#This Row],[value]]="",0,(0.05*Tabela15[[#This Row],[normal_rating]]+0.7*Tabela15[[#This Row],[normal_reviews]]+0.25*Tabela15[[#This Row],[normal_value]]))*1000</f>
        <v>77.449949352423388</v>
      </c>
      <c r="N749" s="3">
        <f>IFERROR(Tabela15[[#This Row],[value]]*Tabela15[[#This Row],[reviews]],Tabela15[[#This Row],[value]])</f>
        <v>27178.289999999997</v>
      </c>
      <c r="O749" t="s">
        <v>2158</v>
      </c>
      <c r="P749" t="s">
        <v>2160</v>
      </c>
      <c r="Q749" t="s">
        <v>2</v>
      </c>
    </row>
    <row r="750" spans="1:17" x14ac:dyDescent="0.25">
      <c r="A750" t="s">
        <v>1201</v>
      </c>
      <c r="B750" s="1">
        <v>25</v>
      </c>
      <c r="C750" t="s">
        <v>3831</v>
      </c>
      <c r="D750" t="s">
        <v>3832</v>
      </c>
      <c r="E750" t="s">
        <v>3833</v>
      </c>
      <c r="F750" s="1">
        <v>4.8</v>
      </c>
      <c r="G750" s="5">
        <f>(Tabela15[[#This Row],[rating]]-MIN(F:F))/(MAX(F:F)-MIN(F:F))</f>
        <v>0.95</v>
      </c>
      <c r="H750" s="6">
        <v>123352</v>
      </c>
      <c r="I750" s="5">
        <f>(Tabela15[[#This Row],[reviews]]-MIN(H:H))/(MAX(H:H)-MIN(H:H))</f>
        <v>0.26523161079323715</v>
      </c>
      <c r="J750" s="1" t="s">
        <v>0</v>
      </c>
      <c r="K750" s="9">
        <v>27.95</v>
      </c>
      <c r="L750" s="3">
        <f>(Tabela15[[#This Row],[value]]-MIN(K:K))/(MAX(K:K)-MIN(K:K))</f>
        <v>0.13875957350953597</v>
      </c>
      <c r="M750" s="16">
        <f>IF(Tabela15[[#This Row],[value]]="",0,(0.05*Tabela15[[#This Row],[normal_rating]]+0.7*Tabela15[[#This Row],[normal_reviews]]+0.25*Tabela15[[#This Row],[normal_value]]))*1000</f>
        <v>267.85202093264996</v>
      </c>
      <c r="N750" s="3">
        <f>IFERROR(Tabela15[[#This Row],[value]]*Tabela15[[#This Row],[reviews]],Tabela15[[#This Row],[value]])</f>
        <v>3447688.4</v>
      </c>
      <c r="O750" t="s">
        <v>4939</v>
      </c>
      <c r="P750" t="s">
        <v>4940</v>
      </c>
      <c r="Q750" t="s">
        <v>4538</v>
      </c>
    </row>
    <row r="751" spans="1:17" x14ac:dyDescent="0.25">
      <c r="A751" t="s">
        <v>1649</v>
      </c>
      <c r="B751" s="1">
        <v>13</v>
      </c>
      <c r="C751" t="s">
        <v>1680</v>
      </c>
      <c r="D751" t="s">
        <v>1684</v>
      </c>
      <c r="E751" t="s">
        <v>1682</v>
      </c>
      <c r="F751" s="1">
        <v>4.5</v>
      </c>
      <c r="G751" s="5">
        <f>(Tabela15[[#This Row],[rating]]-MIN(F:F))/(MAX(F:F)-MIN(F:F))</f>
        <v>0.875</v>
      </c>
      <c r="H751" s="6">
        <v>43865</v>
      </c>
      <c r="I751" s="5">
        <f>(Tabela15[[#This Row],[reviews]]-MIN(H:H))/(MAX(H:H)-MIN(H:H))</f>
        <v>9.4317187342093323E-2</v>
      </c>
      <c r="J751" s="1" t="s">
        <v>0</v>
      </c>
      <c r="K751" s="9">
        <v>27.95</v>
      </c>
      <c r="L751" s="3">
        <f>(Tabela15[[#This Row],[value]]-MIN(K:K))/(MAX(K:K)-MIN(K:K))</f>
        <v>0.13875957350953597</v>
      </c>
      <c r="M751" s="16">
        <f>IF(Tabela15[[#This Row],[value]]="",0,(0.05*Tabela15[[#This Row],[normal_rating]]+0.7*Tabela15[[#This Row],[normal_reviews]]+0.25*Tabela15[[#This Row],[normal_value]]))*1000</f>
        <v>144.46192451684931</v>
      </c>
      <c r="N751" s="3">
        <f>IFERROR(Tabela15[[#This Row],[value]]*Tabela15[[#This Row],[reviews]],Tabela15[[#This Row],[value]])</f>
        <v>1226026.75</v>
      </c>
      <c r="O751" t="s">
        <v>1681</v>
      </c>
      <c r="P751" t="s">
        <v>5064</v>
      </c>
      <c r="Q751" t="s">
        <v>4538</v>
      </c>
    </row>
    <row r="752" spans="1:17" x14ac:dyDescent="0.25">
      <c r="A752" t="s">
        <v>1649</v>
      </c>
      <c r="B752" s="1">
        <v>8</v>
      </c>
      <c r="C752" t="s">
        <v>1680</v>
      </c>
      <c r="D752" t="s">
        <v>1684</v>
      </c>
      <c r="E752" t="s">
        <v>1682</v>
      </c>
      <c r="F752" s="1">
        <v>4.5</v>
      </c>
      <c r="G752" s="5">
        <f>(Tabela15[[#This Row],[rating]]-MIN(F:F))/(MAX(F:F)-MIN(F:F))</f>
        <v>0.875</v>
      </c>
      <c r="H752" s="6">
        <v>43621</v>
      </c>
      <c r="I752" s="5">
        <f>(Tabela15[[#This Row],[reviews]]-MIN(H:H))/(MAX(H:H)-MIN(H:H))</f>
        <v>9.3792534011082229E-2</v>
      </c>
      <c r="J752" s="1" t="s">
        <v>0</v>
      </c>
      <c r="K752" s="9">
        <v>27.95</v>
      </c>
      <c r="L752" s="3">
        <f>(Tabela15[[#This Row],[value]]-MIN(K:K))/(MAX(K:K)-MIN(K:K))</f>
        <v>0.13875957350953597</v>
      </c>
      <c r="M752" s="16">
        <f>IF(Tabela15[[#This Row],[value]]="",0,(0.05*Tabela15[[#This Row],[normal_rating]]+0.7*Tabela15[[#This Row],[normal_reviews]]+0.25*Tabela15[[#This Row],[normal_value]]))*1000</f>
        <v>144.09466718514156</v>
      </c>
      <c r="N752" s="3">
        <f>IFERROR(Tabela15[[#This Row],[value]]*Tabela15[[#This Row],[reviews]],Tabela15[[#This Row],[value]])</f>
        <v>1219206.95</v>
      </c>
      <c r="O752" t="s">
        <v>1681</v>
      </c>
      <c r="P752" t="s">
        <v>1683</v>
      </c>
      <c r="Q752" t="s">
        <v>2</v>
      </c>
    </row>
    <row r="753" spans="1:17" x14ac:dyDescent="0.25">
      <c r="A753" t="s">
        <v>1649</v>
      </c>
      <c r="B753" s="1">
        <v>15</v>
      </c>
      <c r="C753" t="s">
        <v>1680</v>
      </c>
      <c r="D753" t="s">
        <v>1684</v>
      </c>
      <c r="E753" t="s">
        <v>1682</v>
      </c>
      <c r="F753" s="1">
        <v>4.5</v>
      </c>
      <c r="G753" s="5">
        <f>(Tabela15[[#This Row],[rating]]-MIN(F:F))/(MAX(F:F)-MIN(F:F))</f>
        <v>0.875</v>
      </c>
      <c r="H753" s="6">
        <v>43480</v>
      </c>
      <c r="I753" s="5">
        <f>(Tabela15[[#This Row],[reviews]]-MIN(H:H))/(MAX(H:H)-MIN(H:H))</f>
        <v>9.3489353192752048E-2</v>
      </c>
      <c r="J753" s="1" t="s">
        <v>0</v>
      </c>
      <c r="K753" s="9">
        <v>27.95</v>
      </c>
      <c r="L753" s="3">
        <f>(Tabela15[[#This Row],[value]]-MIN(K:K))/(MAX(K:K)-MIN(K:K))</f>
        <v>0.13875957350953597</v>
      </c>
      <c r="M753" s="16">
        <f>IF(Tabela15[[#This Row],[value]]="",0,(0.05*Tabela15[[#This Row],[normal_rating]]+0.7*Tabela15[[#This Row],[normal_reviews]]+0.25*Tabela15[[#This Row],[normal_value]]))*1000</f>
        <v>143.88244061231043</v>
      </c>
      <c r="N753" s="3">
        <f>IFERROR(Tabela15[[#This Row],[value]]*Tabela15[[#This Row],[reviews]],Tabela15[[#This Row],[value]])</f>
        <v>1215266</v>
      </c>
      <c r="O753" t="s">
        <v>1681</v>
      </c>
      <c r="P753" t="s">
        <v>8525</v>
      </c>
      <c r="Q753" t="s">
        <v>8081</v>
      </c>
    </row>
    <row r="754" spans="1:17" x14ac:dyDescent="0.25">
      <c r="A754" t="s">
        <v>1649</v>
      </c>
      <c r="B754" s="1">
        <v>10</v>
      </c>
      <c r="C754" t="s">
        <v>1680</v>
      </c>
      <c r="D754" t="s">
        <v>1684</v>
      </c>
      <c r="E754" t="s">
        <v>1682</v>
      </c>
      <c r="F754" s="1">
        <v>4.5</v>
      </c>
      <c r="G754" s="5">
        <f>(Tabela15[[#This Row],[rating]]-MIN(F:F))/(MAX(F:F)-MIN(F:F))</f>
        <v>0.875</v>
      </c>
      <c r="H754" s="6">
        <v>43377</v>
      </c>
      <c r="I754" s="5">
        <f>(Tabela15[[#This Row],[reviews]]-MIN(H:H))/(MAX(H:H)-MIN(H:H))</f>
        <v>9.3267880680071136E-2</v>
      </c>
      <c r="J754" s="1" t="s">
        <v>0</v>
      </c>
      <c r="K754" s="9">
        <v>27.95</v>
      </c>
      <c r="L754" s="3">
        <f>(Tabela15[[#This Row],[value]]-MIN(K:K))/(MAX(K:K)-MIN(K:K))</f>
        <v>0.13875957350953597</v>
      </c>
      <c r="M754" s="16">
        <f>IF(Tabela15[[#This Row],[value]]="",0,(0.05*Tabela15[[#This Row],[normal_rating]]+0.7*Tabela15[[#This Row],[normal_reviews]]+0.25*Tabela15[[#This Row],[normal_value]]))*1000</f>
        <v>143.72740985343376</v>
      </c>
      <c r="N754" s="3">
        <f>IFERROR(Tabela15[[#This Row],[value]]*Tabela15[[#This Row],[reviews]],Tabela15[[#This Row],[value]])</f>
        <v>1212387.1499999999</v>
      </c>
      <c r="O754" t="s">
        <v>1681</v>
      </c>
      <c r="P754" t="s">
        <v>6939</v>
      </c>
      <c r="Q754" t="s">
        <v>6468</v>
      </c>
    </row>
    <row r="755" spans="1:17" x14ac:dyDescent="0.25">
      <c r="A755" t="s">
        <v>1201</v>
      </c>
      <c r="B755" s="1">
        <v>8</v>
      </c>
      <c r="C755" t="s">
        <v>1232</v>
      </c>
      <c r="D755" t="s">
        <v>1236</v>
      </c>
      <c r="E755" t="s">
        <v>1234</v>
      </c>
      <c r="F755" s="1">
        <v>4.7</v>
      </c>
      <c r="G755" s="5">
        <f>(Tabela15[[#This Row],[rating]]-MIN(F:F))/(MAX(F:F)-MIN(F:F))</f>
        <v>0.92500000000000004</v>
      </c>
      <c r="H755" s="6">
        <v>212</v>
      </c>
      <c r="I755" s="5">
        <f>(Tabela15[[#This Row],[reviews]]-MIN(H:H))/(MAX(H:H)-MIN(H:H))</f>
        <v>4.5369611821041608E-4</v>
      </c>
      <c r="J755" s="1" t="s">
        <v>0</v>
      </c>
      <c r="K755" s="9">
        <v>27.93</v>
      </c>
      <c r="L755" s="3">
        <f>(Tabela15[[#This Row],[value]]-MIN(K:K))/(MAX(K:K)-MIN(K:K))</f>
        <v>0.1386594583771337</v>
      </c>
      <c r="M755" s="16">
        <f>IF(Tabela15[[#This Row],[value]]="",0,(0.05*Tabela15[[#This Row],[normal_rating]]+0.7*Tabela15[[#This Row],[normal_reviews]]+0.25*Tabela15[[#This Row],[normal_value]]))*1000</f>
        <v>81.232451877030726</v>
      </c>
      <c r="N755" s="3">
        <f>IFERROR(Tabela15[[#This Row],[value]]*Tabela15[[#This Row],[reviews]],Tabela15[[#This Row],[value]])</f>
        <v>5921.16</v>
      </c>
      <c r="O755" t="s">
        <v>1233</v>
      </c>
      <c r="P755" t="s">
        <v>1235</v>
      </c>
      <c r="Q755" t="s">
        <v>2</v>
      </c>
    </row>
    <row r="756" spans="1:17" x14ac:dyDescent="0.25">
      <c r="A756" t="s">
        <v>232</v>
      </c>
      <c r="B756" s="1">
        <v>8</v>
      </c>
      <c r="C756" t="s">
        <v>243</v>
      </c>
      <c r="D756" t="s">
        <v>247</v>
      </c>
      <c r="E756" t="s">
        <v>245</v>
      </c>
      <c r="F756" s="1">
        <v>4.8</v>
      </c>
      <c r="G756" s="5">
        <f>(Tabela15[[#This Row],[rating]]-MIN(F:F))/(MAX(F:F)-MIN(F:F))</f>
        <v>0.95</v>
      </c>
      <c r="H756" s="6">
        <v>11654</v>
      </c>
      <c r="I756" s="5">
        <f>(Tabela15[[#This Row],[reviews]]-MIN(H:H))/(MAX(H:H)-MIN(H:H))</f>
        <v>2.5056496992919331E-2</v>
      </c>
      <c r="J756" s="1" t="s">
        <v>0</v>
      </c>
      <c r="K756" s="9">
        <v>27.92</v>
      </c>
      <c r="L756" s="3">
        <f>(Tabela15[[#This Row],[value]]-MIN(K:K))/(MAX(K:K)-MIN(K:K))</f>
        <v>0.13860940081093256</v>
      </c>
      <c r="M756" s="16">
        <f>IF(Tabela15[[#This Row],[value]]="",0,(0.05*Tabela15[[#This Row],[normal_rating]]+0.7*Tabela15[[#This Row],[normal_reviews]]+0.25*Tabela15[[#This Row],[normal_value]]))*1000</f>
        <v>99.691898097776672</v>
      </c>
      <c r="N756" s="3">
        <f>IFERROR(Tabela15[[#This Row],[value]]*Tabela15[[#This Row],[reviews]],Tabela15[[#This Row],[value]])</f>
        <v>325379.68</v>
      </c>
      <c r="O756" t="s">
        <v>244</v>
      </c>
      <c r="P756" t="s">
        <v>8146</v>
      </c>
      <c r="Q756" t="s">
        <v>8081</v>
      </c>
    </row>
    <row r="757" spans="1:17" x14ac:dyDescent="0.25">
      <c r="A757" t="s">
        <v>232</v>
      </c>
      <c r="B757" s="1">
        <v>8</v>
      </c>
      <c r="C757" t="s">
        <v>243</v>
      </c>
      <c r="D757" t="s">
        <v>247</v>
      </c>
      <c r="E757" t="s">
        <v>245</v>
      </c>
      <c r="F757" s="1">
        <v>4.8</v>
      </c>
      <c r="G757" s="5">
        <f>(Tabela15[[#This Row],[rating]]-MIN(F:F))/(MAX(F:F)-MIN(F:F))</f>
        <v>0.95</v>
      </c>
      <c r="H757" s="6">
        <v>11644</v>
      </c>
      <c r="I757" s="5">
        <f>(Tabela15[[#This Row],[reviews]]-MIN(H:H))/(MAX(H:H)-MIN(H:H))</f>
        <v>2.5034994807222155E-2</v>
      </c>
      <c r="J757" s="1" t="s">
        <v>0</v>
      </c>
      <c r="K757" s="9">
        <v>27.92</v>
      </c>
      <c r="L757" s="3">
        <f>(Tabela15[[#This Row],[value]]-MIN(K:K))/(MAX(K:K)-MIN(K:K))</f>
        <v>0.13860940081093256</v>
      </c>
      <c r="M757" s="16">
        <f>IF(Tabela15[[#This Row],[value]]="",0,(0.05*Tabela15[[#This Row],[normal_rating]]+0.7*Tabela15[[#This Row],[normal_reviews]]+0.25*Tabela15[[#This Row],[normal_value]]))*1000</f>
        <v>99.67684656778863</v>
      </c>
      <c r="N757" s="3">
        <f>IFERROR(Tabela15[[#This Row],[value]]*Tabela15[[#This Row],[reviews]],Tabela15[[#This Row],[value]])</f>
        <v>325100.48000000004</v>
      </c>
      <c r="O757" t="s">
        <v>244</v>
      </c>
      <c r="P757" t="s">
        <v>6541</v>
      </c>
      <c r="Q757" t="s">
        <v>6468</v>
      </c>
    </row>
    <row r="758" spans="1:17" x14ac:dyDescent="0.25">
      <c r="A758" t="s">
        <v>2231</v>
      </c>
      <c r="B758" s="1">
        <v>5</v>
      </c>
      <c r="C758" t="s">
        <v>6128</v>
      </c>
      <c r="D758" t="s">
        <v>6129</v>
      </c>
      <c r="E758" t="s">
        <v>6130</v>
      </c>
      <c r="F758" s="1">
        <v>4.7</v>
      </c>
      <c r="G758" s="5">
        <f>(Tabela15[[#This Row],[rating]]-MIN(F:F))/(MAX(F:F)-MIN(F:F))</f>
        <v>0.92500000000000004</v>
      </c>
      <c r="H758" s="6">
        <v>7111</v>
      </c>
      <c r="I758" s="5">
        <f>(Tabela15[[#This Row],[reviews]]-MIN(H:H))/(MAX(H:H)-MIN(H:H))</f>
        <v>1.528805403069222E-2</v>
      </c>
      <c r="J758" s="1" t="s">
        <v>0</v>
      </c>
      <c r="K758" s="9">
        <v>27.69</v>
      </c>
      <c r="L758" s="3">
        <f>(Tabela15[[#This Row],[value]]-MIN(K:K))/(MAX(K:K)-MIN(K:K))</f>
        <v>0.13745807678830654</v>
      </c>
      <c r="M758" s="16">
        <f>IF(Tabela15[[#This Row],[value]]="",0,(0.05*Tabela15[[#This Row],[normal_rating]]+0.7*Tabela15[[#This Row],[normal_reviews]]+0.25*Tabela15[[#This Row],[normal_value]]))*1000</f>
        <v>91.316157018561185</v>
      </c>
      <c r="N758" s="3">
        <f>IFERROR(Tabela15[[#This Row],[value]]*Tabela15[[#This Row],[reviews]],Tabela15[[#This Row],[value]])</f>
        <v>196903.59</v>
      </c>
      <c r="O758" t="s">
        <v>7103</v>
      </c>
      <c r="P758" t="s">
        <v>7104</v>
      </c>
      <c r="Q758" t="s">
        <v>6468</v>
      </c>
    </row>
    <row r="759" spans="1:17" x14ac:dyDescent="0.25">
      <c r="A759" t="s">
        <v>2231</v>
      </c>
      <c r="B759" s="1">
        <v>22</v>
      </c>
      <c r="C759" t="s">
        <v>4201</v>
      </c>
      <c r="D759" t="s">
        <v>4202</v>
      </c>
      <c r="E759" t="s">
        <v>4203</v>
      </c>
      <c r="F759" s="1">
        <v>4.8</v>
      </c>
      <c r="G759" s="5">
        <f>(Tabela15[[#This Row],[rating]]-MIN(F:F))/(MAX(F:F)-MIN(F:F))</f>
        <v>0.95</v>
      </c>
      <c r="H759" s="6">
        <v>1908</v>
      </c>
      <c r="I759" s="5">
        <f>(Tabela15[[#This Row],[reviews]]-MIN(H:H))/(MAX(H:H)-MIN(H:H))</f>
        <v>4.100466812451486E-3</v>
      </c>
      <c r="J759" s="1" t="s">
        <v>0</v>
      </c>
      <c r="K759" s="9">
        <v>27.49</v>
      </c>
      <c r="L759" s="3">
        <f>(Tabela15[[#This Row],[value]]-MIN(K:K))/(MAX(K:K)-MIN(K:K))</f>
        <v>0.1364569254642839</v>
      </c>
      <c r="M759" s="16">
        <f>IF(Tabela15[[#This Row],[value]]="",0,(0.05*Tabela15[[#This Row],[normal_rating]]+0.7*Tabela15[[#This Row],[normal_reviews]]+0.25*Tabela15[[#This Row],[normal_value]]))*1000</f>
        <v>84.484558134787022</v>
      </c>
      <c r="N759" s="3">
        <f>IFERROR(Tabela15[[#This Row],[value]]*Tabela15[[#This Row],[reviews]],Tabela15[[#This Row],[value]])</f>
        <v>52450.92</v>
      </c>
      <c r="O759" t="s">
        <v>5274</v>
      </c>
      <c r="P759" t="s">
        <v>5275</v>
      </c>
      <c r="Q759" t="s">
        <v>4538</v>
      </c>
    </row>
    <row r="760" spans="1:17" x14ac:dyDescent="0.25">
      <c r="A760" t="s">
        <v>2377</v>
      </c>
      <c r="B760" s="1">
        <v>18</v>
      </c>
      <c r="C760" t="s">
        <v>2458</v>
      </c>
      <c r="D760" t="s">
        <v>2462</v>
      </c>
      <c r="E760" t="s">
        <v>2460</v>
      </c>
      <c r="F760" s="1">
        <v>4.3</v>
      </c>
      <c r="G760" s="5">
        <f>(Tabela15[[#This Row],[rating]]-MIN(F:F))/(MAX(F:F)-MIN(F:F))</f>
        <v>0.82499999999999996</v>
      </c>
      <c r="H760" s="6">
        <v>21740</v>
      </c>
      <c r="I760" s="5">
        <f>(Tabela15[[#This Row],[reviews]]-MIN(H:H))/(MAX(H:H)-MIN(H:H))</f>
        <v>4.6743601487091162E-2</v>
      </c>
      <c r="J760" s="1" t="s">
        <v>0</v>
      </c>
      <c r="K760" s="9">
        <v>27.39</v>
      </c>
      <c r="L760" s="3">
        <f>(Tabela15[[#This Row],[value]]-MIN(K:K))/(MAX(K:K)-MIN(K:K))</f>
        <v>0.13595634980227261</v>
      </c>
      <c r="M760" s="16">
        <f>IF(Tabela15[[#This Row],[value]]="",0,(0.05*Tabela15[[#This Row],[normal_rating]]+0.7*Tabela15[[#This Row],[normal_reviews]]+0.25*Tabela15[[#This Row],[normal_value]]))*1000</f>
        <v>107.95960849153197</v>
      </c>
      <c r="N760" s="3">
        <f>IFERROR(Tabela15[[#This Row],[value]]*Tabela15[[#This Row],[reviews]],Tabela15[[#This Row],[value]])</f>
        <v>595458.6</v>
      </c>
      <c r="O760" t="s">
        <v>2459</v>
      </c>
      <c r="P760" t="s">
        <v>2461</v>
      </c>
      <c r="Q760" t="s">
        <v>2</v>
      </c>
    </row>
    <row r="761" spans="1:17" x14ac:dyDescent="0.25">
      <c r="A761" t="s">
        <v>921</v>
      </c>
      <c r="B761" s="1">
        <v>2</v>
      </c>
      <c r="C761" t="s">
        <v>3399</v>
      </c>
      <c r="D761" t="s">
        <v>3402</v>
      </c>
      <c r="E761" t="s">
        <v>3401</v>
      </c>
      <c r="F761" s="1">
        <v>4.5</v>
      </c>
      <c r="G761" s="5">
        <f>(Tabela15[[#This Row],[rating]]-MIN(F:F))/(MAX(F:F)-MIN(F:F))</f>
        <v>0.875</v>
      </c>
      <c r="H761" s="6">
        <v>37</v>
      </c>
      <c r="I761" s="5">
        <f>(Tabela15[[#This Row],[reviews]]-MIN(H:H))/(MAX(H:H)-MIN(H:H))</f>
        <v>7.7407868509834024E-5</v>
      </c>
      <c r="J761" s="1" t="s">
        <v>0</v>
      </c>
      <c r="K761" s="9">
        <v>27.27</v>
      </c>
      <c r="L761" s="3">
        <f>(Tabela15[[#This Row],[value]]-MIN(K:K))/(MAX(K:K)-MIN(K:K))</f>
        <v>0.13535565900785904</v>
      </c>
      <c r="M761" s="16">
        <f>IF(Tabela15[[#This Row],[value]]="",0,(0.05*Tabela15[[#This Row],[normal_rating]]+0.7*Tabela15[[#This Row],[normal_reviews]]+0.25*Tabela15[[#This Row],[normal_value]]))*1000</f>
        <v>77.643100259921653</v>
      </c>
      <c r="N761" s="3">
        <f>IFERROR(Tabela15[[#This Row],[value]]*Tabela15[[#This Row],[reviews]],Tabela15[[#This Row],[value]])</f>
        <v>1008.99</v>
      </c>
      <c r="O761" t="s">
        <v>3400</v>
      </c>
      <c r="P761" t="s">
        <v>8305</v>
      </c>
      <c r="Q761" t="s">
        <v>8081</v>
      </c>
    </row>
    <row r="762" spans="1:17" x14ac:dyDescent="0.25">
      <c r="A762" t="s">
        <v>921</v>
      </c>
      <c r="B762" s="1">
        <v>2</v>
      </c>
      <c r="C762" t="s">
        <v>3399</v>
      </c>
      <c r="D762" t="s">
        <v>3402</v>
      </c>
      <c r="E762" t="s">
        <v>3401</v>
      </c>
      <c r="F762" s="1">
        <v>4.4000000000000004</v>
      </c>
      <c r="G762" s="5">
        <f>(Tabela15[[#This Row],[rating]]-MIN(F:F))/(MAX(F:F)-MIN(F:F))</f>
        <v>0.85000000000000009</v>
      </c>
      <c r="H762" s="6">
        <v>33</v>
      </c>
      <c r="I762" s="5">
        <f>(Tabela15[[#This Row],[reviews]]-MIN(H:H))/(MAX(H:H)-MIN(H:H))</f>
        <v>6.8806994230963581E-5</v>
      </c>
      <c r="J762" s="1" t="s">
        <v>0</v>
      </c>
      <c r="K762" s="9">
        <v>27.27</v>
      </c>
      <c r="L762" s="3">
        <f>(Tabela15[[#This Row],[value]]-MIN(K:K))/(MAX(K:K)-MIN(K:K))</f>
        <v>0.13535565900785904</v>
      </c>
      <c r="M762" s="16">
        <f>IF(Tabela15[[#This Row],[value]]="",0,(0.05*Tabela15[[#This Row],[normal_rating]]+0.7*Tabela15[[#This Row],[normal_reviews]]+0.25*Tabela15[[#This Row],[normal_value]]))*1000</f>
        <v>76.387079647926441</v>
      </c>
      <c r="N762" s="3">
        <f>IFERROR(Tabela15[[#This Row],[value]]*Tabela15[[#This Row],[reviews]],Tabela15[[#This Row],[value]])</f>
        <v>899.91</v>
      </c>
      <c r="O762" t="s">
        <v>3400</v>
      </c>
      <c r="P762" t="s">
        <v>6717</v>
      </c>
      <c r="Q762" t="s">
        <v>6468</v>
      </c>
    </row>
    <row r="763" spans="1:17" x14ac:dyDescent="0.25">
      <c r="A763" t="s">
        <v>921</v>
      </c>
      <c r="B763" s="1">
        <v>6</v>
      </c>
      <c r="C763" t="s">
        <v>3399</v>
      </c>
      <c r="D763" t="s">
        <v>3402</v>
      </c>
      <c r="E763" t="s">
        <v>3401</v>
      </c>
      <c r="F763" s="1">
        <v>4.4000000000000004</v>
      </c>
      <c r="G763" s="5">
        <f>(Tabela15[[#This Row],[rating]]-MIN(F:F))/(MAX(F:F)-MIN(F:F))</f>
        <v>0.85000000000000009</v>
      </c>
      <c r="H763" s="6">
        <v>15</v>
      </c>
      <c r="I763" s="5">
        <f>(Tabela15[[#This Row],[reviews]]-MIN(H:H))/(MAX(H:H)-MIN(H:H))</f>
        <v>3.0103059976046566E-5</v>
      </c>
      <c r="J763" s="1" t="s">
        <v>0</v>
      </c>
      <c r="K763" s="9">
        <v>27.27</v>
      </c>
      <c r="L763" s="3">
        <f>(Tabela15[[#This Row],[value]]-MIN(K:K))/(MAX(K:K)-MIN(K:K))</f>
        <v>0.13535565900785904</v>
      </c>
      <c r="M763" s="16">
        <f>IF(Tabela15[[#This Row],[value]]="",0,(0.05*Tabela15[[#This Row],[normal_rating]]+0.7*Tabela15[[#This Row],[normal_reviews]]+0.25*Tabela15[[#This Row],[normal_value]]))*1000</f>
        <v>76.359986893948005</v>
      </c>
      <c r="N763" s="3">
        <f>IFERROR(Tabela15[[#This Row],[value]]*Tabela15[[#This Row],[reviews]],Tabela15[[#This Row],[value]])</f>
        <v>409.05</v>
      </c>
      <c r="O763" t="s">
        <v>3400</v>
      </c>
      <c r="P763" t="s">
        <v>4830</v>
      </c>
      <c r="Q763" t="s">
        <v>4538</v>
      </c>
    </row>
    <row r="764" spans="1:17" x14ac:dyDescent="0.25">
      <c r="A764" t="s">
        <v>2231</v>
      </c>
      <c r="B764" s="1">
        <v>13</v>
      </c>
      <c r="C764" t="s">
        <v>4178</v>
      </c>
      <c r="D764" t="s">
        <v>4179</v>
      </c>
      <c r="E764" t="s">
        <v>4180</v>
      </c>
      <c r="F764" s="1">
        <v>4.9000000000000004</v>
      </c>
      <c r="G764" s="5">
        <f>(Tabela15[[#This Row],[rating]]-MIN(F:F))/(MAX(F:F)-MIN(F:F))</f>
        <v>0.97500000000000009</v>
      </c>
      <c r="H764" s="6">
        <v>30</v>
      </c>
      <c r="I764" s="5">
        <f>(Tabela15[[#This Row],[reviews]]-MIN(H:H))/(MAX(H:H)-MIN(H:H))</f>
        <v>6.2356338521810746E-5</v>
      </c>
      <c r="J764" s="1" t="s">
        <v>0</v>
      </c>
      <c r="K764" s="9">
        <v>27.23</v>
      </c>
      <c r="L764" s="3">
        <f>(Tabela15[[#This Row],[value]]-MIN(K:K))/(MAX(K:K)-MIN(K:K))</f>
        <v>0.1351554287430545</v>
      </c>
      <c r="M764" s="16">
        <f>IF(Tabela15[[#This Row],[value]]="",0,(0.05*Tabela15[[#This Row],[normal_rating]]+0.7*Tabela15[[#This Row],[normal_reviews]]+0.25*Tabela15[[#This Row],[normal_value]]))*1000</f>
        <v>82.5825066227289</v>
      </c>
      <c r="N764" s="3">
        <f>IFERROR(Tabela15[[#This Row],[value]]*Tabela15[[#This Row],[reviews]],Tabela15[[#This Row],[value]])</f>
        <v>816.9</v>
      </c>
      <c r="O764" t="s">
        <v>5257</v>
      </c>
      <c r="P764" t="s">
        <v>5258</v>
      </c>
      <c r="Q764" t="s">
        <v>4538</v>
      </c>
    </row>
    <row r="765" spans="1:17" x14ac:dyDescent="0.25">
      <c r="A765" t="s">
        <v>921</v>
      </c>
      <c r="B765" s="1">
        <v>14</v>
      </c>
      <c r="C765" t="s">
        <v>5785</v>
      </c>
      <c r="D765" t="s">
        <v>5786</v>
      </c>
      <c r="E765" t="s">
        <v>5787</v>
      </c>
      <c r="F765" s="1">
        <v>4.7</v>
      </c>
      <c r="G765" s="5">
        <f>(Tabela15[[#This Row],[rating]]-MIN(F:F))/(MAX(F:F)-MIN(F:F))</f>
        <v>0.92500000000000004</v>
      </c>
      <c r="H765" s="6">
        <v>142</v>
      </c>
      <c r="I765" s="5">
        <f>(Tabela15[[#This Row],[reviews]]-MIN(H:H))/(MAX(H:H)-MIN(H:H))</f>
        <v>3.0318081833018325E-4</v>
      </c>
      <c r="J765" s="1" t="s">
        <v>0</v>
      </c>
      <c r="K765" s="9">
        <v>27.22</v>
      </c>
      <c r="L765" s="3">
        <f>(Tabela15[[#This Row],[value]]-MIN(K:K))/(MAX(K:K)-MIN(K:K))</f>
        <v>0.13510537117685337</v>
      </c>
      <c r="M765" s="16">
        <f>IF(Tabela15[[#This Row],[value]]="",0,(0.05*Tabela15[[#This Row],[normal_rating]]+0.7*Tabela15[[#This Row],[normal_reviews]]+0.25*Tabela15[[#This Row],[normal_value]]))*1000</f>
        <v>80.238569367044477</v>
      </c>
      <c r="N765" s="3">
        <f>IFERROR(Tabela15[[#This Row],[value]]*Tabela15[[#This Row],[reviews]],Tabela15[[#This Row],[value]])</f>
        <v>3865.24</v>
      </c>
      <c r="O765" t="s">
        <v>6738</v>
      </c>
      <c r="P765" t="s">
        <v>6739</v>
      </c>
      <c r="Q765" t="s">
        <v>6468</v>
      </c>
    </row>
    <row r="766" spans="1:17" x14ac:dyDescent="0.25">
      <c r="A766" t="s">
        <v>1201</v>
      </c>
      <c r="B766" s="1">
        <v>9</v>
      </c>
      <c r="C766" t="s">
        <v>1262</v>
      </c>
      <c r="D766" t="s">
        <v>1266</v>
      </c>
      <c r="E766" t="s">
        <v>1264</v>
      </c>
      <c r="F766" s="1">
        <v>4.7</v>
      </c>
      <c r="G766" s="5">
        <f>(Tabela15[[#This Row],[rating]]-MIN(F:F))/(MAX(F:F)-MIN(F:F))</f>
        <v>0.92500000000000004</v>
      </c>
      <c r="H766" s="6">
        <v>2758</v>
      </c>
      <c r="I766" s="5">
        <f>(Tabela15[[#This Row],[reviews]]-MIN(H:H))/(MAX(H:H)-MIN(H:H))</f>
        <v>5.9281525967114553E-3</v>
      </c>
      <c r="J766" s="1" t="s">
        <v>0</v>
      </c>
      <c r="K766" s="9">
        <v>27.2</v>
      </c>
      <c r="L766" s="3">
        <f>(Tabela15[[#This Row],[value]]-MIN(K:K))/(MAX(K:K)-MIN(K:K))</f>
        <v>0.1350052560444511</v>
      </c>
      <c r="M766" s="16">
        <f>IF(Tabela15[[#This Row],[value]]="",0,(0.05*Tabela15[[#This Row],[normal_rating]]+0.7*Tabela15[[#This Row],[normal_reviews]]+0.25*Tabela15[[#This Row],[normal_value]]))*1000</f>
        <v>84.151020828810786</v>
      </c>
      <c r="N766" s="3">
        <f>IFERROR(Tabela15[[#This Row],[value]]*Tabela15[[#This Row],[reviews]],Tabela15[[#This Row],[value]])</f>
        <v>75017.599999999991</v>
      </c>
      <c r="O766" t="s">
        <v>1263</v>
      </c>
      <c r="P766" t="s">
        <v>8404</v>
      </c>
      <c r="Q766" t="s">
        <v>8081</v>
      </c>
    </row>
    <row r="767" spans="1:17" x14ac:dyDescent="0.25">
      <c r="A767" t="s">
        <v>1201</v>
      </c>
      <c r="B767" s="1">
        <v>13</v>
      </c>
      <c r="C767" t="s">
        <v>1262</v>
      </c>
      <c r="D767" t="s">
        <v>1266</v>
      </c>
      <c r="E767" t="s">
        <v>1264</v>
      </c>
      <c r="F767" s="1">
        <v>4.7</v>
      </c>
      <c r="G767" s="5">
        <f>(Tabela15[[#This Row],[rating]]-MIN(F:F))/(MAX(F:F)-MIN(F:F))</f>
        <v>0.92500000000000004</v>
      </c>
      <c r="H767" s="6">
        <v>2751</v>
      </c>
      <c r="I767" s="5">
        <f>(Tabela15[[#This Row],[reviews]]-MIN(H:H))/(MAX(H:H)-MIN(H:H))</f>
        <v>5.9131010667234328E-3</v>
      </c>
      <c r="J767" s="1" t="s">
        <v>0</v>
      </c>
      <c r="K767" s="9">
        <v>27.2</v>
      </c>
      <c r="L767" s="3">
        <f>(Tabela15[[#This Row],[value]]-MIN(K:K))/(MAX(K:K)-MIN(K:K))</f>
        <v>0.1350052560444511</v>
      </c>
      <c r="M767" s="16">
        <f>IF(Tabela15[[#This Row],[value]]="",0,(0.05*Tabela15[[#This Row],[normal_rating]]+0.7*Tabela15[[#This Row],[normal_reviews]]+0.25*Tabela15[[#This Row],[normal_value]]))*1000</f>
        <v>84.140484757819181</v>
      </c>
      <c r="N767" s="3">
        <f>IFERROR(Tabela15[[#This Row],[value]]*Tabela15[[#This Row],[reviews]],Tabela15[[#This Row],[value]])</f>
        <v>74827.199999999997</v>
      </c>
      <c r="O767" t="s">
        <v>1263</v>
      </c>
      <c r="P767" t="s">
        <v>6817</v>
      </c>
      <c r="Q767" t="s">
        <v>6468</v>
      </c>
    </row>
    <row r="768" spans="1:17" x14ac:dyDescent="0.25">
      <c r="A768" t="s">
        <v>2231</v>
      </c>
      <c r="B768" s="1">
        <v>23</v>
      </c>
      <c r="C768" t="s">
        <v>6179</v>
      </c>
      <c r="D768" t="s">
        <v>6180</v>
      </c>
      <c r="E768" t="s">
        <v>6181</v>
      </c>
      <c r="F768" s="1">
        <v>4.8</v>
      </c>
      <c r="G768" s="5">
        <f>(Tabela15[[#This Row],[rating]]-MIN(F:F))/(MAX(F:F)-MIN(F:F))</f>
        <v>0.95</v>
      </c>
      <c r="H768" s="6">
        <v>872</v>
      </c>
      <c r="I768" s="5">
        <f>(Tabela15[[#This Row],[reviews]]-MIN(H:H))/(MAX(H:H)-MIN(H:H))</f>
        <v>1.87284037422404E-3</v>
      </c>
      <c r="J768" s="1" t="s">
        <v>0</v>
      </c>
      <c r="K768" s="9">
        <v>27</v>
      </c>
      <c r="L768" s="3">
        <f>(Tabela15[[#This Row],[value]]-MIN(K:K))/(MAX(K:K)-MIN(K:K))</f>
        <v>0.13400410472042848</v>
      </c>
      <c r="M768" s="16">
        <f>IF(Tabela15[[#This Row],[value]]="",0,(0.05*Tabela15[[#This Row],[normal_rating]]+0.7*Tabela15[[#This Row],[normal_reviews]]+0.25*Tabela15[[#This Row],[normal_value]]))*1000</f>
        <v>82.312014442063955</v>
      </c>
      <c r="N768" s="3">
        <f>IFERROR(Tabela15[[#This Row],[value]]*Tabela15[[#This Row],[reviews]],Tabela15[[#This Row],[value]])</f>
        <v>23544</v>
      </c>
      <c r="O768" t="s">
        <v>7139</v>
      </c>
      <c r="P768" t="s">
        <v>7140</v>
      </c>
      <c r="Q768" t="s">
        <v>6468</v>
      </c>
    </row>
    <row r="769" spans="1:17" x14ac:dyDescent="0.25">
      <c r="A769" t="s">
        <v>2231</v>
      </c>
      <c r="B769" s="1">
        <v>7</v>
      </c>
      <c r="C769" t="s">
        <v>6134</v>
      </c>
      <c r="D769" t="s">
        <v>6135</v>
      </c>
      <c r="E769" t="s">
        <v>6136</v>
      </c>
      <c r="F769" s="1">
        <v>4.7</v>
      </c>
      <c r="G769" s="5">
        <f>(Tabela15[[#This Row],[rating]]-MIN(F:F))/(MAX(F:F)-MIN(F:F))</f>
        <v>0.92500000000000004</v>
      </c>
      <c r="H769" s="6">
        <v>1096</v>
      </c>
      <c r="I769" s="5">
        <f>(Tabela15[[#This Row],[reviews]]-MIN(H:H))/(MAX(H:H)-MIN(H:H))</f>
        <v>2.3544893338407849E-3</v>
      </c>
      <c r="J769" s="1" t="s">
        <v>0</v>
      </c>
      <c r="K769" s="9">
        <v>27</v>
      </c>
      <c r="L769" s="3">
        <f>(Tabela15[[#This Row],[value]]-MIN(K:K))/(MAX(K:K)-MIN(K:K))</f>
        <v>0.13400410472042848</v>
      </c>
      <c r="M769" s="16">
        <f>IF(Tabela15[[#This Row],[value]]="",0,(0.05*Tabela15[[#This Row],[normal_rating]]+0.7*Tabela15[[#This Row],[normal_reviews]]+0.25*Tabela15[[#This Row],[normal_value]]))*1000</f>
        <v>81.399168713795689</v>
      </c>
      <c r="N769" s="3">
        <f>IFERROR(Tabela15[[#This Row],[value]]*Tabela15[[#This Row],[reviews]],Tabela15[[#This Row],[value]])</f>
        <v>29592</v>
      </c>
      <c r="O769" t="s">
        <v>7107</v>
      </c>
      <c r="P769" t="s">
        <v>7108</v>
      </c>
      <c r="Q769" t="s">
        <v>6468</v>
      </c>
    </row>
    <row r="770" spans="1:17" x14ac:dyDescent="0.25">
      <c r="A770" t="s">
        <v>1201</v>
      </c>
      <c r="B770" s="1">
        <v>29</v>
      </c>
      <c r="C770" t="s">
        <v>1217</v>
      </c>
      <c r="D770" t="s">
        <v>1221</v>
      </c>
      <c r="E770" t="s">
        <v>1219</v>
      </c>
      <c r="F770" s="1">
        <v>4.5</v>
      </c>
      <c r="G770" s="5">
        <f>(Tabela15[[#This Row],[rating]]-MIN(F:F))/(MAX(F:F)-MIN(F:F))</f>
        <v>0.875</v>
      </c>
      <c r="H770" s="6">
        <v>38481</v>
      </c>
      <c r="I770" s="5">
        <f>(Tabela15[[#This Row],[reviews]]-MIN(H:H))/(MAX(H:H)-MIN(H:H))</f>
        <v>8.2740410562733707E-2</v>
      </c>
      <c r="J770" s="1" t="s">
        <v>0</v>
      </c>
      <c r="K770" s="9">
        <v>26.99</v>
      </c>
      <c r="L770" s="3">
        <f>(Tabela15[[#This Row],[value]]-MIN(K:K))/(MAX(K:K)-MIN(K:K))</f>
        <v>0.13395404715422735</v>
      </c>
      <c r="M770" s="16">
        <f>IF(Tabela15[[#This Row],[value]]="",0,(0.05*Tabela15[[#This Row],[normal_rating]]+0.7*Tabela15[[#This Row],[normal_reviews]]+0.25*Tabela15[[#This Row],[normal_value]]))*1000</f>
        <v>135.15679918247042</v>
      </c>
      <c r="N770" s="3">
        <f>IFERROR(Tabela15[[#This Row],[value]]*Tabela15[[#This Row],[reviews]],Tabela15[[#This Row],[value]])</f>
        <v>1038602.19</v>
      </c>
      <c r="O770" t="s">
        <v>1218</v>
      </c>
      <c r="P770" t="s">
        <v>8428</v>
      </c>
      <c r="Q770" t="s">
        <v>8081</v>
      </c>
    </row>
    <row r="771" spans="1:17" x14ac:dyDescent="0.25">
      <c r="A771" t="s">
        <v>1201</v>
      </c>
      <c r="B771" s="1">
        <v>12</v>
      </c>
      <c r="C771" t="s">
        <v>1217</v>
      </c>
      <c r="D771" t="s">
        <v>1221</v>
      </c>
      <c r="E771" t="s">
        <v>1219</v>
      </c>
      <c r="F771" s="1">
        <v>4.5</v>
      </c>
      <c r="G771" s="5">
        <f>(Tabela15[[#This Row],[rating]]-MIN(F:F))/(MAX(F:F)-MIN(F:F))</f>
        <v>0.875</v>
      </c>
      <c r="H771" s="6">
        <v>38167</v>
      </c>
      <c r="I771" s="5">
        <f>(Tabela15[[#This Row],[reviews]]-MIN(H:H))/(MAX(H:H)-MIN(H:H))</f>
        <v>8.2065241931842378E-2</v>
      </c>
      <c r="J771" s="1" t="s">
        <v>0</v>
      </c>
      <c r="K771" s="9">
        <v>26.99</v>
      </c>
      <c r="L771" s="3">
        <f>(Tabela15[[#This Row],[value]]-MIN(K:K))/(MAX(K:K)-MIN(K:K))</f>
        <v>0.13395404715422735</v>
      </c>
      <c r="M771" s="16">
        <f>IF(Tabela15[[#This Row],[value]]="",0,(0.05*Tabela15[[#This Row],[normal_rating]]+0.7*Tabela15[[#This Row],[normal_reviews]]+0.25*Tabela15[[#This Row],[normal_value]]))*1000</f>
        <v>134.68418114084648</v>
      </c>
      <c r="N771" s="3">
        <f>IFERROR(Tabela15[[#This Row],[value]]*Tabela15[[#This Row],[reviews]],Tabela15[[#This Row],[value]])</f>
        <v>1030127.33</v>
      </c>
      <c r="O771" t="s">
        <v>1218</v>
      </c>
      <c r="P771" t="s">
        <v>4919</v>
      </c>
      <c r="Q771" t="s">
        <v>4538</v>
      </c>
    </row>
    <row r="772" spans="1:17" x14ac:dyDescent="0.25">
      <c r="A772" t="s">
        <v>1201</v>
      </c>
      <c r="B772" s="1">
        <v>5</v>
      </c>
      <c r="C772" t="s">
        <v>1217</v>
      </c>
      <c r="D772" t="s">
        <v>1221</v>
      </c>
      <c r="E772" t="s">
        <v>1219</v>
      </c>
      <c r="F772" s="1">
        <v>4.5</v>
      </c>
      <c r="G772" s="5">
        <f>(Tabela15[[#This Row],[rating]]-MIN(F:F))/(MAX(F:F)-MIN(F:F))</f>
        <v>0.875</v>
      </c>
      <c r="H772" s="6">
        <v>37450</v>
      </c>
      <c r="I772" s="5">
        <f>(Tabela15[[#This Row],[reviews]]-MIN(H:H))/(MAX(H:H)-MIN(H:H))</f>
        <v>8.052353521735485E-2</v>
      </c>
      <c r="J772" s="1" t="s">
        <v>0</v>
      </c>
      <c r="K772" s="9">
        <v>26.99</v>
      </c>
      <c r="L772" s="3">
        <f>(Tabela15[[#This Row],[value]]-MIN(K:K))/(MAX(K:K)-MIN(K:K))</f>
        <v>0.13395404715422735</v>
      </c>
      <c r="M772" s="16">
        <f>IF(Tabela15[[#This Row],[value]]="",0,(0.05*Tabela15[[#This Row],[normal_rating]]+0.7*Tabela15[[#This Row],[normal_reviews]]+0.25*Tabela15[[#This Row],[normal_value]]))*1000</f>
        <v>133.60498644070523</v>
      </c>
      <c r="N772" s="3">
        <f>IFERROR(Tabela15[[#This Row],[value]]*Tabela15[[#This Row],[reviews]],Tabela15[[#This Row],[value]])</f>
        <v>1010775.4999999999</v>
      </c>
      <c r="O772" t="s">
        <v>1218</v>
      </c>
      <c r="P772" t="s">
        <v>1220</v>
      </c>
      <c r="Q772" t="s">
        <v>2</v>
      </c>
    </row>
    <row r="773" spans="1:17" x14ac:dyDescent="0.25">
      <c r="A773" t="s">
        <v>1946</v>
      </c>
      <c r="B773" s="1">
        <v>29</v>
      </c>
      <c r="C773" t="s">
        <v>1549</v>
      </c>
      <c r="D773" t="s">
        <v>1553</v>
      </c>
      <c r="E773" t="s">
        <v>1551</v>
      </c>
      <c r="F773" s="1">
        <v>4.7</v>
      </c>
      <c r="G773" s="5">
        <f>(Tabela15[[#This Row],[rating]]-MIN(F:F))/(MAX(F:F)-MIN(F:F))</f>
        <v>0.92500000000000004</v>
      </c>
      <c r="H773" s="6">
        <v>31977</v>
      </c>
      <c r="I773" s="5">
        <f>(Tabela15[[#This Row],[reviews]]-MIN(H:H))/(MAX(H:H)-MIN(H:H))</f>
        <v>6.875538898529035E-2</v>
      </c>
      <c r="J773" s="1" t="s">
        <v>0</v>
      </c>
      <c r="K773" s="9">
        <v>26.99</v>
      </c>
      <c r="L773" s="3">
        <f>(Tabela15[[#This Row],[value]]-MIN(K:K))/(MAX(K:K)-MIN(K:K))</f>
        <v>0.13395404715422735</v>
      </c>
      <c r="M773" s="16">
        <f>IF(Tabela15[[#This Row],[value]]="",0,(0.05*Tabela15[[#This Row],[normal_rating]]+0.7*Tabela15[[#This Row],[normal_reviews]]+0.25*Tabela15[[#This Row],[normal_value]]))*1000</f>
        <v>127.86728407826008</v>
      </c>
      <c r="N773" s="3">
        <f>IFERROR(Tabela15[[#This Row],[value]]*Tabela15[[#This Row],[reviews]],Tabela15[[#This Row],[value]])</f>
        <v>863059.23</v>
      </c>
      <c r="O773" t="s">
        <v>1550</v>
      </c>
      <c r="P773" t="s">
        <v>7054</v>
      </c>
      <c r="Q773" t="s">
        <v>6468</v>
      </c>
    </row>
    <row r="774" spans="1:17" x14ac:dyDescent="0.25">
      <c r="A774" t="s">
        <v>1503</v>
      </c>
      <c r="B774" s="1">
        <v>11</v>
      </c>
      <c r="C774" t="s">
        <v>1549</v>
      </c>
      <c r="D774" t="s">
        <v>1553</v>
      </c>
      <c r="E774" t="s">
        <v>1551</v>
      </c>
      <c r="F774" s="1">
        <v>4.7</v>
      </c>
      <c r="G774" s="5">
        <f>(Tabela15[[#This Row],[rating]]-MIN(F:F))/(MAX(F:F)-MIN(F:F))</f>
        <v>0.92500000000000004</v>
      </c>
      <c r="H774" s="6">
        <v>31918</v>
      </c>
      <c r="I774" s="5">
        <f>(Tabela15[[#This Row],[reviews]]-MIN(H:H))/(MAX(H:H)-MIN(H:H))</f>
        <v>6.8628526089677011E-2</v>
      </c>
      <c r="J774" s="1" t="s">
        <v>0</v>
      </c>
      <c r="K774" s="9">
        <v>26.99</v>
      </c>
      <c r="L774" s="3">
        <f>(Tabela15[[#This Row],[value]]-MIN(K:K))/(MAX(K:K)-MIN(K:K))</f>
        <v>0.13395404715422735</v>
      </c>
      <c r="M774" s="16">
        <f>IF(Tabela15[[#This Row],[value]]="",0,(0.05*Tabela15[[#This Row],[normal_rating]]+0.7*Tabela15[[#This Row],[normal_reviews]]+0.25*Tabela15[[#This Row],[normal_value]]))*1000</f>
        <v>127.77848005133075</v>
      </c>
      <c r="N774" s="3">
        <f>IFERROR(Tabela15[[#This Row],[value]]*Tabela15[[#This Row],[reviews]],Tabela15[[#This Row],[value]])</f>
        <v>861466.82</v>
      </c>
      <c r="O774" t="s">
        <v>1550</v>
      </c>
      <c r="P774" t="s">
        <v>1552</v>
      </c>
      <c r="Q774" t="s">
        <v>2</v>
      </c>
    </row>
    <row r="775" spans="1:17" x14ac:dyDescent="0.25">
      <c r="A775" t="s">
        <v>1946</v>
      </c>
      <c r="B775" s="1">
        <v>6</v>
      </c>
      <c r="C775" t="s">
        <v>1549</v>
      </c>
      <c r="D775" t="s">
        <v>1553</v>
      </c>
      <c r="E775" t="s">
        <v>1551</v>
      </c>
      <c r="F775" s="1">
        <v>4.7</v>
      </c>
      <c r="G775" s="5">
        <f>(Tabela15[[#This Row],[rating]]-MIN(F:F))/(MAX(F:F)-MIN(F:F))</f>
        <v>0.92500000000000004</v>
      </c>
      <c r="H775" s="6">
        <v>31918</v>
      </c>
      <c r="I775" s="5">
        <f>(Tabela15[[#This Row],[reviews]]-MIN(H:H))/(MAX(H:H)-MIN(H:H))</f>
        <v>6.8628526089677011E-2</v>
      </c>
      <c r="J775" s="1" t="s">
        <v>0</v>
      </c>
      <c r="K775" s="9">
        <v>26.99</v>
      </c>
      <c r="L775" s="3">
        <f>(Tabela15[[#This Row],[value]]-MIN(K:K))/(MAX(K:K)-MIN(K:K))</f>
        <v>0.13395404715422735</v>
      </c>
      <c r="M775" s="16">
        <f>IF(Tabela15[[#This Row],[value]]="",0,(0.05*Tabela15[[#This Row],[normal_rating]]+0.7*Tabela15[[#This Row],[normal_reviews]]+0.25*Tabela15[[#This Row],[normal_value]]))*1000</f>
        <v>127.77848005133075</v>
      </c>
      <c r="N775" s="3">
        <f>IFERROR(Tabela15[[#This Row],[value]]*Tabela15[[#This Row],[reviews]],Tabela15[[#This Row],[value]])</f>
        <v>861466.82</v>
      </c>
      <c r="O775" t="s">
        <v>1550</v>
      </c>
      <c r="P775" t="s">
        <v>1967</v>
      </c>
      <c r="Q775" t="s">
        <v>2</v>
      </c>
    </row>
    <row r="776" spans="1:17" x14ac:dyDescent="0.25">
      <c r="A776" t="s">
        <v>2231</v>
      </c>
      <c r="B776" s="1">
        <v>19</v>
      </c>
      <c r="C776" t="s">
        <v>2242</v>
      </c>
      <c r="D776" t="s">
        <v>2246</v>
      </c>
      <c r="E776" t="s">
        <v>2244</v>
      </c>
      <c r="F776" s="1">
        <v>4.8</v>
      </c>
      <c r="G776" s="5">
        <f>(Tabela15[[#This Row],[rating]]-MIN(F:F))/(MAX(F:F)-MIN(F:F))</f>
        <v>0.95</v>
      </c>
      <c r="H776" s="6">
        <v>20944</v>
      </c>
      <c r="I776" s="5">
        <f>(Tabela15[[#This Row],[reviews]]-MIN(H:H))/(MAX(H:H)-MIN(H:H))</f>
        <v>4.5032027505595942E-2</v>
      </c>
      <c r="J776" s="1" t="s">
        <v>0</v>
      </c>
      <c r="K776" s="9">
        <v>26.99</v>
      </c>
      <c r="L776" s="3">
        <f>(Tabela15[[#This Row],[value]]-MIN(K:K))/(MAX(K:K)-MIN(K:K))</f>
        <v>0.13395404715422735</v>
      </c>
      <c r="M776" s="16">
        <f>IF(Tabela15[[#This Row],[value]]="",0,(0.05*Tabela15[[#This Row],[normal_rating]]+0.7*Tabela15[[#This Row],[normal_reviews]]+0.25*Tabela15[[#This Row],[normal_value]]))*1000</f>
        <v>112.510931042474</v>
      </c>
      <c r="N776" s="3">
        <f>IFERROR(Tabela15[[#This Row],[value]]*Tabela15[[#This Row],[reviews]],Tabela15[[#This Row],[value]])</f>
        <v>565278.55999999994</v>
      </c>
      <c r="O776" t="s">
        <v>2243</v>
      </c>
      <c r="P776" t="s">
        <v>5269</v>
      </c>
      <c r="Q776" t="s">
        <v>4538</v>
      </c>
    </row>
    <row r="777" spans="1:17" x14ac:dyDescent="0.25">
      <c r="A777" t="s">
        <v>2231</v>
      </c>
      <c r="B777" s="1">
        <v>4</v>
      </c>
      <c r="C777" t="s">
        <v>2242</v>
      </c>
      <c r="D777" t="s">
        <v>2246</v>
      </c>
      <c r="E777" t="s">
        <v>2244</v>
      </c>
      <c r="F777" s="1">
        <v>4.8</v>
      </c>
      <c r="G777" s="5">
        <f>(Tabela15[[#This Row],[rating]]-MIN(F:F))/(MAX(F:F)-MIN(F:F))</f>
        <v>0.95</v>
      </c>
      <c r="H777" s="6">
        <v>20915</v>
      </c>
      <c r="I777" s="5">
        <f>(Tabela15[[#This Row],[reviews]]-MIN(H:H))/(MAX(H:H)-MIN(H:H))</f>
        <v>4.4969671167074135E-2</v>
      </c>
      <c r="J777" s="1" t="s">
        <v>0</v>
      </c>
      <c r="K777" s="9">
        <v>26.99</v>
      </c>
      <c r="L777" s="3">
        <f>(Tabela15[[#This Row],[value]]-MIN(K:K))/(MAX(K:K)-MIN(K:K))</f>
        <v>0.13395404715422735</v>
      </c>
      <c r="M777" s="16">
        <f>IF(Tabela15[[#This Row],[value]]="",0,(0.05*Tabela15[[#This Row],[normal_rating]]+0.7*Tabela15[[#This Row],[normal_reviews]]+0.25*Tabela15[[#This Row],[normal_value]]))*1000</f>
        <v>112.46728160550873</v>
      </c>
      <c r="N777" s="3">
        <f>IFERROR(Tabela15[[#This Row],[value]]*Tabela15[[#This Row],[reviews]],Tabela15[[#This Row],[value]])</f>
        <v>564495.85</v>
      </c>
      <c r="O777" t="s">
        <v>2243</v>
      </c>
      <c r="P777" t="s">
        <v>2245</v>
      </c>
      <c r="Q777" t="s">
        <v>2</v>
      </c>
    </row>
    <row r="778" spans="1:17" x14ac:dyDescent="0.25">
      <c r="A778" t="s">
        <v>1795</v>
      </c>
      <c r="B778" s="1">
        <v>23</v>
      </c>
      <c r="C778" t="s">
        <v>1901</v>
      </c>
      <c r="D778" t="s">
        <v>1905</v>
      </c>
      <c r="E778" t="s">
        <v>1903</v>
      </c>
      <c r="F778" s="1">
        <v>4.5999999999999996</v>
      </c>
      <c r="G778" s="5">
        <f>(Tabela15[[#This Row],[rating]]-MIN(F:F))/(MAX(F:F)-MIN(F:F))</f>
        <v>0.89999999999999991</v>
      </c>
      <c r="H778" s="6">
        <v>14122</v>
      </c>
      <c r="I778" s="5">
        <f>(Tabela15[[#This Row],[reviews]]-MIN(H:H))/(MAX(H:H)-MIN(H:H))</f>
        <v>3.0363236422982397E-2</v>
      </c>
      <c r="J778" s="1" t="s">
        <v>0</v>
      </c>
      <c r="K778" s="9">
        <v>26.99</v>
      </c>
      <c r="L778" s="3">
        <f>(Tabela15[[#This Row],[value]]-MIN(K:K))/(MAX(K:K)-MIN(K:K))</f>
        <v>0.13395404715422735</v>
      </c>
      <c r="M778" s="16">
        <f>IF(Tabela15[[#This Row],[value]]="",0,(0.05*Tabela15[[#This Row],[normal_rating]]+0.7*Tabela15[[#This Row],[normal_reviews]]+0.25*Tabela15[[#This Row],[normal_value]]))*1000</f>
        <v>99.742777284644504</v>
      </c>
      <c r="N778" s="3">
        <f>IFERROR(Tabela15[[#This Row],[value]]*Tabela15[[#This Row],[reviews]],Tabela15[[#This Row],[value]])</f>
        <v>381152.77999999997</v>
      </c>
      <c r="O778" t="s">
        <v>1902</v>
      </c>
      <c r="P778" t="s">
        <v>1904</v>
      </c>
      <c r="Q778" t="s">
        <v>2</v>
      </c>
    </row>
    <row r="779" spans="1:17" x14ac:dyDescent="0.25">
      <c r="A779" t="s">
        <v>2771</v>
      </c>
      <c r="B779" s="1">
        <v>12</v>
      </c>
      <c r="C779" t="s">
        <v>7946</v>
      </c>
      <c r="D779" t="s">
        <v>2827</v>
      </c>
      <c r="E779" t="s">
        <v>2825</v>
      </c>
      <c r="F779" s="1">
        <v>4.4000000000000004</v>
      </c>
      <c r="G779" s="5">
        <f>(Tabela15[[#This Row],[rating]]-MIN(F:F))/(MAX(F:F)-MIN(F:F))</f>
        <v>0.85000000000000009</v>
      </c>
      <c r="H779" s="6">
        <v>13257</v>
      </c>
      <c r="I779" s="5">
        <f>(Tabela15[[#This Row],[reviews]]-MIN(H:H))/(MAX(H:H)-MIN(H:H))</f>
        <v>2.8503297360176663E-2</v>
      </c>
      <c r="J779" s="1" t="s">
        <v>0</v>
      </c>
      <c r="K779" s="9">
        <v>26.99</v>
      </c>
      <c r="L779" s="3">
        <f>(Tabela15[[#This Row],[value]]-MIN(K:K))/(MAX(K:K)-MIN(K:K))</f>
        <v>0.13395404715422735</v>
      </c>
      <c r="M779" s="16">
        <f>IF(Tabela15[[#This Row],[value]]="",0,(0.05*Tabela15[[#This Row],[normal_rating]]+0.7*Tabela15[[#This Row],[normal_reviews]]+0.25*Tabela15[[#This Row],[normal_value]]))*1000</f>
        <v>95.940819940680512</v>
      </c>
      <c r="N779" s="3">
        <f>IFERROR(Tabela15[[#This Row],[value]]*Tabela15[[#This Row],[reviews]],Tabela15[[#This Row],[value]])</f>
        <v>357806.43</v>
      </c>
      <c r="O779" t="s">
        <v>8826</v>
      </c>
      <c r="P779" t="s">
        <v>8827</v>
      </c>
      <c r="Q779" t="s">
        <v>8081</v>
      </c>
    </row>
    <row r="780" spans="1:17" x14ac:dyDescent="0.25">
      <c r="A780" t="s">
        <v>2771</v>
      </c>
      <c r="B780" s="1">
        <v>24</v>
      </c>
      <c r="C780" t="s">
        <v>6334</v>
      </c>
      <c r="D780" t="s">
        <v>6335</v>
      </c>
      <c r="E780" t="s">
        <v>2825</v>
      </c>
      <c r="F780" s="1">
        <v>4.4000000000000004</v>
      </c>
      <c r="G780" s="5">
        <f>(Tabela15[[#This Row],[rating]]-MIN(F:F))/(MAX(F:F)-MIN(F:F))</f>
        <v>0.85000000000000009</v>
      </c>
      <c r="H780" s="6">
        <v>13255</v>
      </c>
      <c r="I780" s="5">
        <f>(Tabela15[[#This Row],[reviews]]-MIN(H:H))/(MAX(H:H)-MIN(H:H))</f>
        <v>2.8498996923037225E-2</v>
      </c>
      <c r="J780" s="1" t="s">
        <v>0</v>
      </c>
      <c r="K780" s="9">
        <v>26.99</v>
      </c>
      <c r="L780" s="3">
        <f>(Tabela15[[#This Row],[value]]-MIN(K:K))/(MAX(K:K)-MIN(K:K))</f>
        <v>0.13395404715422735</v>
      </c>
      <c r="M780" s="16">
        <f>IF(Tabela15[[#This Row],[value]]="",0,(0.05*Tabela15[[#This Row],[normal_rating]]+0.7*Tabela15[[#This Row],[normal_reviews]]+0.25*Tabela15[[#This Row],[normal_value]]))*1000</f>
        <v>95.937809634682907</v>
      </c>
      <c r="N780" s="3">
        <f>IFERROR(Tabela15[[#This Row],[value]]*Tabela15[[#This Row],[reviews]],Tabela15[[#This Row],[value]])</f>
        <v>357752.44999999995</v>
      </c>
      <c r="O780" t="s">
        <v>7305</v>
      </c>
      <c r="P780" t="s">
        <v>7306</v>
      </c>
      <c r="Q780" t="s">
        <v>6468</v>
      </c>
    </row>
    <row r="781" spans="1:17" x14ac:dyDescent="0.25">
      <c r="A781" t="s">
        <v>1352</v>
      </c>
      <c r="B781" s="1">
        <v>28</v>
      </c>
      <c r="C781" t="s">
        <v>3858</v>
      </c>
      <c r="D781" t="s">
        <v>3859</v>
      </c>
      <c r="E781" t="s">
        <v>7685</v>
      </c>
      <c r="F781" s="1">
        <v>4.5</v>
      </c>
      <c r="G781" s="5">
        <f>(Tabela15[[#This Row],[rating]]-MIN(F:F))/(MAX(F:F)-MIN(F:F))</f>
        <v>0.875</v>
      </c>
      <c r="H781" s="6">
        <v>11168</v>
      </c>
      <c r="I781" s="5">
        <f>(Tabela15[[#This Row],[reviews]]-MIN(H:H))/(MAX(H:H)-MIN(H:H))</f>
        <v>2.4011490768036572E-2</v>
      </c>
      <c r="J781" s="1" t="s">
        <v>0</v>
      </c>
      <c r="K781" s="9">
        <v>26.99</v>
      </c>
      <c r="L781" s="3">
        <f>(Tabela15[[#This Row],[value]]-MIN(K:K))/(MAX(K:K)-MIN(K:K))</f>
        <v>0.13395404715422735</v>
      </c>
      <c r="M781" s="16">
        <f>IF(Tabela15[[#This Row],[value]]="",0,(0.05*Tabela15[[#This Row],[normal_rating]]+0.7*Tabela15[[#This Row],[normal_reviews]]+0.25*Tabela15[[#This Row],[normal_value]]))*1000</f>
        <v>94.046555326182443</v>
      </c>
      <c r="N781" s="3">
        <f>IFERROR(Tabela15[[#This Row],[value]]*Tabela15[[#This Row],[reviews]],Tabela15[[#This Row],[value]])</f>
        <v>301424.32</v>
      </c>
      <c r="O781" t="s">
        <v>4973</v>
      </c>
      <c r="P781" t="s">
        <v>8465</v>
      </c>
      <c r="Q781" t="s">
        <v>8081</v>
      </c>
    </row>
    <row r="782" spans="1:17" x14ac:dyDescent="0.25">
      <c r="A782" t="s">
        <v>1352</v>
      </c>
      <c r="B782" s="1">
        <v>19</v>
      </c>
      <c r="C782" t="s">
        <v>3858</v>
      </c>
      <c r="D782" t="s">
        <v>3859</v>
      </c>
      <c r="E782" t="s">
        <v>3860</v>
      </c>
      <c r="F782" s="1">
        <v>4.5</v>
      </c>
      <c r="G782" s="5">
        <f>(Tabela15[[#This Row],[rating]]-MIN(F:F))/(MAX(F:F)-MIN(F:F))</f>
        <v>0.875</v>
      </c>
      <c r="H782" s="6">
        <v>11113</v>
      </c>
      <c r="I782" s="5">
        <f>(Tabela15[[#This Row],[reviews]]-MIN(H:H))/(MAX(H:H)-MIN(H:H))</f>
        <v>2.3893228746702102E-2</v>
      </c>
      <c r="J782" s="1" t="s">
        <v>0</v>
      </c>
      <c r="K782" s="9">
        <v>26.99</v>
      </c>
      <c r="L782" s="3">
        <f>(Tabela15[[#This Row],[value]]-MIN(K:K))/(MAX(K:K)-MIN(K:K))</f>
        <v>0.13395404715422735</v>
      </c>
      <c r="M782" s="16">
        <f>IF(Tabela15[[#This Row],[value]]="",0,(0.05*Tabela15[[#This Row],[normal_rating]]+0.7*Tabela15[[#This Row],[normal_reviews]]+0.25*Tabela15[[#This Row],[normal_value]]))*1000</f>
        <v>93.963771911248301</v>
      </c>
      <c r="N782" s="3">
        <f>IFERROR(Tabela15[[#This Row],[value]]*Tabela15[[#This Row],[reviews]],Tabela15[[#This Row],[value]])</f>
        <v>299939.87</v>
      </c>
      <c r="O782" t="s">
        <v>4973</v>
      </c>
      <c r="P782" t="s">
        <v>4974</v>
      </c>
      <c r="Q782" t="s">
        <v>4538</v>
      </c>
    </row>
    <row r="783" spans="1:17" x14ac:dyDescent="0.25">
      <c r="A783" t="s">
        <v>1352</v>
      </c>
      <c r="B783" s="1">
        <v>3</v>
      </c>
      <c r="C783" t="s">
        <v>1358</v>
      </c>
      <c r="D783" t="s">
        <v>1362</v>
      </c>
      <c r="E783" t="s">
        <v>1360</v>
      </c>
      <c r="F783" s="1">
        <v>4.7</v>
      </c>
      <c r="G783" s="5">
        <f>(Tabela15[[#This Row],[rating]]-MIN(F:F))/(MAX(F:F)-MIN(F:F))</f>
        <v>0.92500000000000004</v>
      </c>
      <c r="H783" s="6">
        <v>4460</v>
      </c>
      <c r="I783" s="5">
        <f>(Tabela15[[#This Row],[reviews]]-MIN(H:H))/(MAX(H:H)-MIN(H:H))</f>
        <v>9.5878246023708303E-3</v>
      </c>
      <c r="J783" s="1" t="s">
        <v>0</v>
      </c>
      <c r="K783" s="9">
        <v>26.99</v>
      </c>
      <c r="L783" s="3">
        <f>(Tabela15[[#This Row],[value]]-MIN(K:K))/(MAX(K:K)-MIN(K:K))</f>
        <v>0.13395404715422735</v>
      </c>
      <c r="M783" s="16">
        <f>IF(Tabela15[[#This Row],[value]]="",0,(0.05*Tabela15[[#This Row],[normal_rating]]+0.7*Tabela15[[#This Row],[normal_reviews]]+0.25*Tabela15[[#This Row],[normal_value]]))*1000</f>
        <v>86.449989010216413</v>
      </c>
      <c r="N783" s="3">
        <f>IFERROR(Tabela15[[#This Row],[value]]*Tabela15[[#This Row],[reviews]],Tabela15[[#This Row],[value]])</f>
        <v>120375.4</v>
      </c>
      <c r="O783" t="s">
        <v>1359</v>
      </c>
      <c r="P783" t="s">
        <v>6845</v>
      </c>
      <c r="Q783" t="s">
        <v>6468</v>
      </c>
    </row>
    <row r="784" spans="1:17" x14ac:dyDescent="0.25">
      <c r="A784" t="s">
        <v>1352</v>
      </c>
      <c r="B784" s="1">
        <v>6</v>
      </c>
      <c r="C784" t="s">
        <v>1358</v>
      </c>
      <c r="D784" t="s">
        <v>1362</v>
      </c>
      <c r="E784" t="s">
        <v>1360</v>
      </c>
      <c r="F784" s="1">
        <v>4.7</v>
      </c>
      <c r="G784" s="5">
        <f>(Tabela15[[#This Row],[rating]]-MIN(F:F))/(MAX(F:F)-MIN(F:F))</f>
        <v>0.92500000000000004</v>
      </c>
      <c r="H784" s="6">
        <v>4460</v>
      </c>
      <c r="I784" s="5">
        <f>(Tabela15[[#This Row],[reviews]]-MIN(H:H))/(MAX(H:H)-MIN(H:H))</f>
        <v>9.5878246023708303E-3</v>
      </c>
      <c r="J784" s="1" t="s">
        <v>0</v>
      </c>
      <c r="K784" s="9">
        <v>26.99</v>
      </c>
      <c r="L784" s="3">
        <f>(Tabela15[[#This Row],[value]]-MIN(K:K))/(MAX(K:K)-MIN(K:K))</f>
        <v>0.13395404715422735</v>
      </c>
      <c r="M784" s="16">
        <f>IF(Tabela15[[#This Row],[value]]="",0,(0.05*Tabela15[[#This Row],[normal_rating]]+0.7*Tabela15[[#This Row],[normal_reviews]]+0.25*Tabela15[[#This Row],[normal_value]]))*1000</f>
        <v>86.449989010216413</v>
      </c>
      <c r="N784" s="3">
        <f>IFERROR(Tabela15[[#This Row],[value]]*Tabela15[[#This Row],[reviews]],Tabela15[[#This Row],[value]])</f>
        <v>120375.4</v>
      </c>
      <c r="O784" t="s">
        <v>1359</v>
      </c>
      <c r="P784" t="s">
        <v>8436</v>
      </c>
      <c r="Q784" t="s">
        <v>8081</v>
      </c>
    </row>
    <row r="785" spans="1:17" x14ac:dyDescent="0.25">
      <c r="A785" t="s">
        <v>1352</v>
      </c>
      <c r="B785" s="1">
        <v>2</v>
      </c>
      <c r="C785" t="s">
        <v>1358</v>
      </c>
      <c r="D785" t="s">
        <v>1362</v>
      </c>
      <c r="E785" t="s">
        <v>1360</v>
      </c>
      <c r="F785" s="1">
        <v>4.7</v>
      </c>
      <c r="G785" s="5">
        <f>(Tabela15[[#This Row],[rating]]-MIN(F:F))/(MAX(F:F)-MIN(F:F))</f>
        <v>0.92500000000000004</v>
      </c>
      <c r="H785" s="6">
        <v>4457</v>
      </c>
      <c r="I785" s="5">
        <f>(Tabela15[[#This Row],[reviews]]-MIN(H:H))/(MAX(H:H)-MIN(H:H))</f>
        <v>9.5813739466616785E-3</v>
      </c>
      <c r="J785" s="1" t="s">
        <v>0</v>
      </c>
      <c r="K785" s="9">
        <v>26.99</v>
      </c>
      <c r="L785" s="3">
        <f>(Tabela15[[#This Row],[value]]-MIN(K:K))/(MAX(K:K)-MIN(K:K))</f>
        <v>0.13395404715422735</v>
      </c>
      <c r="M785" s="16">
        <f>IF(Tabela15[[#This Row],[value]]="",0,(0.05*Tabela15[[#This Row],[normal_rating]]+0.7*Tabela15[[#This Row],[normal_reviews]]+0.25*Tabela15[[#This Row],[normal_value]]))*1000</f>
        <v>86.445473551220005</v>
      </c>
      <c r="N785" s="3">
        <f>IFERROR(Tabela15[[#This Row],[value]]*Tabela15[[#This Row],[reviews]],Tabela15[[#This Row],[value]])</f>
        <v>120294.43</v>
      </c>
      <c r="O785" t="s">
        <v>1359</v>
      </c>
      <c r="P785" t="s">
        <v>4950</v>
      </c>
      <c r="Q785" t="s">
        <v>4538</v>
      </c>
    </row>
    <row r="786" spans="1:17" x14ac:dyDescent="0.25">
      <c r="A786" t="s">
        <v>2231</v>
      </c>
      <c r="B786" s="1">
        <v>7</v>
      </c>
      <c r="C786" t="s">
        <v>4161</v>
      </c>
      <c r="D786" t="s">
        <v>4162</v>
      </c>
      <c r="E786" t="s">
        <v>4163</v>
      </c>
      <c r="F786" s="1">
        <v>4.8</v>
      </c>
      <c r="G786" s="5">
        <f>(Tabela15[[#This Row],[rating]]-MIN(F:F))/(MAX(F:F)-MIN(F:F))</f>
        <v>0.95</v>
      </c>
      <c r="H786" s="6">
        <v>496</v>
      </c>
      <c r="I786" s="5">
        <f>(Tabela15[[#This Row],[reviews]]-MIN(H:H))/(MAX(H:H)-MIN(H:H))</f>
        <v>1.0643581920102179E-3</v>
      </c>
      <c r="J786" s="1" t="s">
        <v>0</v>
      </c>
      <c r="K786" s="9">
        <v>26.99</v>
      </c>
      <c r="L786" s="3">
        <f>(Tabela15[[#This Row],[value]]-MIN(K:K))/(MAX(K:K)-MIN(K:K))</f>
        <v>0.13395404715422735</v>
      </c>
      <c r="M786" s="16">
        <f>IF(Tabela15[[#This Row],[value]]="",0,(0.05*Tabela15[[#This Row],[normal_rating]]+0.7*Tabela15[[#This Row],[normal_reviews]]+0.25*Tabela15[[#This Row],[normal_value]]))*1000</f>
        <v>81.733562522963993</v>
      </c>
      <c r="N786" s="3">
        <f>IFERROR(Tabela15[[#This Row],[value]]*Tabela15[[#This Row],[reviews]],Tabela15[[#This Row],[value]])</f>
        <v>13387.039999999999</v>
      </c>
      <c r="O786" t="s">
        <v>5245</v>
      </c>
      <c r="P786" t="s">
        <v>5246</v>
      </c>
      <c r="Q786" t="s">
        <v>4538</v>
      </c>
    </row>
    <row r="787" spans="1:17" x14ac:dyDescent="0.25">
      <c r="A787" t="s">
        <v>2231</v>
      </c>
      <c r="B787" s="1">
        <v>14</v>
      </c>
      <c r="C787" t="s">
        <v>2292</v>
      </c>
      <c r="D787" t="s">
        <v>2296</v>
      </c>
      <c r="E787" t="s">
        <v>2294</v>
      </c>
      <c r="F787" s="1">
        <v>4.5</v>
      </c>
      <c r="G787" s="5">
        <f>(Tabela15[[#This Row],[rating]]-MIN(F:F))/(MAX(F:F)-MIN(F:F))</f>
        <v>0.875</v>
      </c>
      <c r="H787" s="6">
        <v>4661</v>
      </c>
      <c r="I787" s="5">
        <f>(Tabela15[[#This Row],[reviews]]-MIN(H:H))/(MAX(H:H)-MIN(H:H))</f>
        <v>1.0020018534884071E-2</v>
      </c>
      <c r="J787" s="1" t="s">
        <v>0</v>
      </c>
      <c r="K787" s="9">
        <v>26.99</v>
      </c>
      <c r="L787" s="3">
        <f>(Tabela15[[#This Row],[value]]-MIN(K:K))/(MAX(K:K)-MIN(K:K))</f>
        <v>0.13395404715422735</v>
      </c>
      <c r="M787" s="16">
        <f>IF(Tabela15[[#This Row],[value]]="",0,(0.05*Tabela15[[#This Row],[normal_rating]]+0.7*Tabela15[[#This Row],[normal_reviews]]+0.25*Tabela15[[#This Row],[normal_value]]))*1000</f>
        <v>84.252524762975696</v>
      </c>
      <c r="N787" s="3">
        <f>IFERROR(Tabela15[[#This Row],[value]]*Tabela15[[#This Row],[reviews]],Tabela15[[#This Row],[value]])</f>
        <v>125800.39</v>
      </c>
      <c r="O787" t="s">
        <v>2293</v>
      </c>
      <c r="P787" t="s">
        <v>2295</v>
      </c>
      <c r="Q787" t="s">
        <v>2</v>
      </c>
    </row>
    <row r="788" spans="1:17" x14ac:dyDescent="0.25">
      <c r="A788" t="s">
        <v>2918</v>
      </c>
      <c r="B788" s="1">
        <v>20</v>
      </c>
      <c r="C788" t="s">
        <v>2964</v>
      </c>
      <c r="D788" t="s">
        <v>4408</v>
      </c>
      <c r="E788" t="s">
        <v>4409</v>
      </c>
      <c r="F788" s="1">
        <v>4.3</v>
      </c>
      <c r="G788" s="5">
        <f>(Tabela15[[#This Row],[rating]]-MIN(F:F))/(MAX(F:F)-MIN(F:F))</f>
        <v>0.82499999999999996</v>
      </c>
      <c r="H788" s="6">
        <v>2051</v>
      </c>
      <c r="I788" s="5">
        <f>(Tabela15[[#This Row],[reviews]]-MIN(H:H))/(MAX(H:H)-MIN(H:H))</f>
        <v>4.4079480679211046E-3</v>
      </c>
      <c r="J788" s="1" t="s">
        <v>0</v>
      </c>
      <c r="K788" s="9">
        <v>26.99</v>
      </c>
      <c r="L788" s="3">
        <f>(Tabela15[[#This Row],[value]]-MIN(K:K))/(MAX(K:K)-MIN(K:K))</f>
        <v>0.13395404715422735</v>
      </c>
      <c r="M788" s="16">
        <f>IF(Tabela15[[#This Row],[value]]="",0,(0.05*Tabela15[[#This Row],[normal_rating]]+0.7*Tabela15[[#This Row],[normal_reviews]]+0.25*Tabela15[[#This Row],[normal_value]]))*1000</f>
        <v>77.824075436101623</v>
      </c>
      <c r="N788" s="3">
        <f>IFERROR(Tabela15[[#This Row],[value]]*Tabela15[[#This Row],[reviews]],Tabela15[[#This Row],[value]])</f>
        <v>55356.49</v>
      </c>
      <c r="O788" t="s">
        <v>5481</v>
      </c>
      <c r="P788" t="s">
        <v>5482</v>
      </c>
      <c r="Q788" t="s">
        <v>4538</v>
      </c>
    </row>
    <row r="789" spans="1:17" x14ac:dyDescent="0.25">
      <c r="A789" t="s">
        <v>2918</v>
      </c>
      <c r="B789" s="1">
        <v>11</v>
      </c>
      <c r="C789" t="s">
        <v>2964</v>
      </c>
      <c r="D789" t="s">
        <v>2968</v>
      </c>
      <c r="E789" t="s">
        <v>2966</v>
      </c>
      <c r="F789" s="1">
        <v>4.3</v>
      </c>
      <c r="G789" s="5">
        <f>(Tabela15[[#This Row],[rating]]-MIN(F:F))/(MAX(F:F)-MIN(F:F))</f>
        <v>0.82499999999999996</v>
      </c>
      <c r="H789" s="6">
        <v>2034</v>
      </c>
      <c r="I789" s="5">
        <f>(Tabela15[[#This Row],[reviews]]-MIN(H:H))/(MAX(H:H)-MIN(H:H))</f>
        <v>4.3713943522359052E-3</v>
      </c>
      <c r="J789" s="1" t="s">
        <v>0</v>
      </c>
      <c r="K789" s="9">
        <v>26.99</v>
      </c>
      <c r="L789" s="3">
        <f>(Tabela15[[#This Row],[value]]-MIN(K:K))/(MAX(K:K)-MIN(K:K))</f>
        <v>0.13395404715422735</v>
      </c>
      <c r="M789" s="16">
        <f>IF(Tabela15[[#This Row],[value]]="",0,(0.05*Tabela15[[#This Row],[normal_rating]]+0.7*Tabela15[[#This Row],[normal_reviews]]+0.25*Tabela15[[#This Row],[normal_value]]))*1000</f>
        <v>77.798487835121975</v>
      </c>
      <c r="N789" s="3">
        <f>IFERROR(Tabela15[[#This Row],[value]]*Tabela15[[#This Row],[reviews]],Tabela15[[#This Row],[value]])</f>
        <v>54897.659999999996</v>
      </c>
      <c r="O789" t="s">
        <v>2965</v>
      </c>
      <c r="P789" t="s">
        <v>2967</v>
      </c>
      <c r="Q789" t="s">
        <v>2</v>
      </c>
    </row>
    <row r="790" spans="1:17" x14ac:dyDescent="0.25">
      <c r="A790" t="s">
        <v>2093</v>
      </c>
      <c r="B790" s="1">
        <v>26</v>
      </c>
      <c r="C790" t="s">
        <v>4131</v>
      </c>
      <c r="D790" t="s">
        <v>4132</v>
      </c>
      <c r="E790" t="s">
        <v>4133</v>
      </c>
      <c r="F790" s="1">
        <v>4.3</v>
      </c>
      <c r="G790" s="5">
        <f>(Tabela15[[#This Row],[rating]]-MIN(F:F))/(MAX(F:F)-MIN(F:F))</f>
        <v>0.82499999999999996</v>
      </c>
      <c r="H790" s="6">
        <v>2008</v>
      </c>
      <c r="I790" s="5">
        <f>(Tabela15[[#This Row],[reviews]]-MIN(H:H))/(MAX(H:H)-MIN(H:H))</f>
        <v>4.315488669423247E-3</v>
      </c>
      <c r="J790" s="1" t="s">
        <v>0</v>
      </c>
      <c r="K790" s="9">
        <v>26.99</v>
      </c>
      <c r="L790" s="3">
        <f>(Tabela15[[#This Row],[value]]-MIN(K:K))/(MAX(K:K)-MIN(K:K))</f>
        <v>0.13395404715422735</v>
      </c>
      <c r="M790" s="16">
        <f>IF(Tabela15[[#This Row],[value]]="",0,(0.05*Tabela15[[#This Row],[normal_rating]]+0.7*Tabela15[[#This Row],[normal_reviews]]+0.25*Tabela15[[#This Row],[normal_value]]))*1000</f>
        <v>77.759353857153101</v>
      </c>
      <c r="N790" s="3">
        <f>IFERROR(Tabela15[[#This Row],[value]]*Tabela15[[#This Row],[reviews]],Tabela15[[#This Row],[value]])</f>
        <v>54195.92</v>
      </c>
      <c r="O790" t="s">
        <v>5224</v>
      </c>
      <c r="P790" t="s">
        <v>5225</v>
      </c>
      <c r="Q790" t="s">
        <v>4538</v>
      </c>
    </row>
    <row r="791" spans="1:17" x14ac:dyDescent="0.25">
      <c r="A791" t="s">
        <v>2377</v>
      </c>
      <c r="B791" s="1">
        <v>5</v>
      </c>
      <c r="C791" t="s">
        <v>7870</v>
      </c>
      <c r="D791" t="s">
        <v>2412</v>
      </c>
      <c r="E791" t="s">
        <v>7871</v>
      </c>
      <c r="F791" s="1">
        <v>4.3</v>
      </c>
      <c r="G791" s="5">
        <f>(Tabela15[[#This Row],[rating]]-MIN(F:F))/(MAX(F:F)-MIN(F:F))</f>
        <v>0.82499999999999996</v>
      </c>
      <c r="H791" s="6">
        <v>449</v>
      </c>
      <c r="I791" s="5">
        <f>(Tabela15[[#This Row],[reviews]]-MIN(H:H))/(MAX(H:H)-MIN(H:H))</f>
        <v>9.6329791923349011E-4</v>
      </c>
      <c r="J791" s="1" t="s">
        <v>0</v>
      </c>
      <c r="K791" s="9">
        <v>26.99</v>
      </c>
      <c r="L791" s="3">
        <f>(Tabela15[[#This Row],[value]]-MIN(K:K))/(MAX(K:K)-MIN(K:K))</f>
        <v>0.13395404715422735</v>
      </c>
      <c r="M791" s="16">
        <f>IF(Tabela15[[#This Row],[value]]="",0,(0.05*Tabela15[[#This Row],[normal_rating]]+0.7*Tabela15[[#This Row],[normal_reviews]]+0.25*Tabela15[[#This Row],[normal_value]]))*1000</f>
        <v>75.412820332020289</v>
      </c>
      <c r="N791" s="3">
        <f>IFERROR(Tabela15[[#This Row],[value]]*Tabela15[[#This Row],[reviews]],Tabela15[[#This Row],[value]])</f>
        <v>12118.509999999998</v>
      </c>
      <c r="O791" t="s">
        <v>8713</v>
      </c>
      <c r="P791" t="s">
        <v>8714</v>
      </c>
      <c r="Q791" t="s">
        <v>8081</v>
      </c>
    </row>
    <row r="792" spans="1:17" x14ac:dyDescent="0.25">
      <c r="A792" t="s">
        <v>232</v>
      </c>
      <c r="B792" s="1">
        <v>28</v>
      </c>
      <c r="C792" t="s">
        <v>7499</v>
      </c>
      <c r="D792" t="s">
        <v>7500</v>
      </c>
      <c r="E792" t="s">
        <v>7501</v>
      </c>
      <c r="F792" s="1">
        <v>4.0999999999999996</v>
      </c>
      <c r="G792" s="5">
        <f>(Tabela15[[#This Row],[rating]]-MIN(F:F))/(MAX(F:F)-MIN(F:F))</f>
        <v>0.77499999999999991</v>
      </c>
      <c r="H792" s="6">
        <v>7</v>
      </c>
      <c r="I792" s="5">
        <f>(Tabela15[[#This Row],[reviews]]-MIN(H:H))/(MAX(H:H)-MIN(H:H))</f>
        <v>1.2901311418305671E-5</v>
      </c>
      <c r="J792" s="1" t="s">
        <v>0</v>
      </c>
      <c r="K792" s="9">
        <v>26.99</v>
      </c>
      <c r="L792" s="3">
        <f>(Tabela15[[#This Row],[value]]-MIN(K:K))/(MAX(K:K)-MIN(K:K))</f>
        <v>0.13395404715422735</v>
      </c>
      <c r="M792" s="16">
        <f>IF(Tabela15[[#This Row],[value]]="",0,(0.05*Tabela15[[#This Row],[normal_rating]]+0.7*Tabela15[[#This Row],[normal_reviews]]+0.25*Tabela15[[#This Row],[normal_value]]))*1000</f>
        <v>72.247542706549652</v>
      </c>
      <c r="N792" s="3">
        <f>IFERROR(Tabela15[[#This Row],[value]]*Tabela15[[#This Row],[reviews]],Tabela15[[#This Row],[value]])</f>
        <v>188.92999999999998</v>
      </c>
      <c r="O792" t="s">
        <v>8167</v>
      </c>
      <c r="P792" t="s">
        <v>8168</v>
      </c>
      <c r="Q792" t="s">
        <v>8081</v>
      </c>
    </row>
    <row r="793" spans="1:17" x14ac:dyDescent="0.25">
      <c r="A793" t="s">
        <v>3068</v>
      </c>
      <c r="B793" s="1">
        <v>8</v>
      </c>
      <c r="C793" t="s">
        <v>6404</v>
      </c>
      <c r="D793" t="s">
        <v>6405</v>
      </c>
      <c r="E793" t="s">
        <v>6406</v>
      </c>
      <c r="F793" s="1">
        <v>4.5</v>
      </c>
      <c r="G793" s="5">
        <f>(Tabela15[[#This Row],[rating]]-MIN(F:F))/(MAX(F:F)-MIN(F:F))</f>
        <v>0.875</v>
      </c>
      <c r="H793" s="6">
        <v>31052</v>
      </c>
      <c r="I793" s="5">
        <f>(Tabela15[[#This Row],[reviews]]-MIN(H:H))/(MAX(H:H)-MIN(H:H))</f>
        <v>6.6766436808301563E-2</v>
      </c>
      <c r="J793" s="1" t="s">
        <v>0</v>
      </c>
      <c r="K793" s="9">
        <v>26.98</v>
      </c>
      <c r="L793" s="3">
        <f>(Tabela15[[#This Row],[value]]-MIN(K:K))/(MAX(K:K)-MIN(K:K))</f>
        <v>0.13390398958802621</v>
      </c>
      <c r="M793" s="16">
        <f>IF(Tabela15[[#This Row],[value]]="",0,(0.05*Tabela15[[#This Row],[normal_rating]]+0.7*Tabela15[[#This Row],[normal_reviews]]+0.25*Tabela15[[#This Row],[normal_value]]))*1000</f>
        <v>123.96250316281765</v>
      </c>
      <c r="N793" s="3">
        <f>IFERROR(Tabela15[[#This Row],[value]]*Tabela15[[#This Row],[reviews]],Tabela15[[#This Row],[value]])</f>
        <v>837782.96</v>
      </c>
      <c r="O793" t="s">
        <v>7379</v>
      </c>
      <c r="P793" t="s">
        <v>8907</v>
      </c>
      <c r="Q793" t="s">
        <v>8081</v>
      </c>
    </row>
    <row r="794" spans="1:17" x14ac:dyDescent="0.25">
      <c r="A794" t="s">
        <v>3068</v>
      </c>
      <c r="B794" s="1">
        <v>14</v>
      </c>
      <c r="C794" t="s">
        <v>6404</v>
      </c>
      <c r="D794" t="s">
        <v>6405</v>
      </c>
      <c r="E794" t="s">
        <v>6406</v>
      </c>
      <c r="F794" s="1">
        <v>4.5</v>
      </c>
      <c r="G794" s="5">
        <f>(Tabela15[[#This Row],[rating]]-MIN(F:F))/(MAX(F:F)-MIN(F:F))</f>
        <v>0.875</v>
      </c>
      <c r="H794" s="6">
        <v>31034</v>
      </c>
      <c r="I794" s="5">
        <f>(Tabela15[[#This Row],[reviews]]-MIN(H:H))/(MAX(H:H)-MIN(H:H))</f>
        <v>6.6727732874046652E-2</v>
      </c>
      <c r="J794" s="1" t="s">
        <v>0</v>
      </c>
      <c r="K794" s="9">
        <v>26.98</v>
      </c>
      <c r="L794" s="3">
        <f>(Tabela15[[#This Row],[value]]-MIN(K:K))/(MAX(K:K)-MIN(K:K))</f>
        <v>0.13390398958802621</v>
      </c>
      <c r="M794" s="16">
        <f>IF(Tabela15[[#This Row],[value]]="",0,(0.05*Tabela15[[#This Row],[normal_rating]]+0.7*Tabela15[[#This Row],[normal_reviews]]+0.25*Tabela15[[#This Row],[normal_value]]))*1000</f>
        <v>123.9354104088392</v>
      </c>
      <c r="N794" s="3">
        <f>IFERROR(Tabela15[[#This Row],[value]]*Tabela15[[#This Row],[reviews]],Tabela15[[#This Row],[value]])</f>
        <v>837297.32000000007</v>
      </c>
      <c r="O794" t="s">
        <v>7379</v>
      </c>
      <c r="P794" t="s">
        <v>7380</v>
      </c>
      <c r="Q794" t="s">
        <v>6468</v>
      </c>
    </row>
    <row r="795" spans="1:17" x14ac:dyDescent="0.25">
      <c r="A795" t="s">
        <v>2093</v>
      </c>
      <c r="B795" s="1">
        <v>30</v>
      </c>
      <c r="C795" t="s">
        <v>6117</v>
      </c>
      <c r="D795" t="s">
        <v>2103</v>
      </c>
      <c r="E795" t="s">
        <v>6118</v>
      </c>
      <c r="F795" s="1">
        <v>4.7</v>
      </c>
      <c r="G795" s="5">
        <f>(Tabela15[[#This Row],[rating]]-MIN(F:F))/(MAX(F:F)-MIN(F:F))</f>
        <v>0.92500000000000004</v>
      </c>
      <c r="H795" s="6">
        <v>4634</v>
      </c>
      <c r="I795" s="5">
        <f>(Tabela15[[#This Row],[reviews]]-MIN(H:H))/(MAX(H:H)-MIN(H:H))</f>
        <v>9.9619626335016951E-3</v>
      </c>
      <c r="J795" s="1" t="s">
        <v>0</v>
      </c>
      <c r="K795" s="9">
        <v>26.97</v>
      </c>
      <c r="L795" s="3">
        <f>(Tabela15[[#This Row],[value]]-MIN(K:K))/(MAX(K:K)-MIN(K:K))</f>
        <v>0.13385393202182508</v>
      </c>
      <c r="M795" s="16">
        <f>IF(Tabela15[[#This Row],[value]]="",0,(0.05*Tabela15[[#This Row],[normal_rating]]+0.7*Tabela15[[#This Row],[normal_reviews]]+0.25*Tabela15[[#This Row],[normal_value]]))*1000</f>
        <v>86.686856848907468</v>
      </c>
      <c r="N795" s="3">
        <f>IFERROR(Tabela15[[#This Row],[value]]*Tabela15[[#This Row],[reviews]],Tabela15[[#This Row],[value]])</f>
        <v>124978.98</v>
      </c>
      <c r="O795" t="s">
        <v>7094</v>
      </c>
      <c r="P795" t="s">
        <v>7095</v>
      </c>
      <c r="Q795" t="s">
        <v>6468</v>
      </c>
    </row>
    <row r="796" spans="1:17" x14ac:dyDescent="0.25">
      <c r="A796" t="s">
        <v>2093</v>
      </c>
      <c r="B796" s="1">
        <v>23</v>
      </c>
      <c r="C796" t="s">
        <v>6117</v>
      </c>
      <c r="D796" t="s">
        <v>2103</v>
      </c>
      <c r="E796" t="s">
        <v>6118</v>
      </c>
      <c r="F796" s="1">
        <v>4.7</v>
      </c>
      <c r="G796" s="5">
        <f>(Tabela15[[#This Row],[rating]]-MIN(F:F))/(MAX(F:F)-MIN(F:F))</f>
        <v>0.92500000000000004</v>
      </c>
      <c r="H796" s="6">
        <v>4633</v>
      </c>
      <c r="I796" s="5">
        <f>(Tabela15[[#This Row],[reviews]]-MIN(H:H))/(MAX(H:H)-MIN(H:H))</f>
        <v>9.9598124149319778E-3</v>
      </c>
      <c r="J796" s="1" t="s">
        <v>0</v>
      </c>
      <c r="K796" s="9">
        <v>26.97</v>
      </c>
      <c r="L796" s="3">
        <f>(Tabela15[[#This Row],[value]]-MIN(K:K))/(MAX(K:K)-MIN(K:K))</f>
        <v>0.13385393202182508</v>
      </c>
      <c r="M796" s="16">
        <f>IF(Tabela15[[#This Row],[value]]="",0,(0.05*Tabela15[[#This Row],[normal_rating]]+0.7*Tabela15[[#This Row],[normal_reviews]]+0.25*Tabela15[[#This Row],[normal_value]]))*1000</f>
        <v>86.685351695908665</v>
      </c>
      <c r="N796" s="3">
        <f>IFERROR(Tabela15[[#This Row],[value]]*Tabela15[[#This Row],[reviews]],Tabela15[[#This Row],[value]])</f>
        <v>124952.01</v>
      </c>
      <c r="O796" t="s">
        <v>7094</v>
      </c>
      <c r="P796" t="s">
        <v>8646</v>
      </c>
      <c r="Q796" t="s">
        <v>8081</v>
      </c>
    </row>
    <row r="797" spans="1:17" x14ac:dyDescent="0.25">
      <c r="A797" t="s">
        <v>2093</v>
      </c>
      <c r="B797" s="1">
        <v>20</v>
      </c>
      <c r="C797" t="s">
        <v>4116</v>
      </c>
      <c r="D797" t="s">
        <v>4117</v>
      </c>
      <c r="E797" t="s">
        <v>4118</v>
      </c>
      <c r="F797" s="1">
        <v>4.2</v>
      </c>
      <c r="G797" s="5">
        <f>(Tabela15[[#This Row],[rating]]-MIN(F:F))/(MAX(F:F)-MIN(F:F))</f>
        <v>0.8</v>
      </c>
      <c r="H797" s="6">
        <v>41</v>
      </c>
      <c r="I797" s="5">
        <f>(Tabela15[[#This Row],[reviews]]-MIN(H:H))/(MAX(H:H)-MIN(H:H))</f>
        <v>8.6008742788704466E-5</v>
      </c>
      <c r="J797" s="1" t="s">
        <v>0</v>
      </c>
      <c r="K797" s="9">
        <v>26.97</v>
      </c>
      <c r="L797" s="3">
        <f>(Tabela15[[#This Row],[value]]-MIN(K:K))/(MAX(K:K)-MIN(K:K))</f>
        <v>0.13385393202182508</v>
      </c>
      <c r="M797" s="16">
        <f>IF(Tabela15[[#This Row],[value]]="",0,(0.05*Tabela15[[#This Row],[normal_rating]]+0.7*Tabela15[[#This Row],[normal_reviews]]+0.25*Tabela15[[#This Row],[normal_value]]))*1000</f>
        <v>73.523689125408367</v>
      </c>
      <c r="N797" s="3">
        <f>IFERROR(Tabela15[[#This Row],[value]]*Tabela15[[#This Row],[reviews]],Tabela15[[#This Row],[value]])</f>
        <v>1105.77</v>
      </c>
      <c r="O797" t="s">
        <v>5213</v>
      </c>
      <c r="P797" t="s">
        <v>5214</v>
      </c>
      <c r="Q797" t="s">
        <v>4538</v>
      </c>
    </row>
    <row r="798" spans="1:17" x14ac:dyDescent="0.25">
      <c r="A798" t="s">
        <v>2093</v>
      </c>
      <c r="B798" s="1">
        <v>29</v>
      </c>
      <c r="C798" t="s">
        <v>4116</v>
      </c>
      <c r="D798" t="s">
        <v>4117</v>
      </c>
      <c r="E798" t="s">
        <v>4118</v>
      </c>
      <c r="F798" s="1">
        <v>4.2</v>
      </c>
      <c r="G798" s="5">
        <f>(Tabela15[[#This Row],[rating]]-MIN(F:F))/(MAX(F:F)-MIN(F:F))</f>
        <v>0.8</v>
      </c>
      <c r="H798" s="6">
        <v>41</v>
      </c>
      <c r="I798" s="5">
        <f>(Tabela15[[#This Row],[reviews]]-MIN(H:H))/(MAX(H:H)-MIN(H:H))</f>
        <v>8.6008742788704466E-5</v>
      </c>
      <c r="J798" s="1" t="s">
        <v>0</v>
      </c>
      <c r="K798" s="9">
        <v>26.97</v>
      </c>
      <c r="L798" s="3">
        <f>(Tabela15[[#This Row],[value]]-MIN(K:K))/(MAX(K:K)-MIN(K:K))</f>
        <v>0.13385393202182508</v>
      </c>
      <c r="M798" s="16">
        <f>IF(Tabela15[[#This Row],[value]]="",0,(0.05*Tabela15[[#This Row],[normal_rating]]+0.7*Tabela15[[#This Row],[normal_reviews]]+0.25*Tabela15[[#This Row],[normal_value]]))*1000</f>
        <v>73.523689125408367</v>
      </c>
      <c r="N798" s="3">
        <f>IFERROR(Tabela15[[#This Row],[value]]*Tabela15[[#This Row],[reviews]],Tabela15[[#This Row],[value]])</f>
        <v>1105.77</v>
      </c>
      <c r="O798" t="s">
        <v>5213</v>
      </c>
      <c r="P798" t="s">
        <v>7093</v>
      </c>
      <c r="Q798" t="s">
        <v>6468</v>
      </c>
    </row>
    <row r="799" spans="1:17" x14ac:dyDescent="0.25">
      <c r="A799" t="s">
        <v>1072</v>
      </c>
      <c r="B799" s="1">
        <v>7</v>
      </c>
      <c r="C799" t="s">
        <v>1087</v>
      </c>
      <c r="D799" t="s">
        <v>1091</v>
      </c>
      <c r="E799" t="s">
        <v>1089</v>
      </c>
      <c r="F799" s="1">
        <v>4.8</v>
      </c>
      <c r="G799" s="5">
        <f>(Tabela15[[#This Row],[rating]]-MIN(F:F))/(MAX(F:F)-MIN(F:F))</f>
        <v>0.95</v>
      </c>
      <c r="H799" s="6">
        <v>570</v>
      </c>
      <c r="I799" s="5">
        <f>(Tabela15[[#This Row],[reviews]]-MIN(H:H))/(MAX(H:H)-MIN(H:H))</f>
        <v>1.2234743661693212E-3</v>
      </c>
      <c r="J799" s="1" t="s">
        <v>0</v>
      </c>
      <c r="K799" s="9">
        <v>26.9</v>
      </c>
      <c r="L799" s="3">
        <f>(Tabela15[[#This Row],[value]]-MIN(K:K))/(MAX(K:K)-MIN(K:K))</f>
        <v>0.13350352905841717</v>
      </c>
      <c r="M799" s="16">
        <f>IF(Tabela15[[#This Row],[value]]="",0,(0.05*Tabela15[[#This Row],[normal_rating]]+0.7*Tabela15[[#This Row],[normal_reviews]]+0.25*Tabela15[[#This Row],[normal_value]]))*1000</f>
        <v>81.732314320922811</v>
      </c>
      <c r="N799" s="3">
        <f>IFERROR(Tabela15[[#This Row],[value]]*Tabela15[[#This Row],[reviews]],Tabela15[[#This Row],[value]])</f>
        <v>15333</v>
      </c>
      <c r="O799" t="s">
        <v>1088</v>
      </c>
      <c r="P799" t="s">
        <v>1090</v>
      </c>
      <c r="Q799" t="s">
        <v>2</v>
      </c>
    </row>
    <row r="800" spans="1:17" x14ac:dyDescent="0.25">
      <c r="A800" t="s">
        <v>921</v>
      </c>
      <c r="B800" s="1">
        <v>19</v>
      </c>
      <c r="C800" t="s">
        <v>1007</v>
      </c>
      <c r="D800" t="s">
        <v>1011</v>
      </c>
      <c r="E800" t="s">
        <v>1009</v>
      </c>
      <c r="F800" s="1">
        <v>4.7</v>
      </c>
      <c r="G800" s="5">
        <f>(Tabela15[[#This Row],[rating]]-MIN(F:F))/(MAX(F:F)-MIN(F:F))</f>
        <v>0.92500000000000004</v>
      </c>
      <c r="H800" s="6">
        <v>637</v>
      </c>
      <c r="I800" s="5">
        <f>(Tabela15[[#This Row],[reviews]]-MIN(H:H))/(MAX(H:H)-MIN(H:H))</f>
        <v>1.3675390103404011E-3</v>
      </c>
      <c r="J800" s="1" t="s">
        <v>0</v>
      </c>
      <c r="K800" s="9">
        <v>26.89</v>
      </c>
      <c r="L800" s="3">
        <f>(Tabela15[[#This Row],[value]]-MIN(K:K))/(MAX(K:K)-MIN(K:K))</f>
        <v>0.13345347149221604</v>
      </c>
      <c r="M800" s="16">
        <f>IF(Tabela15[[#This Row],[value]]="",0,(0.05*Tabela15[[#This Row],[normal_rating]]+0.7*Tabela15[[#This Row],[normal_reviews]]+0.25*Tabela15[[#This Row],[normal_value]]))*1000</f>
        <v>80.570645180292303</v>
      </c>
      <c r="N800" s="3">
        <f>IFERROR(Tabela15[[#This Row],[value]]*Tabela15[[#This Row],[reviews]],Tabela15[[#This Row],[value]])</f>
        <v>17128.93</v>
      </c>
      <c r="O800" t="s">
        <v>1008</v>
      </c>
      <c r="P800" t="s">
        <v>1010</v>
      </c>
      <c r="Q800" t="s">
        <v>2</v>
      </c>
    </row>
    <row r="801" spans="1:17" x14ac:dyDescent="0.25">
      <c r="A801" t="s">
        <v>921</v>
      </c>
      <c r="B801" s="1">
        <v>6</v>
      </c>
      <c r="C801" t="s">
        <v>942</v>
      </c>
      <c r="D801" t="s">
        <v>946</v>
      </c>
      <c r="E801" t="s">
        <v>944</v>
      </c>
      <c r="F801" s="1">
        <v>4.8</v>
      </c>
      <c r="G801" s="5">
        <f>(Tabela15[[#This Row],[rating]]-MIN(F:F))/(MAX(F:F)-MIN(F:F))</f>
        <v>0.95</v>
      </c>
      <c r="H801" s="6">
        <v>1859</v>
      </c>
      <c r="I801" s="5">
        <f>(Tabela15[[#This Row],[reviews]]-MIN(H:H))/(MAX(H:H)-MIN(H:H))</f>
        <v>3.9951061025353231E-3</v>
      </c>
      <c r="J801" s="1" t="s">
        <v>0</v>
      </c>
      <c r="K801" s="9">
        <v>26.84</v>
      </c>
      <c r="L801" s="3">
        <f>(Tabela15[[#This Row],[value]]-MIN(K:K))/(MAX(K:K)-MIN(K:K))</f>
        <v>0.13320318366121039</v>
      </c>
      <c r="M801" s="16">
        <f>IF(Tabela15[[#This Row],[value]]="",0,(0.05*Tabela15[[#This Row],[normal_rating]]+0.7*Tabela15[[#This Row],[normal_reviews]]+0.25*Tabela15[[#This Row],[normal_value]]))*1000</f>
        <v>83.597370187077331</v>
      </c>
      <c r="N801" s="3">
        <f>IFERROR(Tabela15[[#This Row],[value]]*Tabela15[[#This Row],[reviews]],Tabela15[[#This Row],[value]])</f>
        <v>49895.56</v>
      </c>
      <c r="O801" t="s">
        <v>943</v>
      </c>
      <c r="P801" t="s">
        <v>945</v>
      </c>
      <c r="Q801" t="s">
        <v>2</v>
      </c>
    </row>
    <row r="802" spans="1:17" x14ac:dyDescent="0.25">
      <c r="A802" t="s">
        <v>2626</v>
      </c>
      <c r="B802" s="1">
        <v>13</v>
      </c>
      <c r="C802" t="s">
        <v>4289</v>
      </c>
      <c r="D802" t="s">
        <v>4290</v>
      </c>
      <c r="E802" t="s">
        <v>4291</v>
      </c>
      <c r="F802" s="1">
        <v>4.7</v>
      </c>
      <c r="G802" s="5">
        <f>(Tabela15[[#This Row],[rating]]-MIN(F:F))/(MAX(F:F)-MIN(F:F))</f>
        <v>0.92500000000000004</v>
      </c>
      <c r="H802" s="6">
        <v>3662</v>
      </c>
      <c r="I802" s="5">
        <f>(Tabela15[[#This Row],[reviews]]-MIN(H:H))/(MAX(H:H)-MIN(H:H))</f>
        <v>7.8719501837361764E-3</v>
      </c>
      <c r="J802" s="1" t="s">
        <v>0</v>
      </c>
      <c r="K802" s="9">
        <v>26.8</v>
      </c>
      <c r="L802" s="3">
        <f>(Tabela15[[#This Row],[value]]-MIN(K:K))/(MAX(K:K)-MIN(K:K))</f>
        <v>0.13300295339640586</v>
      </c>
      <c r="M802" s="16">
        <f>IF(Tabela15[[#This Row],[value]]="",0,(0.05*Tabela15[[#This Row],[normal_rating]]+0.7*Tabela15[[#This Row],[normal_reviews]]+0.25*Tabela15[[#This Row],[normal_value]]))*1000</f>
        <v>85.011103477716787</v>
      </c>
      <c r="N802" s="3">
        <f>IFERROR(Tabela15[[#This Row],[value]]*Tabela15[[#This Row],[reviews]],Tabela15[[#This Row],[value]])</f>
        <v>98141.6</v>
      </c>
      <c r="O802" t="s">
        <v>5362</v>
      </c>
      <c r="P802" t="s">
        <v>7245</v>
      </c>
      <c r="Q802" t="s">
        <v>6468</v>
      </c>
    </row>
    <row r="803" spans="1:17" x14ac:dyDescent="0.25">
      <c r="A803" t="s">
        <v>1201</v>
      </c>
      <c r="B803" s="1">
        <v>16</v>
      </c>
      <c r="C803" t="s">
        <v>1272</v>
      </c>
      <c r="D803" t="s">
        <v>1276</v>
      </c>
      <c r="E803" t="s">
        <v>1274</v>
      </c>
      <c r="F803" s="1">
        <v>4.4000000000000004</v>
      </c>
      <c r="G803" s="5">
        <f>(Tabela15[[#This Row],[rating]]-MIN(F:F))/(MAX(F:F)-MIN(F:F))</f>
        <v>0.85000000000000009</v>
      </c>
      <c r="H803" s="6">
        <v>12940</v>
      </c>
      <c r="I803" s="5">
        <f>(Tabela15[[#This Row],[reviews]]-MIN(H:H))/(MAX(H:H)-MIN(H:H))</f>
        <v>2.7821678073576179E-2</v>
      </c>
      <c r="J803" s="1" t="s">
        <v>0</v>
      </c>
      <c r="K803" s="9">
        <v>26.79</v>
      </c>
      <c r="L803" s="3">
        <f>(Tabela15[[#This Row],[value]]-MIN(K:K))/(MAX(K:K)-MIN(K:K))</f>
        <v>0.13295289583020473</v>
      </c>
      <c r="M803" s="16">
        <f>IF(Tabela15[[#This Row],[value]]="",0,(0.05*Tabela15[[#This Row],[normal_rating]]+0.7*Tabela15[[#This Row],[normal_reviews]]+0.25*Tabela15[[#This Row],[normal_value]]))*1000</f>
        <v>95.213398609054508</v>
      </c>
      <c r="N803" s="3">
        <f>IFERROR(Tabela15[[#This Row],[value]]*Tabela15[[#This Row],[reviews]],Tabela15[[#This Row],[value]])</f>
        <v>346662.6</v>
      </c>
      <c r="O803" t="s">
        <v>1273</v>
      </c>
      <c r="P803" t="s">
        <v>1275</v>
      </c>
      <c r="Q803" t="s">
        <v>2</v>
      </c>
    </row>
    <row r="804" spans="1:17" x14ac:dyDescent="0.25">
      <c r="A804" t="s">
        <v>3068</v>
      </c>
      <c r="B804" s="1">
        <v>29</v>
      </c>
      <c r="C804" t="s">
        <v>3169</v>
      </c>
      <c r="D804" t="s">
        <v>3173</v>
      </c>
      <c r="E804" t="s">
        <v>3171</v>
      </c>
      <c r="F804" s="1">
        <v>4.7</v>
      </c>
      <c r="G804" s="5">
        <f>(Tabela15[[#This Row],[rating]]-MIN(F:F))/(MAX(F:F)-MIN(F:F))</f>
        <v>0.92500000000000004</v>
      </c>
      <c r="H804" s="6">
        <v>28432</v>
      </c>
      <c r="I804" s="5">
        <f>(Tabela15[[#This Row],[reviews]]-MIN(H:H))/(MAX(H:H)-MIN(H:H))</f>
        <v>6.1132864155641418E-2</v>
      </c>
      <c r="J804" s="1" t="s">
        <v>0</v>
      </c>
      <c r="K804" s="9">
        <v>26.53</v>
      </c>
      <c r="L804" s="3">
        <f>(Tabela15[[#This Row],[value]]-MIN(K:K))/(MAX(K:K)-MIN(K:K))</f>
        <v>0.13165139910897533</v>
      </c>
      <c r="M804" s="16">
        <f>IF(Tabela15[[#This Row],[value]]="",0,(0.05*Tabela15[[#This Row],[normal_rating]]+0.7*Tabela15[[#This Row],[normal_reviews]]+0.25*Tabela15[[#This Row],[normal_value]]))*1000</f>
        <v>121.95585468619282</v>
      </c>
      <c r="N804" s="3">
        <f>IFERROR(Tabela15[[#This Row],[value]]*Tabela15[[#This Row],[reviews]],Tabela15[[#This Row],[value]])</f>
        <v>754300.96000000008</v>
      </c>
      <c r="O804" t="s">
        <v>3170</v>
      </c>
      <c r="P804" t="s">
        <v>8936</v>
      </c>
      <c r="Q804" t="s">
        <v>8081</v>
      </c>
    </row>
    <row r="805" spans="1:17" x14ac:dyDescent="0.25">
      <c r="A805" t="s">
        <v>921</v>
      </c>
      <c r="B805" s="1">
        <v>30</v>
      </c>
      <c r="C805" t="s">
        <v>7628</v>
      </c>
      <c r="D805" t="s">
        <v>7629</v>
      </c>
      <c r="E805" t="s">
        <v>7630</v>
      </c>
      <c r="F805" s="1">
        <v>4.2</v>
      </c>
      <c r="G805" s="5">
        <f>(Tabela15[[#This Row],[rating]]-MIN(F:F))/(MAX(F:F)-MIN(F:F))</f>
        <v>0.8</v>
      </c>
      <c r="H805" s="6">
        <v>350</v>
      </c>
      <c r="I805" s="5">
        <f>(Tabela15[[#This Row],[reviews]]-MIN(H:H))/(MAX(H:H)-MIN(H:H))</f>
        <v>7.5042628083144653E-4</v>
      </c>
      <c r="J805" s="1" t="s">
        <v>0</v>
      </c>
      <c r="K805" s="9">
        <v>26.53</v>
      </c>
      <c r="L805" s="3">
        <f>(Tabela15[[#This Row],[value]]-MIN(K:K))/(MAX(K:K)-MIN(K:K))</f>
        <v>0.13165139910897533</v>
      </c>
      <c r="M805" s="16">
        <f>IF(Tabela15[[#This Row],[value]]="",0,(0.05*Tabela15[[#This Row],[normal_rating]]+0.7*Tabela15[[#This Row],[normal_reviews]]+0.25*Tabela15[[#This Row],[normal_value]]))*1000</f>
        <v>73.438148173825851</v>
      </c>
      <c r="N805" s="3">
        <f>IFERROR(Tabela15[[#This Row],[value]]*Tabela15[[#This Row],[reviews]],Tabela15[[#This Row],[value]])</f>
        <v>9285.5</v>
      </c>
      <c r="O805" t="s">
        <v>8359</v>
      </c>
      <c r="P805" t="s">
        <v>8360</v>
      </c>
      <c r="Q805" t="s">
        <v>8081</v>
      </c>
    </row>
    <row r="806" spans="1:17" x14ac:dyDescent="0.25">
      <c r="A806" t="s">
        <v>1946</v>
      </c>
      <c r="B806" s="1">
        <v>29</v>
      </c>
      <c r="C806" t="s">
        <v>7776</v>
      </c>
      <c r="D806" t="s">
        <v>7777</v>
      </c>
      <c r="E806" t="s">
        <v>7778</v>
      </c>
      <c r="F806" s="1">
        <v>4.0999999999999996</v>
      </c>
      <c r="G806" s="5">
        <f>(Tabela15[[#This Row],[rating]]-MIN(F:F))/(MAX(F:F)-MIN(F:F))</f>
        <v>0.77499999999999991</v>
      </c>
      <c r="H806" s="6">
        <v>329</v>
      </c>
      <c r="I806" s="5">
        <f>(Tabela15[[#This Row],[reviews]]-MIN(H:H))/(MAX(H:H)-MIN(H:H))</f>
        <v>7.052716908673767E-4</v>
      </c>
      <c r="J806" s="1" t="s">
        <v>0</v>
      </c>
      <c r="K806" s="9">
        <v>26.51</v>
      </c>
      <c r="L806" s="3">
        <f>(Tabela15[[#This Row],[value]]-MIN(K:K))/(MAX(K:K)-MIN(K:K))</f>
        <v>0.13155128397657306</v>
      </c>
      <c r="M806" s="16">
        <f>IF(Tabela15[[#This Row],[value]]="",0,(0.05*Tabela15[[#This Row],[normal_rating]]+0.7*Tabela15[[#This Row],[normal_reviews]]+0.25*Tabela15[[#This Row],[normal_value]]))*1000</f>
        <v>72.13151117775044</v>
      </c>
      <c r="N806" s="3">
        <f>IFERROR(Tabela15[[#This Row],[value]]*Tabela15[[#This Row],[reviews]],Tabela15[[#This Row],[value]])</f>
        <v>8721.7900000000009</v>
      </c>
      <c r="O806" t="s">
        <v>8617</v>
      </c>
      <c r="P806" t="s">
        <v>8618</v>
      </c>
      <c r="Q806" t="s">
        <v>8081</v>
      </c>
    </row>
    <row r="807" spans="1:17" x14ac:dyDescent="0.25">
      <c r="A807" t="s">
        <v>232</v>
      </c>
      <c r="B807" s="1">
        <v>6</v>
      </c>
      <c r="C807" t="s">
        <v>253</v>
      </c>
      <c r="D807" t="s">
        <v>257</v>
      </c>
      <c r="E807" t="s">
        <v>255</v>
      </c>
      <c r="F807" s="1">
        <v>4.7</v>
      </c>
      <c r="G807" s="5">
        <f>(Tabela15[[#This Row],[rating]]-MIN(F:F))/(MAX(F:F)-MIN(F:F))</f>
        <v>0.92500000000000004</v>
      </c>
      <c r="H807" s="6">
        <v>27450</v>
      </c>
      <c r="I807" s="5">
        <f>(Tabela15[[#This Row],[reviews]]-MIN(H:H))/(MAX(H:H)-MIN(H:H))</f>
        <v>5.9021349520178727E-2</v>
      </c>
      <c r="J807" s="1" t="s">
        <v>0</v>
      </c>
      <c r="K807" s="9">
        <v>26.5</v>
      </c>
      <c r="L807" s="3">
        <f>(Tabela15[[#This Row],[value]]-MIN(K:K))/(MAX(K:K)-MIN(K:K))</f>
        <v>0.13150122641037193</v>
      </c>
      <c r="M807" s="16">
        <f>IF(Tabela15[[#This Row],[value]]="",0,(0.05*Tabela15[[#This Row],[normal_rating]]+0.7*Tabela15[[#This Row],[normal_reviews]]+0.25*Tabela15[[#This Row],[normal_value]]))*1000</f>
        <v>120.44025126671811</v>
      </c>
      <c r="N807" s="3">
        <f>IFERROR(Tabela15[[#This Row],[value]]*Tabela15[[#This Row],[reviews]],Tabela15[[#This Row],[value]])</f>
        <v>727425</v>
      </c>
      <c r="O807" t="s">
        <v>254</v>
      </c>
      <c r="P807" t="s">
        <v>256</v>
      </c>
      <c r="Q807" t="s">
        <v>2</v>
      </c>
    </row>
    <row r="808" spans="1:17" x14ac:dyDescent="0.25">
      <c r="A808" t="s">
        <v>2231</v>
      </c>
      <c r="B808" s="1">
        <v>3</v>
      </c>
      <c r="C808" t="s">
        <v>7800</v>
      </c>
      <c r="D808" t="s">
        <v>7801</v>
      </c>
      <c r="E808" t="s">
        <v>7802</v>
      </c>
      <c r="F808" s="1">
        <v>4.8</v>
      </c>
      <c r="G808" s="5">
        <f>(Tabela15[[#This Row],[rating]]-MIN(F:F))/(MAX(F:F)-MIN(F:F))</f>
        <v>0.95</v>
      </c>
      <c r="H808" s="6">
        <v>4761</v>
      </c>
      <c r="I808" s="5">
        <f>(Tabela15[[#This Row],[reviews]]-MIN(H:H))/(MAX(H:H)-MIN(H:H))</f>
        <v>1.0235040391855832E-2</v>
      </c>
      <c r="J808" s="1" t="s">
        <v>0</v>
      </c>
      <c r="K808" s="9">
        <v>26.49</v>
      </c>
      <c r="L808" s="3">
        <f>(Tabela15[[#This Row],[value]]-MIN(K:K))/(MAX(K:K)-MIN(K:K))</f>
        <v>0.13145116884417077</v>
      </c>
      <c r="M808" s="16">
        <f>IF(Tabela15[[#This Row],[value]]="",0,(0.05*Tabela15[[#This Row],[normal_rating]]+0.7*Tabela15[[#This Row],[normal_reviews]]+0.25*Tabela15[[#This Row],[normal_value]]))*1000</f>
        <v>87.527320485341775</v>
      </c>
      <c r="N808" s="3">
        <f>IFERROR(Tabela15[[#This Row],[value]]*Tabela15[[#This Row],[reviews]],Tabela15[[#This Row],[value]])</f>
        <v>126118.89</v>
      </c>
      <c r="O808" t="s">
        <v>8658</v>
      </c>
      <c r="P808" t="s">
        <v>8659</v>
      </c>
      <c r="Q808" t="s">
        <v>8081</v>
      </c>
    </row>
    <row r="809" spans="1:17" x14ac:dyDescent="0.25">
      <c r="A809" t="s">
        <v>1795</v>
      </c>
      <c r="B809" s="1">
        <v>9</v>
      </c>
      <c r="C809" t="s">
        <v>7737</v>
      </c>
      <c r="D809" t="s">
        <v>7738</v>
      </c>
      <c r="E809" t="s">
        <v>7739</v>
      </c>
      <c r="F809" s="1">
        <v>4.4000000000000004</v>
      </c>
      <c r="G809" s="5">
        <f>(Tabela15[[#This Row],[rating]]-MIN(F:F))/(MAX(F:F)-MIN(F:F))</f>
        <v>0.85000000000000009</v>
      </c>
      <c r="H809" s="6">
        <v>4997</v>
      </c>
      <c r="I809" s="5">
        <f>(Tabela15[[#This Row],[reviews]]-MIN(H:H))/(MAX(H:H)-MIN(H:H))</f>
        <v>1.0742491974309189E-2</v>
      </c>
      <c r="J809" s="1" t="s">
        <v>0</v>
      </c>
      <c r="K809" s="9">
        <v>26.49</v>
      </c>
      <c r="L809" s="3">
        <f>(Tabela15[[#This Row],[value]]-MIN(K:K))/(MAX(K:K)-MIN(K:K))</f>
        <v>0.13145116884417077</v>
      </c>
      <c r="M809" s="16">
        <f>IF(Tabela15[[#This Row],[value]]="",0,(0.05*Tabela15[[#This Row],[normal_rating]]+0.7*Tabela15[[#This Row],[normal_reviews]]+0.25*Tabela15[[#This Row],[normal_value]]))*1000</f>
        <v>82.882536593059143</v>
      </c>
      <c r="N809" s="3">
        <f>IFERROR(Tabela15[[#This Row],[value]]*Tabela15[[#This Row],[reviews]],Tabela15[[#This Row],[value]])</f>
        <v>132370.53</v>
      </c>
      <c r="O809" t="s">
        <v>8553</v>
      </c>
      <c r="P809" t="s">
        <v>8554</v>
      </c>
      <c r="Q809" t="s">
        <v>8081</v>
      </c>
    </row>
    <row r="810" spans="1:17" x14ac:dyDescent="0.25">
      <c r="A810" t="s">
        <v>3218</v>
      </c>
      <c r="B810" s="1">
        <v>13</v>
      </c>
      <c r="C810" t="s">
        <v>3239</v>
      </c>
      <c r="D810" t="s">
        <v>3243</v>
      </c>
      <c r="E810" t="s">
        <v>3241</v>
      </c>
      <c r="F810" s="1">
        <v>4.5999999999999996</v>
      </c>
      <c r="G810" s="5">
        <f>(Tabela15[[#This Row],[rating]]-MIN(F:F))/(MAX(F:F)-MIN(F:F))</f>
        <v>0.89999999999999991</v>
      </c>
      <c r="H810" s="6">
        <v>510</v>
      </c>
      <c r="I810" s="5">
        <f>(Tabela15[[#This Row],[reviews]]-MIN(H:H))/(MAX(H:H)-MIN(H:H))</f>
        <v>1.0944612519862645E-3</v>
      </c>
      <c r="J810" s="1" t="s">
        <v>0</v>
      </c>
      <c r="K810" s="9">
        <v>26.49</v>
      </c>
      <c r="L810" s="3">
        <f>(Tabela15[[#This Row],[value]]-MIN(K:K))/(MAX(K:K)-MIN(K:K))</f>
        <v>0.13145116884417077</v>
      </c>
      <c r="M810" s="16">
        <f>IF(Tabela15[[#This Row],[value]]="",0,(0.05*Tabela15[[#This Row],[normal_rating]]+0.7*Tabela15[[#This Row],[normal_reviews]]+0.25*Tabela15[[#This Row],[normal_value]]))*1000</f>
        <v>78.628915087433086</v>
      </c>
      <c r="N810" s="3">
        <f>IFERROR(Tabela15[[#This Row],[value]]*Tabela15[[#This Row],[reviews]],Tabela15[[#This Row],[value]])</f>
        <v>13509.9</v>
      </c>
      <c r="O810" t="s">
        <v>3240</v>
      </c>
      <c r="P810" t="s">
        <v>7420</v>
      </c>
      <c r="Q810" t="s">
        <v>6468</v>
      </c>
    </row>
    <row r="811" spans="1:17" x14ac:dyDescent="0.25">
      <c r="A811" t="s">
        <v>3218</v>
      </c>
      <c r="B811" s="1">
        <v>8</v>
      </c>
      <c r="C811" t="s">
        <v>3239</v>
      </c>
      <c r="D811" t="s">
        <v>3243</v>
      </c>
      <c r="E811" t="s">
        <v>3241</v>
      </c>
      <c r="F811" s="1">
        <v>4.5999999999999996</v>
      </c>
      <c r="G811" s="5">
        <f>(Tabela15[[#This Row],[rating]]-MIN(F:F))/(MAX(F:F)-MIN(F:F))</f>
        <v>0.89999999999999991</v>
      </c>
      <c r="H811" s="6">
        <v>508</v>
      </c>
      <c r="I811" s="5">
        <f>(Tabela15[[#This Row],[reviews]]-MIN(H:H))/(MAX(H:H)-MIN(H:H))</f>
        <v>1.0901608148468291E-3</v>
      </c>
      <c r="J811" s="1" t="s">
        <v>0</v>
      </c>
      <c r="K811" s="9">
        <v>26.49</v>
      </c>
      <c r="L811" s="3">
        <f>(Tabela15[[#This Row],[value]]-MIN(K:K))/(MAX(K:K)-MIN(K:K))</f>
        <v>0.13145116884417077</v>
      </c>
      <c r="M811" s="16">
        <f>IF(Tabela15[[#This Row],[value]]="",0,(0.05*Tabela15[[#This Row],[normal_rating]]+0.7*Tabela15[[#This Row],[normal_reviews]]+0.25*Tabela15[[#This Row],[normal_value]]))*1000</f>
        <v>78.625904781435466</v>
      </c>
      <c r="N811" s="3">
        <f>IFERROR(Tabela15[[#This Row],[value]]*Tabela15[[#This Row],[reviews]],Tabela15[[#This Row],[value]])</f>
        <v>13456.92</v>
      </c>
      <c r="O811" t="s">
        <v>3240</v>
      </c>
      <c r="P811" t="s">
        <v>5560</v>
      </c>
      <c r="Q811" t="s">
        <v>4538</v>
      </c>
    </row>
    <row r="812" spans="1:17" x14ac:dyDescent="0.25">
      <c r="A812" t="s">
        <v>3068</v>
      </c>
      <c r="B812" s="1">
        <v>22</v>
      </c>
      <c r="C812" t="s">
        <v>3169</v>
      </c>
      <c r="D812" t="s">
        <v>3173</v>
      </c>
      <c r="E812" t="s">
        <v>3171</v>
      </c>
      <c r="F812" s="1">
        <v>4.7</v>
      </c>
      <c r="G812" s="5">
        <f>(Tabela15[[#This Row],[rating]]-MIN(F:F))/(MAX(F:F)-MIN(F:F))</f>
        <v>0.92500000000000004</v>
      </c>
      <c r="H812" s="6">
        <v>28325</v>
      </c>
      <c r="I812" s="5">
        <f>(Tabela15[[#This Row],[reviews]]-MIN(H:H))/(MAX(H:H)-MIN(H:H))</f>
        <v>6.0902790768681637E-2</v>
      </c>
      <c r="J812" s="1" t="s">
        <v>0</v>
      </c>
      <c r="K812" s="9">
        <v>26.42</v>
      </c>
      <c r="L812" s="3">
        <f>(Tabela15[[#This Row],[value]]-MIN(K:K))/(MAX(K:K)-MIN(K:K))</f>
        <v>0.13110076588076289</v>
      </c>
      <c r="M812" s="16">
        <f>IF(Tabela15[[#This Row],[value]]="",0,(0.05*Tabela15[[#This Row],[normal_rating]]+0.7*Tabela15[[#This Row],[normal_reviews]]+0.25*Tabela15[[#This Row],[normal_value]]))*1000</f>
        <v>121.65714500826788</v>
      </c>
      <c r="N812" s="3">
        <f>IFERROR(Tabela15[[#This Row],[value]]*Tabela15[[#This Row],[reviews]],Tabela15[[#This Row],[value]])</f>
        <v>748346.5</v>
      </c>
      <c r="O812" t="s">
        <v>3170</v>
      </c>
      <c r="P812" t="s">
        <v>3172</v>
      </c>
      <c r="Q812" t="s">
        <v>2</v>
      </c>
    </row>
    <row r="813" spans="1:17" x14ac:dyDescent="0.25">
      <c r="A813" t="s">
        <v>784</v>
      </c>
      <c r="B813" s="1">
        <v>7</v>
      </c>
      <c r="C813" t="s">
        <v>800</v>
      </c>
      <c r="D813" t="s">
        <v>804</v>
      </c>
      <c r="E813" t="s">
        <v>802</v>
      </c>
      <c r="F813" s="1">
        <v>4.5999999999999996</v>
      </c>
      <c r="G813" s="5">
        <f>(Tabela15[[#This Row],[rating]]-MIN(F:F))/(MAX(F:F)-MIN(F:F))</f>
        <v>0.89999999999999991</v>
      </c>
      <c r="H813" s="6">
        <v>22855</v>
      </c>
      <c r="I813" s="5">
        <f>(Tabela15[[#This Row],[reviews]]-MIN(H:H))/(MAX(H:H)-MIN(H:H))</f>
        <v>4.9141095192326303E-2</v>
      </c>
      <c r="J813" s="1" t="s">
        <v>0</v>
      </c>
      <c r="K813" s="9">
        <v>26.32</v>
      </c>
      <c r="L813" s="3">
        <f>(Tabela15[[#This Row],[value]]-MIN(K:K))/(MAX(K:K)-MIN(K:K))</f>
        <v>0.13060019021875155</v>
      </c>
      <c r="M813" s="16">
        <f>IF(Tabela15[[#This Row],[value]]="",0,(0.05*Tabela15[[#This Row],[normal_rating]]+0.7*Tabela15[[#This Row],[normal_reviews]]+0.25*Tabela15[[#This Row],[normal_value]]))*1000</f>
        <v>112.0488141893163</v>
      </c>
      <c r="N813" s="3">
        <f>IFERROR(Tabela15[[#This Row],[value]]*Tabela15[[#This Row],[reviews]],Tabela15[[#This Row],[value]])</f>
        <v>601543.6</v>
      </c>
      <c r="O813" t="s">
        <v>801</v>
      </c>
      <c r="P813" t="s">
        <v>8278</v>
      </c>
      <c r="Q813" t="s">
        <v>8081</v>
      </c>
    </row>
    <row r="814" spans="1:17" x14ac:dyDescent="0.25">
      <c r="A814" t="s">
        <v>784</v>
      </c>
      <c r="B814" s="1">
        <v>12</v>
      </c>
      <c r="C814" t="s">
        <v>800</v>
      </c>
      <c r="D814" t="s">
        <v>804</v>
      </c>
      <c r="E814" t="s">
        <v>802</v>
      </c>
      <c r="F814" s="1">
        <v>4.5999999999999996</v>
      </c>
      <c r="G814" s="5">
        <f>(Tabela15[[#This Row],[rating]]-MIN(F:F))/(MAX(F:F)-MIN(F:F))</f>
        <v>0.89999999999999991</v>
      </c>
      <c r="H814" s="6">
        <v>22842</v>
      </c>
      <c r="I814" s="5">
        <f>(Tabela15[[#This Row],[reviews]]-MIN(H:H))/(MAX(H:H)-MIN(H:H))</f>
        <v>4.9113142350919972E-2</v>
      </c>
      <c r="J814" s="1" t="s">
        <v>0</v>
      </c>
      <c r="K814" s="9">
        <v>26.32</v>
      </c>
      <c r="L814" s="3">
        <f>(Tabela15[[#This Row],[value]]-MIN(K:K))/(MAX(K:K)-MIN(K:K))</f>
        <v>0.13060019021875155</v>
      </c>
      <c r="M814" s="16">
        <f>IF(Tabela15[[#This Row],[value]]="",0,(0.05*Tabela15[[#This Row],[normal_rating]]+0.7*Tabela15[[#This Row],[normal_reviews]]+0.25*Tabela15[[#This Row],[normal_value]]))*1000</f>
        <v>112.02924720033187</v>
      </c>
      <c r="N814" s="3">
        <f>IFERROR(Tabela15[[#This Row],[value]]*Tabela15[[#This Row],[reviews]],Tabela15[[#This Row],[value]])</f>
        <v>601201.44000000006</v>
      </c>
      <c r="O814" t="s">
        <v>801</v>
      </c>
      <c r="P814" t="s">
        <v>6691</v>
      </c>
      <c r="Q814" t="s">
        <v>6468</v>
      </c>
    </row>
    <row r="815" spans="1:17" x14ac:dyDescent="0.25">
      <c r="A815" t="s">
        <v>534</v>
      </c>
      <c r="B815" s="1">
        <v>12</v>
      </c>
      <c r="C815" t="s">
        <v>580</v>
      </c>
      <c r="D815" t="s">
        <v>584</v>
      </c>
      <c r="E815" t="s">
        <v>582</v>
      </c>
      <c r="F815" s="1">
        <v>4.8</v>
      </c>
      <c r="G815" s="5">
        <f>(Tabela15[[#This Row],[rating]]-MIN(F:F))/(MAX(F:F)-MIN(F:F))</f>
        <v>0.95</v>
      </c>
      <c r="H815" s="6">
        <v>7</v>
      </c>
      <c r="I815" s="5">
        <f>(Tabela15[[#This Row],[reviews]]-MIN(H:H))/(MAX(H:H)-MIN(H:H))</f>
        <v>1.2901311418305671E-5</v>
      </c>
      <c r="J815" s="1" t="s">
        <v>0</v>
      </c>
      <c r="K815" s="9">
        <v>26.19</v>
      </c>
      <c r="L815" s="3">
        <f>(Tabela15[[#This Row],[value]]-MIN(K:K))/(MAX(K:K)-MIN(K:K))</f>
        <v>0.12994944185813687</v>
      </c>
      <c r="M815" s="16">
        <f>IF(Tabela15[[#This Row],[value]]="",0,(0.05*Tabela15[[#This Row],[normal_rating]]+0.7*Tabela15[[#This Row],[normal_reviews]]+0.25*Tabela15[[#This Row],[normal_value]]))*1000</f>
        <v>79.996391382527037</v>
      </c>
      <c r="N815" s="3">
        <f>IFERROR(Tabela15[[#This Row],[value]]*Tabela15[[#This Row],[reviews]],Tabela15[[#This Row],[value]])</f>
        <v>183.33</v>
      </c>
      <c r="O815" t="s">
        <v>581</v>
      </c>
      <c r="P815" t="s">
        <v>583</v>
      </c>
      <c r="Q815" t="s">
        <v>2</v>
      </c>
    </row>
    <row r="816" spans="1:17" x14ac:dyDescent="0.25">
      <c r="A816" t="s">
        <v>1201</v>
      </c>
      <c r="B816" s="1">
        <v>1</v>
      </c>
      <c r="C816" t="s">
        <v>1307</v>
      </c>
      <c r="D816" t="s">
        <v>1311</v>
      </c>
      <c r="E816" t="s">
        <v>1309</v>
      </c>
      <c r="F816" s="1">
        <v>4.7</v>
      </c>
      <c r="G816" s="5">
        <f>(Tabela15[[#This Row],[rating]]-MIN(F:F))/(MAX(F:F)-MIN(F:F))</f>
        <v>0.92500000000000004</v>
      </c>
      <c r="H816" s="6">
        <v>61</v>
      </c>
      <c r="I816" s="5">
        <f>(Tabela15[[#This Row],[reviews]]-MIN(H:H))/(MAX(H:H)-MIN(H:H))</f>
        <v>1.2901311418305671E-4</v>
      </c>
      <c r="J816" s="1" t="s">
        <v>0</v>
      </c>
      <c r="K816" s="9">
        <v>26.05</v>
      </c>
      <c r="L816" s="3">
        <f>(Tabela15[[#This Row],[value]]-MIN(K:K))/(MAX(K:K)-MIN(K:K))</f>
        <v>0.12924863593132102</v>
      </c>
      <c r="M816" s="16">
        <f>IF(Tabela15[[#This Row],[value]]="",0,(0.05*Tabela15[[#This Row],[normal_rating]]+0.7*Tabela15[[#This Row],[normal_reviews]]+0.25*Tabela15[[#This Row],[normal_value]]))*1000</f>
        <v>78.652468162758396</v>
      </c>
      <c r="N816" s="3">
        <f>IFERROR(Tabela15[[#This Row],[value]]*Tabela15[[#This Row],[reviews]],Tabela15[[#This Row],[value]])</f>
        <v>1589.05</v>
      </c>
      <c r="O816" t="s">
        <v>1308</v>
      </c>
      <c r="P816" t="s">
        <v>6801</v>
      </c>
      <c r="Q816" t="s">
        <v>6468</v>
      </c>
    </row>
    <row r="817" spans="1:17" x14ac:dyDescent="0.25">
      <c r="A817" t="s">
        <v>1201</v>
      </c>
      <c r="B817" s="1">
        <v>4</v>
      </c>
      <c r="C817" t="s">
        <v>1307</v>
      </c>
      <c r="D817" t="s">
        <v>1311</v>
      </c>
      <c r="E817" t="s">
        <v>1309</v>
      </c>
      <c r="F817" s="1">
        <v>4.7</v>
      </c>
      <c r="G817" s="5">
        <f>(Tabela15[[#This Row],[rating]]-MIN(F:F))/(MAX(F:F)-MIN(F:F))</f>
        <v>0.92500000000000004</v>
      </c>
      <c r="H817" s="6">
        <v>61</v>
      </c>
      <c r="I817" s="5">
        <f>(Tabela15[[#This Row],[reviews]]-MIN(H:H))/(MAX(H:H)-MIN(H:H))</f>
        <v>1.2901311418305671E-4</v>
      </c>
      <c r="J817" s="1" t="s">
        <v>0</v>
      </c>
      <c r="K817" s="9">
        <v>26.05</v>
      </c>
      <c r="L817" s="3">
        <f>(Tabela15[[#This Row],[value]]-MIN(K:K))/(MAX(K:K)-MIN(K:K))</f>
        <v>0.12924863593132102</v>
      </c>
      <c r="M817" s="16">
        <f>IF(Tabela15[[#This Row],[value]]="",0,(0.05*Tabela15[[#This Row],[normal_rating]]+0.7*Tabela15[[#This Row],[normal_reviews]]+0.25*Tabela15[[#This Row],[normal_value]]))*1000</f>
        <v>78.652468162758396</v>
      </c>
      <c r="N817" s="3">
        <f>IFERROR(Tabela15[[#This Row],[value]]*Tabela15[[#This Row],[reviews]],Tabela15[[#This Row],[value]])</f>
        <v>1589.05</v>
      </c>
      <c r="O817" t="s">
        <v>1308</v>
      </c>
      <c r="P817" t="s">
        <v>8399</v>
      </c>
      <c r="Q817" t="s">
        <v>8081</v>
      </c>
    </row>
    <row r="818" spans="1:17" x14ac:dyDescent="0.25">
      <c r="A818" t="s">
        <v>534</v>
      </c>
      <c r="B818" s="1">
        <v>6</v>
      </c>
      <c r="C818" t="s">
        <v>580</v>
      </c>
      <c r="D818" t="s">
        <v>584</v>
      </c>
      <c r="E818" t="s">
        <v>582</v>
      </c>
      <c r="F818" s="1">
        <v>4.9000000000000004</v>
      </c>
      <c r="G818" s="5">
        <f>(Tabela15[[#This Row],[rating]]-MIN(F:F))/(MAX(F:F)-MIN(F:F))</f>
        <v>0.97500000000000009</v>
      </c>
      <c r="H818" s="6">
        <v>9</v>
      </c>
      <c r="I818" s="5">
        <f>(Tabela15[[#This Row],[reviews]]-MIN(H:H))/(MAX(H:H)-MIN(H:H))</f>
        <v>1.7201748557740895E-5</v>
      </c>
      <c r="J818" s="1" t="s">
        <v>0</v>
      </c>
      <c r="K818" s="9">
        <v>26.02</v>
      </c>
      <c r="L818" s="3">
        <f>(Tabela15[[#This Row],[value]]-MIN(K:K))/(MAX(K:K)-MIN(K:K))</f>
        <v>0.12909846323271762</v>
      </c>
      <c r="M818" s="16">
        <f>IF(Tabela15[[#This Row],[value]]="",0,(0.05*Tabela15[[#This Row],[normal_rating]]+0.7*Tabela15[[#This Row],[normal_reviews]]+0.25*Tabela15[[#This Row],[normal_value]]))*1000</f>
        <v>81.036657032169828</v>
      </c>
      <c r="N818" s="3">
        <f>IFERROR(Tabela15[[#This Row],[value]]*Tabela15[[#This Row],[reviews]],Tabela15[[#This Row],[value]])</f>
        <v>234.18</v>
      </c>
      <c r="O818" t="s">
        <v>581</v>
      </c>
      <c r="P818" t="s">
        <v>4707</v>
      </c>
      <c r="Q818" t="s">
        <v>4538</v>
      </c>
    </row>
    <row r="819" spans="1:17" x14ac:dyDescent="0.25">
      <c r="A819" t="s">
        <v>1352</v>
      </c>
      <c r="B819" s="1">
        <v>9</v>
      </c>
      <c r="C819" t="s">
        <v>3843</v>
      </c>
      <c r="D819" t="s">
        <v>3844</v>
      </c>
      <c r="E819" t="s">
        <v>3845</v>
      </c>
      <c r="F819" s="1">
        <v>4.5999999999999996</v>
      </c>
      <c r="G819" s="5">
        <f>(Tabela15[[#This Row],[rating]]-MIN(F:F))/(MAX(F:F)-MIN(F:F))</f>
        <v>0.89999999999999991</v>
      </c>
      <c r="H819" s="6">
        <v>13804</v>
      </c>
      <c r="I819" s="5">
        <f>(Tabela15[[#This Row],[reviews]]-MIN(H:H))/(MAX(H:H)-MIN(H:H))</f>
        <v>2.9679466917812196E-2</v>
      </c>
      <c r="J819" s="1" t="s">
        <v>0</v>
      </c>
      <c r="K819" s="9">
        <v>25.99</v>
      </c>
      <c r="L819" s="3">
        <f>(Tabela15[[#This Row],[value]]-MIN(K:K))/(MAX(K:K)-MIN(K:K))</f>
        <v>0.12894829053411422</v>
      </c>
      <c r="M819" s="16">
        <f>IF(Tabela15[[#This Row],[value]]="",0,(0.05*Tabela15[[#This Row],[normal_rating]]+0.7*Tabela15[[#This Row],[normal_reviews]]+0.25*Tabela15[[#This Row],[normal_value]]))*1000</f>
        <v>98.012699475997081</v>
      </c>
      <c r="N819" s="3">
        <f>IFERROR(Tabela15[[#This Row],[value]]*Tabela15[[#This Row],[reviews]],Tabela15[[#This Row],[value]])</f>
        <v>358765.95999999996</v>
      </c>
      <c r="O819" t="s">
        <v>4955</v>
      </c>
      <c r="P819" t="s">
        <v>8439</v>
      </c>
      <c r="Q819" t="s">
        <v>8081</v>
      </c>
    </row>
    <row r="820" spans="1:17" x14ac:dyDescent="0.25">
      <c r="A820" t="s">
        <v>1352</v>
      </c>
      <c r="B820" s="1">
        <v>6</v>
      </c>
      <c r="C820" t="s">
        <v>3843</v>
      </c>
      <c r="D820" t="s">
        <v>3844</v>
      </c>
      <c r="E820" t="s">
        <v>3845</v>
      </c>
      <c r="F820" s="1">
        <v>4.5999999999999996</v>
      </c>
      <c r="G820" s="5">
        <f>(Tabela15[[#This Row],[rating]]-MIN(F:F))/(MAX(F:F)-MIN(F:F))</f>
        <v>0.89999999999999991</v>
      </c>
      <c r="H820" s="6">
        <v>13801</v>
      </c>
      <c r="I820" s="5">
        <f>(Tabela15[[#This Row],[reviews]]-MIN(H:H))/(MAX(H:H)-MIN(H:H))</f>
        <v>2.9673016262103044E-2</v>
      </c>
      <c r="J820" s="1" t="s">
        <v>0</v>
      </c>
      <c r="K820" s="9">
        <v>25.99</v>
      </c>
      <c r="L820" s="3">
        <f>(Tabela15[[#This Row],[value]]-MIN(K:K))/(MAX(K:K)-MIN(K:K))</f>
        <v>0.12894829053411422</v>
      </c>
      <c r="M820" s="16">
        <f>IF(Tabela15[[#This Row],[value]]="",0,(0.05*Tabela15[[#This Row],[normal_rating]]+0.7*Tabela15[[#This Row],[normal_reviews]]+0.25*Tabela15[[#This Row],[normal_value]]))*1000</f>
        <v>98.008184017000687</v>
      </c>
      <c r="N820" s="3">
        <f>IFERROR(Tabela15[[#This Row],[value]]*Tabela15[[#This Row],[reviews]],Tabela15[[#This Row],[value]])</f>
        <v>358687.99</v>
      </c>
      <c r="O820" t="s">
        <v>4955</v>
      </c>
      <c r="P820" t="s">
        <v>6848</v>
      </c>
      <c r="Q820" t="s">
        <v>6468</v>
      </c>
    </row>
    <row r="821" spans="1:17" x14ac:dyDescent="0.25">
      <c r="A821" t="s">
        <v>1352</v>
      </c>
      <c r="B821" s="1">
        <v>6</v>
      </c>
      <c r="C821" t="s">
        <v>3843</v>
      </c>
      <c r="D821" t="s">
        <v>3844</v>
      </c>
      <c r="E821" t="s">
        <v>3845</v>
      </c>
      <c r="F821" s="1">
        <v>4.5999999999999996</v>
      </c>
      <c r="G821" s="5">
        <f>(Tabela15[[#This Row],[rating]]-MIN(F:F))/(MAX(F:F)-MIN(F:F))</f>
        <v>0.89999999999999991</v>
      </c>
      <c r="H821" s="6">
        <v>13788</v>
      </c>
      <c r="I821" s="5">
        <f>(Tabela15[[#This Row],[reviews]]-MIN(H:H))/(MAX(H:H)-MIN(H:H))</f>
        <v>2.9645063420696713E-2</v>
      </c>
      <c r="J821" s="1" t="s">
        <v>0</v>
      </c>
      <c r="K821" s="9">
        <v>25.99</v>
      </c>
      <c r="L821" s="3">
        <f>(Tabela15[[#This Row],[value]]-MIN(K:K))/(MAX(K:K)-MIN(K:K))</f>
        <v>0.12894829053411422</v>
      </c>
      <c r="M821" s="16">
        <f>IF(Tabela15[[#This Row],[value]]="",0,(0.05*Tabela15[[#This Row],[normal_rating]]+0.7*Tabela15[[#This Row],[normal_reviews]]+0.25*Tabela15[[#This Row],[normal_value]]))*1000</f>
        <v>97.988617028016236</v>
      </c>
      <c r="N821" s="3">
        <f>IFERROR(Tabela15[[#This Row],[value]]*Tabela15[[#This Row],[reviews]],Tabela15[[#This Row],[value]])</f>
        <v>358350.12</v>
      </c>
      <c r="O821" t="s">
        <v>4955</v>
      </c>
      <c r="P821" t="s">
        <v>4956</v>
      </c>
      <c r="Q821" t="s">
        <v>4538</v>
      </c>
    </row>
    <row r="822" spans="1:17" x14ac:dyDescent="0.25">
      <c r="A822" t="s">
        <v>2231</v>
      </c>
      <c r="B822" s="1">
        <v>26</v>
      </c>
      <c r="C822" t="s">
        <v>7857</v>
      </c>
      <c r="D822" t="s">
        <v>7858</v>
      </c>
      <c r="E822" t="s">
        <v>7859</v>
      </c>
      <c r="F822" s="1">
        <v>4.7</v>
      </c>
      <c r="G822" s="5">
        <f>(Tabela15[[#This Row],[rating]]-MIN(F:F))/(MAX(F:F)-MIN(F:F))</f>
        <v>0.92500000000000004</v>
      </c>
      <c r="H822" s="6">
        <v>2903</v>
      </c>
      <c r="I822" s="5">
        <f>(Tabela15[[#This Row],[reviews]]-MIN(H:H))/(MAX(H:H)-MIN(H:H))</f>
        <v>6.2399342893205093E-3</v>
      </c>
      <c r="J822" s="1" t="s">
        <v>0</v>
      </c>
      <c r="K822" s="9">
        <v>25.99</v>
      </c>
      <c r="L822" s="3">
        <f>(Tabela15[[#This Row],[value]]-MIN(K:K))/(MAX(K:K)-MIN(K:K))</f>
        <v>0.12894829053411422</v>
      </c>
      <c r="M822" s="16">
        <f>IF(Tabela15[[#This Row],[value]]="",0,(0.05*Tabela15[[#This Row],[normal_rating]]+0.7*Tabela15[[#This Row],[normal_reviews]]+0.25*Tabela15[[#This Row],[normal_value]]))*1000</f>
        <v>82.855026636052912</v>
      </c>
      <c r="N822" s="3">
        <f>IFERROR(Tabela15[[#This Row],[value]]*Tabela15[[#This Row],[reviews]],Tabela15[[#This Row],[value]])</f>
        <v>75448.97</v>
      </c>
      <c r="O822" t="s">
        <v>8699</v>
      </c>
      <c r="P822" t="s">
        <v>8700</v>
      </c>
      <c r="Q822" t="s">
        <v>8081</v>
      </c>
    </row>
    <row r="823" spans="1:17" x14ac:dyDescent="0.25">
      <c r="A823" t="s">
        <v>1072</v>
      </c>
      <c r="B823" s="1">
        <v>6</v>
      </c>
      <c r="C823" t="s">
        <v>1087</v>
      </c>
      <c r="D823" t="s">
        <v>1091</v>
      </c>
      <c r="E823" t="s">
        <v>1089</v>
      </c>
      <c r="F823" s="1">
        <v>4.8</v>
      </c>
      <c r="G823" s="5">
        <f>(Tabela15[[#This Row],[rating]]-MIN(F:F))/(MAX(F:F)-MIN(F:F))</f>
        <v>0.95</v>
      </c>
      <c r="H823" s="6">
        <v>579</v>
      </c>
      <c r="I823" s="5">
        <f>(Tabela15[[#This Row],[reviews]]-MIN(H:H))/(MAX(H:H)-MIN(H:H))</f>
        <v>1.2428263332967795E-3</v>
      </c>
      <c r="J823" s="1" t="s">
        <v>0</v>
      </c>
      <c r="K823" s="9">
        <v>25.99</v>
      </c>
      <c r="L823" s="3">
        <f>(Tabela15[[#This Row],[value]]-MIN(K:K))/(MAX(K:K)-MIN(K:K))</f>
        <v>0.12894829053411422</v>
      </c>
      <c r="M823" s="16">
        <f>IF(Tabela15[[#This Row],[value]]="",0,(0.05*Tabela15[[#This Row],[normal_rating]]+0.7*Tabela15[[#This Row],[normal_reviews]]+0.25*Tabela15[[#This Row],[normal_value]]))*1000</f>
        <v>80.607051066836306</v>
      </c>
      <c r="N823" s="3">
        <f>IFERROR(Tabela15[[#This Row],[value]]*Tabela15[[#This Row],[reviews]],Tabela15[[#This Row],[value]])</f>
        <v>15048.21</v>
      </c>
      <c r="O823" t="s">
        <v>1088</v>
      </c>
      <c r="P823" t="s">
        <v>4881</v>
      </c>
      <c r="Q823" t="s">
        <v>4538</v>
      </c>
    </row>
    <row r="824" spans="1:17" x14ac:dyDescent="0.25">
      <c r="A824" t="s">
        <v>1352</v>
      </c>
      <c r="B824" s="1">
        <v>14</v>
      </c>
      <c r="C824" t="s">
        <v>3879</v>
      </c>
      <c r="D824" t="s">
        <v>3880</v>
      </c>
      <c r="E824" t="s">
        <v>3881</v>
      </c>
      <c r="F824" s="1">
        <v>4.5999999999999996</v>
      </c>
      <c r="G824" s="5">
        <f>(Tabela15[[#This Row],[rating]]-MIN(F:F))/(MAX(F:F)-MIN(F:F))</f>
        <v>0.89999999999999991</v>
      </c>
      <c r="H824" s="6">
        <v>999</v>
      </c>
      <c r="I824" s="5">
        <f>(Tabela15[[#This Row],[reviews]]-MIN(H:H))/(MAX(H:H)-MIN(H:H))</f>
        <v>2.1459181325781764E-3</v>
      </c>
      <c r="J824" s="1" t="s">
        <v>0</v>
      </c>
      <c r="K824" s="9">
        <v>25.99</v>
      </c>
      <c r="L824" s="3">
        <f>(Tabela15[[#This Row],[value]]-MIN(K:K))/(MAX(K:K)-MIN(K:K))</f>
        <v>0.12894829053411422</v>
      </c>
      <c r="M824" s="16">
        <f>IF(Tabela15[[#This Row],[value]]="",0,(0.05*Tabela15[[#This Row],[normal_rating]]+0.7*Tabela15[[#This Row],[normal_reviews]]+0.25*Tabela15[[#This Row],[normal_value]]))*1000</f>
        <v>78.739215326333266</v>
      </c>
      <c r="N824" s="3">
        <f>IFERROR(Tabela15[[#This Row],[value]]*Tabela15[[#This Row],[reviews]],Tabela15[[#This Row],[value]])</f>
        <v>25964.01</v>
      </c>
      <c r="O824" t="s">
        <v>4990</v>
      </c>
      <c r="P824" t="s">
        <v>6859</v>
      </c>
      <c r="Q824" t="s">
        <v>6468</v>
      </c>
    </row>
    <row r="825" spans="1:17" x14ac:dyDescent="0.25">
      <c r="A825" t="s">
        <v>1352</v>
      </c>
      <c r="B825" s="1">
        <v>28</v>
      </c>
      <c r="C825" t="s">
        <v>3879</v>
      </c>
      <c r="D825" t="s">
        <v>3880</v>
      </c>
      <c r="E825" t="s">
        <v>3881</v>
      </c>
      <c r="F825" s="1">
        <v>4.5999999999999996</v>
      </c>
      <c r="G825" s="5">
        <f>(Tabela15[[#This Row],[rating]]-MIN(F:F))/(MAX(F:F)-MIN(F:F))</f>
        <v>0.89999999999999991</v>
      </c>
      <c r="H825" s="6">
        <v>993</v>
      </c>
      <c r="I825" s="5">
        <f>(Tabela15[[#This Row],[reviews]]-MIN(H:H))/(MAX(H:H)-MIN(H:H))</f>
        <v>2.1330168211598707E-3</v>
      </c>
      <c r="J825" s="1" t="s">
        <v>0</v>
      </c>
      <c r="K825" s="9">
        <v>25.99</v>
      </c>
      <c r="L825" s="3">
        <f>(Tabela15[[#This Row],[value]]-MIN(K:K))/(MAX(K:K)-MIN(K:K))</f>
        <v>0.12894829053411422</v>
      </c>
      <c r="M825" s="16">
        <f>IF(Tabela15[[#This Row],[value]]="",0,(0.05*Tabela15[[#This Row],[normal_rating]]+0.7*Tabela15[[#This Row],[normal_reviews]]+0.25*Tabela15[[#This Row],[normal_value]]))*1000</f>
        <v>78.730184408340449</v>
      </c>
      <c r="N825" s="3">
        <f>IFERROR(Tabela15[[#This Row],[value]]*Tabela15[[#This Row],[reviews]],Tabela15[[#This Row],[value]])</f>
        <v>25808.07</v>
      </c>
      <c r="O825" t="s">
        <v>4990</v>
      </c>
      <c r="P825" t="s">
        <v>4991</v>
      </c>
      <c r="Q825" t="s">
        <v>4538</v>
      </c>
    </row>
    <row r="826" spans="1:17" x14ac:dyDescent="0.25">
      <c r="A826" t="s">
        <v>2093</v>
      </c>
      <c r="B826" s="1">
        <v>28</v>
      </c>
      <c r="C826" t="s">
        <v>2211</v>
      </c>
      <c r="D826" t="s">
        <v>2215</v>
      </c>
      <c r="E826" t="s">
        <v>2213</v>
      </c>
      <c r="F826" s="1">
        <v>4.5</v>
      </c>
      <c r="G826" s="5">
        <f>(Tabela15[[#This Row],[rating]]-MIN(F:F))/(MAX(F:F)-MIN(F:F))</f>
        <v>0.875</v>
      </c>
      <c r="H826" s="6">
        <v>40</v>
      </c>
      <c r="I826" s="5">
        <f>(Tabela15[[#This Row],[reviews]]-MIN(H:H))/(MAX(H:H)-MIN(H:H))</f>
        <v>8.3858524218986859E-5</v>
      </c>
      <c r="J826" s="1" t="s">
        <v>0</v>
      </c>
      <c r="K826" s="9">
        <v>25.99</v>
      </c>
      <c r="L826" s="3">
        <f>(Tabela15[[#This Row],[value]]-MIN(K:K))/(MAX(K:K)-MIN(K:K))</f>
        <v>0.12894829053411422</v>
      </c>
      <c r="M826" s="16">
        <f>IF(Tabela15[[#This Row],[value]]="",0,(0.05*Tabela15[[#This Row],[normal_rating]]+0.7*Tabela15[[#This Row],[normal_reviews]]+0.25*Tabela15[[#This Row],[normal_value]]))*1000</f>
        <v>76.045773600481837</v>
      </c>
      <c r="N826" s="3">
        <f>IFERROR(Tabela15[[#This Row],[value]]*Tabela15[[#This Row],[reviews]],Tabela15[[#This Row],[value]])</f>
        <v>1039.5999999999999</v>
      </c>
      <c r="O826" t="s">
        <v>2212</v>
      </c>
      <c r="P826" t="s">
        <v>2214</v>
      </c>
      <c r="Q826" t="s">
        <v>2</v>
      </c>
    </row>
    <row r="827" spans="1:17" x14ac:dyDescent="0.25">
      <c r="A827" t="s">
        <v>784</v>
      </c>
      <c r="B827" s="1">
        <v>29</v>
      </c>
      <c r="C827" t="s">
        <v>3707</v>
      </c>
      <c r="D827" t="s">
        <v>3708</v>
      </c>
      <c r="E827" t="s">
        <v>3709</v>
      </c>
      <c r="F827" s="1">
        <v>4.4000000000000004</v>
      </c>
      <c r="G827" s="5">
        <f>(Tabela15[[#This Row],[rating]]-MIN(F:F))/(MAX(F:F)-MIN(F:F))</f>
        <v>0.85000000000000009</v>
      </c>
      <c r="H827" s="6">
        <v>729</v>
      </c>
      <c r="I827" s="5">
        <f>(Tabela15[[#This Row],[reviews]]-MIN(H:H))/(MAX(H:H)-MIN(H:H))</f>
        <v>1.5653591187544213E-3</v>
      </c>
      <c r="J827" s="1" t="s">
        <v>0</v>
      </c>
      <c r="K827" s="9">
        <v>25.99</v>
      </c>
      <c r="L827" s="3">
        <f>(Tabela15[[#This Row],[value]]-MIN(K:K))/(MAX(K:K)-MIN(K:K))</f>
        <v>0.12894829053411422</v>
      </c>
      <c r="M827" s="16">
        <f>IF(Tabela15[[#This Row],[value]]="",0,(0.05*Tabela15[[#This Row],[normal_rating]]+0.7*Tabela15[[#This Row],[normal_reviews]]+0.25*Tabela15[[#This Row],[normal_value]]))*1000</f>
        <v>75.832824016656673</v>
      </c>
      <c r="N827" s="3">
        <f>IFERROR(Tabela15[[#This Row],[value]]*Tabela15[[#This Row],[reviews]],Tabela15[[#This Row],[value]])</f>
        <v>18946.71</v>
      </c>
      <c r="O827" t="s">
        <v>4820</v>
      </c>
      <c r="P827" t="s">
        <v>4821</v>
      </c>
      <c r="Q827" t="s">
        <v>4538</v>
      </c>
    </row>
    <row r="828" spans="1:17" x14ac:dyDescent="0.25">
      <c r="A828" t="s">
        <v>1072</v>
      </c>
      <c r="B828" s="1">
        <v>22</v>
      </c>
      <c r="C828" t="s">
        <v>1152</v>
      </c>
      <c r="D828" t="s">
        <v>1156</v>
      </c>
      <c r="E828" t="s">
        <v>1154</v>
      </c>
      <c r="F828" s="1">
        <v>4.4000000000000004</v>
      </c>
      <c r="G828" s="5">
        <f>(Tabela15[[#This Row],[rating]]-MIN(F:F))/(MAX(F:F)-MIN(F:F))</f>
        <v>0.85000000000000009</v>
      </c>
      <c r="H828" s="6">
        <v>317</v>
      </c>
      <c r="I828" s="5">
        <f>(Tabela15[[#This Row],[reviews]]-MIN(H:H))/(MAX(H:H)-MIN(H:H))</f>
        <v>6.794690680307653E-4</v>
      </c>
      <c r="J828" s="1" t="s">
        <v>0</v>
      </c>
      <c r="K828" s="9">
        <v>25.99</v>
      </c>
      <c r="L828" s="3">
        <f>(Tabela15[[#This Row],[value]]-MIN(K:K))/(MAX(K:K)-MIN(K:K))</f>
        <v>0.12894829053411422</v>
      </c>
      <c r="M828" s="16">
        <f>IF(Tabela15[[#This Row],[value]]="",0,(0.05*Tabela15[[#This Row],[normal_rating]]+0.7*Tabela15[[#This Row],[normal_reviews]]+0.25*Tabela15[[#This Row],[normal_value]]))*1000</f>
        <v>75.212700981150093</v>
      </c>
      <c r="N828" s="3">
        <f>IFERROR(Tabela15[[#This Row],[value]]*Tabela15[[#This Row],[reviews]],Tabela15[[#This Row],[value]])</f>
        <v>8238.83</v>
      </c>
      <c r="O828" t="s">
        <v>1153</v>
      </c>
      <c r="P828" t="s">
        <v>1155</v>
      </c>
      <c r="Q828" t="s">
        <v>2</v>
      </c>
    </row>
    <row r="829" spans="1:17" x14ac:dyDescent="0.25">
      <c r="A829" t="s">
        <v>2918</v>
      </c>
      <c r="B829" s="1">
        <v>27</v>
      </c>
      <c r="C829" t="s">
        <v>3043</v>
      </c>
      <c r="D829" t="s">
        <v>3047</v>
      </c>
      <c r="E829" t="s">
        <v>3045</v>
      </c>
      <c r="F829" s="1">
        <v>4.3</v>
      </c>
      <c r="G829" s="5">
        <f>(Tabela15[[#This Row],[rating]]-MIN(F:F))/(MAX(F:F)-MIN(F:F))</f>
        <v>0.82499999999999996</v>
      </c>
      <c r="H829" s="6">
        <v>49</v>
      </c>
      <c r="I829" s="5">
        <f>(Tabela15[[#This Row],[reviews]]-MIN(H:H))/(MAX(H:H)-MIN(H:H))</f>
        <v>1.0321049134644537E-4</v>
      </c>
      <c r="J829" s="1" t="s">
        <v>0</v>
      </c>
      <c r="K829" s="9">
        <v>25.99</v>
      </c>
      <c r="L829" s="3">
        <f>(Tabela15[[#This Row],[value]]-MIN(K:K))/(MAX(K:K)-MIN(K:K))</f>
        <v>0.12894829053411422</v>
      </c>
      <c r="M829" s="16">
        <f>IF(Tabela15[[#This Row],[value]]="",0,(0.05*Tabela15[[#This Row],[normal_rating]]+0.7*Tabela15[[#This Row],[normal_reviews]]+0.25*Tabela15[[#This Row],[normal_value]]))*1000</f>
        <v>73.559319977471063</v>
      </c>
      <c r="N829" s="3">
        <f>IFERROR(Tabela15[[#This Row],[value]]*Tabela15[[#This Row],[reviews]],Tabela15[[#This Row],[value]])</f>
        <v>1273.51</v>
      </c>
      <c r="O829" t="s">
        <v>3044</v>
      </c>
      <c r="P829" t="s">
        <v>3046</v>
      </c>
      <c r="Q829" t="s">
        <v>2</v>
      </c>
    </row>
    <row r="830" spans="1:17" x14ac:dyDescent="0.25">
      <c r="A830" t="s">
        <v>2918</v>
      </c>
      <c r="B830" s="1">
        <v>24</v>
      </c>
      <c r="C830" t="s">
        <v>3043</v>
      </c>
      <c r="D830" t="s">
        <v>3047</v>
      </c>
      <c r="E830" t="s">
        <v>3045</v>
      </c>
      <c r="F830" s="1">
        <v>4.0999999999999996</v>
      </c>
      <c r="G830" s="5">
        <f>(Tabela15[[#This Row],[rating]]-MIN(F:F))/(MAX(F:F)-MIN(F:F))</f>
        <v>0.77499999999999991</v>
      </c>
      <c r="H830" s="6">
        <v>56</v>
      </c>
      <c r="I830" s="5">
        <f>(Tabela15[[#This Row],[reviews]]-MIN(H:H))/(MAX(H:H)-MIN(H:H))</f>
        <v>1.1826202133446864E-4</v>
      </c>
      <c r="J830" s="1" t="s">
        <v>0</v>
      </c>
      <c r="K830" s="9">
        <v>25.99</v>
      </c>
      <c r="L830" s="3">
        <f>(Tabela15[[#This Row],[value]]-MIN(K:K))/(MAX(K:K)-MIN(K:K))</f>
        <v>0.12894829053411422</v>
      </c>
      <c r="M830" s="16">
        <f>IF(Tabela15[[#This Row],[value]]="",0,(0.05*Tabela15[[#This Row],[normal_rating]]+0.7*Tabela15[[#This Row],[normal_reviews]]+0.25*Tabela15[[#This Row],[normal_value]]))*1000</f>
        <v>71.069856048462682</v>
      </c>
      <c r="N830" s="3">
        <f>IFERROR(Tabela15[[#This Row],[value]]*Tabela15[[#This Row],[reviews]],Tabela15[[#This Row],[value]])</f>
        <v>1455.4399999999998</v>
      </c>
      <c r="O830" t="s">
        <v>3044</v>
      </c>
      <c r="P830" t="s">
        <v>5489</v>
      </c>
      <c r="Q830" t="s">
        <v>4538</v>
      </c>
    </row>
    <row r="831" spans="1:17" x14ac:dyDescent="0.25">
      <c r="A831" t="s">
        <v>3068</v>
      </c>
      <c r="B831" s="1">
        <v>17</v>
      </c>
      <c r="C831" t="s">
        <v>3144</v>
      </c>
      <c r="D831" t="s">
        <v>3148</v>
      </c>
      <c r="E831" t="s">
        <v>3146</v>
      </c>
      <c r="F831" s="1">
        <v>4</v>
      </c>
      <c r="G831" s="5">
        <f>(Tabela15[[#This Row],[rating]]-MIN(F:F))/(MAX(F:F)-MIN(F:F))</f>
        <v>0.75</v>
      </c>
      <c r="H831" s="6">
        <v>270</v>
      </c>
      <c r="I831" s="5">
        <f>(Tabela15[[#This Row],[reviews]]-MIN(H:H))/(MAX(H:H)-MIN(H:H))</f>
        <v>5.7840879525403763E-4</v>
      </c>
      <c r="J831" s="1" t="s">
        <v>0</v>
      </c>
      <c r="K831" s="9">
        <v>25.99</v>
      </c>
      <c r="L831" s="3">
        <f>(Tabela15[[#This Row],[value]]-MIN(K:K))/(MAX(K:K)-MIN(K:K))</f>
        <v>0.12894829053411422</v>
      </c>
      <c r="M831" s="16">
        <f>IF(Tabela15[[#This Row],[value]]="",0,(0.05*Tabela15[[#This Row],[normal_rating]]+0.7*Tabela15[[#This Row],[normal_reviews]]+0.25*Tabela15[[#This Row],[normal_value]]))*1000</f>
        <v>70.141958790206374</v>
      </c>
      <c r="N831" s="3">
        <f>IFERROR(Tabela15[[#This Row],[value]]*Tabela15[[#This Row],[reviews]],Tabela15[[#This Row],[value]])</f>
        <v>7017.2999999999993</v>
      </c>
      <c r="O831" t="s">
        <v>3145</v>
      </c>
      <c r="P831" t="s">
        <v>3147</v>
      </c>
      <c r="Q831" t="s">
        <v>2</v>
      </c>
    </row>
    <row r="832" spans="1:17" x14ac:dyDescent="0.25">
      <c r="A832" t="s">
        <v>1072</v>
      </c>
      <c r="B832" s="1">
        <v>16</v>
      </c>
      <c r="C832" t="s">
        <v>1087</v>
      </c>
      <c r="D832" t="s">
        <v>1091</v>
      </c>
      <c r="E832" t="s">
        <v>1089</v>
      </c>
      <c r="F832" s="1">
        <v>4.8</v>
      </c>
      <c r="G832" s="5">
        <f>(Tabela15[[#This Row],[rating]]-MIN(F:F))/(MAX(F:F)-MIN(F:F))</f>
        <v>0.95</v>
      </c>
      <c r="H832" s="6">
        <v>579</v>
      </c>
      <c r="I832" s="5">
        <f>(Tabela15[[#This Row],[reviews]]-MIN(H:H))/(MAX(H:H)-MIN(H:H))</f>
        <v>1.2428263332967795E-3</v>
      </c>
      <c r="J832" s="1" t="s">
        <v>0</v>
      </c>
      <c r="K832" s="9">
        <v>25.95</v>
      </c>
      <c r="L832" s="3">
        <f>(Tabela15[[#This Row],[value]]-MIN(K:K))/(MAX(K:K)-MIN(K:K))</f>
        <v>0.12874806026930968</v>
      </c>
      <c r="M832" s="16">
        <f>IF(Tabela15[[#This Row],[value]]="",0,(0.05*Tabela15[[#This Row],[normal_rating]]+0.7*Tabela15[[#This Row],[normal_reviews]]+0.25*Tabela15[[#This Row],[normal_value]]))*1000</f>
        <v>80.556993500635173</v>
      </c>
      <c r="N832" s="3">
        <f>IFERROR(Tabela15[[#This Row],[value]]*Tabela15[[#This Row],[reviews]],Tabela15[[#This Row],[value]])</f>
        <v>15025.05</v>
      </c>
      <c r="O832" t="s">
        <v>1088</v>
      </c>
      <c r="P832" t="s">
        <v>6782</v>
      </c>
      <c r="Q832" t="s">
        <v>6468</v>
      </c>
    </row>
    <row r="833" spans="1:17" x14ac:dyDescent="0.25">
      <c r="A833" t="s">
        <v>1072</v>
      </c>
      <c r="B833" s="1">
        <v>27</v>
      </c>
      <c r="C833" t="s">
        <v>1087</v>
      </c>
      <c r="D833" t="s">
        <v>1091</v>
      </c>
      <c r="E833" t="s">
        <v>1089</v>
      </c>
      <c r="F833" s="1">
        <v>4.8</v>
      </c>
      <c r="G833" s="5">
        <f>(Tabela15[[#This Row],[rating]]-MIN(F:F))/(MAX(F:F)-MIN(F:F))</f>
        <v>0.95</v>
      </c>
      <c r="H833" s="6">
        <v>579</v>
      </c>
      <c r="I833" s="5">
        <f>(Tabela15[[#This Row],[reviews]]-MIN(H:H))/(MAX(H:H)-MIN(H:H))</f>
        <v>1.2428263332967795E-3</v>
      </c>
      <c r="J833" s="1" t="s">
        <v>0</v>
      </c>
      <c r="K833" s="9">
        <v>25.95</v>
      </c>
      <c r="L833" s="3">
        <f>(Tabela15[[#This Row],[value]]-MIN(K:K))/(MAX(K:K)-MIN(K:K))</f>
        <v>0.12874806026930968</v>
      </c>
      <c r="M833" s="16">
        <f>IF(Tabela15[[#This Row],[value]]="",0,(0.05*Tabela15[[#This Row],[normal_rating]]+0.7*Tabela15[[#This Row],[normal_reviews]]+0.25*Tabela15[[#This Row],[normal_value]]))*1000</f>
        <v>80.556993500635173</v>
      </c>
      <c r="N833" s="3">
        <f>IFERROR(Tabela15[[#This Row],[value]]*Tabela15[[#This Row],[reviews]],Tabela15[[#This Row],[value]])</f>
        <v>15025.05</v>
      </c>
      <c r="O833" t="s">
        <v>1088</v>
      </c>
      <c r="P833" t="s">
        <v>8389</v>
      </c>
      <c r="Q833" t="s">
        <v>8081</v>
      </c>
    </row>
    <row r="834" spans="1:17" x14ac:dyDescent="0.25">
      <c r="A834" t="s">
        <v>1072</v>
      </c>
      <c r="B834" s="1">
        <v>13</v>
      </c>
      <c r="C834" t="s">
        <v>1152</v>
      </c>
      <c r="D834" t="s">
        <v>1156</v>
      </c>
      <c r="E834" t="s">
        <v>1154</v>
      </c>
      <c r="F834" s="1">
        <v>4.4000000000000004</v>
      </c>
      <c r="G834" s="5">
        <f>(Tabela15[[#This Row],[rating]]-MIN(F:F))/(MAX(F:F)-MIN(F:F))</f>
        <v>0.85000000000000009</v>
      </c>
      <c r="H834" s="6">
        <v>317</v>
      </c>
      <c r="I834" s="5">
        <f>(Tabela15[[#This Row],[reviews]]-MIN(H:H))/(MAX(H:H)-MIN(H:H))</f>
        <v>6.794690680307653E-4</v>
      </c>
      <c r="J834" s="1" t="s">
        <v>0</v>
      </c>
      <c r="K834" s="9">
        <v>25.95</v>
      </c>
      <c r="L834" s="3">
        <f>(Tabela15[[#This Row],[value]]-MIN(K:K))/(MAX(K:K)-MIN(K:K))</f>
        <v>0.12874806026930968</v>
      </c>
      <c r="M834" s="16">
        <f>IF(Tabela15[[#This Row],[value]]="",0,(0.05*Tabela15[[#This Row],[normal_rating]]+0.7*Tabela15[[#This Row],[normal_reviews]]+0.25*Tabela15[[#This Row],[normal_value]]))*1000</f>
        <v>75.16264341494896</v>
      </c>
      <c r="N834" s="3">
        <f>IFERROR(Tabela15[[#This Row],[value]]*Tabela15[[#This Row],[reviews]],Tabela15[[#This Row],[value]])</f>
        <v>8226.15</v>
      </c>
      <c r="O834" t="s">
        <v>1153</v>
      </c>
      <c r="P834" t="s">
        <v>4888</v>
      </c>
      <c r="Q834" t="s">
        <v>4538</v>
      </c>
    </row>
    <row r="835" spans="1:17" x14ac:dyDescent="0.25">
      <c r="A835" t="s">
        <v>1072</v>
      </c>
      <c r="B835" s="1">
        <v>9</v>
      </c>
      <c r="C835" t="s">
        <v>1152</v>
      </c>
      <c r="D835" t="s">
        <v>1156</v>
      </c>
      <c r="E835" t="s">
        <v>1154</v>
      </c>
      <c r="F835" s="1">
        <v>4.4000000000000004</v>
      </c>
      <c r="G835" s="5">
        <f>(Tabela15[[#This Row],[rating]]-MIN(F:F))/(MAX(F:F)-MIN(F:F))</f>
        <v>0.85000000000000009</v>
      </c>
      <c r="H835" s="6">
        <v>317</v>
      </c>
      <c r="I835" s="5">
        <f>(Tabela15[[#This Row],[reviews]]-MIN(H:H))/(MAX(H:H)-MIN(H:H))</f>
        <v>6.794690680307653E-4</v>
      </c>
      <c r="J835" s="1" t="s">
        <v>0</v>
      </c>
      <c r="K835" s="9">
        <v>25.95</v>
      </c>
      <c r="L835" s="3">
        <f>(Tabela15[[#This Row],[value]]-MIN(K:K))/(MAX(K:K)-MIN(K:K))</f>
        <v>0.12874806026930968</v>
      </c>
      <c r="M835" s="16">
        <f>IF(Tabela15[[#This Row],[value]]="",0,(0.05*Tabela15[[#This Row],[normal_rating]]+0.7*Tabela15[[#This Row],[normal_reviews]]+0.25*Tabela15[[#This Row],[normal_value]]))*1000</f>
        <v>75.16264341494896</v>
      </c>
      <c r="N835" s="3">
        <f>IFERROR(Tabela15[[#This Row],[value]]*Tabela15[[#This Row],[reviews]],Tabela15[[#This Row],[value]])</f>
        <v>8226.15</v>
      </c>
      <c r="O835" t="s">
        <v>1153</v>
      </c>
      <c r="P835" t="s">
        <v>6775</v>
      </c>
      <c r="Q835" t="s">
        <v>6468</v>
      </c>
    </row>
    <row r="836" spans="1:17" x14ac:dyDescent="0.25">
      <c r="A836" t="s">
        <v>1072</v>
      </c>
      <c r="B836" s="1">
        <v>2</v>
      </c>
      <c r="C836" t="s">
        <v>1152</v>
      </c>
      <c r="D836" t="s">
        <v>1156</v>
      </c>
      <c r="E836" t="s">
        <v>1154</v>
      </c>
      <c r="F836" s="1">
        <v>4.4000000000000004</v>
      </c>
      <c r="G836" s="5">
        <f>(Tabela15[[#This Row],[rating]]-MIN(F:F))/(MAX(F:F)-MIN(F:F))</f>
        <v>0.85000000000000009</v>
      </c>
      <c r="H836" s="6">
        <v>317</v>
      </c>
      <c r="I836" s="5">
        <f>(Tabela15[[#This Row],[reviews]]-MIN(H:H))/(MAX(H:H)-MIN(H:H))</f>
        <v>6.794690680307653E-4</v>
      </c>
      <c r="J836" s="1" t="s">
        <v>0</v>
      </c>
      <c r="K836" s="9">
        <v>25.95</v>
      </c>
      <c r="L836" s="3">
        <f>(Tabela15[[#This Row],[value]]-MIN(K:K))/(MAX(K:K)-MIN(K:K))</f>
        <v>0.12874806026930968</v>
      </c>
      <c r="M836" s="16">
        <f>IF(Tabela15[[#This Row],[value]]="",0,(0.05*Tabela15[[#This Row],[normal_rating]]+0.7*Tabela15[[#This Row],[normal_reviews]]+0.25*Tabela15[[#This Row],[normal_value]]))*1000</f>
        <v>75.16264341494896</v>
      </c>
      <c r="N836" s="3">
        <f>IFERROR(Tabela15[[#This Row],[value]]*Tabela15[[#This Row],[reviews]],Tabela15[[#This Row],[value]])</f>
        <v>8226.15</v>
      </c>
      <c r="O836" t="s">
        <v>1153</v>
      </c>
      <c r="P836" t="s">
        <v>8362</v>
      </c>
      <c r="Q836" t="s">
        <v>8081</v>
      </c>
    </row>
    <row r="837" spans="1:17" x14ac:dyDescent="0.25">
      <c r="A837" t="s">
        <v>1</v>
      </c>
      <c r="B837" s="1">
        <v>13</v>
      </c>
      <c r="C837" t="s">
        <v>8</v>
      </c>
      <c r="D837" t="s">
        <v>12</v>
      </c>
      <c r="E837" t="s">
        <v>10</v>
      </c>
      <c r="F837" s="1">
        <v>3.9</v>
      </c>
      <c r="G837" s="5">
        <f>(Tabela15[[#This Row],[rating]]-MIN(F:F))/(MAX(F:F)-MIN(F:F))</f>
        <v>0.72499999999999998</v>
      </c>
      <c r="H837" s="6">
        <v>30</v>
      </c>
      <c r="I837" s="5">
        <f>(Tabela15[[#This Row],[reviews]]-MIN(H:H))/(MAX(H:H)-MIN(H:H))</f>
        <v>6.2356338521810746E-5</v>
      </c>
      <c r="J837" s="1" t="s">
        <v>0</v>
      </c>
      <c r="K837" s="9">
        <v>25.9</v>
      </c>
      <c r="L837" s="3">
        <f>(Tabela15[[#This Row],[value]]-MIN(K:K))/(MAX(K:K)-MIN(K:K))</f>
        <v>0.12849777243830404</v>
      </c>
      <c r="M837" s="16">
        <f>IF(Tabela15[[#This Row],[value]]="",0,(0.05*Tabela15[[#This Row],[normal_rating]]+0.7*Tabela15[[#This Row],[normal_reviews]]+0.25*Tabela15[[#This Row],[normal_value]]))*1000</f>
        <v>68.418092546541274</v>
      </c>
      <c r="N837" s="3">
        <f>IFERROR(Tabela15[[#This Row],[value]]*Tabela15[[#This Row],[reviews]],Tabela15[[#This Row],[value]])</f>
        <v>777</v>
      </c>
      <c r="O837" t="s">
        <v>9</v>
      </c>
      <c r="P837" t="s">
        <v>4545</v>
      </c>
      <c r="Q837" t="s">
        <v>4538</v>
      </c>
    </row>
    <row r="838" spans="1:17" x14ac:dyDescent="0.25">
      <c r="A838" t="s">
        <v>1</v>
      </c>
      <c r="B838" s="1">
        <v>9</v>
      </c>
      <c r="C838" t="s">
        <v>8</v>
      </c>
      <c r="D838" t="s">
        <v>12</v>
      </c>
      <c r="E838" t="s">
        <v>10</v>
      </c>
      <c r="F838" s="1">
        <v>3.9</v>
      </c>
      <c r="G838" s="5">
        <f>(Tabela15[[#This Row],[rating]]-MIN(F:F))/(MAX(F:F)-MIN(F:F))</f>
        <v>0.72499999999999998</v>
      </c>
      <c r="H838" s="6">
        <v>30</v>
      </c>
      <c r="I838" s="5">
        <f>(Tabela15[[#This Row],[reviews]]-MIN(H:H))/(MAX(H:H)-MIN(H:H))</f>
        <v>6.2356338521810746E-5</v>
      </c>
      <c r="J838" s="1" t="s">
        <v>0</v>
      </c>
      <c r="K838" s="9">
        <v>25.9</v>
      </c>
      <c r="L838" s="3">
        <f>(Tabela15[[#This Row],[value]]-MIN(K:K))/(MAX(K:K)-MIN(K:K))</f>
        <v>0.12849777243830404</v>
      </c>
      <c r="M838" s="16">
        <f>IF(Tabela15[[#This Row],[value]]="",0,(0.05*Tabela15[[#This Row],[normal_rating]]+0.7*Tabela15[[#This Row],[normal_reviews]]+0.25*Tabela15[[#This Row],[normal_value]]))*1000</f>
        <v>68.418092546541274</v>
      </c>
      <c r="N838" s="3">
        <f>IFERROR(Tabela15[[#This Row],[value]]*Tabela15[[#This Row],[reviews]],Tabela15[[#This Row],[value]])</f>
        <v>777</v>
      </c>
      <c r="O838" t="s">
        <v>9</v>
      </c>
      <c r="P838" t="s">
        <v>6473</v>
      </c>
      <c r="Q838" t="s">
        <v>6468</v>
      </c>
    </row>
    <row r="839" spans="1:17" x14ac:dyDescent="0.25">
      <c r="A839" t="s">
        <v>1</v>
      </c>
      <c r="B839" s="1">
        <v>16</v>
      </c>
      <c r="C839" t="s">
        <v>8</v>
      </c>
      <c r="D839" t="s">
        <v>12</v>
      </c>
      <c r="E839" t="s">
        <v>10</v>
      </c>
      <c r="F839" s="1">
        <v>3.9</v>
      </c>
      <c r="G839" s="5">
        <f>(Tabela15[[#This Row],[rating]]-MIN(F:F))/(MAX(F:F)-MIN(F:F))</f>
        <v>0.72499999999999998</v>
      </c>
      <c r="H839" s="6">
        <v>30</v>
      </c>
      <c r="I839" s="5">
        <f>(Tabela15[[#This Row],[reviews]]-MIN(H:H))/(MAX(H:H)-MIN(H:H))</f>
        <v>6.2356338521810746E-5</v>
      </c>
      <c r="J839" s="1" t="s">
        <v>0</v>
      </c>
      <c r="K839" s="9">
        <v>25.9</v>
      </c>
      <c r="L839" s="3">
        <f>(Tabela15[[#This Row],[value]]-MIN(K:K))/(MAX(K:K)-MIN(K:K))</f>
        <v>0.12849777243830404</v>
      </c>
      <c r="M839" s="16">
        <f>IF(Tabela15[[#This Row],[value]]="",0,(0.05*Tabela15[[#This Row],[normal_rating]]+0.7*Tabela15[[#This Row],[normal_reviews]]+0.25*Tabela15[[#This Row],[normal_value]]))*1000</f>
        <v>68.418092546541274</v>
      </c>
      <c r="N839" s="3">
        <f>IFERROR(Tabela15[[#This Row],[value]]*Tabela15[[#This Row],[reviews]],Tabela15[[#This Row],[value]])</f>
        <v>777</v>
      </c>
      <c r="O839" t="s">
        <v>9</v>
      </c>
      <c r="P839" t="s">
        <v>8090</v>
      </c>
      <c r="Q839" t="s">
        <v>8081</v>
      </c>
    </row>
    <row r="840" spans="1:17" x14ac:dyDescent="0.25">
      <c r="A840" t="s">
        <v>1</v>
      </c>
      <c r="B840" s="1">
        <v>6</v>
      </c>
      <c r="C840" t="s">
        <v>8</v>
      </c>
      <c r="D840" t="s">
        <v>12</v>
      </c>
      <c r="E840" t="s">
        <v>10</v>
      </c>
      <c r="F840" s="1">
        <v>3.9</v>
      </c>
      <c r="G840" s="5">
        <f>(Tabela15[[#This Row],[rating]]-MIN(F:F))/(MAX(F:F)-MIN(F:F))</f>
        <v>0.72499999999999998</v>
      </c>
      <c r="H840" s="6">
        <v>30</v>
      </c>
      <c r="I840" s="5">
        <f>(Tabela15[[#This Row],[reviews]]-MIN(H:H))/(MAX(H:H)-MIN(H:H))</f>
        <v>6.2356338521810746E-5</v>
      </c>
      <c r="J840" s="1" t="s">
        <v>0</v>
      </c>
      <c r="K840" s="9">
        <v>25.9</v>
      </c>
      <c r="L840" s="3">
        <f>(Tabela15[[#This Row],[value]]-MIN(K:K))/(MAX(K:K)-MIN(K:K))</f>
        <v>0.12849777243830404</v>
      </c>
      <c r="M840" s="16">
        <f>IF(Tabela15[[#This Row],[value]]="",0,(0.05*Tabela15[[#This Row],[normal_rating]]+0.7*Tabela15[[#This Row],[normal_reviews]]+0.25*Tabela15[[#This Row],[normal_value]]))*1000</f>
        <v>68.418092546541274</v>
      </c>
      <c r="N840" s="3">
        <f>IFERROR(Tabela15[[#This Row],[value]]*Tabela15[[#This Row],[reviews]],Tabela15[[#This Row],[value]])</f>
        <v>777</v>
      </c>
      <c r="O840" t="s">
        <v>9</v>
      </c>
      <c r="P840" t="s">
        <v>11</v>
      </c>
      <c r="Q840" t="s">
        <v>2</v>
      </c>
    </row>
    <row r="841" spans="1:17" x14ac:dyDescent="0.25">
      <c r="A841" t="s">
        <v>1503</v>
      </c>
      <c r="B841" s="1">
        <v>6</v>
      </c>
      <c r="C841" t="s">
        <v>5924</v>
      </c>
      <c r="D841" t="s">
        <v>5925</v>
      </c>
      <c r="E841" t="s">
        <v>5926</v>
      </c>
      <c r="F841" s="1">
        <v>4.5999999999999996</v>
      </c>
      <c r="G841" s="5">
        <f>(Tabela15[[#This Row],[rating]]-MIN(F:F))/(MAX(F:F)-MIN(F:F))</f>
        <v>0.89999999999999991</v>
      </c>
      <c r="H841" s="6">
        <v>13991</v>
      </c>
      <c r="I841" s="5">
        <f>(Tabela15[[#This Row],[reviews]]-MIN(H:H))/(MAX(H:H)-MIN(H:H))</f>
        <v>3.0081557790349388E-2</v>
      </c>
      <c r="J841" s="1" t="s">
        <v>0</v>
      </c>
      <c r="K841" s="9">
        <v>25.87</v>
      </c>
      <c r="L841" s="3">
        <f>(Tabela15[[#This Row],[value]]-MIN(K:K))/(MAX(K:K)-MIN(K:K))</f>
        <v>0.12834759973970064</v>
      </c>
      <c r="M841" s="16">
        <f>IF(Tabela15[[#This Row],[value]]="",0,(0.05*Tabela15[[#This Row],[normal_rating]]+0.7*Tabela15[[#This Row],[normal_reviews]]+0.25*Tabela15[[#This Row],[normal_value]]))*1000</f>
        <v>98.143990388169726</v>
      </c>
      <c r="N841" s="3">
        <f>IFERROR(Tabela15[[#This Row],[value]]*Tabela15[[#This Row],[reviews]],Tabela15[[#This Row],[value]])</f>
        <v>361947.17000000004</v>
      </c>
      <c r="O841" t="s">
        <v>6890</v>
      </c>
      <c r="P841" t="s">
        <v>6891</v>
      </c>
      <c r="Q841" t="s">
        <v>6468</v>
      </c>
    </row>
    <row r="842" spans="1:17" x14ac:dyDescent="0.25">
      <c r="A842" t="s">
        <v>2377</v>
      </c>
      <c r="B842" s="1">
        <v>25</v>
      </c>
      <c r="C842" t="s">
        <v>2493</v>
      </c>
      <c r="D842" t="s">
        <v>2497</v>
      </c>
      <c r="E842" t="s">
        <v>2495</v>
      </c>
      <c r="F842" s="1">
        <v>4.5</v>
      </c>
      <c r="G842" s="5">
        <f>(Tabela15[[#This Row],[rating]]-MIN(F:F))/(MAX(F:F)-MIN(F:F))</f>
        <v>0.875</v>
      </c>
      <c r="H842" s="6">
        <v>25821</v>
      </c>
      <c r="I842" s="5">
        <f>(Tabela15[[#This Row],[reviews]]-MIN(H:H))/(MAX(H:H)-MIN(H:H))</f>
        <v>5.5518643470108736E-2</v>
      </c>
      <c r="J842" s="1" t="s">
        <v>0</v>
      </c>
      <c r="K842" s="9">
        <v>25.58</v>
      </c>
      <c r="L842" s="3">
        <f>(Tabela15[[#This Row],[value]]-MIN(K:K))/(MAX(K:K)-MIN(K:K))</f>
        <v>0.12689593031986784</v>
      </c>
      <c r="M842" s="16">
        <f>IF(Tabela15[[#This Row],[value]]="",0,(0.05*Tabela15[[#This Row],[normal_rating]]+0.7*Tabela15[[#This Row],[normal_reviews]]+0.25*Tabela15[[#This Row],[normal_value]]))*1000</f>
        <v>114.33703300904308</v>
      </c>
      <c r="N842" s="3">
        <f>IFERROR(Tabela15[[#This Row],[value]]*Tabela15[[#This Row],[reviews]],Tabela15[[#This Row],[value]])</f>
        <v>660501.17999999993</v>
      </c>
      <c r="O842" t="s">
        <v>2494</v>
      </c>
      <c r="P842" t="s">
        <v>2496</v>
      </c>
      <c r="Q842" t="s">
        <v>2</v>
      </c>
    </row>
    <row r="843" spans="1:17" x14ac:dyDescent="0.25">
      <c r="A843" t="s">
        <v>2093</v>
      </c>
      <c r="B843" s="1">
        <v>3</v>
      </c>
      <c r="C843" t="s">
        <v>2148</v>
      </c>
      <c r="D843" t="s">
        <v>2092</v>
      </c>
      <c r="E843" t="s">
        <v>2150</v>
      </c>
      <c r="F843" s="1">
        <v>4.9000000000000004</v>
      </c>
      <c r="G843" s="5">
        <f>(Tabela15[[#This Row],[rating]]-MIN(F:F))/(MAX(F:F)-MIN(F:F))</f>
        <v>0.97500000000000009</v>
      </c>
      <c r="H843" s="6">
        <v>19</v>
      </c>
      <c r="I843" s="5">
        <f>(Tabela15[[#This Row],[reviews]]-MIN(H:H))/(MAX(H:H)-MIN(H:H))</f>
        <v>3.8703934254917012E-5</v>
      </c>
      <c r="J843" s="1" t="s">
        <v>0</v>
      </c>
      <c r="K843" s="9">
        <v>25.49</v>
      </c>
      <c r="L843" s="3">
        <f>(Tabela15[[#This Row],[value]]-MIN(K:K))/(MAX(K:K)-MIN(K:K))</f>
        <v>0.12644541222405764</v>
      </c>
      <c r="M843" s="16">
        <f>IF(Tabela15[[#This Row],[value]]="",0,(0.05*Tabela15[[#This Row],[normal_rating]]+0.7*Tabela15[[#This Row],[normal_reviews]]+0.25*Tabela15[[#This Row],[normal_value]]))*1000</f>
        <v>80.388445809992859</v>
      </c>
      <c r="N843" s="3">
        <f>IFERROR(Tabela15[[#This Row],[value]]*Tabela15[[#This Row],[reviews]],Tabela15[[#This Row],[value]])</f>
        <v>484.30999999999995</v>
      </c>
      <c r="O843" t="s">
        <v>2149</v>
      </c>
      <c r="P843" t="s">
        <v>7058</v>
      </c>
      <c r="Q843" t="s">
        <v>6468</v>
      </c>
    </row>
    <row r="844" spans="1:17" x14ac:dyDescent="0.25">
      <c r="A844" t="s">
        <v>2093</v>
      </c>
      <c r="B844" s="1">
        <v>4</v>
      </c>
      <c r="C844" t="s">
        <v>2148</v>
      </c>
      <c r="D844" t="s">
        <v>2092</v>
      </c>
      <c r="E844" t="s">
        <v>2150</v>
      </c>
      <c r="F844" s="1">
        <v>4.9000000000000004</v>
      </c>
      <c r="G844" s="5">
        <f>(Tabela15[[#This Row],[rating]]-MIN(F:F))/(MAX(F:F)-MIN(F:F))</f>
        <v>0.97500000000000009</v>
      </c>
      <c r="H844" s="6">
        <v>19</v>
      </c>
      <c r="I844" s="5">
        <f>(Tabela15[[#This Row],[reviews]]-MIN(H:H))/(MAX(H:H)-MIN(H:H))</f>
        <v>3.8703934254917012E-5</v>
      </c>
      <c r="J844" s="1" t="s">
        <v>0</v>
      </c>
      <c r="K844" s="9">
        <v>25.49</v>
      </c>
      <c r="L844" s="3">
        <f>(Tabela15[[#This Row],[value]]-MIN(K:K))/(MAX(K:K)-MIN(K:K))</f>
        <v>0.12644541222405764</v>
      </c>
      <c r="M844" s="16">
        <f>IF(Tabela15[[#This Row],[value]]="",0,(0.05*Tabela15[[#This Row],[normal_rating]]+0.7*Tabela15[[#This Row],[normal_reviews]]+0.25*Tabela15[[#This Row],[normal_value]]))*1000</f>
        <v>80.388445809992859</v>
      </c>
      <c r="N844" s="3">
        <f>IFERROR(Tabela15[[#This Row],[value]]*Tabela15[[#This Row],[reviews]],Tabela15[[#This Row],[value]])</f>
        <v>484.30999999999995</v>
      </c>
      <c r="O844" t="s">
        <v>2149</v>
      </c>
      <c r="P844" t="s">
        <v>8624</v>
      </c>
      <c r="Q844" t="s">
        <v>8081</v>
      </c>
    </row>
    <row r="845" spans="1:17" x14ac:dyDescent="0.25">
      <c r="A845" t="s">
        <v>1649</v>
      </c>
      <c r="B845" s="1">
        <v>14</v>
      </c>
      <c r="C845" t="s">
        <v>7720</v>
      </c>
      <c r="D845" t="s">
        <v>7721</v>
      </c>
      <c r="E845" t="s">
        <v>7722</v>
      </c>
      <c r="F845" s="1">
        <v>4.5999999999999996</v>
      </c>
      <c r="G845" s="5">
        <f>(Tabela15[[#This Row],[rating]]-MIN(F:F))/(MAX(F:F)-MIN(F:F))</f>
        <v>0.89999999999999991</v>
      </c>
      <c r="H845" s="6">
        <v>673</v>
      </c>
      <c r="I845" s="5">
        <f>(Tabela15[[#This Row],[reviews]]-MIN(H:H))/(MAX(H:H)-MIN(H:H))</f>
        <v>1.4449468788502351E-3</v>
      </c>
      <c r="J845" s="1" t="s">
        <v>0</v>
      </c>
      <c r="K845" s="9">
        <v>25.49</v>
      </c>
      <c r="L845" s="3">
        <f>(Tabela15[[#This Row],[value]]-MIN(K:K))/(MAX(K:K)-MIN(K:K))</f>
        <v>0.12644541222405764</v>
      </c>
      <c r="M845" s="16">
        <f>IF(Tabela15[[#This Row],[value]]="",0,(0.05*Tabela15[[#This Row],[normal_rating]]+0.7*Tabela15[[#This Row],[normal_reviews]]+0.25*Tabela15[[#This Row],[normal_value]]))*1000</f>
        <v>77.622815871209568</v>
      </c>
      <c r="N845" s="3">
        <f>IFERROR(Tabela15[[#This Row],[value]]*Tabela15[[#This Row],[reviews]],Tabela15[[#This Row],[value]])</f>
        <v>17154.77</v>
      </c>
      <c r="O845" t="s">
        <v>8523</v>
      </c>
      <c r="P845" t="s">
        <v>8524</v>
      </c>
      <c r="Q845" t="s">
        <v>8081</v>
      </c>
    </row>
    <row r="846" spans="1:17" x14ac:dyDescent="0.25">
      <c r="A846" t="s">
        <v>2626</v>
      </c>
      <c r="B846" s="1">
        <v>16</v>
      </c>
      <c r="C846" t="s">
        <v>2711</v>
      </c>
      <c r="D846" t="s">
        <v>2715</v>
      </c>
      <c r="E846" t="s">
        <v>2713</v>
      </c>
      <c r="F846" s="1">
        <v>4.4000000000000004</v>
      </c>
      <c r="G846" s="5">
        <f>(Tabela15[[#This Row],[rating]]-MIN(F:F))/(MAX(F:F)-MIN(F:F))</f>
        <v>0.85000000000000009</v>
      </c>
      <c r="H846" s="6">
        <v>821</v>
      </c>
      <c r="I846" s="5">
        <f>(Tabela15[[#This Row],[reviews]]-MIN(H:H))/(MAX(H:H)-MIN(H:H))</f>
        <v>1.7631792271684417E-3</v>
      </c>
      <c r="J846" s="1" t="s">
        <v>0</v>
      </c>
      <c r="K846" s="9">
        <v>25.49</v>
      </c>
      <c r="L846" s="3">
        <f>(Tabela15[[#This Row],[value]]-MIN(K:K))/(MAX(K:K)-MIN(K:K))</f>
        <v>0.12644541222405764</v>
      </c>
      <c r="M846" s="16">
        <f>IF(Tabela15[[#This Row],[value]]="",0,(0.05*Tabela15[[#This Row],[normal_rating]]+0.7*Tabela15[[#This Row],[normal_reviews]]+0.25*Tabela15[[#This Row],[normal_value]]))*1000</f>
        <v>75.345578515032329</v>
      </c>
      <c r="N846" s="3">
        <f>IFERROR(Tabela15[[#This Row],[value]]*Tabela15[[#This Row],[reviews]],Tabela15[[#This Row],[value]])</f>
        <v>20927.289999999997</v>
      </c>
      <c r="O846" t="s">
        <v>2712</v>
      </c>
      <c r="P846" t="s">
        <v>7249</v>
      </c>
      <c r="Q846" t="s">
        <v>6468</v>
      </c>
    </row>
    <row r="847" spans="1:17" x14ac:dyDescent="0.25">
      <c r="A847" t="s">
        <v>2626</v>
      </c>
      <c r="B847" s="1">
        <v>24</v>
      </c>
      <c r="C847" t="s">
        <v>7928</v>
      </c>
      <c r="D847" t="s">
        <v>2715</v>
      </c>
      <c r="E847" t="s">
        <v>2713</v>
      </c>
      <c r="F847" s="1">
        <v>4.4000000000000004</v>
      </c>
      <c r="G847" s="5">
        <f>(Tabela15[[#This Row],[rating]]-MIN(F:F))/(MAX(F:F)-MIN(F:F))</f>
        <v>0.85000000000000009</v>
      </c>
      <c r="H847" s="6">
        <v>555</v>
      </c>
      <c r="I847" s="5">
        <f>(Tabela15[[#This Row],[reviews]]-MIN(H:H))/(MAX(H:H)-MIN(H:H))</f>
        <v>1.191221087623557E-3</v>
      </c>
      <c r="J847" s="1" t="s">
        <v>0</v>
      </c>
      <c r="K847" s="9">
        <v>25.49</v>
      </c>
      <c r="L847" s="3">
        <f>(Tabela15[[#This Row],[value]]-MIN(K:K))/(MAX(K:K)-MIN(K:K))</f>
        <v>0.12644541222405764</v>
      </c>
      <c r="M847" s="16">
        <f>IF(Tabela15[[#This Row],[value]]="",0,(0.05*Tabela15[[#This Row],[normal_rating]]+0.7*Tabela15[[#This Row],[normal_reviews]]+0.25*Tabela15[[#This Row],[normal_value]]))*1000</f>
        <v>74.945207817350905</v>
      </c>
      <c r="N847" s="3">
        <f>IFERROR(Tabela15[[#This Row],[value]]*Tabela15[[#This Row],[reviews]],Tabela15[[#This Row],[value]])</f>
        <v>14146.949999999999</v>
      </c>
      <c r="O847" t="s">
        <v>2712</v>
      </c>
      <c r="P847" t="s">
        <v>8802</v>
      </c>
      <c r="Q847" t="s">
        <v>8081</v>
      </c>
    </row>
    <row r="848" spans="1:17" x14ac:dyDescent="0.25">
      <c r="A848" t="s">
        <v>2093</v>
      </c>
      <c r="B848" s="1">
        <v>2</v>
      </c>
      <c r="C848" t="s">
        <v>2094</v>
      </c>
      <c r="D848" t="s">
        <v>2098</v>
      </c>
      <c r="E848" t="s">
        <v>2096</v>
      </c>
      <c r="F848" s="1">
        <v>4.4000000000000004</v>
      </c>
      <c r="G848" s="5">
        <f>(Tabela15[[#This Row],[rating]]-MIN(F:F))/(MAX(F:F)-MIN(F:F))</f>
        <v>0.85000000000000009</v>
      </c>
      <c r="H848" s="6">
        <v>216</v>
      </c>
      <c r="I848" s="5">
        <f>(Tabela15[[#This Row],[reviews]]-MIN(H:H))/(MAX(H:H)-MIN(H:H))</f>
        <v>4.6229699248928656E-4</v>
      </c>
      <c r="J848" s="1" t="s">
        <v>0</v>
      </c>
      <c r="K848" s="9">
        <v>25.49</v>
      </c>
      <c r="L848" s="3">
        <f>(Tabela15[[#This Row],[value]]-MIN(K:K))/(MAX(K:K)-MIN(K:K))</f>
        <v>0.12644541222405764</v>
      </c>
      <c r="M848" s="16">
        <f>IF(Tabela15[[#This Row],[value]]="",0,(0.05*Tabela15[[#This Row],[normal_rating]]+0.7*Tabela15[[#This Row],[normal_reviews]]+0.25*Tabela15[[#This Row],[normal_value]]))*1000</f>
        <v>74.434960950756917</v>
      </c>
      <c r="N848" s="3">
        <f>IFERROR(Tabela15[[#This Row],[value]]*Tabela15[[#This Row],[reviews]],Tabela15[[#This Row],[value]])</f>
        <v>5505.8399999999992</v>
      </c>
      <c r="O848" t="s">
        <v>2095</v>
      </c>
      <c r="P848" t="s">
        <v>7057</v>
      </c>
      <c r="Q848" t="s">
        <v>6468</v>
      </c>
    </row>
    <row r="849" spans="1:17" x14ac:dyDescent="0.25">
      <c r="A849" t="s">
        <v>2093</v>
      </c>
      <c r="B849" s="1">
        <v>2</v>
      </c>
      <c r="C849" t="s">
        <v>2094</v>
      </c>
      <c r="D849" t="s">
        <v>2098</v>
      </c>
      <c r="E849" t="s">
        <v>2096</v>
      </c>
      <c r="F849" s="1">
        <v>4.4000000000000004</v>
      </c>
      <c r="G849" s="5">
        <f>(Tabela15[[#This Row],[rating]]-MIN(F:F))/(MAX(F:F)-MIN(F:F))</f>
        <v>0.85000000000000009</v>
      </c>
      <c r="H849" s="6">
        <v>216</v>
      </c>
      <c r="I849" s="5">
        <f>(Tabela15[[#This Row],[reviews]]-MIN(H:H))/(MAX(H:H)-MIN(H:H))</f>
        <v>4.6229699248928656E-4</v>
      </c>
      <c r="J849" s="1" t="s">
        <v>0</v>
      </c>
      <c r="K849" s="9">
        <v>25.49</v>
      </c>
      <c r="L849" s="3">
        <f>(Tabela15[[#This Row],[value]]-MIN(K:K))/(MAX(K:K)-MIN(K:K))</f>
        <v>0.12644541222405764</v>
      </c>
      <c r="M849" s="16">
        <f>IF(Tabela15[[#This Row],[value]]="",0,(0.05*Tabela15[[#This Row],[normal_rating]]+0.7*Tabela15[[#This Row],[normal_reviews]]+0.25*Tabela15[[#This Row],[normal_value]]))*1000</f>
        <v>74.434960950756917</v>
      </c>
      <c r="N849" s="3">
        <f>IFERROR(Tabela15[[#This Row],[value]]*Tabela15[[#This Row],[reviews]],Tabela15[[#This Row],[value]])</f>
        <v>5505.8399999999992</v>
      </c>
      <c r="O849" t="s">
        <v>2095</v>
      </c>
      <c r="P849" t="s">
        <v>8622</v>
      </c>
      <c r="Q849" t="s">
        <v>8081</v>
      </c>
    </row>
    <row r="850" spans="1:17" x14ac:dyDescent="0.25">
      <c r="A850" t="s">
        <v>2918</v>
      </c>
      <c r="B850" s="1">
        <v>2</v>
      </c>
      <c r="C850" t="s">
        <v>2989</v>
      </c>
      <c r="D850" t="s">
        <v>2928</v>
      </c>
      <c r="E850" t="s">
        <v>2991</v>
      </c>
      <c r="F850" s="1">
        <v>4.2</v>
      </c>
      <c r="G850" s="5">
        <f>(Tabela15[[#This Row],[rating]]-MIN(F:F))/(MAX(F:F)-MIN(F:F))</f>
        <v>0.8</v>
      </c>
      <c r="H850" s="6">
        <v>2781</v>
      </c>
      <c r="I850" s="5">
        <f>(Tabela15[[#This Row],[reviews]]-MIN(H:H))/(MAX(H:H)-MIN(H:H))</f>
        <v>5.9776076238149609E-3</v>
      </c>
      <c r="J850" s="1" t="s">
        <v>0</v>
      </c>
      <c r="K850" s="9">
        <v>25.49</v>
      </c>
      <c r="L850" s="3">
        <f>(Tabela15[[#This Row],[value]]-MIN(K:K))/(MAX(K:K)-MIN(K:K))</f>
        <v>0.12644541222405764</v>
      </c>
      <c r="M850" s="16">
        <f>IF(Tabela15[[#This Row],[value]]="",0,(0.05*Tabela15[[#This Row],[normal_rating]]+0.7*Tabela15[[#This Row],[normal_reviews]]+0.25*Tabela15[[#This Row],[normal_value]]))*1000</f>
        <v>75.795678392684891</v>
      </c>
      <c r="N850" s="3">
        <f>IFERROR(Tabela15[[#This Row],[value]]*Tabela15[[#This Row],[reviews]],Tabela15[[#This Row],[value]])</f>
        <v>70887.69</v>
      </c>
      <c r="O850" t="s">
        <v>2990</v>
      </c>
      <c r="P850" t="s">
        <v>8855</v>
      </c>
      <c r="Q850" t="s">
        <v>8081</v>
      </c>
    </row>
    <row r="851" spans="1:17" x14ac:dyDescent="0.25">
      <c r="A851" t="s">
        <v>2918</v>
      </c>
      <c r="B851" s="1">
        <v>3</v>
      </c>
      <c r="C851" t="s">
        <v>2989</v>
      </c>
      <c r="D851" t="s">
        <v>2928</v>
      </c>
      <c r="E851" t="s">
        <v>2991</v>
      </c>
      <c r="F851" s="1">
        <v>4.2</v>
      </c>
      <c r="G851" s="5">
        <f>(Tabela15[[#This Row],[rating]]-MIN(F:F))/(MAX(F:F)-MIN(F:F))</f>
        <v>0.8</v>
      </c>
      <c r="H851" s="6">
        <v>2777</v>
      </c>
      <c r="I851" s="5">
        <f>(Tabela15[[#This Row],[reviews]]-MIN(H:H))/(MAX(H:H)-MIN(H:H))</f>
        <v>5.9690067495360901E-3</v>
      </c>
      <c r="J851" s="1" t="s">
        <v>0</v>
      </c>
      <c r="K851" s="9">
        <v>25.49</v>
      </c>
      <c r="L851" s="3">
        <f>(Tabela15[[#This Row],[value]]-MIN(K:K))/(MAX(K:K)-MIN(K:K))</f>
        <v>0.12644541222405764</v>
      </c>
      <c r="M851" s="16">
        <f>IF(Tabela15[[#This Row],[value]]="",0,(0.05*Tabela15[[#This Row],[normal_rating]]+0.7*Tabela15[[#This Row],[normal_reviews]]+0.25*Tabela15[[#This Row],[normal_value]]))*1000</f>
        <v>75.789657780689694</v>
      </c>
      <c r="N851" s="3">
        <f>IFERROR(Tabela15[[#This Row],[value]]*Tabela15[[#This Row],[reviews]],Tabela15[[#This Row],[value]])</f>
        <v>70785.73</v>
      </c>
      <c r="O851" t="s">
        <v>2990</v>
      </c>
      <c r="P851" t="s">
        <v>7320</v>
      </c>
      <c r="Q851" t="s">
        <v>6468</v>
      </c>
    </row>
    <row r="852" spans="1:17" x14ac:dyDescent="0.25">
      <c r="A852" t="s">
        <v>2918</v>
      </c>
      <c r="B852" s="1">
        <v>6</v>
      </c>
      <c r="C852" t="s">
        <v>2989</v>
      </c>
      <c r="D852" t="s">
        <v>2928</v>
      </c>
      <c r="E852" t="s">
        <v>2991</v>
      </c>
      <c r="F852" s="1">
        <v>4.2</v>
      </c>
      <c r="G852" s="5">
        <f>(Tabela15[[#This Row],[rating]]-MIN(F:F))/(MAX(F:F)-MIN(F:F))</f>
        <v>0.8</v>
      </c>
      <c r="H852" s="6">
        <v>2765</v>
      </c>
      <c r="I852" s="5">
        <f>(Tabela15[[#This Row],[reviews]]-MIN(H:H))/(MAX(H:H)-MIN(H:H))</f>
        <v>5.9432041266994787E-3</v>
      </c>
      <c r="J852" s="1" t="s">
        <v>0</v>
      </c>
      <c r="K852" s="9">
        <v>25.49</v>
      </c>
      <c r="L852" s="3">
        <f>(Tabela15[[#This Row],[value]]-MIN(K:K))/(MAX(K:K)-MIN(K:K))</f>
        <v>0.12644541222405764</v>
      </c>
      <c r="M852" s="16">
        <f>IF(Tabela15[[#This Row],[value]]="",0,(0.05*Tabela15[[#This Row],[normal_rating]]+0.7*Tabela15[[#This Row],[normal_reviews]]+0.25*Tabela15[[#This Row],[normal_value]]))*1000</f>
        <v>75.77159594470406</v>
      </c>
      <c r="N852" s="3">
        <f>IFERROR(Tabela15[[#This Row],[value]]*Tabela15[[#This Row],[reviews]],Tabela15[[#This Row],[value]])</f>
        <v>70479.849999999991</v>
      </c>
      <c r="O852" t="s">
        <v>2990</v>
      </c>
      <c r="P852" t="s">
        <v>5460</v>
      </c>
      <c r="Q852" t="s">
        <v>4538</v>
      </c>
    </row>
    <row r="853" spans="1:17" x14ac:dyDescent="0.25">
      <c r="A853" t="s">
        <v>2377</v>
      </c>
      <c r="B853" s="1">
        <v>8</v>
      </c>
      <c r="C853" t="s">
        <v>2408</v>
      </c>
      <c r="D853" t="s">
        <v>2412</v>
      </c>
      <c r="E853" t="s">
        <v>2410</v>
      </c>
      <c r="F853" s="1">
        <v>4.3</v>
      </c>
      <c r="G853" s="5">
        <f>(Tabela15[[#This Row],[rating]]-MIN(F:F))/(MAX(F:F)-MIN(F:F))</f>
        <v>0.82499999999999996</v>
      </c>
      <c r="H853" s="6">
        <v>435</v>
      </c>
      <c r="I853" s="5">
        <f>(Tabela15[[#This Row],[reviews]]-MIN(H:H))/(MAX(H:H)-MIN(H:H))</f>
        <v>9.3319485925744356E-4</v>
      </c>
      <c r="J853" s="1" t="s">
        <v>0</v>
      </c>
      <c r="K853" s="9">
        <v>25.49</v>
      </c>
      <c r="L853" s="3">
        <f>(Tabela15[[#This Row],[value]]-MIN(K:K))/(MAX(K:K)-MIN(K:K))</f>
        <v>0.12644541222405764</v>
      </c>
      <c r="M853" s="16">
        <f>IF(Tabela15[[#This Row],[value]]="",0,(0.05*Tabela15[[#This Row],[normal_rating]]+0.7*Tabela15[[#This Row],[normal_reviews]]+0.25*Tabela15[[#This Row],[normal_value]]))*1000</f>
        <v>73.514589457494623</v>
      </c>
      <c r="N853" s="3">
        <f>IFERROR(Tabela15[[#This Row],[value]]*Tabela15[[#This Row],[reviews]],Tabela15[[#This Row],[value]])</f>
        <v>11088.15</v>
      </c>
      <c r="O853" t="s">
        <v>2409</v>
      </c>
      <c r="P853" t="s">
        <v>2411</v>
      </c>
      <c r="Q853" t="s">
        <v>2</v>
      </c>
    </row>
    <row r="854" spans="1:17" x14ac:dyDescent="0.25">
      <c r="A854" t="s">
        <v>2093</v>
      </c>
      <c r="B854" s="1">
        <v>1</v>
      </c>
      <c r="C854" t="s">
        <v>2088</v>
      </c>
      <c r="D854" t="s">
        <v>2092</v>
      </c>
      <c r="E854" t="s">
        <v>2090</v>
      </c>
      <c r="F854" s="1">
        <v>4.2</v>
      </c>
      <c r="G854" s="5">
        <f>(Tabela15[[#This Row],[rating]]-MIN(F:F))/(MAX(F:F)-MIN(F:F))</f>
        <v>0.8</v>
      </c>
      <c r="H854" s="6">
        <v>150</v>
      </c>
      <c r="I854" s="5">
        <f>(Tabela15[[#This Row],[reviews]]-MIN(H:H))/(MAX(H:H)-MIN(H:H))</f>
        <v>3.2038256688792416E-4</v>
      </c>
      <c r="J854" s="1" t="s">
        <v>0</v>
      </c>
      <c r="K854" s="9">
        <v>25.49</v>
      </c>
      <c r="L854" s="3">
        <f>(Tabela15[[#This Row],[value]]-MIN(K:K))/(MAX(K:K)-MIN(K:K))</f>
        <v>0.12644541222405764</v>
      </c>
      <c r="M854" s="16">
        <f>IF(Tabela15[[#This Row],[value]]="",0,(0.05*Tabela15[[#This Row],[normal_rating]]+0.7*Tabela15[[#This Row],[normal_reviews]]+0.25*Tabela15[[#This Row],[normal_value]]))*1000</f>
        <v>71.835620852835959</v>
      </c>
      <c r="N854" s="3">
        <f>IFERROR(Tabela15[[#This Row],[value]]*Tabela15[[#This Row],[reviews]],Tabela15[[#This Row],[value]])</f>
        <v>3823.4999999999995</v>
      </c>
      <c r="O854" t="s">
        <v>2089</v>
      </c>
      <c r="P854" t="s">
        <v>8621</v>
      </c>
      <c r="Q854" t="s">
        <v>8081</v>
      </c>
    </row>
    <row r="855" spans="1:17" x14ac:dyDescent="0.25">
      <c r="A855" t="s">
        <v>2093</v>
      </c>
      <c r="B855" s="1">
        <v>1</v>
      </c>
      <c r="C855" t="s">
        <v>2088</v>
      </c>
      <c r="D855" t="s">
        <v>2092</v>
      </c>
      <c r="E855" t="s">
        <v>2090</v>
      </c>
      <c r="F855" s="1">
        <v>4.2</v>
      </c>
      <c r="G855" s="5">
        <f>(Tabela15[[#This Row],[rating]]-MIN(F:F))/(MAX(F:F)-MIN(F:F))</f>
        <v>0.8</v>
      </c>
      <c r="H855" s="6">
        <v>149</v>
      </c>
      <c r="I855" s="5">
        <f>(Tabela15[[#This Row],[reviews]]-MIN(H:H))/(MAX(H:H)-MIN(H:H))</f>
        <v>3.1823234831820652E-4</v>
      </c>
      <c r="J855" s="1" t="s">
        <v>0</v>
      </c>
      <c r="K855" s="9">
        <v>25.49</v>
      </c>
      <c r="L855" s="3">
        <f>(Tabela15[[#This Row],[value]]-MIN(K:K))/(MAX(K:K)-MIN(K:K))</f>
        <v>0.12644541222405764</v>
      </c>
      <c r="M855" s="16">
        <f>IF(Tabela15[[#This Row],[value]]="",0,(0.05*Tabela15[[#This Row],[normal_rating]]+0.7*Tabela15[[#This Row],[normal_reviews]]+0.25*Tabela15[[#This Row],[normal_value]]))*1000</f>
        <v>71.83411569983717</v>
      </c>
      <c r="N855" s="3">
        <f>IFERROR(Tabela15[[#This Row],[value]]*Tabela15[[#This Row],[reviews]],Tabela15[[#This Row],[value]])</f>
        <v>3798.0099999999998</v>
      </c>
      <c r="O855" t="s">
        <v>2089</v>
      </c>
      <c r="P855" t="s">
        <v>7056</v>
      </c>
      <c r="Q855" t="s">
        <v>6468</v>
      </c>
    </row>
    <row r="856" spans="1:17" x14ac:dyDescent="0.25">
      <c r="A856" t="s">
        <v>2918</v>
      </c>
      <c r="B856" s="1">
        <v>19</v>
      </c>
      <c r="C856" t="s">
        <v>7986</v>
      </c>
      <c r="D856" t="s">
        <v>7987</v>
      </c>
      <c r="E856" t="s">
        <v>7988</v>
      </c>
      <c r="F856" s="1">
        <v>4.5999999999999996</v>
      </c>
      <c r="G856" s="5">
        <f>(Tabela15[[#This Row],[rating]]-MIN(F:F))/(MAX(F:F)-MIN(F:F))</f>
        <v>0.89999999999999991</v>
      </c>
      <c r="H856" s="6">
        <v>2964</v>
      </c>
      <c r="I856" s="5">
        <f>(Tabela15[[#This Row],[reviews]]-MIN(H:H))/(MAX(H:H)-MIN(H:H))</f>
        <v>6.3710976220732836E-3</v>
      </c>
      <c r="J856" s="1" t="s">
        <v>0</v>
      </c>
      <c r="K856" s="9">
        <v>25.4</v>
      </c>
      <c r="L856" s="3">
        <f>(Tabela15[[#This Row],[value]]-MIN(K:K))/(MAX(K:K)-MIN(K:K))</f>
        <v>0.12599489412824746</v>
      </c>
      <c r="M856" s="16">
        <f>IF(Tabela15[[#This Row],[value]]="",0,(0.05*Tabela15[[#This Row],[normal_rating]]+0.7*Tabela15[[#This Row],[normal_reviews]]+0.25*Tabela15[[#This Row],[normal_value]]))*1000</f>
        <v>80.95849186751316</v>
      </c>
      <c r="N856" s="3">
        <f>IFERROR(Tabela15[[#This Row],[value]]*Tabela15[[#This Row],[reviews]],Tabela15[[#This Row],[value]])</f>
        <v>75285.599999999991</v>
      </c>
      <c r="O856" t="s">
        <v>8876</v>
      </c>
      <c r="P856" t="s">
        <v>8877</v>
      </c>
      <c r="Q856" t="s">
        <v>8081</v>
      </c>
    </row>
    <row r="857" spans="1:17" x14ac:dyDescent="0.25">
      <c r="A857" t="s">
        <v>1649</v>
      </c>
      <c r="B857" s="1">
        <v>21</v>
      </c>
      <c r="C857" t="s">
        <v>3982</v>
      </c>
      <c r="D857" t="s">
        <v>3983</v>
      </c>
      <c r="E857" t="s">
        <v>3984</v>
      </c>
      <c r="F857" s="1">
        <v>4</v>
      </c>
      <c r="G857" s="5">
        <f>(Tabela15[[#This Row],[rating]]-MIN(F:F))/(MAX(F:F)-MIN(F:F))</f>
        <v>0.75</v>
      </c>
      <c r="H857" s="6">
        <v>1</v>
      </c>
      <c r="I857" s="5">
        <f>(Tabela15[[#This Row],[reviews]]-MIN(H:H))/(MAX(H:H)-MIN(H:H))</f>
        <v>0</v>
      </c>
      <c r="J857" s="1" t="s">
        <v>0</v>
      </c>
      <c r="K857" s="9">
        <v>25.4</v>
      </c>
      <c r="L857" s="3">
        <f>(Tabela15[[#This Row],[value]]-MIN(K:K))/(MAX(K:K)-MIN(K:K))</f>
        <v>0.12599489412824746</v>
      </c>
      <c r="M857" s="16">
        <f>IF(Tabela15[[#This Row],[value]]="",0,(0.05*Tabela15[[#This Row],[normal_rating]]+0.7*Tabela15[[#This Row],[normal_reviews]]+0.25*Tabela15[[#This Row],[normal_value]]))*1000</f>
        <v>68.998723532061874</v>
      </c>
      <c r="N857" s="3">
        <f>IFERROR(Tabela15[[#This Row],[value]]*Tabela15[[#This Row],[reviews]],Tabela15[[#This Row],[value]])</f>
        <v>25.4</v>
      </c>
      <c r="O857" t="s">
        <v>5079</v>
      </c>
      <c r="P857" t="s">
        <v>5080</v>
      </c>
      <c r="Q857" t="s">
        <v>4538</v>
      </c>
    </row>
    <row r="858" spans="1:17" x14ac:dyDescent="0.25">
      <c r="A858" t="s">
        <v>1201</v>
      </c>
      <c r="B858" s="1">
        <v>14</v>
      </c>
      <c r="C858" t="s">
        <v>3815</v>
      </c>
      <c r="D858" t="s">
        <v>3816</v>
      </c>
      <c r="E858" t="s">
        <v>3817</v>
      </c>
      <c r="F858" s="1">
        <v>4.4000000000000004</v>
      </c>
      <c r="G858" s="5">
        <f>(Tabela15[[#This Row],[rating]]-MIN(F:F))/(MAX(F:F)-MIN(F:F))</f>
        <v>0.85000000000000009</v>
      </c>
      <c r="H858" s="6">
        <v>35</v>
      </c>
      <c r="I858" s="5">
        <f>(Tabela15[[#This Row],[reviews]]-MIN(H:H))/(MAX(H:H)-MIN(H:H))</f>
        <v>7.3107431370398796E-5</v>
      </c>
      <c r="J858" s="1" t="s">
        <v>0</v>
      </c>
      <c r="K858" s="9">
        <v>25.32</v>
      </c>
      <c r="L858" s="3">
        <f>(Tabela15[[#This Row],[value]]-MIN(K:K))/(MAX(K:K)-MIN(K:K))</f>
        <v>0.12559443359863842</v>
      </c>
      <c r="M858" s="16">
        <f>IF(Tabela15[[#This Row],[value]]="",0,(0.05*Tabela15[[#This Row],[normal_rating]]+0.7*Tabela15[[#This Row],[normal_reviews]]+0.25*Tabela15[[#This Row],[normal_value]]))*1000</f>
        <v>73.94978360161889</v>
      </c>
      <c r="N858" s="3">
        <f>IFERROR(Tabela15[[#This Row],[value]]*Tabela15[[#This Row],[reviews]],Tabela15[[#This Row],[value]])</f>
        <v>886.2</v>
      </c>
      <c r="O858" t="s">
        <v>4922</v>
      </c>
      <c r="P858" t="s">
        <v>4923</v>
      </c>
      <c r="Q858" t="s">
        <v>4538</v>
      </c>
    </row>
    <row r="859" spans="1:17" x14ac:dyDescent="0.25">
      <c r="A859" t="s">
        <v>1352</v>
      </c>
      <c r="B859" s="1">
        <v>27</v>
      </c>
      <c r="C859" t="s">
        <v>7682</v>
      </c>
      <c r="D859" t="s">
        <v>7683</v>
      </c>
      <c r="E859" t="s">
        <v>7684</v>
      </c>
      <c r="F859" s="1">
        <v>4.4000000000000004</v>
      </c>
      <c r="G859" s="5">
        <f>(Tabela15[[#This Row],[rating]]-MIN(F:F))/(MAX(F:F)-MIN(F:F))</f>
        <v>0.85000000000000009</v>
      </c>
      <c r="H859" s="6">
        <v>98942</v>
      </c>
      <c r="I859" s="5">
        <f>(Tabela15[[#This Row],[reviews]]-MIN(H:H))/(MAX(H:H)-MIN(H:H))</f>
        <v>0.21274477550643023</v>
      </c>
      <c r="J859" s="1" t="s">
        <v>0</v>
      </c>
      <c r="K859" s="9">
        <v>25.29</v>
      </c>
      <c r="L859" s="3">
        <f>(Tabela15[[#This Row],[value]]-MIN(K:K))/(MAX(K:K)-MIN(K:K))</f>
        <v>0.12544426090003502</v>
      </c>
      <c r="M859" s="16">
        <f>IF(Tabela15[[#This Row],[value]]="",0,(0.05*Tabela15[[#This Row],[normal_rating]]+0.7*Tabela15[[#This Row],[normal_reviews]]+0.25*Tabela15[[#This Row],[normal_value]]))*1000</f>
        <v>222.78240807950991</v>
      </c>
      <c r="N859" s="3">
        <f>IFERROR(Tabela15[[#This Row],[value]]*Tabela15[[#This Row],[reviews]],Tabela15[[#This Row],[value]])</f>
        <v>2502243.1799999997</v>
      </c>
      <c r="O859" t="s">
        <v>8463</v>
      </c>
      <c r="P859" t="s">
        <v>8464</v>
      </c>
      <c r="Q859" t="s">
        <v>8081</v>
      </c>
    </row>
    <row r="860" spans="1:17" x14ac:dyDescent="0.25">
      <c r="A860" t="s">
        <v>383</v>
      </c>
      <c r="B860" s="1">
        <v>11</v>
      </c>
      <c r="C860" t="s">
        <v>429</v>
      </c>
      <c r="D860" t="s">
        <v>433</v>
      </c>
      <c r="E860" t="s">
        <v>431</v>
      </c>
      <c r="F860" s="1">
        <v>4.5999999999999996</v>
      </c>
      <c r="G860" s="5">
        <f>(Tabela15[[#This Row],[rating]]-MIN(F:F))/(MAX(F:F)-MIN(F:F))</f>
        <v>0.89999999999999991</v>
      </c>
      <c r="H860" s="6">
        <v>9339</v>
      </c>
      <c r="I860" s="5">
        <f>(Tabela15[[#This Row],[reviews]]-MIN(H:H))/(MAX(H:H)-MIN(H:H))</f>
        <v>2.007874100402306E-2</v>
      </c>
      <c r="J860" s="1" t="s">
        <v>0</v>
      </c>
      <c r="K860" s="9">
        <v>25.2</v>
      </c>
      <c r="L860" s="3">
        <f>(Tabela15[[#This Row],[value]]-MIN(K:K))/(MAX(K:K)-MIN(K:K))</f>
        <v>0.12499374280422484</v>
      </c>
      <c r="M860" s="16">
        <f>IF(Tabela15[[#This Row],[value]]="",0,(0.05*Tabela15[[#This Row],[normal_rating]]+0.7*Tabela15[[#This Row],[normal_reviews]]+0.25*Tabela15[[#This Row],[normal_value]]))*1000</f>
        <v>90.303554403872354</v>
      </c>
      <c r="N860" s="3">
        <f>IFERROR(Tabela15[[#This Row],[value]]*Tabela15[[#This Row],[reviews]],Tabela15[[#This Row],[value]])</f>
        <v>235342.8</v>
      </c>
      <c r="O860" t="s">
        <v>430</v>
      </c>
      <c r="P860" t="s">
        <v>432</v>
      </c>
      <c r="Q860" t="s">
        <v>2</v>
      </c>
    </row>
    <row r="861" spans="1:17" x14ac:dyDescent="0.25">
      <c r="A861" t="s">
        <v>232</v>
      </c>
      <c r="B861" s="1">
        <v>6</v>
      </c>
      <c r="C861" t="s">
        <v>253</v>
      </c>
      <c r="D861" t="s">
        <v>257</v>
      </c>
      <c r="E861" t="s">
        <v>255</v>
      </c>
      <c r="F861" s="1">
        <v>4.7</v>
      </c>
      <c r="G861" s="5">
        <f>(Tabela15[[#This Row],[rating]]-MIN(F:F))/(MAX(F:F)-MIN(F:F))</f>
        <v>0.92500000000000004</v>
      </c>
      <c r="H861" s="6">
        <v>27499</v>
      </c>
      <c r="I861" s="5">
        <f>(Tabela15[[#This Row],[reviews]]-MIN(H:H))/(MAX(H:H)-MIN(H:H))</f>
        <v>5.9126710230094887E-2</v>
      </c>
      <c r="J861" s="1" t="s">
        <v>0</v>
      </c>
      <c r="K861" s="9">
        <v>25.19</v>
      </c>
      <c r="L861" s="3">
        <f>(Tabela15[[#This Row],[value]]-MIN(K:K))/(MAX(K:K)-MIN(K:K))</f>
        <v>0.12494368523802372</v>
      </c>
      <c r="M861" s="16">
        <f>IF(Tabela15[[#This Row],[value]]="",0,(0.05*Tabela15[[#This Row],[normal_rating]]+0.7*Tabela15[[#This Row],[normal_reviews]]+0.25*Tabela15[[#This Row],[normal_value]]))*1000</f>
        <v>118.87461847057236</v>
      </c>
      <c r="N861" s="3">
        <f>IFERROR(Tabela15[[#This Row],[value]]*Tabela15[[#This Row],[reviews]],Tabela15[[#This Row],[value]])</f>
        <v>692699.81</v>
      </c>
      <c r="O861" t="s">
        <v>254</v>
      </c>
      <c r="P861" t="s">
        <v>6539</v>
      </c>
      <c r="Q861" t="s">
        <v>6468</v>
      </c>
    </row>
    <row r="862" spans="1:17" x14ac:dyDescent="0.25">
      <c r="A862" t="s">
        <v>232</v>
      </c>
      <c r="B862" s="1">
        <v>5</v>
      </c>
      <c r="C862" t="s">
        <v>253</v>
      </c>
      <c r="D862" t="s">
        <v>257</v>
      </c>
      <c r="E862" t="s">
        <v>255</v>
      </c>
      <c r="F862" s="1">
        <v>4.7</v>
      </c>
      <c r="G862" s="5">
        <f>(Tabela15[[#This Row],[rating]]-MIN(F:F))/(MAX(F:F)-MIN(F:F))</f>
        <v>0.92500000000000004</v>
      </c>
      <c r="H862" s="6">
        <v>27498</v>
      </c>
      <c r="I862" s="5">
        <f>(Tabela15[[#This Row],[reviews]]-MIN(H:H))/(MAX(H:H)-MIN(H:H))</f>
        <v>5.9124560011525169E-2</v>
      </c>
      <c r="J862" s="1" t="s">
        <v>0</v>
      </c>
      <c r="K862" s="9">
        <v>25.19</v>
      </c>
      <c r="L862" s="3">
        <f>(Tabela15[[#This Row],[value]]-MIN(K:K))/(MAX(K:K)-MIN(K:K))</f>
        <v>0.12494368523802372</v>
      </c>
      <c r="M862" s="16">
        <f>IF(Tabela15[[#This Row],[value]]="",0,(0.05*Tabela15[[#This Row],[normal_rating]]+0.7*Tabela15[[#This Row],[normal_reviews]]+0.25*Tabela15[[#This Row],[normal_value]]))*1000</f>
        <v>118.87311331757357</v>
      </c>
      <c r="N862" s="3">
        <f>IFERROR(Tabela15[[#This Row],[value]]*Tabela15[[#This Row],[reviews]],Tabela15[[#This Row],[value]])</f>
        <v>692674.62</v>
      </c>
      <c r="O862" t="s">
        <v>254</v>
      </c>
      <c r="P862" t="s">
        <v>8143</v>
      </c>
      <c r="Q862" t="s">
        <v>8081</v>
      </c>
    </row>
    <row r="863" spans="1:17" x14ac:dyDescent="0.25">
      <c r="A863" t="s">
        <v>232</v>
      </c>
      <c r="B863" s="1">
        <v>2</v>
      </c>
      <c r="C863" t="s">
        <v>253</v>
      </c>
      <c r="D863" t="s">
        <v>257</v>
      </c>
      <c r="E863" t="s">
        <v>255</v>
      </c>
      <c r="F863" s="1">
        <v>4.7</v>
      </c>
      <c r="G863" s="5">
        <f>(Tabela15[[#This Row],[rating]]-MIN(F:F))/(MAX(F:F)-MIN(F:F))</f>
        <v>0.92500000000000004</v>
      </c>
      <c r="H863" s="6">
        <v>27488</v>
      </c>
      <c r="I863" s="5">
        <f>(Tabela15[[#This Row],[reviews]]-MIN(H:H))/(MAX(H:H)-MIN(H:H))</f>
        <v>5.9103057825827997E-2</v>
      </c>
      <c r="J863" s="1" t="s">
        <v>0</v>
      </c>
      <c r="K863" s="9">
        <v>25.19</v>
      </c>
      <c r="L863" s="3">
        <f>(Tabela15[[#This Row],[value]]-MIN(K:K))/(MAX(K:K)-MIN(K:K))</f>
        <v>0.12494368523802372</v>
      </c>
      <c r="M863" s="16">
        <f>IF(Tabela15[[#This Row],[value]]="",0,(0.05*Tabela15[[#This Row],[normal_rating]]+0.7*Tabela15[[#This Row],[normal_reviews]]+0.25*Tabela15[[#This Row],[normal_value]]))*1000</f>
        <v>118.85806178758554</v>
      </c>
      <c r="N863" s="3">
        <f>IFERROR(Tabela15[[#This Row],[value]]*Tabela15[[#This Row],[reviews]],Tabela15[[#This Row],[value]])</f>
        <v>692422.72000000009</v>
      </c>
      <c r="O863" t="s">
        <v>254</v>
      </c>
      <c r="P863" t="s">
        <v>4618</v>
      </c>
      <c r="Q863" t="s">
        <v>4538</v>
      </c>
    </row>
    <row r="864" spans="1:17" x14ac:dyDescent="0.25">
      <c r="A864" t="s">
        <v>232</v>
      </c>
      <c r="B864" s="1">
        <v>26</v>
      </c>
      <c r="C864" t="s">
        <v>5664</v>
      </c>
      <c r="D864" t="s">
        <v>5665</v>
      </c>
      <c r="E864" t="s">
        <v>5666</v>
      </c>
      <c r="F864" s="1">
        <v>4.0999999999999996</v>
      </c>
      <c r="G864" s="5">
        <f>(Tabela15[[#This Row],[rating]]-MIN(F:F))/(MAX(F:F)-MIN(F:F))</f>
        <v>0.77499999999999991</v>
      </c>
      <c r="H864" s="6">
        <v>107</v>
      </c>
      <c r="I864" s="5">
        <f>(Tabela15[[#This Row],[reviews]]-MIN(H:H))/(MAX(H:H)-MIN(H:H))</f>
        <v>2.2792316839006686E-4</v>
      </c>
      <c r="J864" s="1" t="s">
        <v>0</v>
      </c>
      <c r="K864" s="9">
        <v>25.03</v>
      </c>
      <c r="L864" s="3">
        <f>(Tabela15[[#This Row],[value]]-MIN(K:K))/(MAX(K:K)-MIN(K:K))</f>
        <v>0.12414276417880563</v>
      </c>
      <c r="M864" s="16">
        <f>IF(Tabela15[[#This Row],[value]]="",0,(0.05*Tabela15[[#This Row],[normal_rating]]+0.7*Tabela15[[#This Row],[normal_reviews]]+0.25*Tabela15[[#This Row],[normal_value]]))*1000</f>
        <v>69.945237262574452</v>
      </c>
      <c r="N864" s="3">
        <f>IFERROR(Tabela15[[#This Row],[value]]*Tabela15[[#This Row],[reviews]],Tabela15[[#This Row],[value]])</f>
        <v>2678.21</v>
      </c>
      <c r="O864" t="s">
        <v>6564</v>
      </c>
      <c r="P864" t="s">
        <v>6565</v>
      </c>
      <c r="Q864" t="s">
        <v>6468</v>
      </c>
    </row>
    <row r="865" spans="1:17" x14ac:dyDescent="0.25">
      <c r="A865" t="s">
        <v>2377</v>
      </c>
      <c r="B865" s="1">
        <v>5</v>
      </c>
      <c r="C865" t="s">
        <v>2393</v>
      </c>
      <c r="D865" t="s">
        <v>2397</v>
      </c>
      <c r="E865" t="s">
        <v>2395</v>
      </c>
      <c r="F865" s="1">
        <v>4.2</v>
      </c>
      <c r="G865" s="5">
        <f>(Tabela15[[#This Row],[rating]]-MIN(F:F))/(MAX(F:F)-MIN(F:F))</f>
        <v>0.8</v>
      </c>
      <c r="H865" s="6">
        <v>53</v>
      </c>
      <c r="I865" s="5">
        <f>(Tabela15[[#This Row],[reviews]]-MIN(H:H))/(MAX(H:H)-MIN(H:H))</f>
        <v>1.1181136562531581E-4</v>
      </c>
      <c r="J865" s="1" t="s">
        <v>0</v>
      </c>
      <c r="K865" s="9">
        <v>25.02</v>
      </c>
      <c r="L865" s="3">
        <f>(Tabela15[[#This Row],[value]]-MIN(K:K))/(MAX(K:K)-MIN(K:K))</f>
        <v>0.12409270661260448</v>
      </c>
      <c r="M865" s="16">
        <f>IF(Tabela15[[#This Row],[value]]="",0,(0.05*Tabela15[[#This Row],[normal_rating]]+0.7*Tabela15[[#This Row],[normal_reviews]]+0.25*Tabela15[[#This Row],[normal_value]]))*1000</f>
        <v>71.101444609088844</v>
      </c>
      <c r="N865" s="3">
        <f>IFERROR(Tabela15[[#This Row],[value]]*Tabela15[[#This Row],[reviews]],Tabela15[[#This Row],[value]])</f>
        <v>1326.06</v>
      </c>
      <c r="O865" t="s">
        <v>2394</v>
      </c>
      <c r="P865" t="s">
        <v>2396</v>
      </c>
      <c r="Q865" t="s">
        <v>2</v>
      </c>
    </row>
    <row r="866" spans="1:17" x14ac:dyDescent="0.25">
      <c r="A866" t="s">
        <v>665</v>
      </c>
      <c r="B866" s="1">
        <v>10</v>
      </c>
      <c r="C866" t="s">
        <v>7535</v>
      </c>
      <c r="D866" t="s">
        <v>7536</v>
      </c>
      <c r="E866" t="s">
        <v>7537</v>
      </c>
      <c r="F866" s="1">
        <v>5</v>
      </c>
      <c r="G866" s="5">
        <f>(Tabela15[[#This Row],[rating]]-MIN(F:F))/(MAX(F:F)-MIN(F:F))</f>
        <v>1</v>
      </c>
      <c r="H866" s="6">
        <v>9</v>
      </c>
      <c r="I866" s="5">
        <f>(Tabela15[[#This Row],[reviews]]-MIN(H:H))/(MAX(H:H)-MIN(H:H))</f>
        <v>1.7201748557740895E-5</v>
      </c>
      <c r="J866" s="1" t="s">
        <v>0</v>
      </c>
      <c r="K866" s="9">
        <v>25</v>
      </c>
      <c r="L866" s="3">
        <f>(Tabela15[[#This Row],[value]]-MIN(K:K))/(MAX(K:K)-MIN(K:K))</f>
        <v>0.12399259148020222</v>
      </c>
      <c r="M866" s="16">
        <f>IF(Tabela15[[#This Row],[value]]="",0,(0.05*Tabela15[[#This Row],[normal_rating]]+0.7*Tabela15[[#This Row],[normal_reviews]]+0.25*Tabela15[[#This Row],[normal_value]]))*1000</f>
        <v>81.010189094040982</v>
      </c>
      <c r="N866" s="3">
        <f>IFERROR(Tabela15[[#This Row],[value]]*Tabela15[[#This Row],[reviews]],Tabela15[[#This Row],[value]])</f>
        <v>225</v>
      </c>
      <c r="O866" t="s">
        <v>8247</v>
      </c>
      <c r="P866" t="s">
        <v>8248</v>
      </c>
      <c r="Q866" t="s">
        <v>8081</v>
      </c>
    </row>
    <row r="867" spans="1:17" x14ac:dyDescent="0.25">
      <c r="A867" t="s">
        <v>784</v>
      </c>
      <c r="B867" s="1">
        <v>28</v>
      </c>
      <c r="C867" t="s">
        <v>3704</v>
      </c>
      <c r="D867" t="s">
        <v>3705</v>
      </c>
      <c r="E867" t="s">
        <v>3706</v>
      </c>
      <c r="F867" s="1">
        <v>4.8</v>
      </c>
      <c r="G867" s="5">
        <f>(Tabela15[[#This Row],[rating]]-MIN(F:F))/(MAX(F:F)-MIN(F:F))</f>
        <v>0.95</v>
      </c>
      <c r="H867" s="6">
        <v>313</v>
      </c>
      <c r="I867" s="5">
        <f>(Tabela15[[#This Row],[reviews]]-MIN(H:H))/(MAX(H:H)-MIN(H:H))</f>
        <v>6.7086819375189487E-4</v>
      </c>
      <c r="J867" s="1" t="s">
        <v>0</v>
      </c>
      <c r="K867" s="9">
        <v>25</v>
      </c>
      <c r="L867" s="3">
        <f>(Tabela15[[#This Row],[value]]-MIN(K:K))/(MAX(K:K)-MIN(K:K))</f>
        <v>0.12399259148020222</v>
      </c>
      <c r="M867" s="16">
        <f>IF(Tabela15[[#This Row],[value]]="",0,(0.05*Tabela15[[#This Row],[normal_rating]]+0.7*Tabela15[[#This Row],[normal_reviews]]+0.25*Tabela15[[#This Row],[normal_value]]))*1000</f>
        <v>78.967755605676885</v>
      </c>
      <c r="N867" s="3">
        <f>IFERROR(Tabela15[[#This Row],[value]]*Tabela15[[#This Row],[reviews]],Tabela15[[#This Row],[value]])</f>
        <v>7825</v>
      </c>
      <c r="O867" t="s">
        <v>4818</v>
      </c>
      <c r="P867" t="s">
        <v>4819</v>
      </c>
      <c r="Q867" t="s">
        <v>4538</v>
      </c>
    </row>
    <row r="868" spans="1:17" x14ac:dyDescent="0.25">
      <c r="A868" t="s">
        <v>2528</v>
      </c>
      <c r="B868" s="1">
        <v>26</v>
      </c>
      <c r="C868" t="s">
        <v>2601</v>
      </c>
      <c r="D868" t="s">
        <v>2605</v>
      </c>
      <c r="E868" t="s">
        <v>2603</v>
      </c>
      <c r="F868" s="1">
        <v>3.9</v>
      </c>
      <c r="G868" s="5">
        <f>(Tabela15[[#This Row],[rating]]-MIN(F:F))/(MAX(F:F)-MIN(F:F))</f>
        <v>0.72499999999999998</v>
      </c>
      <c r="H868" s="6">
        <v>24</v>
      </c>
      <c r="I868" s="5">
        <f>(Tabela15[[#This Row],[reviews]]-MIN(H:H))/(MAX(H:H)-MIN(H:H))</f>
        <v>4.9455027103505069E-5</v>
      </c>
      <c r="J868" s="1" t="s">
        <v>0</v>
      </c>
      <c r="K868" s="9">
        <v>25</v>
      </c>
      <c r="L868" s="3">
        <f>(Tabela15[[#This Row],[value]]-MIN(K:K))/(MAX(K:K)-MIN(K:K))</f>
        <v>0.12399259148020222</v>
      </c>
      <c r="M868" s="16">
        <f>IF(Tabela15[[#This Row],[value]]="",0,(0.05*Tabela15[[#This Row],[normal_rating]]+0.7*Tabela15[[#This Row],[normal_reviews]]+0.25*Tabela15[[#This Row],[normal_value]]))*1000</f>
        <v>67.282766389022996</v>
      </c>
      <c r="N868" s="3">
        <f>IFERROR(Tabela15[[#This Row],[value]]*Tabela15[[#This Row],[reviews]],Tabela15[[#This Row],[value]])</f>
        <v>600</v>
      </c>
      <c r="O868" t="s">
        <v>2602</v>
      </c>
      <c r="P868" t="s">
        <v>2604</v>
      </c>
      <c r="Q868" t="s">
        <v>2</v>
      </c>
    </row>
    <row r="869" spans="1:17" x14ac:dyDescent="0.25">
      <c r="A869" t="s">
        <v>784</v>
      </c>
      <c r="B869" s="1">
        <v>24</v>
      </c>
      <c r="C869" t="s">
        <v>836</v>
      </c>
      <c r="D869" t="s">
        <v>840</v>
      </c>
      <c r="E869" t="s">
        <v>838</v>
      </c>
      <c r="F869" s="1">
        <v>4.5999999999999996</v>
      </c>
      <c r="G869" s="5">
        <f>(Tabela15[[#This Row],[rating]]-MIN(F:F))/(MAX(F:F)-MIN(F:F))</f>
        <v>0.89999999999999991</v>
      </c>
      <c r="H869" s="6">
        <v>15639</v>
      </c>
      <c r="I869" s="5">
        <f>(Tabela15[[#This Row],[reviews]]-MIN(H:H))/(MAX(H:H)-MIN(H:H))</f>
        <v>3.3625117993244011E-2</v>
      </c>
      <c r="J869" s="1" t="s">
        <v>0</v>
      </c>
      <c r="K869" s="9">
        <v>24.99</v>
      </c>
      <c r="L869" s="3">
        <f>(Tabela15[[#This Row],[value]]-MIN(K:K))/(MAX(K:K)-MIN(K:K))</f>
        <v>0.12394253391400109</v>
      </c>
      <c r="M869" s="16">
        <f>IF(Tabela15[[#This Row],[value]]="",0,(0.05*Tabela15[[#This Row],[normal_rating]]+0.7*Tabela15[[#This Row],[normal_reviews]]+0.25*Tabela15[[#This Row],[normal_value]]))*1000</f>
        <v>99.523216073771067</v>
      </c>
      <c r="N869" s="3">
        <f>IFERROR(Tabela15[[#This Row],[value]]*Tabela15[[#This Row],[reviews]],Tabela15[[#This Row],[value]])</f>
        <v>390818.61</v>
      </c>
      <c r="O869" t="s">
        <v>837</v>
      </c>
      <c r="P869" t="s">
        <v>4812</v>
      </c>
      <c r="Q869" t="s">
        <v>4538</v>
      </c>
    </row>
    <row r="870" spans="1:17" x14ac:dyDescent="0.25">
      <c r="A870" t="s">
        <v>1795</v>
      </c>
      <c r="B870" s="1">
        <v>28</v>
      </c>
      <c r="C870" t="s">
        <v>6048</v>
      </c>
      <c r="D870" t="s">
        <v>1905</v>
      </c>
      <c r="E870" t="s">
        <v>6049</v>
      </c>
      <c r="F870" s="1">
        <v>4.5999999999999996</v>
      </c>
      <c r="G870" s="5">
        <f>(Tabela15[[#This Row],[rating]]-MIN(F:F))/(MAX(F:F)-MIN(F:F))</f>
        <v>0.89999999999999991</v>
      </c>
      <c r="H870" s="6">
        <v>14251</v>
      </c>
      <c r="I870" s="5">
        <f>(Tabela15[[#This Row],[reviews]]-MIN(H:H))/(MAX(H:H)-MIN(H:H))</f>
        <v>3.0640614618475968E-2</v>
      </c>
      <c r="J870" s="1" t="s">
        <v>0</v>
      </c>
      <c r="K870" s="9">
        <v>24.99</v>
      </c>
      <c r="L870" s="3">
        <f>(Tabela15[[#This Row],[value]]-MIN(K:K))/(MAX(K:K)-MIN(K:K))</f>
        <v>0.12394253391400109</v>
      </c>
      <c r="M870" s="16">
        <f>IF(Tabela15[[#This Row],[value]]="",0,(0.05*Tabela15[[#This Row],[normal_rating]]+0.7*Tabela15[[#This Row],[normal_reviews]]+0.25*Tabela15[[#This Row],[normal_value]]))*1000</f>
        <v>97.434063711433453</v>
      </c>
      <c r="N870" s="3">
        <f>IFERROR(Tabela15[[#This Row],[value]]*Tabela15[[#This Row],[reviews]],Tabela15[[#This Row],[value]])</f>
        <v>356132.49</v>
      </c>
      <c r="O870" t="s">
        <v>1902</v>
      </c>
      <c r="P870" t="s">
        <v>8578</v>
      </c>
      <c r="Q870" t="s">
        <v>8081</v>
      </c>
    </row>
    <row r="871" spans="1:17" x14ac:dyDescent="0.25">
      <c r="A871" t="s">
        <v>1795</v>
      </c>
      <c r="B871" s="1">
        <v>26</v>
      </c>
      <c r="C871" t="s">
        <v>6048</v>
      </c>
      <c r="D871" t="s">
        <v>1905</v>
      </c>
      <c r="E871" t="s">
        <v>6049</v>
      </c>
      <c r="F871" s="1">
        <v>4.5999999999999996</v>
      </c>
      <c r="G871" s="5">
        <f>(Tabela15[[#This Row],[rating]]-MIN(F:F))/(MAX(F:F)-MIN(F:F))</f>
        <v>0.89999999999999991</v>
      </c>
      <c r="H871" s="6">
        <v>14245</v>
      </c>
      <c r="I871" s="5">
        <f>(Tabela15[[#This Row],[reviews]]-MIN(H:H))/(MAX(H:H)-MIN(H:H))</f>
        <v>3.0627713307057661E-2</v>
      </c>
      <c r="J871" s="1" t="s">
        <v>0</v>
      </c>
      <c r="K871" s="9">
        <v>24.99</v>
      </c>
      <c r="L871" s="3">
        <f>(Tabela15[[#This Row],[value]]-MIN(K:K))/(MAX(K:K)-MIN(K:K))</f>
        <v>0.12394253391400109</v>
      </c>
      <c r="M871" s="16">
        <f>IF(Tabela15[[#This Row],[value]]="",0,(0.05*Tabela15[[#This Row],[normal_rating]]+0.7*Tabela15[[#This Row],[normal_reviews]]+0.25*Tabela15[[#This Row],[normal_value]]))*1000</f>
        <v>97.425032793440636</v>
      </c>
      <c r="N871" s="3">
        <f>IFERROR(Tabela15[[#This Row],[value]]*Tabela15[[#This Row],[reviews]],Tabela15[[#This Row],[value]])</f>
        <v>355982.55</v>
      </c>
      <c r="O871" t="s">
        <v>1902</v>
      </c>
      <c r="P871" t="s">
        <v>7010</v>
      </c>
      <c r="Q871" t="s">
        <v>6468</v>
      </c>
    </row>
    <row r="872" spans="1:17" x14ac:dyDescent="0.25">
      <c r="A872" t="s">
        <v>3068</v>
      </c>
      <c r="B872" s="1">
        <v>16</v>
      </c>
      <c r="C872" t="s">
        <v>3139</v>
      </c>
      <c r="D872" t="s">
        <v>3143</v>
      </c>
      <c r="E872" t="s">
        <v>3141</v>
      </c>
      <c r="F872" s="1">
        <v>4.0999999999999996</v>
      </c>
      <c r="G872" s="5">
        <f>(Tabela15[[#This Row],[rating]]-MIN(F:F))/(MAX(F:F)-MIN(F:F))</f>
        <v>0.77499999999999991</v>
      </c>
      <c r="H872" s="6">
        <v>22362</v>
      </c>
      <c r="I872" s="5">
        <f>(Tabela15[[#This Row],[reviews]]-MIN(H:H))/(MAX(H:H)-MIN(H:H))</f>
        <v>4.8081037437455516E-2</v>
      </c>
      <c r="J872" s="1" t="s">
        <v>0</v>
      </c>
      <c r="K872" s="9">
        <v>24.99</v>
      </c>
      <c r="L872" s="3">
        <f>(Tabela15[[#This Row],[value]]-MIN(K:K))/(MAX(K:K)-MIN(K:K))</f>
        <v>0.12394253391400109</v>
      </c>
      <c r="M872" s="16">
        <f>IF(Tabela15[[#This Row],[value]]="",0,(0.05*Tabela15[[#This Row],[normal_rating]]+0.7*Tabela15[[#This Row],[normal_reviews]]+0.25*Tabela15[[#This Row],[normal_value]]))*1000</f>
        <v>103.39235968471912</v>
      </c>
      <c r="N872" s="3">
        <f>IFERROR(Tabela15[[#This Row],[value]]*Tabela15[[#This Row],[reviews]],Tabela15[[#This Row],[value]])</f>
        <v>558826.38</v>
      </c>
      <c r="O872" t="s">
        <v>3140</v>
      </c>
      <c r="P872" t="s">
        <v>3142</v>
      </c>
      <c r="Q872" t="s">
        <v>2</v>
      </c>
    </row>
    <row r="873" spans="1:17" x14ac:dyDescent="0.25">
      <c r="A873" t="s">
        <v>3218</v>
      </c>
      <c r="B873" s="1">
        <v>25</v>
      </c>
      <c r="C873" t="s">
        <v>4523</v>
      </c>
      <c r="D873" t="s">
        <v>4524</v>
      </c>
      <c r="E873" t="s">
        <v>4525</v>
      </c>
      <c r="F873" s="1">
        <v>4.5</v>
      </c>
      <c r="G873" s="5">
        <f>(Tabela15[[#This Row],[rating]]-MIN(F:F))/(MAX(F:F)-MIN(F:F))</f>
        <v>0.875</v>
      </c>
      <c r="H873" s="6">
        <v>13476</v>
      </c>
      <c r="I873" s="5">
        <f>(Tabela15[[#This Row],[reviews]]-MIN(H:H))/(MAX(H:H)-MIN(H:H))</f>
        <v>2.8974195226944818E-2</v>
      </c>
      <c r="J873" s="1" t="s">
        <v>0</v>
      </c>
      <c r="K873" s="9">
        <v>24.99</v>
      </c>
      <c r="L873" s="3">
        <f>(Tabela15[[#This Row],[value]]-MIN(K:K))/(MAX(K:K)-MIN(K:K))</f>
        <v>0.12394253391400109</v>
      </c>
      <c r="M873" s="16">
        <f>IF(Tabela15[[#This Row],[value]]="",0,(0.05*Tabela15[[#This Row],[normal_rating]]+0.7*Tabela15[[#This Row],[normal_reviews]]+0.25*Tabela15[[#This Row],[normal_value]]))*1000</f>
        <v>95.017570137361645</v>
      </c>
      <c r="N873" s="3">
        <f>IFERROR(Tabela15[[#This Row],[value]]*Tabela15[[#This Row],[reviews]],Tabela15[[#This Row],[value]])</f>
        <v>336765.24</v>
      </c>
      <c r="O873" t="s">
        <v>5584</v>
      </c>
      <c r="P873" t="s">
        <v>5585</v>
      </c>
      <c r="Q873" t="s">
        <v>4538</v>
      </c>
    </row>
    <row r="874" spans="1:17" x14ac:dyDescent="0.25">
      <c r="A874" t="s">
        <v>2231</v>
      </c>
      <c r="B874" s="1">
        <v>1</v>
      </c>
      <c r="C874" t="s">
        <v>4143</v>
      </c>
      <c r="D874" t="s">
        <v>4144</v>
      </c>
      <c r="E874" t="s">
        <v>4145</v>
      </c>
      <c r="F874" s="1">
        <v>4.7</v>
      </c>
      <c r="G874" s="5">
        <f>(Tabela15[[#This Row],[rating]]-MIN(F:F))/(MAX(F:F)-MIN(F:F))</f>
        <v>0.92500000000000004</v>
      </c>
      <c r="H874" s="6">
        <v>6448</v>
      </c>
      <c r="I874" s="5">
        <f>(Tabela15[[#This Row],[reviews]]-MIN(H:H))/(MAX(H:H)-MIN(H:H))</f>
        <v>1.3862459118969443E-2</v>
      </c>
      <c r="J874" s="1" t="s">
        <v>0</v>
      </c>
      <c r="K874" s="9">
        <v>24.99</v>
      </c>
      <c r="L874" s="3">
        <f>(Tabela15[[#This Row],[value]]-MIN(K:K))/(MAX(K:K)-MIN(K:K))</f>
        <v>0.12394253391400109</v>
      </c>
      <c r="M874" s="16">
        <f>IF(Tabela15[[#This Row],[value]]="",0,(0.05*Tabela15[[#This Row],[normal_rating]]+0.7*Tabela15[[#This Row],[normal_reviews]]+0.25*Tabela15[[#This Row],[normal_value]]))*1000</f>
        <v>86.939354861778895</v>
      </c>
      <c r="N874" s="3">
        <f>IFERROR(Tabela15[[#This Row],[value]]*Tabela15[[#This Row],[reviews]],Tabela15[[#This Row],[value]])</f>
        <v>161135.51999999999</v>
      </c>
      <c r="O874" t="s">
        <v>5233</v>
      </c>
      <c r="P874" t="s">
        <v>5234</v>
      </c>
      <c r="Q874" t="s">
        <v>4538</v>
      </c>
    </row>
    <row r="875" spans="1:17" x14ac:dyDescent="0.25">
      <c r="A875" t="s">
        <v>2626</v>
      </c>
      <c r="B875" s="1">
        <v>5</v>
      </c>
      <c r="C875" t="s">
        <v>2642</v>
      </c>
      <c r="D875" t="s">
        <v>2646</v>
      </c>
      <c r="E875" t="s">
        <v>2644</v>
      </c>
      <c r="F875" s="1">
        <v>5</v>
      </c>
      <c r="G875" s="5">
        <f>(Tabela15[[#This Row],[rating]]-MIN(F:F))/(MAX(F:F)-MIN(F:F))</f>
        <v>1</v>
      </c>
      <c r="H875" s="6">
        <v>22</v>
      </c>
      <c r="I875" s="5">
        <f>(Tabela15[[#This Row],[reviews]]-MIN(H:H))/(MAX(H:H)-MIN(H:H))</f>
        <v>4.5154589964069847E-5</v>
      </c>
      <c r="J875" s="1" t="s">
        <v>0</v>
      </c>
      <c r="K875" s="9">
        <v>24.99</v>
      </c>
      <c r="L875" s="3">
        <f>(Tabela15[[#This Row],[value]]-MIN(K:K))/(MAX(K:K)-MIN(K:K))</f>
        <v>0.12394253391400109</v>
      </c>
      <c r="M875" s="16">
        <f>IF(Tabela15[[#This Row],[value]]="",0,(0.05*Tabela15[[#This Row],[normal_rating]]+0.7*Tabela15[[#This Row],[normal_reviews]]+0.25*Tabela15[[#This Row],[normal_value]]))*1000</f>
        <v>81.017241691475121</v>
      </c>
      <c r="N875" s="3">
        <f>IFERROR(Tabela15[[#This Row],[value]]*Tabela15[[#This Row],[reviews]],Tabela15[[#This Row],[value]])</f>
        <v>549.78</v>
      </c>
      <c r="O875" t="s">
        <v>2643</v>
      </c>
      <c r="P875" t="s">
        <v>2645</v>
      </c>
      <c r="Q875" t="s">
        <v>2</v>
      </c>
    </row>
    <row r="876" spans="1:17" x14ac:dyDescent="0.25">
      <c r="A876" t="s">
        <v>2626</v>
      </c>
      <c r="B876" s="1">
        <v>9</v>
      </c>
      <c r="C876" t="s">
        <v>2642</v>
      </c>
      <c r="D876" t="s">
        <v>2646</v>
      </c>
      <c r="E876" t="s">
        <v>2644</v>
      </c>
      <c r="F876" s="1">
        <v>4.9000000000000004</v>
      </c>
      <c r="G876" s="5">
        <f>(Tabela15[[#This Row],[rating]]-MIN(F:F))/(MAX(F:F)-MIN(F:F))</f>
        <v>0.97500000000000009</v>
      </c>
      <c r="H876" s="6">
        <v>58</v>
      </c>
      <c r="I876" s="5">
        <f>(Tabela15[[#This Row],[reviews]]-MIN(H:H))/(MAX(H:H)-MIN(H:H))</f>
        <v>1.2256245847390388E-4</v>
      </c>
      <c r="J876" s="1" t="s">
        <v>0</v>
      </c>
      <c r="K876" s="9">
        <v>24.99</v>
      </c>
      <c r="L876" s="3">
        <f>(Tabela15[[#This Row],[value]]-MIN(K:K))/(MAX(K:K)-MIN(K:K))</f>
        <v>0.12394253391400109</v>
      </c>
      <c r="M876" s="16">
        <f>IF(Tabela15[[#This Row],[value]]="",0,(0.05*Tabela15[[#This Row],[normal_rating]]+0.7*Tabela15[[#This Row],[normal_reviews]]+0.25*Tabela15[[#This Row],[normal_value]]))*1000</f>
        <v>79.821427199432009</v>
      </c>
      <c r="N876" s="3">
        <f>IFERROR(Tabela15[[#This Row],[value]]*Tabela15[[#This Row],[reviews]],Tabela15[[#This Row],[value]])</f>
        <v>1449.4199999999998</v>
      </c>
      <c r="O876" t="s">
        <v>2643</v>
      </c>
      <c r="P876" t="s">
        <v>8783</v>
      </c>
      <c r="Q876" t="s">
        <v>8081</v>
      </c>
    </row>
    <row r="877" spans="1:17" x14ac:dyDescent="0.25">
      <c r="A877" t="s">
        <v>2626</v>
      </c>
      <c r="B877" s="1">
        <v>6</v>
      </c>
      <c r="C877" t="s">
        <v>2642</v>
      </c>
      <c r="D877" t="s">
        <v>2646</v>
      </c>
      <c r="E877" t="s">
        <v>2644</v>
      </c>
      <c r="F877" s="1">
        <v>4.9000000000000004</v>
      </c>
      <c r="G877" s="5">
        <f>(Tabela15[[#This Row],[rating]]-MIN(F:F))/(MAX(F:F)-MIN(F:F))</f>
        <v>0.97500000000000009</v>
      </c>
      <c r="H877" s="6">
        <v>54</v>
      </c>
      <c r="I877" s="5">
        <f>(Tabela15[[#This Row],[reviews]]-MIN(H:H))/(MAX(H:H)-MIN(H:H))</f>
        <v>1.1396158419503343E-4</v>
      </c>
      <c r="J877" s="1" t="s">
        <v>0</v>
      </c>
      <c r="K877" s="9">
        <v>24.99</v>
      </c>
      <c r="L877" s="3">
        <f>(Tabela15[[#This Row],[value]]-MIN(K:K))/(MAX(K:K)-MIN(K:K))</f>
        <v>0.12394253391400109</v>
      </c>
      <c r="M877" s="16">
        <f>IF(Tabela15[[#This Row],[value]]="",0,(0.05*Tabela15[[#This Row],[normal_rating]]+0.7*Tabela15[[#This Row],[normal_reviews]]+0.25*Tabela15[[#This Row],[normal_value]]))*1000</f>
        <v>79.815406587436797</v>
      </c>
      <c r="N877" s="3">
        <f>IFERROR(Tabela15[[#This Row],[value]]*Tabela15[[#This Row],[reviews]],Tabela15[[#This Row],[value]])</f>
        <v>1349.4599999999998</v>
      </c>
      <c r="O877" t="s">
        <v>2643</v>
      </c>
      <c r="P877" t="s">
        <v>7236</v>
      </c>
      <c r="Q877" t="s">
        <v>6468</v>
      </c>
    </row>
    <row r="878" spans="1:17" x14ac:dyDescent="0.25">
      <c r="A878" t="s">
        <v>2626</v>
      </c>
      <c r="B878" s="1">
        <v>8</v>
      </c>
      <c r="C878" t="s">
        <v>2642</v>
      </c>
      <c r="D878" t="s">
        <v>2646</v>
      </c>
      <c r="E878" t="s">
        <v>2644</v>
      </c>
      <c r="F878" s="1">
        <v>4.9000000000000004</v>
      </c>
      <c r="G878" s="5">
        <f>(Tabela15[[#This Row],[rating]]-MIN(F:F))/(MAX(F:F)-MIN(F:F))</f>
        <v>0.97500000000000009</v>
      </c>
      <c r="H878" s="6">
        <v>48</v>
      </c>
      <c r="I878" s="5">
        <f>(Tabela15[[#This Row],[reviews]]-MIN(H:H))/(MAX(H:H)-MIN(H:H))</f>
        <v>1.0106027277672776E-4</v>
      </c>
      <c r="J878" s="1" t="s">
        <v>0</v>
      </c>
      <c r="K878" s="9">
        <v>24.99</v>
      </c>
      <c r="L878" s="3">
        <f>(Tabela15[[#This Row],[value]]-MIN(K:K))/(MAX(K:K)-MIN(K:K))</f>
        <v>0.12394253391400109</v>
      </c>
      <c r="M878" s="16">
        <f>IF(Tabela15[[#This Row],[value]]="",0,(0.05*Tabela15[[#This Row],[normal_rating]]+0.7*Tabela15[[#This Row],[normal_reviews]]+0.25*Tabela15[[#This Row],[normal_value]]))*1000</f>
        <v>79.80637566944398</v>
      </c>
      <c r="N878" s="3">
        <f>IFERROR(Tabela15[[#This Row],[value]]*Tabela15[[#This Row],[reviews]],Tabela15[[#This Row],[value]])</f>
        <v>1199.52</v>
      </c>
      <c r="O878" t="s">
        <v>2643</v>
      </c>
      <c r="P878" t="s">
        <v>5371</v>
      </c>
      <c r="Q878" t="s">
        <v>4538</v>
      </c>
    </row>
    <row r="879" spans="1:17" x14ac:dyDescent="0.25">
      <c r="A879" t="s">
        <v>1072</v>
      </c>
      <c r="B879" s="1">
        <v>26</v>
      </c>
      <c r="C879" t="s">
        <v>5850</v>
      </c>
      <c r="D879" t="s">
        <v>5851</v>
      </c>
      <c r="E879" t="s">
        <v>5852</v>
      </c>
      <c r="F879" s="1">
        <v>4.5999999999999996</v>
      </c>
      <c r="G879" s="5">
        <f>(Tabela15[[#This Row],[rating]]-MIN(F:F))/(MAX(F:F)-MIN(F:F))</f>
        <v>0.89999999999999991</v>
      </c>
      <c r="H879" s="6">
        <v>5463</v>
      </c>
      <c r="I879" s="5">
        <f>(Tabela15[[#This Row],[reviews]]-MIN(H:H))/(MAX(H:H)-MIN(H:H))</f>
        <v>1.1744493827797596E-2</v>
      </c>
      <c r="J879" s="1" t="s">
        <v>0</v>
      </c>
      <c r="K879" s="9">
        <v>24.99</v>
      </c>
      <c r="L879" s="3">
        <f>(Tabela15[[#This Row],[value]]-MIN(K:K))/(MAX(K:K)-MIN(K:K))</f>
        <v>0.12394253391400109</v>
      </c>
      <c r="M879" s="16">
        <f>IF(Tabela15[[#This Row],[value]]="",0,(0.05*Tabela15[[#This Row],[normal_rating]]+0.7*Tabela15[[#This Row],[normal_reviews]]+0.25*Tabela15[[#This Row],[normal_value]]))*1000</f>
        <v>84.206779157958593</v>
      </c>
      <c r="N879" s="3">
        <f>IFERROR(Tabela15[[#This Row],[value]]*Tabela15[[#This Row],[reviews]],Tabela15[[#This Row],[value]])</f>
        <v>136520.37</v>
      </c>
      <c r="O879" t="s">
        <v>6795</v>
      </c>
      <c r="P879" t="s">
        <v>6796</v>
      </c>
      <c r="Q879" t="s">
        <v>6468</v>
      </c>
    </row>
    <row r="880" spans="1:17" x14ac:dyDescent="0.25">
      <c r="A880" t="s">
        <v>1072</v>
      </c>
      <c r="B880" s="1">
        <v>18</v>
      </c>
      <c r="C880" t="s">
        <v>1132</v>
      </c>
      <c r="D880" t="s">
        <v>1136</v>
      </c>
      <c r="E880" t="s">
        <v>1134</v>
      </c>
      <c r="F880" s="1">
        <v>4.7</v>
      </c>
      <c r="G880" s="5">
        <f>(Tabela15[[#This Row],[rating]]-MIN(F:F))/(MAX(F:F)-MIN(F:F))</f>
        <v>0.92500000000000004</v>
      </c>
      <c r="H880" s="6">
        <v>3072</v>
      </c>
      <c r="I880" s="5">
        <f>(Tabela15[[#This Row],[reviews]]-MIN(H:H))/(MAX(H:H)-MIN(H:H))</f>
        <v>6.6033212276027861E-3</v>
      </c>
      <c r="J880" s="1" t="s">
        <v>0</v>
      </c>
      <c r="K880" s="9">
        <v>24.99</v>
      </c>
      <c r="L880" s="3">
        <f>(Tabela15[[#This Row],[value]]-MIN(K:K))/(MAX(K:K)-MIN(K:K))</f>
        <v>0.12394253391400109</v>
      </c>
      <c r="M880" s="16">
        <f>IF(Tabela15[[#This Row],[value]]="",0,(0.05*Tabela15[[#This Row],[normal_rating]]+0.7*Tabela15[[#This Row],[normal_reviews]]+0.25*Tabela15[[#This Row],[normal_value]]))*1000</f>
        <v>81.857958337822225</v>
      </c>
      <c r="N880" s="3">
        <f>IFERROR(Tabela15[[#This Row],[value]]*Tabela15[[#This Row],[reviews]],Tabela15[[#This Row],[value]])</f>
        <v>76769.279999999999</v>
      </c>
      <c r="O880" t="s">
        <v>1133</v>
      </c>
      <c r="P880" t="s">
        <v>1135</v>
      </c>
      <c r="Q880" t="s">
        <v>2</v>
      </c>
    </row>
    <row r="881" spans="1:17" x14ac:dyDescent="0.25">
      <c r="A881" t="s">
        <v>2626</v>
      </c>
      <c r="B881" s="1">
        <v>13</v>
      </c>
      <c r="C881" t="s">
        <v>2666</v>
      </c>
      <c r="D881" t="s">
        <v>2670</v>
      </c>
      <c r="E881" t="s">
        <v>2668</v>
      </c>
      <c r="F881" s="1">
        <v>4.8</v>
      </c>
      <c r="G881" s="5">
        <f>(Tabela15[[#This Row],[rating]]-MIN(F:F))/(MAX(F:F)-MIN(F:F))</f>
        <v>0.95</v>
      </c>
      <c r="H881" s="6">
        <v>41</v>
      </c>
      <c r="I881" s="5">
        <f>(Tabela15[[#This Row],[reviews]]-MIN(H:H))/(MAX(H:H)-MIN(H:H))</f>
        <v>8.6008742788704466E-5</v>
      </c>
      <c r="J881" s="1" t="s">
        <v>0</v>
      </c>
      <c r="K881" s="9">
        <v>24.99</v>
      </c>
      <c r="L881" s="3">
        <f>(Tabela15[[#This Row],[value]]-MIN(K:K))/(MAX(K:K)-MIN(K:K))</f>
        <v>0.12394253391400109</v>
      </c>
      <c r="M881" s="16">
        <f>IF(Tabela15[[#This Row],[value]]="",0,(0.05*Tabela15[[#This Row],[normal_rating]]+0.7*Tabela15[[#This Row],[normal_reviews]]+0.25*Tabela15[[#This Row],[normal_value]]))*1000</f>
        <v>78.545839598452361</v>
      </c>
      <c r="N881" s="3">
        <f>IFERROR(Tabela15[[#This Row],[value]]*Tabela15[[#This Row],[reviews]],Tabela15[[#This Row],[value]])</f>
        <v>1024.5899999999999</v>
      </c>
      <c r="O881" t="s">
        <v>2667</v>
      </c>
      <c r="P881" t="s">
        <v>8788</v>
      </c>
      <c r="Q881" t="s">
        <v>8081</v>
      </c>
    </row>
    <row r="882" spans="1:17" x14ac:dyDescent="0.25">
      <c r="A882" t="s">
        <v>2626</v>
      </c>
      <c r="B882" s="1">
        <v>23</v>
      </c>
      <c r="C882" t="s">
        <v>2666</v>
      </c>
      <c r="D882" t="s">
        <v>2670</v>
      </c>
      <c r="E882" t="s">
        <v>2668</v>
      </c>
      <c r="F882" s="1">
        <v>4.8</v>
      </c>
      <c r="G882" s="5">
        <f>(Tabela15[[#This Row],[rating]]-MIN(F:F))/(MAX(F:F)-MIN(F:F))</f>
        <v>0.95</v>
      </c>
      <c r="H882" s="6">
        <v>37</v>
      </c>
      <c r="I882" s="5">
        <f>(Tabela15[[#This Row],[reviews]]-MIN(H:H))/(MAX(H:H)-MIN(H:H))</f>
        <v>7.7407868509834024E-5</v>
      </c>
      <c r="J882" s="1" t="s">
        <v>0</v>
      </c>
      <c r="K882" s="9">
        <v>24.99</v>
      </c>
      <c r="L882" s="3">
        <f>(Tabela15[[#This Row],[value]]-MIN(K:K))/(MAX(K:K)-MIN(K:K))</f>
        <v>0.12394253391400109</v>
      </c>
      <c r="M882" s="16">
        <f>IF(Tabela15[[#This Row],[value]]="",0,(0.05*Tabela15[[#This Row],[normal_rating]]+0.7*Tabela15[[#This Row],[normal_reviews]]+0.25*Tabela15[[#This Row],[normal_value]]))*1000</f>
        <v>78.539818986457149</v>
      </c>
      <c r="N882" s="3">
        <f>IFERROR(Tabela15[[#This Row],[value]]*Tabela15[[#This Row],[reviews]],Tabela15[[#This Row],[value]])</f>
        <v>924.63</v>
      </c>
      <c r="O882" t="s">
        <v>2667</v>
      </c>
      <c r="P882" t="s">
        <v>7258</v>
      </c>
      <c r="Q882" t="s">
        <v>6468</v>
      </c>
    </row>
    <row r="883" spans="1:17" x14ac:dyDescent="0.25">
      <c r="A883" t="s">
        <v>2626</v>
      </c>
      <c r="B883" s="1">
        <v>14</v>
      </c>
      <c r="C883" t="s">
        <v>2666</v>
      </c>
      <c r="D883" t="s">
        <v>2670</v>
      </c>
      <c r="E883" t="s">
        <v>2668</v>
      </c>
      <c r="F883" s="1">
        <v>4.8</v>
      </c>
      <c r="G883" s="5">
        <f>(Tabela15[[#This Row],[rating]]-MIN(F:F))/(MAX(F:F)-MIN(F:F))</f>
        <v>0.95</v>
      </c>
      <c r="H883" s="6">
        <v>33</v>
      </c>
      <c r="I883" s="5">
        <f>(Tabela15[[#This Row],[reviews]]-MIN(H:H))/(MAX(H:H)-MIN(H:H))</f>
        <v>6.8806994230963581E-5</v>
      </c>
      <c r="J883" s="1" t="s">
        <v>0</v>
      </c>
      <c r="K883" s="9">
        <v>24.99</v>
      </c>
      <c r="L883" s="3">
        <f>(Tabela15[[#This Row],[value]]-MIN(K:K))/(MAX(K:K)-MIN(K:K))</f>
        <v>0.12394253391400109</v>
      </c>
      <c r="M883" s="16">
        <f>IF(Tabela15[[#This Row],[value]]="",0,(0.05*Tabela15[[#This Row],[normal_rating]]+0.7*Tabela15[[#This Row],[normal_reviews]]+0.25*Tabela15[[#This Row],[normal_value]]))*1000</f>
        <v>78.533798374461952</v>
      </c>
      <c r="N883" s="3">
        <f>IFERROR(Tabela15[[#This Row],[value]]*Tabela15[[#This Row],[reviews]],Tabela15[[#This Row],[value]])</f>
        <v>824.67</v>
      </c>
      <c r="O883" t="s">
        <v>2667</v>
      </c>
      <c r="P883" t="s">
        <v>5379</v>
      </c>
      <c r="Q883" t="s">
        <v>4538</v>
      </c>
    </row>
    <row r="884" spans="1:17" x14ac:dyDescent="0.25">
      <c r="A884" t="s">
        <v>2626</v>
      </c>
      <c r="B884" s="1">
        <v>10</v>
      </c>
      <c r="C884" t="s">
        <v>2666</v>
      </c>
      <c r="D884" t="s">
        <v>2670</v>
      </c>
      <c r="E884" t="s">
        <v>2668</v>
      </c>
      <c r="F884" s="1">
        <v>4.8</v>
      </c>
      <c r="G884" s="5">
        <f>(Tabela15[[#This Row],[rating]]-MIN(F:F))/(MAX(F:F)-MIN(F:F))</f>
        <v>0.95</v>
      </c>
      <c r="H884" s="6">
        <v>14</v>
      </c>
      <c r="I884" s="5">
        <f>(Tabela15[[#This Row],[reviews]]-MIN(H:H))/(MAX(H:H)-MIN(H:H))</f>
        <v>2.7952841406328952E-5</v>
      </c>
      <c r="J884" s="1" t="s">
        <v>0</v>
      </c>
      <c r="K884" s="9">
        <v>24.99</v>
      </c>
      <c r="L884" s="3">
        <f>(Tabela15[[#This Row],[value]]-MIN(K:K))/(MAX(K:K)-MIN(K:K))</f>
        <v>0.12394253391400109</v>
      </c>
      <c r="M884" s="16">
        <f>IF(Tabela15[[#This Row],[value]]="",0,(0.05*Tabela15[[#This Row],[normal_rating]]+0.7*Tabela15[[#This Row],[normal_reviews]]+0.25*Tabela15[[#This Row],[normal_value]]))*1000</f>
        <v>78.505200467484698</v>
      </c>
      <c r="N884" s="3">
        <f>IFERROR(Tabela15[[#This Row],[value]]*Tabela15[[#This Row],[reviews]],Tabela15[[#This Row],[value]])</f>
        <v>349.85999999999996</v>
      </c>
      <c r="O884" t="s">
        <v>2667</v>
      </c>
      <c r="P884" t="s">
        <v>2669</v>
      </c>
      <c r="Q884" t="s">
        <v>2</v>
      </c>
    </row>
    <row r="885" spans="1:17" x14ac:dyDescent="0.25">
      <c r="A885" t="s">
        <v>2626</v>
      </c>
      <c r="B885" s="1">
        <v>3</v>
      </c>
      <c r="C885" t="s">
        <v>2686</v>
      </c>
      <c r="D885" t="s">
        <v>2690</v>
      </c>
      <c r="E885" t="s">
        <v>2688</v>
      </c>
      <c r="F885" s="1">
        <v>4.5999999999999996</v>
      </c>
      <c r="G885" s="5">
        <f>(Tabela15[[#This Row],[rating]]-MIN(F:F))/(MAX(F:F)-MIN(F:F))</f>
        <v>0.89999999999999991</v>
      </c>
      <c r="H885" s="6">
        <v>3361</v>
      </c>
      <c r="I885" s="5">
        <f>(Tabela15[[#This Row],[reviews]]-MIN(H:H))/(MAX(H:H)-MIN(H:H))</f>
        <v>7.224734394251176E-3</v>
      </c>
      <c r="J885" s="1" t="s">
        <v>0</v>
      </c>
      <c r="K885" s="9">
        <v>24.99</v>
      </c>
      <c r="L885" s="3">
        <f>(Tabela15[[#This Row],[value]]-MIN(K:K))/(MAX(K:K)-MIN(K:K))</f>
        <v>0.12394253391400109</v>
      </c>
      <c r="M885" s="16">
        <f>IF(Tabela15[[#This Row],[value]]="",0,(0.05*Tabela15[[#This Row],[normal_rating]]+0.7*Tabela15[[#This Row],[normal_reviews]]+0.25*Tabela15[[#This Row],[normal_value]]))*1000</f>
        <v>81.0429475544761</v>
      </c>
      <c r="N885" s="3">
        <f>IFERROR(Tabela15[[#This Row],[value]]*Tabela15[[#This Row],[reviews]],Tabela15[[#This Row],[value]])</f>
        <v>83991.39</v>
      </c>
      <c r="O885" t="s">
        <v>2687</v>
      </c>
      <c r="P885" t="s">
        <v>8777</v>
      </c>
      <c r="Q885" t="s">
        <v>8081</v>
      </c>
    </row>
    <row r="886" spans="1:17" x14ac:dyDescent="0.25">
      <c r="A886" t="s">
        <v>2626</v>
      </c>
      <c r="B886" s="1">
        <v>3</v>
      </c>
      <c r="C886" t="s">
        <v>2686</v>
      </c>
      <c r="D886" t="s">
        <v>2690</v>
      </c>
      <c r="E886" t="s">
        <v>2688</v>
      </c>
      <c r="F886" s="1">
        <v>4.5999999999999996</v>
      </c>
      <c r="G886" s="5">
        <f>(Tabela15[[#This Row],[rating]]-MIN(F:F))/(MAX(F:F)-MIN(F:F))</f>
        <v>0.89999999999999991</v>
      </c>
      <c r="H886" s="6">
        <v>3346</v>
      </c>
      <c r="I886" s="5">
        <f>(Tabela15[[#This Row],[reviews]]-MIN(H:H))/(MAX(H:H)-MIN(H:H))</f>
        <v>7.1924811157054111E-3</v>
      </c>
      <c r="J886" s="1" t="s">
        <v>0</v>
      </c>
      <c r="K886" s="9">
        <v>24.99</v>
      </c>
      <c r="L886" s="3">
        <f>(Tabela15[[#This Row],[value]]-MIN(K:K))/(MAX(K:K)-MIN(K:K))</f>
        <v>0.12394253391400109</v>
      </c>
      <c r="M886" s="16">
        <f>IF(Tabela15[[#This Row],[value]]="",0,(0.05*Tabela15[[#This Row],[normal_rating]]+0.7*Tabela15[[#This Row],[normal_reviews]]+0.25*Tabela15[[#This Row],[normal_value]]))*1000</f>
        <v>81.020370259494058</v>
      </c>
      <c r="N886" s="3">
        <f>IFERROR(Tabela15[[#This Row],[value]]*Tabela15[[#This Row],[reviews]],Tabela15[[#This Row],[value]])</f>
        <v>83616.539999999994</v>
      </c>
      <c r="O886" t="s">
        <v>2687</v>
      </c>
      <c r="P886" t="s">
        <v>7233</v>
      </c>
      <c r="Q886" t="s">
        <v>6468</v>
      </c>
    </row>
    <row r="887" spans="1:17" x14ac:dyDescent="0.25">
      <c r="A887" t="s">
        <v>2626</v>
      </c>
      <c r="B887" s="1">
        <v>15</v>
      </c>
      <c r="C887" t="s">
        <v>2686</v>
      </c>
      <c r="D887" t="s">
        <v>2690</v>
      </c>
      <c r="E887" t="s">
        <v>2688</v>
      </c>
      <c r="F887" s="1">
        <v>4.5999999999999996</v>
      </c>
      <c r="G887" s="5">
        <f>(Tabela15[[#This Row],[rating]]-MIN(F:F))/(MAX(F:F)-MIN(F:F))</f>
        <v>0.89999999999999991</v>
      </c>
      <c r="H887" s="6">
        <v>3286</v>
      </c>
      <c r="I887" s="5">
        <f>(Tabela15[[#This Row],[reviews]]-MIN(H:H))/(MAX(H:H)-MIN(H:H))</f>
        <v>7.063468001522355E-3</v>
      </c>
      <c r="J887" s="1" t="s">
        <v>0</v>
      </c>
      <c r="K887" s="9">
        <v>24.99</v>
      </c>
      <c r="L887" s="3">
        <f>(Tabela15[[#This Row],[value]]-MIN(K:K))/(MAX(K:K)-MIN(K:K))</f>
        <v>0.12394253391400109</v>
      </c>
      <c r="M887" s="16">
        <f>IF(Tabela15[[#This Row],[value]]="",0,(0.05*Tabela15[[#This Row],[normal_rating]]+0.7*Tabela15[[#This Row],[normal_reviews]]+0.25*Tabela15[[#This Row],[normal_value]]))*1000</f>
        <v>80.930061079565917</v>
      </c>
      <c r="N887" s="3">
        <f>IFERROR(Tabela15[[#This Row],[value]]*Tabela15[[#This Row],[reviews]],Tabela15[[#This Row],[value]])</f>
        <v>82117.14</v>
      </c>
      <c r="O887" t="s">
        <v>2687</v>
      </c>
      <c r="P887" t="s">
        <v>5380</v>
      </c>
      <c r="Q887" t="s">
        <v>4538</v>
      </c>
    </row>
    <row r="888" spans="1:17" x14ac:dyDescent="0.25">
      <c r="A888" t="s">
        <v>2626</v>
      </c>
      <c r="B888" s="1">
        <v>14</v>
      </c>
      <c r="C888" t="s">
        <v>2686</v>
      </c>
      <c r="D888" t="s">
        <v>2690</v>
      </c>
      <c r="E888" t="s">
        <v>2688</v>
      </c>
      <c r="F888" s="1">
        <v>4.5999999999999996</v>
      </c>
      <c r="G888" s="5">
        <f>(Tabela15[[#This Row],[rating]]-MIN(F:F))/(MAX(F:F)-MIN(F:F))</f>
        <v>0.89999999999999991</v>
      </c>
      <c r="H888" s="6">
        <v>3227</v>
      </c>
      <c r="I888" s="5">
        <f>(Tabela15[[#This Row],[reviews]]-MIN(H:H))/(MAX(H:H)-MIN(H:H))</f>
        <v>6.9366051059090153E-3</v>
      </c>
      <c r="J888" s="1" t="s">
        <v>0</v>
      </c>
      <c r="K888" s="9">
        <v>24.99</v>
      </c>
      <c r="L888" s="3">
        <f>(Tabela15[[#This Row],[value]]-MIN(K:K))/(MAX(K:K)-MIN(K:K))</f>
        <v>0.12394253391400109</v>
      </c>
      <c r="M888" s="16">
        <f>IF(Tabela15[[#This Row],[value]]="",0,(0.05*Tabela15[[#This Row],[normal_rating]]+0.7*Tabela15[[#This Row],[normal_reviews]]+0.25*Tabela15[[#This Row],[normal_value]]))*1000</f>
        <v>80.841257052636593</v>
      </c>
      <c r="N888" s="3">
        <f>IFERROR(Tabela15[[#This Row],[value]]*Tabela15[[#This Row],[reviews]],Tabela15[[#This Row],[value]])</f>
        <v>80642.73</v>
      </c>
      <c r="O888" t="s">
        <v>2687</v>
      </c>
      <c r="P888" t="s">
        <v>2689</v>
      </c>
      <c r="Q888" t="s">
        <v>2</v>
      </c>
    </row>
    <row r="889" spans="1:17" x14ac:dyDescent="0.25">
      <c r="A889" t="s">
        <v>2377</v>
      </c>
      <c r="B889" s="1">
        <v>26</v>
      </c>
      <c r="C889" t="s">
        <v>6249</v>
      </c>
      <c r="D889" t="s">
        <v>6250</v>
      </c>
      <c r="E889" t="s">
        <v>6251</v>
      </c>
      <c r="F889" s="1">
        <v>4.5999999999999996</v>
      </c>
      <c r="G889" s="5">
        <f>(Tabela15[[#This Row],[rating]]-MIN(F:F))/(MAX(F:F)-MIN(F:F))</f>
        <v>0.89999999999999991</v>
      </c>
      <c r="H889" s="6">
        <v>2229</v>
      </c>
      <c r="I889" s="5">
        <f>(Tabela15[[#This Row],[reviews]]-MIN(H:H))/(MAX(H:H)-MIN(H:H))</f>
        <v>4.7906869733308393E-3</v>
      </c>
      <c r="J889" s="1" t="s">
        <v>0</v>
      </c>
      <c r="K889" s="9">
        <v>24.99</v>
      </c>
      <c r="L889" s="3">
        <f>(Tabela15[[#This Row],[value]]-MIN(K:K))/(MAX(K:K)-MIN(K:K))</f>
        <v>0.12394253391400109</v>
      </c>
      <c r="M889" s="16">
        <f>IF(Tabela15[[#This Row],[value]]="",0,(0.05*Tabela15[[#This Row],[normal_rating]]+0.7*Tabela15[[#This Row],[normal_reviews]]+0.25*Tabela15[[#This Row],[normal_value]]))*1000</f>
        <v>79.339114359831868</v>
      </c>
      <c r="N889" s="3">
        <f>IFERROR(Tabela15[[#This Row],[value]]*Tabela15[[#This Row],[reviews]],Tabela15[[#This Row],[value]])</f>
        <v>55702.71</v>
      </c>
      <c r="O889" t="s">
        <v>7196</v>
      </c>
      <c r="P889" t="s">
        <v>7197</v>
      </c>
      <c r="Q889" t="s">
        <v>6468</v>
      </c>
    </row>
    <row r="890" spans="1:17" x14ac:dyDescent="0.25">
      <c r="A890" t="s">
        <v>2626</v>
      </c>
      <c r="B890" s="1">
        <v>26</v>
      </c>
      <c r="C890" t="s">
        <v>7929</v>
      </c>
      <c r="D890" t="s">
        <v>7930</v>
      </c>
      <c r="E890" t="s">
        <v>7931</v>
      </c>
      <c r="F890" s="1">
        <v>4.5</v>
      </c>
      <c r="G890" s="5">
        <f>(Tabela15[[#This Row],[rating]]-MIN(F:F))/(MAX(F:F)-MIN(F:F))</f>
        <v>0.875</v>
      </c>
      <c r="H890" s="6">
        <v>3912</v>
      </c>
      <c r="I890" s="5">
        <f>(Tabela15[[#This Row],[reviews]]-MIN(H:H))/(MAX(H:H)-MIN(H:H))</f>
        <v>8.4095048261655803E-3</v>
      </c>
      <c r="J890" s="1" t="s">
        <v>0</v>
      </c>
      <c r="K890" s="9">
        <v>24.99</v>
      </c>
      <c r="L890" s="3">
        <f>(Tabela15[[#This Row],[value]]-MIN(K:K))/(MAX(K:K)-MIN(K:K))</f>
        <v>0.12394253391400109</v>
      </c>
      <c r="M890" s="16">
        <f>IF(Tabela15[[#This Row],[value]]="",0,(0.05*Tabela15[[#This Row],[normal_rating]]+0.7*Tabela15[[#This Row],[normal_reviews]]+0.25*Tabela15[[#This Row],[normal_value]]))*1000</f>
        <v>80.622286856816189</v>
      </c>
      <c r="N890" s="3">
        <f>IFERROR(Tabela15[[#This Row],[value]]*Tabela15[[#This Row],[reviews]],Tabela15[[#This Row],[value]])</f>
        <v>97760.87999999999</v>
      </c>
      <c r="O890" t="s">
        <v>8804</v>
      </c>
      <c r="P890" t="s">
        <v>8805</v>
      </c>
      <c r="Q890" t="s">
        <v>8081</v>
      </c>
    </row>
    <row r="891" spans="1:17" x14ac:dyDescent="0.25">
      <c r="A891" t="s">
        <v>81</v>
      </c>
      <c r="B891" s="1">
        <v>28</v>
      </c>
      <c r="C891" t="s">
        <v>3531</v>
      </c>
      <c r="D891" t="s">
        <v>3532</v>
      </c>
      <c r="E891" t="s">
        <v>3533</v>
      </c>
      <c r="F891" s="1">
        <v>4.4000000000000004</v>
      </c>
      <c r="G891" s="5">
        <f>(Tabela15[[#This Row],[rating]]-MIN(F:F))/(MAX(F:F)-MIN(F:F))</f>
        <v>0.85000000000000009</v>
      </c>
      <c r="H891" s="6">
        <v>5004</v>
      </c>
      <c r="I891" s="5">
        <f>(Tabela15[[#This Row],[reviews]]-MIN(H:H))/(MAX(H:H)-MIN(H:H))</f>
        <v>1.0757543504297211E-2</v>
      </c>
      <c r="J891" s="1" t="s">
        <v>0</v>
      </c>
      <c r="K891" s="9">
        <v>24.99</v>
      </c>
      <c r="L891" s="3">
        <f>(Tabela15[[#This Row],[value]]-MIN(K:K))/(MAX(K:K)-MIN(K:K))</f>
        <v>0.12394253391400109</v>
      </c>
      <c r="M891" s="16">
        <f>IF(Tabela15[[#This Row],[value]]="",0,(0.05*Tabela15[[#This Row],[normal_rating]]+0.7*Tabela15[[#This Row],[normal_reviews]]+0.25*Tabela15[[#This Row],[normal_value]]))*1000</f>
        <v>81.015913931508337</v>
      </c>
      <c r="N891" s="3">
        <f>IFERROR(Tabela15[[#This Row],[value]]*Tabela15[[#This Row],[reviews]],Tabela15[[#This Row],[value]])</f>
        <v>125049.95999999999</v>
      </c>
      <c r="O891" t="s">
        <v>4610</v>
      </c>
      <c r="P891" t="s">
        <v>4611</v>
      </c>
      <c r="Q891" t="s">
        <v>4538</v>
      </c>
    </row>
    <row r="892" spans="1:17" x14ac:dyDescent="0.25">
      <c r="A892" t="s">
        <v>1201</v>
      </c>
      <c r="B892" s="1">
        <v>30</v>
      </c>
      <c r="C892" t="s">
        <v>5885</v>
      </c>
      <c r="D892" t="s">
        <v>5886</v>
      </c>
      <c r="E892" t="s">
        <v>5887</v>
      </c>
      <c r="F892" s="1">
        <v>4.5999999999999996</v>
      </c>
      <c r="G892" s="5">
        <f>(Tabela15[[#This Row],[rating]]-MIN(F:F))/(MAX(F:F)-MIN(F:F))</f>
        <v>0.89999999999999991</v>
      </c>
      <c r="H892" s="6">
        <v>501</v>
      </c>
      <c r="I892" s="5">
        <f>(Tabela15[[#This Row],[reviews]]-MIN(H:H))/(MAX(H:H)-MIN(H:H))</f>
        <v>1.0751092848588059E-3</v>
      </c>
      <c r="J892" s="1" t="s">
        <v>0</v>
      </c>
      <c r="K892" s="9">
        <v>24.99</v>
      </c>
      <c r="L892" s="3">
        <f>(Tabela15[[#This Row],[value]]-MIN(K:K))/(MAX(K:K)-MIN(K:K))</f>
        <v>0.12394253391400109</v>
      </c>
      <c r="M892" s="16">
        <f>IF(Tabela15[[#This Row],[value]]="",0,(0.05*Tabela15[[#This Row],[normal_rating]]+0.7*Tabela15[[#This Row],[normal_reviews]]+0.25*Tabela15[[#This Row],[normal_value]]))*1000</f>
        <v>76.738209977901434</v>
      </c>
      <c r="N892" s="3">
        <f>IFERROR(Tabela15[[#This Row],[value]]*Tabela15[[#This Row],[reviews]],Tabela15[[#This Row],[value]])</f>
        <v>12519.99</v>
      </c>
      <c r="O892" t="s">
        <v>6841</v>
      </c>
      <c r="P892" t="s">
        <v>6842</v>
      </c>
      <c r="Q892" t="s">
        <v>6468</v>
      </c>
    </row>
    <row r="893" spans="1:17" x14ac:dyDescent="0.25">
      <c r="A893" t="s">
        <v>1072</v>
      </c>
      <c r="B893" s="1">
        <v>15</v>
      </c>
      <c r="C893" t="s">
        <v>5833</v>
      </c>
      <c r="D893" t="s">
        <v>5834</v>
      </c>
      <c r="E893" t="s">
        <v>5835</v>
      </c>
      <c r="F893" s="1">
        <v>4.5999999999999996</v>
      </c>
      <c r="G893" s="5">
        <f>(Tabela15[[#This Row],[rating]]-MIN(F:F))/(MAX(F:F)-MIN(F:F))</f>
        <v>0.89999999999999991</v>
      </c>
      <c r="H893" s="6">
        <v>99</v>
      </c>
      <c r="I893" s="5">
        <f>(Tabela15[[#This Row],[reviews]]-MIN(H:H))/(MAX(H:H)-MIN(H:H))</f>
        <v>2.1072141983232594E-4</v>
      </c>
      <c r="J893" s="1" t="s">
        <v>0</v>
      </c>
      <c r="K893" s="9">
        <v>24.99</v>
      </c>
      <c r="L893" s="3">
        <f>(Tabela15[[#This Row],[value]]-MIN(K:K))/(MAX(K:K)-MIN(K:K))</f>
        <v>0.12394253391400109</v>
      </c>
      <c r="M893" s="16">
        <f>IF(Tabela15[[#This Row],[value]]="",0,(0.05*Tabela15[[#This Row],[normal_rating]]+0.7*Tabela15[[#This Row],[normal_reviews]]+0.25*Tabela15[[#This Row],[normal_value]]))*1000</f>
        <v>76.133138472382896</v>
      </c>
      <c r="N893" s="3">
        <f>IFERROR(Tabela15[[#This Row],[value]]*Tabela15[[#This Row],[reviews]],Tabela15[[#This Row],[value]])</f>
        <v>2474.0099999999998</v>
      </c>
      <c r="O893" t="s">
        <v>6780</v>
      </c>
      <c r="P893" t="s">
        <v>6781</v>
      </c>
      <c r="Q893" t="s">
        <v>6468</v>
      </c>
    </row>
    <row r="894" spans="1:17" x14ac:dyDescent="0.25">
      <c r="A894" t="s">
        <v>1072</v>
      </c>
      <c r="B894" s="1">
        <v>17</v>
      </c>
      <c r="C894" t="s">
        <v>5833</v>
      </c>
      <c r="D894" t="s">
        <v>5834</v>
      </c>
      <c r="E894" t="s">
        <v>5835</v>
      </c>
      <c r="F894" s="1">
        <v>4.5999999999999996</v>
      </c>
      <c r="G894" s="5">
        <f>(Tabela15[[#This Row],[rating]]-MIN(F:F))/(MAX(F:F)-MIN(F:F))</f>
        <v>0.89999999999999991</v>
      </c>
      <c r="H894" s="6">
        <v>99</v>
      </c>
      <c r="I894" s="5">
        <f>(Tabela15[[#This Row],[reviews]]-MIN(H:H))/(MAX(H:H)-MIN(H:H))</f>
        <v>2.1072141983232594E-4</v>
      </c>
      <c r="J894" s="1" t="s">
        <v>0</v>
      </c>
      <c r="K894" s="9">
        <v>24.99</v>
      </c>
      <c r="L894" s="3">
        <f>(Tabela15[[#This Row],[value]]-MIN(K:K))/(MAX(K:K)-MIN(K:K))</f>
        <v>0.12394253391400109</v>
      </c>
      <c r="M894" s="16">
        <f>IF(Tabela15[[#This Row],[value]]="",0,(0.05*Tabela15[[#This Row],[normal_rating]]+0.7*Tabela15[[#This Row],[normal_reviews]]+0.25*Tabela15[[#This Row],[normal_value]]))*1000</f>
        <v>76.133138472382896</v>
      </c>
      <c r="N894" s="3">
        <f>IFERROR(Tabela15[[#This Row],[value]]*Tabela15[[#This Row],[reviews]],Tabela15[[#This Row],[value]])</f>
        <v>2474.0099999999998</v>
      </c>
      <c r="O894" t="s">
        <v>6780</v>
      </c>
      <c r="P894" t="s">
        <v>8377</v>
      </c>
      <c r="Q894" t="s">
        <v>8081</v>
      </c>
    </row>
    <row r="895" spans="1:17" x14ac:dyDescent="0.25">
      <c r="A895" t="s">
        <v>2771</v>
      </c>
      <c r="B895" s="1">
        <v>10</v>
      </c>
      <c r="C895" t="s">
        <v>2808</v>
      </c>
      <c r="D895" t="s">
        <v>2812</v>
      </c>
      <c r="E895" t="s">
        <v>2810</v>
      </c>
      <c r="F895" s="1">
        <v>4.3</v>
      </c>
      <c r="G895" s="5">
        <f>(Tabela15[[#This Row],[rating]]-MIN(F:F))/(MAX(F:F)-MIN(F:F))</f>
        <v>0.82499999999999996</v>
      </c>
      <c r="H895" s="6">
        <v>5747</v>
      </c>
      <c r="I895" s="5">
        <f>(Tabela15[[#This Row],[reviews]]-MIN(H:H))/(MAX(H:H)-MIN(H:H))</f>
        <v>1.2355155901597397E-2</v>
      </c>
      <c r="J895" s="1" t="s">
        <v>0</v>
      </c>
      <c r="K895" s="9">
        <v>24.99</v>
      </c>
      <c r="L895" s="3">
        <f>(Tabela15[[#This Row],[value]]-MIN(K:K))/(MAX(K:K)-MIN(K:K))</f>
        <v>0.12394253391400109</v>
      </c>
      <c r="M895" s="16">
        <f>IF(Tabela15[[#This Row],[value]]="",0,(0.05*Tabela15[[#This Row],[normal_rating]]+0.7*Tabela15[[#This Row],[normal_reviews]]+0.25*Tabela15[[#This Row],[normal_value]]))*1000</f>
        <v>80.884242609618468</v>
      </c>
      <c r="N895" s="3">
        <f>IFERROR(Tabela15[[#This Row],[value]]*Tabela15[[#This Row],[reviews]],Tabela15[[#This Row],[value]])</f>
        <v>143617.53</v>
      </c>
      <c r="O895" t="s">
        <v>2809</v>
      </c>
      <c r="P895" t="s">
        <v>2811</v>
      </c>
      <c r="Q895" t="s">
        <v>2</v>
      </c>
    </row>
    <row r="896" spans="1:17" x14ac:dyDescent="0.25">
      <c r="A896" t="s">
        <v>232</v>
      </c>
      <c r="B896" s="1">
        <v>16</v>
      </c>
      <c r="C896" t="s">
        <v>303</v>
      </c>
      <c r="D896" t="s">
        <v>307</v>
      </c>
      <c r="E896" t="s">
        <v>305</v>
      </c>
      <c r="F896" s="1">
        <v>4.5</v>
      </c>
      <c r="G896" s="5">
        <f>(Tabela15[[#This Row],[rating]]-MIN(F:F))/(MAX(F:F)-MIN(F:F))</f>
        <v>0.875</v>
      </c>
      <c r="H896" s="6">
        <v>1031</v>
      </c>
      <c r="I896" s="5">
        <f>(Tabela15[[#This Row],[reviews]]-MIN(H:H))/(MAX(H:H)-MIN(H:H))</f>
        <v>2.2147251268091403E-3</v>
      </c>
      <c r="J896" s="1" t="s">
        <v>0</v>
      </c>
      <c r="K896" s="9">
        <v>24.99</v>
      </c>
      <c r="L896" s="3">
        <f>(Tabela15[[#This Row],[value]]-MIN(K:K))/(MAX(K:K)-MIN(K:K))</f>
        <v>0.12394253391400109</v>
      </c>
      <c r="M896" s="16">
        <f>IF(Tabela15[[#This Row],[value]]="",0,(0.05*Tabela15[[#This Row],[normal_rating]]+0.7*Tabela15[[#This Row],[normal_reviews]]+0.25*Tabela15[[#This Row],[normal_value]]))*1000</f>
        <v>76.285941067266677</v>
      </c>
      <c r="N896" s="3">
        <f>IFERROR(Tabela15[[#This Row],[value]]*Tabela15[[#This Row],[reviews]],Tabela15[[#This Row],[value]])</f>
        <v>25764.69</v>
      </c>
      <c r="O896" t="s">
        <v>304</v>
      </c>
      <c r="P896" t="s">
        <v>306</v>
      </c>
      <c r="Q896" t="s">
        <v>2</v>
      </c>
    </row>
    <row r="897" spans="1:17" x14ac:dyDescent="0.25">
      <c r="A897" t="s">
        <v>2626</v>
      </c>
      <c r="B897" s="1">
        <v>19</v>
      </c>
      <c r="C897" t="s">
        <v>2761</v>
      </c>
      <c r="D897" t="s">
        <v>2765</v>
      </c>
      <c r="E897" t="s">
        <v>2763</v>
      </c>
      <c r="F897" s="1">
        <v>4.2</v>
      </c>
      <c r="G897" s="5">
        <f>(Tabela15[[#This Row],[rating]]-MIN(F:F))/(MAX(F:F)-MIN(F:F))</f>
        <v>0.8</v>
      </c>
      <c r="H897" s="6">
        <v>522</v>
      </c>
      <c r="I897" s="5">
        <f>(Tabela15[[#This Row],[reviews]]-MIN(H:H))/(MAX(H:H)-MIN(H:H))</f>
        <v>1.1202638748228758E-3</v>
      </c>
      <c r="J897" s="1" t="s">
        <v>0</v>
      </c>
      <c r="K897" s="9">
        <v>24.99</v>
      </c>
      <c r="L897" s="3">
        <f>(Tabela15[[#This Row],[value]]-MIN(K:K))/(MAX(K:K)-MIN(K:K))</f>
        <v>0.12394253391400109</v>
      </c>
      <c r="M897" s="16">
        <f>IF(Tabela15[[#This Row],[value]]="",0,(0.05*Tabela15[[#This Row],[normal_rating]]+0.7*Tabela15[[#This Row],[normal_reviews]]+0.25*Tabela15[[#This Row],[normal_value]]))*1000</f>
        <v>71.769818190876293</v>
      </c>
      <c r="N897" s="3">
        <f>IFERROR(Tabela15[[#This Row],[value]]*Tabela15[[#This Row],[reviews]],Tabela15[[#This Row],[value]])</f>
        <v>13044.779999999999</v>
      </c>
      <c r="O897" t="s">
        <v>2762</v>
      </c>
      <c r="P897" t="s">
        <v>7252</v>
      </c>
      <c r="Q897" t="s">
        <v>6468</v>
      </c>
    </row>
    <row r="898" spans="1:17" x14ac:dyDescent="0.25">
      <c r="A898" t="s">
        <v>2626</v>
      </c>
      <c r="B898" s="1">
        <v>30</v>
      </c>
      <c r="C898" t="s">
        <v>2761</v>
      </c>
      <c r="D898" t="s">
        <v>2765</v>
      </c>
      <c r="E898" t="s">
        <v>2763</v>
      </c>
      <c r="F898" s="1">
        <v>4.2</v>
      </c>
      <c r="G898" s="5">
        <f>(Tabela15[[#This Row],[rating]]-MIN(F:F))/(MAX(F:F)-MIN(F:F))</f>
        <v>0.8</v>
      </c>
      <c r="H898" s="6">
        <v>510</v>
      </c>
      <c r="I898" s="5">
        <f>(Tabela15[[#This Row],[reviews]]-MIN(H:H))/(MAX(H:H)-MIN(H:H))</f>
        <v>1.0944612519862645E-3</v>
      </c>
      <c r="J898" s="1" t="s">
        <v>0</v>
      </c>
      <c r="K898" s="9">
        <v>24.99</v>
      </c>
      <c r="L898" s="3">
        <f>(Tabela15[[#This Row],[value]]-MIN(K:K))/(MAX(K:K)-MIN(K:K))</f>
        <v>0.12394253391400109</v>
      </c>
      <c r="M898" s="16">
        <f>IF(Tabela15[[#This Row],[value]]="",0,(0.05*Tabela15[[#This Row],[normal_rating]]+0.7*Tabela15[[#This Row],[normal_reviews]]+0.25*Tabela15[[#This Row],[normal_value]]))*1000</f>
        <v>71.751756354890674</v>
      </c>
      <c r="N898" s="3">
        <f>IFERROR(Tabela15[[#This Row],[value]]*Tabela15[[#This Row],[reviews]],Tabela15[[#This Row],[value]])</f>
        <v>12744.9</v>
      </c>
      <c r="O898" t="s">
        <v>2762</v>
      </c>
      <c r="P898" t="s">
        <v>2764</v>
      </c>
      <c r="Q898" t="s">
        <v>2</v>
      </c>
    </row>
    <row r="899" spans="1:17" x14ac:dyDescent="0.25">
      <c r="A899" t="s">
        <v>3068</v>
      </c>
      <c r="B899" s="1">
        <v>23</v>
      </c>
      <c r="C899" t="s">
        <v>3174</v>
      </c>
      <c r="D899" t="s">
        <v>3178</v>
      </c>
      <c r="E899" t="s">
        <v>3176</v>
      </c>
      <c r="F899" s="1">
        <v>4.0999999999999996</v>
      </c>
      <c r="G899" s="5">
        <f>(Tabela15[[#This Row],[rating]]-MIN(F:F))/(MAX(F:F)-MIN(F:F))</f>
        <v>0.77499999999999991</v>
      </c>
      <c r="H899" s="6">
        <v>1625</v>
      </c>
      <c r="I899" s="5">
        <f>(Tabela15[[#This Row],[reviews]]-MIN(H:H))/(MAX(H:H)-MIN(H:H))</f>
        <v>3.4919549572214013E-3</v>
      </c>
      <c r="J899" s="1" t="s">
        <v>0</v>
      </c>
      <c r="K899" s="9">
        <v>24.99</v>
      </c>
      <c r="L899" s="3">
        <f>(Tabela15[[#This Row],[value]]-MIN(K:K))/(MAX(K:K)-MIN(K:K))</f>
        <v>0.12394253391400109</v>
      </c>
      <c r="M899" s="16">
        <f>IF(Tabela15[[#This Row],[value]]="",0,(0.05*Tabela15[[#This Row],[normal_rating]]+0.7*Tabela15[[#This Row],[normal_reviews]]+0.25*Tabela15[[#This Row],[normal_value]]))*1000</f>
        <v>72.180001948555258</v>
      </c>
      <c r="N899" s="3">
        <f>IFERROR(Tabela15[[#This Row],[value]]*Tabela15[[#This Row],[reviews]],Tabela15[[#This Row],[value]])</f>
        <v>40608.75</v>
      </c>
      <c r="O899" t="s">
        <v>3175</v>
      </c>
      <c r="P899" t="s">
        <v>3177</v>
      </c>
      <c r="Q899" t="s">
        <v>2</v>
      </c>
    </row>
    <row r="900" spans="1:17" x14ac:dyDescent="0.25">
      <c r="A900" t="s">
        <v>3068</v>
      </c>
      <c r="B900" s="1">
        <v>13</v>
      </c>
      <c r="C900" t="s">
        <v>3144</v>
      </c>
      <c r="D900" t="s">
        <v>3148</v>
      </c>
      <c r="E900" t="s">
        <v>3146</v>
      </c>
      <c r="F900" s="1">
        <v>4</v>
      </c>
      <c r="G900" s="5">
        <f>(Tabela15[[#This Row],[rating]]-MIN(F:F))/(MAX(F:F)-MIN(F:F))</f>
        <v>0.75</v>
      </c>
      <c r="H900" s="6">
        <v>289</v>
      </c>
      <c r="I900" s="5">
        <f>(Tabela15[[#This Row],[reviews]]-MIN(H:H))/(MAX(H:H)-MIN(H:H))</f>
        <v>6.1926294807867219E-4</v>
      </c>
      <c r="J900" s="1" t="s">
        <v>0</v>
      </c>
      <c r="K900" s="9">
        <v>24.99</v>
      </c>
      <c r="L900" s="3">
        <f>(Tabela15[[#This Row],[value]]-MIN(K:K))/(MAX(K:K)-MIN(K:K))</f>
        <v>0.12394253391400109</v>
      </c>
      <c r="M900" s="16">
        <f>IF(Tabela15[[#This Row],[value]]="",0,(0.05*Tabela15[[#This Row],[normal_rating]]+0.7*Tabela15[[#This Row],[normal_reviews]]+0.25*Tabela15[[#This Row],[normal_value]]))*1000</f>
        <v>68.919117542155348</v>
      </c>
      <c r="N900" s="3">
        <f>IFERROR(Tabela15[[#This Row],[value]]*Tabela15[[#This Row],[reviews]],Tabela15[[#This Row],[value]])</f>
        <v>7222.11</v>
      </c>
      <c r="O900" t="s">
        <v>3145</v>
      </c>
      <c r="P900" t="s">
        <v>7378</v>
      </c>
      <c r="Q900" t="s">
        <v>6468</v>
      </c>
    </row>
    <row r="901" spans="1:17" x14ac:dyDescent="0.25">
      <c r="A901" t="s">
        <v>3068</v>
      </c>
      <c r="B901" s="1">
        <v>6</v>
      </c>
      <c r="C901" t="s">
        <v>3144</v>
      </c>
      <c r="D901" t="s">
        <v>3148</v>
      </c>
      <c r="E901" t="s">
        <v>3146</v>
      </c>
      <c r="F901" s="1">
        <v>4</v>
      </c>
      <c r="G901" s="5">
        <f>(Tabela15[[#This Row],[rating]]-MIN(F:F))/(MAX(F:F)-MIN(F:F))</f>
        <v>0.75</v>
      </c>
      <c r="H901" s="6">
        <v>281</v>
      </c>
      <c r="I901" s="5">
        <f>(Tabela15[[#This Row],[reviews]]-MIN(H:H))/(MAX(H:H)-MIN(H:H))</f>
        <v>6.0206119952093133E-4</v>
      </c>
      <c r="J901" s="1" t="s">
        <v>0</v>
      </c>
      <c r="K901" s="9">
        <v>24.99</v>
      </c>
      <c r="L901" s="3">
        <f>(Tabela15[[#This Row],[value]]-MIN(K:K))/(MAX(K:K)-MIN(K:K))</f>
        <v>0.12394253391400109</v>
      </c>
      <c r="M901" s="16">
        <f>IF(Tabela15[[#This Row],[value]]="",0,(0.05*Tabela15[[#This Row],[normal_rating]]+0.7*Tabela15[[#This Row],[normal_reviews]]+0.25*Tabela15[[#This Row],[normal_value]]))*1000</f>
        <v>68.907076318164926</v>
      </c>
      <c r="N901" s="3">
        <f>IFERROR(Tabela15[[#This Row],[value]]*Tabela15[[#This Row],[reviews]],Tabela15[[#This Row],[value]])</f>
        <v>7022.19</v>
      </c>
      <c r="O901" t="s">
        <v>3145</v>
      </c>
      <c r="P901" t="s">
        <v>5509</v>
      </c>
      <c r="Q901" t="s">
        <v>4538</v>
      </c>
    </row>
    <row r="902" spans="1:17" x14ac:dyDescent="0.25">
      <c r="A902" t="s">
        <v>2528</v>
      </c>
      <c r="B902" s="1">
        <v>29</v>
      </c>
      <c r="C902" t="s">
        <v>2588</v>
      </c>
      <c r="D902" t="s">
        <v>2592</v>
      </c>
      <c r="E902" t="s">
        <v>2590</v>
      </c>
      <c r="F902" s="1">
        <v>3.2</v>
      </c>
      <c r="G902" s="5">
        <f>(Tabela15[[#This Row],[rating]]-MIN(F:F))/(MAX(F:F)-MIN(F:F))</f>
        <v>0.55000000000000004</v>
      </c>
      <c r="H902" s="6">
        <v>46</v>
      </c>
      <c r="I902" s="5">
        <f>(Tabela15[[#This Row],[reviews]]-MIN(H:H))/(MAX(H:H)-MIN(H:H))</f>
        <v>9.675983563729253E-5</v>
      </c>
      <c r="J902" s="1" t="s">
        <v>0</v>
      </c>
      <c r="K902" s="9">
        <v>24.99</v>
      </c>
      <c r="L902" s="3">
        <f>(Tabela15[[#This Row],[value]]-MIN(K:K))/(MAX(K:K)-MIN(K:K))</f>
        <v>0.12394253391400109</v>
      </c>
      <c r="M902" s="16">
        <f>IF(Tabela15[[#This Row],[value]]="",0,(0.05*Tabela15[[#This Row],[normal_rating]]+0.7*Tabela15[[#This Row],[normal_reviews]]+0.25*Tabela15[[#This Row],[normal_value]]))*1000</f>
        <v>58.553365363446382</v>
      </c>
      <c r="N902" s="3">
        <f>IFERROR(Tabela15[[#This Row],[value]]*Tabela15[[#This Row],[reviews]],Tabela15[[#This Row],[value]])</f>
        <v>1149.54</v>
      </c>
      <c r="O902" t="s">
        <v>2589</v>
      </c>
      <c r="P902" t="s">
        <v>5358</v>
      </c>
      <c r="Q902" t="s">
        <v>4538</v>
      </c>
    </row>
    <row r="903" spans="1:17" x14ac:dyDescent="0.25">
      <c r="A903" t="s">
        <v>2528</v>
      </c>
      <c r="B903" s="1">
        <v>23</v>
      </c>
      <c r="C903" t="s">
        <v>2588</v>
      </c>
      <c r="D903" t="s">
        <v>2592</v>
      </c>
      <c r="E903" t="s">
        <v>2590</v>
      </c>
      <c r="F903" s="1">
        <v>3.2</v>
      </c>
      <c r="G903" s="5">
        <f>(Tabela15[[#This Row],[rating]]-MIN(F:F))/(MAX(F:F)-MIN(F:F))</f>
        <v>0.55000000000000004</v>
      </c>
      <c r="H903" s="6">
        <v>46</v>
      </c>
      <c r="I903" s="5">
        <f>(Tabela15[[#This Row],[reviews]]-MIN(H:H))/(MAX(H:H)-MIN(H:H))</f>
        <v>9.675983563729253E-5</v>
      </c>
      <c r="J903" s="1" t="s">
        <v>0</v>
      </c>
      <c r="K903" s="9">
        <v>24.99</v>
      </c>
      <c r="L903" s="3">
        <f>(Tabela15[[#This Row],[value]]-MIN(K:K))/(MAX(K:K)-MIN(K:K))</f>
        <v>0.12394253391400109</v>
      </c>
      <c r="M903" s="16">
        <f>IF(Tabela15[[#This Row],[value]]="",0,(0.05*Tabela15[[#This Row],[normal_rating]]+0.7*Tabela15[[#This Row],[normal_reviews]]+0.25*Tabela15[[#This Row],[normal_value]]))*1000</f>
        <v>58.553365363446382</v>
      </c>
      <c r="N903" s="3">
        <f>IFERROR(Tabela15[[#This Row],[value]]*Tabela15[[#This Row],[reviews]],Tabela15[[#This Row],[value]])</f>
        <v>1149.54</v>
      </c>
      <c r="O903" t="s">
        <v>2589</v>
      </c>
      <c r="P903" t="s">
        <v>2591</v>
      </c>
      <c r="Q903" t="s">
        <v>2</v>
      </c>
    </row>
    <row r="904" spans="1:17" x14ac:dyDescent="0.25">
      <c r="A904" t="s">
        <v>3068</v>
      </c>
      <c r="B904" s="1">
        <v>28</v>
      </c>
      <c r="C904" t="s">
        <v>8041</v>
      </c>
      <c r="D904" t="s">
        <v>8042</v>
      </c>
      <c r="E904" t="s">
        <v>8043</v>
      </c>
      <c r="F904" s="1">
        <v>4.5999999999999996</v>
      </c>
      <c r="G904" s="5">
        <f>(Tabela15[[#This Row],[rating]]-MIN(F:F))/(MAX(F:F)-MIN(F:F))</f>
        <v>0.89999999999999991</v>
      </c>
      <c r="H904" s="6">
        <v>16401</v>
      </c>
      <c r="I904" s="5">
        <f>(Tabela15[[#This Row],[reviews]]-MIN(H:H))/(MAX(H:H)-MIN(H:H))</f>
        <v>3.5263584543368837E-2</v>
      </c>
      <c r="J904" s="1" t="s">
        <v>0</v>
      </c>
      <c r="K904" s="9">
        <v>24.98</v>
      </c>
      <c r="L904" s="3">
        <f>(Tabela15[[#This Row],[value]]-MIN(K:K))/(MAX(K:K)-MIN(K:K))</f>
        <v>0.12389247634779996</v>
      </c>
      <c r="M904" s="16">
        <f>IF(Tabela15[[#This Row],[value]]="",0,(0.05*Tabela15[[#This Row],[normal_rating]]+0.7*Tabela15[[#This Row],[normal_reviews]]+0.25*Tabela15[[#This Row],[normal_value]]))*1000</f>
        <v>100.65762826730817</v>
      </c>
      <c r="N904" s="3">
        <f>IFERROR(Tabela15[[#This Row],[value]]*Tabela15[[#This Row],[reviews]],Tabela15[[#This Row],[value]])</f>
        <v>409696.98</v>
      </c>
      <c r="O904" t="s">
        <v>8934</v>
      </c>
      <c r="P904" t="s">
        <v>8935</v>
      </c>
      <c r="Q904" t="s">
        <v>8081</v>
      </c>
    </row>
    <row r="905" spans="1:17" x14ac:dyDescent="0.25">
      <c r="A905" t="s">
        <v>1795</v>
      </c>
      <c r="B905" s="1">
        <v>9</v>
      </c>
      <c r="C905" t="s">
        <v>1831</v>
      </c>
      <c r="D905" t="s">
        <v>1835</v>
      </c>
      <c r="E905" t="s">
        <v>1833</v>
      </c>
      <c r="F905" s="1">
        <v>4.5</v>
      </c>
      <c r="G905" s="5">
        <f>(Tabela15[[#This Row],[rating]]-MIN(F:F))/(MAX(F:F)-MIN(F:F))</f>
        <v>0.875</v>
      </c>
      <c r="H905" s="6">
        <v>17482</v>
      </c>
      <c r="I905" s="5">
        <f>(Tabela15[[#This Row],[reviews]]-MIN(H:H))/(MAX(H:H)-MIN(H:H))</f>
        <v>3.7587970817233571E-2</v>
      </c>
      <c r="J905" s="1" t="s">
        <v>0</v>
      </c>
      <c r="K905" s="9">
        <v>24.98</v>
      </c>
      <c r="L905" s="3">
        <f>(Tabela15[[#This Row],[value]]-MIN(K:K))/(MAX(K:K)-MIN(K:K))</f>
        <v>0.12389247634779996</v>
      </c>
      <c r="M905" s="16">
        <f>IF(Tabela15[[#This Row],[value]]="",0,(0.05*Tabela15[[#This Row],[normal_rating]]+0.7*Tabela15[[#This Row],[normal_reviews]]+0.25*Tabela15[[#This Row],[normal_value]]))*1000</f>
        <v>101.03469865901349</v>
      </c>
      <c r="N905" s="3">
        <f>IFERROR(Tabela15[[#This Row],[value]]*Tabela15[[#This Row],[reviews]],Tabela15[[#This Row],[value]])</f>
        <v>436700.36</v>
      </c>
      <c r="O905" t="s">
        <v>1832</v>
      </c>
      <c r="P905" t="s">
        <v>1834</v>
      </c>
      <c r="Q905" t="s">
        <v>2</v>
      </c>
    </row>
    <row r="906" spans="1:17" x14ac:dyDescent="0.25">
      <c r="A906" t="s">
        <v>784</v>
      </c>
      <c r="B906" s="1">
        <v>26</v>
      </c>
      <c r="C906" t="s">
        <v>881</v>
      </c>
      <c r="D906" t="s">
        <v>783</v>
      </c>
      <c r="E906" t="s">
        <v>883</v>
      </c>
      <c r="F906" s="1">
        <v>4.8</v>
      </c>
      <c r="G906" s="5">
        <f>(Tabela15[[#This Row],[rating]]-MIN(F:F))/(MAX(F:F)-MIN(F:F))</f>
        <v>0.95</v>
      </c>
      <c r="H906" s="6">
        <v>64037</v>
      </c>
      <c r="I906" s="5">
        <f>(Tabela15[[#This Row],[reviews]]-MIN(H:H))/(MAX(H:H)-MIN(H:H))</f>
        <v>0.13769139633043698</v>
      </c>
      <c r="J906" s="1" t="s">
        <v>0</v>
      </c>
      <c r="K906" s="9">
        <v>24.96</v>
      </c>
      <c r="L906" s="3">
        <f>(Tabela15[[#This Row],[value]]-MIN(K:K))/(MAX(K:K)-MIN(K:K))</f>
        <v>0.1237923612153977</v>
      </c>
      <c r="M906" s="16">
        <f>IF(Tabela15[[#This Row],[value]]="",0,(0.05*Tabela15[[#This Row],[normal_rating]]+0.7*Tabela15[[#This Row],[normal_reviews]]+0.25*Tabela15[[#This Row],[normal_value]]))*1000</f>
        <v>174.83206773515531</v>
      </c>
      <c r="N906" s="3">
        <f>IFERROR(Tabela15[[#This Row],[value]]*Tabela15[[#This Row],[reviews]],Tabela15[[#This Row],[value]])</f>
        <v>1598363.52</v>
      </c>
      <c r="O906" t="s">
        <v>882</v>
      </c>
      <c r="P906" t="s">
        <v>8298</v>
      </c>
      <c r="Q906" t="s">
        <v>8081</v>
      </c>
    </row>
    <row r="907" spans="1:17" x14ac:dyDescent="0.25">
      <c r="A907" t="s">
        <v>784</v>
      </c>
      <c r="B907" s="1">
        <v>20</v>
      </c>
      <c r="C907" t="s">
        <v>881</v>
      </c>
      <c r="D907" t="s">
        <v>783</v>
      </c>
      <c r="E907" t="s">
        <v>883</v>
      </c>
      <c r="F907" s="1">
        <v>4.8</v>
      </c>
      <c r="G907" s="5">
        <f>(Tabela15[[#This Row],[rating]]-MIN(F:F))/(MAX(F:F)-MIN(F:F))</f>
        <v>0.95</v>
      </c>
      <c r="H907" s="6">
        <v>63931</v>
      </c>
      <c r="I907" s="5">
        <f>(Tabela15[[#This Row],[reviews]]-MIN(H:H))/(MAX(H:H)-MIN(H:H))</f>
        <v>0.13746347316204693</v>
      </c>
      <c r="J907" s="1" t="s">
        <v>0</v>
      </c>
      <c r="K907" s="9">
        <v>24.96</v>
      </c>
      <c r="L907" s="3">
        <f>(Tabela15[[#This Row],[value]]-MIN(K:K))/(MAX(K:K)-MIN(K:K))</f>
        <v>0.1237923612153977</v>
      </c>
      <c r="M907" s="16">
        <f>IF(Tabela15[[#This Row],[value]]="",0,(0.05*Tabela15[[#This Row],[normal_rating]]+0.7*Tabela15[[#This Row],[normal_reviews]]+0.25*Tabela15[[#This Row],[normal_value]]))*1000</f>
        <v>174.67252151728229</v>
      </c>
      <c r="N907" s="3">
        <f>IFERROR(Tabela15[[#This Row],[value]]*Tabela15[[#This Row],[reviews]],Tabela15[[#This Row],[value]])</f>
        <v>1595717.76</v>
      </c>
      <c r="O907" t="s">
        <v>882</v>
      </c>
      <c r="P907" t="s">
        <v>6700</v>
      </c>
      <c r="Q907" t="s">
        <v>6468</v>
      </c>
    </row>
    <row r="908" spans="1:17" x14ac:dyDescent="0.25">
      <c r="A908" t="s">
        <v>784</v>
      </c>
      <c r="B908" s="1">
        <v>18</v>
      </c>
      <c r="C908" t="s">
        <v>881</v>
      </c>
      <c r="D908" t="s">
        <v>783</v>
      </c>
      <c r="E908" t="s">
        <v>883</v>
      </c>
      <c r="F908" s="1">
        <v>4.8</v>
      </c>
      <c r="G908" s="5">
        <f>(Tabela15[[#This Row],[rating]]-MIN(F:F))/(MAX(F:F)-MIN(F:F))</f>
        <v>0.95</v>
      </c>
      <c r="H908" s="6">
        <v>63588</v>
      </c>
      <c r="I908" s="5">
        <f>(Tabela15[[#This Row],[reviews]]-MIN(H:H))/(MAX(H:H)-MIN(H:H))</f>
        <v>0.13672594819263378</v>
      </c>
      <c r="J908" s="1" t="s">
        <v>0</v>
      </c>
      <c r="K908" s="9">
        <v>24.96</v>
      </c>
      <c r="L908" s="3">
        <f>(Tabela15[[#This Row],[value]]-MIN(K:K))/(MAX(K:K)-MIN(K:K))</f>
        <v>0.1237923612153977</v>
      </c>
      <c r="M908" s="16">
        <f>IF(Tabela15[[#This Row],[value]]="",0,(0.05*Tabela15[[#This Row],[normal_rating]]+0.7*Tabela15[[#This Row],[normal_reviews]]+0.25*Tabela15[[#This Row],[normal_value]]))*1000</f>
        <v>174.15625403869305</v>
      </c>
      <c r="N908" s="3">
        <f>IFERROR(Tabela15[[#This Row],[value]]*Tabela15[[#This Row],[reviews]],Tabela15[[#This Row],[value]])</f>
        <v>1587156.48</v>
      </c>
      <c r="O908" t="s">
        <v>882</v>
      </c>
      <c r="P908" t="s">
        <v>4804</v>
      </c>
      <c r="Q908" t="s">
        <v>4538</v>
      </c>
    </row>
    <row r="909" spans="1:17" x14ac:dyDescent="0.25">
      <c r="A909" t="s">
        <v>784</v>
      </c>
      <c r="B909" s="1">
        <v>23</v>
      </c>
      <c r="C909" t="s">
        <v>881</v>
      </c>
      <c r="D909" t="s">
        <v>783</v>
      </c>
      <c r="E909" t="s">
        <v>883</v>
      </c>
      <c r="F909" s="1">
        <v>4.8</v>
      </c>
      <c r="G909" s="5">
        <f>(Tabela15[[#This Row],[rating]]-MIN(F:F))/(MAX(F:F)-MIN(F:F))</f>
        <v>0.95</v>
      </c>
      <c r="H909" s="6">
        <v>62708</v>
      </c>
      <c r="I909" s="5">
        <f>(Tabela15[[#This Row],[reviews]]-MIN(H:H))/(MAX(H:H)-MIN(H:H))</f>
        <v>0.13483375585128229</v>
      </c>
      <c r="J909" s="1" t="s">
        <v>0</v>
      </c>
      <c r="K909" s="9">
        <v>24.96</v>
      </c>
      <c r="L909" s="3">
        <f>(Tabela15[[#This Row],[value]]-MIN(K:K))/(MAX(K:K)-MIN(K:K))</f>
        <v>0.1237923612153977</v>
      </c>
      <c r="M909" s="16">
        <f>IF(Tabela15[[#This Row],[value]]="",0,(0.05*Tabela15[[#This Row],[normal_rating]]+0.7*Tabela15[[#This Row],[normal_reviews]]+0.25*Tabela15[[#This Row],[normal_value]]))*1000</f>
        <v>172.83171939974704</v>
      </c>
      <c r="N909" s="3">
        <f>IFERROR(Tabela15[[#This Row],[value]]*Tabela15[[#This Row],[reviews]],Tabela15[[#This Row],[value]])</f>
        <v>1565191.6800000002</v>
      </c>
      <c r="O909" t="s">
        <v>882</v>
      </c>
      <c r="P909" t="s">
        <v>884</v>
      </c>
      <c r="Q909" t="s">
        <v>2</v>
      </c>
    </row>
    <row r="910" spans="1:17" x14ac:dyDescent="0.25">
      <c r="A910" t="s">
        <v>3068</v>
      </c>
      <c r="B910" s="1">
        <v>28</v>
      </c>
      <c r="C910" t="s">
        <v>6419</v>
      </c>
      <c r="D910" t="s">
        <v>6420</v>
      </c>
      <c r="E910" t="s">
        <v>6421</v>
      </c>
      <c r="F910" s="1">
        <v>4.5</v>
      </c>
      <c r="G910" s="5">
        <f>(Tabela15[[#This Row],[rating]]-MIN(F:F))/(MAX(F:F)-MIN(F:F))</f>
        <v>0.875</v>
      </c>
      <c r="H910" s="6">
        <v>1629</v>
      </c>
      <c r="I910" s="5">
        <f>(Tabela15[[#This Row],[reviews]]-MIN(H:H))/(MAX(H:H)-MIN(H:H))</f>
        <v>3.5005558315002721E-3</v>
      </c>
      <c r="J910" s="1" t="s">
        <v>0</v>
      </c>
      <c r="K910" s="9">
        <v>24.96</v>
      </c>
      <c r="L910" s="3">
        <f>(Tabela15[[#This Row],[value]]-MIN(K:K))/(MAX(K:K)-MIN(K:K))</f>
        <v>0.1237923612153977</v>
      </c>
      <c r="M910" s="16">
        <f>IF(Tabela15[[#This Row],[value]]="",0,(0.05*Tabela15[[#This Row],[normal_rating]]+0.7*Tabela15[[#This Row],[normal_reviews]]+0.25*Tabela15[[#This Row],[normal_value]]))*1000</f>
        <v>77.14847938589962</v>
      </c>
      <c r="N910" s="3">
        <f>IFERROR(Tabela15[[#This Row],[value]]*Tabela15[[#This Row],[reviews]],Tabela15[[#This Row],[value]])</f>
        <v>40659.840000000004</v>
      </c>
      <c r="O910" t="s">
        <v>7398</v>
      </c>
      <c r="P910" t="s">
        <v>7399</v>
      </c>
      <c r="Q910" t="s">
        <v>6468</v>
      </c>
    </row>
    <row r="911" spans="1:17" x14ac:dyDescent="0.25">
      <c r="A911" t="s">
        <v>1503</v>
      </c>
      <c r="B911" s="1">
        <v>10</v>
      </c>
      <c r="C911" t="s">
        <v>3907</v>
      </c>
      <c r="D911" t="s">
        <v>1563</v>
      </c>
      <c r="E911" t="s">
        <v>1561</v>
      </c>
      <c r="F911" s="1">
        <v>4.5999999999999996</v>
      </c>
      <c r="G911" s="5">
        <f>(Tabela15[[#This Row],[rating]]-MIN(F:F))/(MAX(F:F)-MIN(F:F))</f>
        <v>0.89999999999999991</v>
      </c>
      <c r="H911" s="6">
        <v>13995</v>
      </c>
      <c r="I911" s="5">
        <f>(Tabela15[[#This Row],[reviews]]-MIN(H:H))/(MAX(H:H)-MIN(H:H))</f>
        <v>3.0090158664628261E-2</v>
      </c>
      <c r="J911" s="1" t="s">
        <v>0</v>
      </c>
      <c r="K911" s="9">
        <v>24.95</v>
      </c>
      <c r="L911" s="3">
        <f>(Tabela15[[#This Row],[value]]-MIN(K:K))/(MAX(K:K)-MIN(K:K))</f>
        <v>0.12374230364919657</v>
      </c>
      <c r="M911" s="16">
        <f>IF(Tabela15[[#This Row],[value]]="",0,(0.05*Tabela15[[#This Row],[normal_rating]]+0.7*Tabela15[[#This Row],[normal_reviews]]+0.25*Tabela15[[#This Row],[normal_value]]))*1000</f>
        <v>96.998686977538924</v>
      </c>
      <c r="N911" s="3">
        <f>IFERROR(Tabela15[[#This Row],[value]]*Tabela15[[#This Row],[reviews]],Tabela15[[#This Row],[value]])</f>
        <v>349175.25</v>
      </c>
      <c r="O911" t="s">
        <v>5018</v>
      </c>
      <c r="P911" t="s">
        <v>8477</v>
      </c>
      <c r="Q911" t="s">
        <v>8081</v>
      </c>
    </row>
    <row r="912" spans="1:17" x14ac:dyDescent="0.25">
      <c r="A912" t="s">
        <v>1503</v>
      </c>
      <c r="B912" s="1">
        <v>16</v>
      </c>
      <c r="C912" t="s">
        <v>3907</v>
      </c>
      <c r="D912" t="s">
        <v>1563</v>
      </c>
      <c r="E912" t="s">
        <v>1561</v>
      </c>
      <c r="F912" s="1">
        <v>4.5999999999999996</v>
      </c>
      <c r="G912" s="5">
        <f>(Tabela15[[#This Row],[rating]]-MIN(F:F))/(MAX(F:F)-MIN(F:F))</f>
        <v>0.89999999999999991</v>
      </c>
      <c r="H912" s="6">
        <v>13976</v>
      </c>
      <c r="I912" s="5">
        <f>(Tabela15[[#This Row],[reviews]]-MIN(H:H))/(MAX(H:H)-MIN(H:H))</f>
        <v>3.0049304511803626E-2</v>
      </c>
      <c r="J912" s="1" t="s">
        <v>0</v>
      </c>
      <c r="K912" s="9">
        <v>24.95</v>
      </c>
      <c r="L912" s="3">
        <f>(Tabela15[[#This Row],[value]]-MIN(K:K))/(MAX(K:K)-MIN(K:K))</f>
        <v>0.12374230364919657</v>
      </c>
      <c r="M912" s="16">
        <f>IF(Tabela15[[#This Row],[value]]="",0,(0.05*Tabela15[[#This Row],[normal_rating]]+0.7*Tabela15[[#This Row],[normal_reviews]]+0.25*Tabela15[[#This Row],[normal_value]]))*1000</f>
        <v>96.97008907056167</v>
      </c>
      <c r="N912" s="3">
        <f>IFERROR(Tabela15[[#This Row],[value]]*Tabela15[[#This Row],[reviews]],Tabela15[[#This Row],[value]])</f>
        <v>348701.2</v>
      </c>
      <c r="O912" t="s">
        <v>5018</v>
      </c>
      <c r="P912" t="s">
        <v>5019</v>
      </c>
      <c r="Q912" t="s">
        <v>4538</v>
      </c>
    </row>
    <row r="913" spans="1:17" x14ac:dyDescent="0.25">
      <c r="A913" t="s">
        <v>1503</v>
      </c>
      <c r="B913" s="1">
        <v>13</v>
      </c>
      <c r="C913" t="s">
        <v>1559</v>
      </c>
      <c r="D913" t="s">
        <v>1563</v>
      </c>
      <c r="E913" t="s">
        <v>1561</v>
      </c>
      <c r="F913" s="1">
        <v>4.5999999999999996</v>
      </c>
      <c r="G913" s="5">
        <f>(Tabela15[[#This Row],[rating]]-MIN(F:F))/(MAX(F:F)-MIN(F:F))</f>
        <v>0.89999999999999991</v>
      </c>
      <c r="H913" s="6">
        <v>13919</v>
      </c>
      <c r="I913" s="5">
        <f>(Tabela15[[#This Row],[reviews]]-MIN(H:H))/(MAX(H:H)-MIN(H:H))</f>
        <v>2.9926742053329722E-2</v>
      </c>
      <c r="J913" s="1" t="s">
        <v>0</v>
      </c>
      <c r="K913" s="9">
        <v>24.95</v>
      </c>
      <c r="L913" s="3">
        <f>(Tabela15[[#This Row],[value]]-MIN(K:K))/(MAX(K:K)-MIN(K:K))</f>
        <v>0.12374230364919657</v>
      </c>
      <c r="M913" s="16">
        <f>IF(Tabela15[[#This Row],[value]]="",0,(0.05*Tabela15[[#This Row],[normal_rating]]+0.7*Tabela15[[#This Row],[normal_reviews]]+0.25*Tabela15[[#This Row],[normal_value]]))*1000</f>
        <v>96.884295349629951</v>
      </c>
      <c r="N913" s="3">
        <f>IFERROR(Tabela15[[#This Row],[value]]*Tabela15[[#This Row],[reviews]],Tabela15[[#This Row],[value]])</f>
        <v>347279.05</v>
      </c>
      <c r="O913" t="s">
        <v>1560</v>
      </c>
      <c r="P913" t="s">
        <v>1562</v>
      </c>
      <c r="Q913" t="s">
        <v>2</v>
      </c>
    </row>
    <row r="914" spans="1:17" x14ac:dyDescent="0.25">
      <c r="A914" t="s">
        <v>1201</v>
      </c>
      <c r="B914" s="1">
        <v>17</v>
      </c>
      <c r="C914" t="s">
        <v>7655</v>
      </c>
      <c r="D914" t="s">
        <v>5873</v>
      </c>
      <c r="E914" t="s">
        <v>7656</v>
      </c>
      <c r="F914" s="1">
        <v>5</v>
      </c>
      <c r="G914" s="5">
        <f>(Tabela15[[#This Row],[rating]]-MIN(F:F))/(MAX(F:F)-MIN(F:F))</f>
        <v>1</v>
      </c>
      <c r="H914" s="6">
        <v>2</v>
      </c>
      <c r="I914" s="5">
        <f>(Tabela15[[#This Row],[reviews]]-MIN(H:H))/(MAX(H:H)-MIN(H:H))</f>
        <v>2.1502185697176119E-6</v>
      </c>
      <c r="J914" s="1" t="s">
        <v>0</v>
      </c>
      <c r="K914" s="9">
        <v>24.95</v>
      </c>
      <c r="L914" s="3">
        <f>(Tabela15[[#This Row],[value]]-MIN(K:K))/(MAX(K:K)-MIN(K:K))</f>
        <v>0.12374230364919657</v>
      </c>
      <c r="M914" s="16">
        <f>IF(Tabela15[[#This Row],[value]]="",0,(0.05*Tabela15[[#This Row],[normal_rating]]+0.7*Tabela15[[#This Row],[normal_reviews]]+0.25*Tabela15[[#This Row],[normal_value]]))*1000</f>
        <v>80.937081065297946</v>
      </c>
      <c r="N914" s="3">
        <f>IFERROR(Tabela15[[#This Row],[value]]*Tabela15[[#This Row],[reviews]],Tabela15[[#This Row],[value]])</f>
        <v>49.9</v>
      </c>
      <c r="O914" t="s">
        <v>8413</v>
      </c>
      <c r="P914" t="s">
        <v>8414</v>
      </c>
      <c r="Q914" t="s">
        <v>8081</v>
      </c>
    </row>
    <row r="915" spans="1:17" x14ac:dyDescent="0.25">
      <c r="A915" t="s">
        <v>1649</v>
      </c>
      <c r="B915" s="1">
        <v>1</v>
      </c>
      <c r="C915" t="s">
        <v>1644</v>
      </c>
      <c r="D915" t="s">
        <v>1648</v>
      </c>
      <c r="E915" t="s">
        <v>1646</v>
      </c>
      <c r="F915" s="1">
        <v>4.4000000000000004</v>
      </c>
      <c r="G915" s="5">
        <f>(Tabela15[[#This Row],[rating]]-MIN(F:F))/(MAX(F:F)-MIN(F:F))</f>
        <v>0.85000000000000009</v>
      </c>
      <c r="H915" s="6">
        <v>1004</v>
      </c>
      <c r="I915" s="5">
        <f>(Tabela15[[#This Row],[reviews]]-MIN(H:H))/(MAX(H:H)-MIN(H:H))</f>
        <v>2.1566692254267644E-3</v>
      </c>
      <c r="J915" s="1" t="s">
        <v>0</v>
      </c>
      <c r="K915" s="9">
        <v>24.95</v>
      </c>
      <c r="L915" s="3">
        <f>(Tabela15[[#This Row],[value]]-MIN(K:K))/(MAX(K:K)-MIN(K:K))</f>
        <v>0.12374230364919657</v>
      </c>
      <c r="M915" s="16">
        <f>IF(Tabela15[[#This Row],[value]]="",0,(0.05*Tabela15[[#This Row],[normal_rating]]+0.7*Tabela15[[#This Row],[normal_reviews]]+0.25*Tabela15[[#This Row],[normal_value]]))*1000</f>
        <v>74.945244370097896</v>
      </c>
      <c r="N915" s="3">
        <f>IFERROR(Tabela15[[#This Row],[value]]*Tabela15[[#This Row],[reviews]],Tabela15[[#This Row],[value]])</f>
        <v>25049.8</v>
      </c>
      <c r="O915" t="s">
        <v>1645</v>
      </c>
      <c r="P915" t="s">
        <v>1647</v>
      </c>
      <c r="Q915" t="s">
        <v>2</v>
      </c>
    </row>
    <row r="916" spans="1:17" x14ac:dyDescent="0.25">
      <c r="A916" t="s">
        <v>2528</v>
      </c>
      <c r="B916" s="1">
        <v>21</v>
      </c>
      <c r="C916" t="s">
        <v>2553</v>
      </c>
      <c r="D916" t="s">
        <v>2543</v>
      </c>
      <c r="E916" t="s">
        <v>2555</v>
      </c>
      <c r="F916" s="1">
        <v>4.2</v>
      </c>
      <c r="G916" s="5">
        <f>(Tabela15[[#This Row],[rating]]-MIN(F:F))/(MAX(F:F)-MIN(F:F))</f>
        <v>0.8</v>
      </c>
      <c r="H916" s="6">
        <v>827</v>
      </c>
      <c r="I916" s="5">
        <f>(Tabela15[[#This Row],[reviews]]-MIN(H:H))/(MAX(H:H)-MIN(H:H))</f>
        <v>1.7760805385867474E-3</v>
      </c>
      <c r="J916" s="1" t="s">
        <v>0</v>
      </c>
      <c r="K916" s="9">
        <v>24.95</v>
      </c>
      <c r="L916" s="3">
        <f>(Tabela15[[#This Row],[value]]-MIN(K:K))/(MAX(K:K)-MIN(K:K))</f>
        <v>0.12374230364919657</v>
      </c>
      <c r="M916" s="16">
        <f>IF(Tabela15[[#This Row],[value]]="",0,(0.05*Tabela15[[#This Row],[normal_rating]]+0.7*Tabela15[[#This Row],[normal_reviews]]+0.25*Tabela15[[#This Row],[normal_value]]))*1000</f>
        <v>72.178832289309881</v>
      </c>
      <c r="N916" s="3">
        <f>IFERROR(Tabela15[[#This Row],[value]]*Tabela15[[#This Row],[reviews]],Tabela15[[#This Row],[value]])</f>
        <v>20633.649999999998</v>
      </c>
      <c r="O916" t="s">
        <v>2554</v>
      </c>
      <c r="P916" t="s">
        <v>8769</v>
      </c>
      <c r="Q916" t="s">
        <v>8081</v>
      </c>
    </row>
    <row r="917" spans="1:17" x14ac:dyDescent="0.25">
      <c r="A917" t="s">
        <v>2528</v>
      </c>
      <c r="B917" s="1">
        <v>19</v>
      </c>
      <c r="C917" t="s">
        <v>2553</v>
      </c>
      <c r="D917" t="s">
        <v>2543</v>
      </c>
      <c r="E917" t="s">
        <v>2555</v>
      </c>
      <c r="F917" s="1">
        <v>4.2</v>
      </c>
      <c r="G917" s="5">
        <f>(Tabela15[[#This Row],[rating]]-MIN(F:F))/(MAX(F:F)-MIN(F:F))</f>
        <v>0.8</v>
      </c>
      <c r="H917" s="6">
        <v>825</v>
      </c>
      <c r="I917" s="5">
        <f>(Tabela15[[#This Row],[reviews]]-MIN(H:H))/(MAX(H:H)-MIN(H:H))</f>
        <v>1.7717801014473121E-3</v>
      </c>
      <c r="J917" s="1" t="s">
        <v>0</v>
      </c>
      <c r="K917" s="9">
        <v>24.95</v>
      </c>
      <c r="L917" s="3">
        <f>(Tabela15[[#This Row],[value]]-MIN(K:K))/(MAX(K:K)-MIN(K:K))</f>
        <v>0.12374230364919657</v>
      </c>
      <c r="M917" s="16">
        <f>IF(Tabela15[[#This Row],[value]]="",0,(0.05*Tabela15[[#This Row],[normal_rating]]+0.7*Tabela15[[#This Row],[normal_reviews]]+0.25*Tabela15[[#This Row],[normal_value]]))*1000</f>
        <v>72.175821983312261</v>
      </c>
      <c r="N917" s="3">
        <f>IFERROR(Tabela15[[#This Row],[value]]*Tabela15[[#This Row],[reviews]],Tabela15[[#This Row],[value]])</f>
        <v>20583.75</v>
      </c>
      <c r="O917" t="s">
        <v>2554</v>
      </c>
      <c r="P917" t="s">
        <v>7223</v>
      </c>
      <c r="Q917" t="s">
        <v>6468</v>
      </c>
    </row>
    <row r="918" spans="1:17" x14ac:dyDescent="0.25">
      <c r="A918" t="s">
        <v>2528</v>
      </c>
      <c r="B918" s="1">
        <v>14</v>
      </c>
      <c r="C918" t="s">
        <v>2553</v>
      </c>
      <c r="D918" t="s">
        <v>2543</v>
      </c>
      <c r="E918" t="s">
        <v>2555</v>
      </c>
      <c r="F918" s="1">
        <v>4.2</v>
      </c>
      <c r="G918" s="5">
        <f>(Tabela15[[#This Row],[rating]]-MIN(F:F))/(MAX(F:F)-MIN(F:F))</f>
        <v>0.8</v>
      </c>
      <c r="H918" s="6">
        <v>823</v>
      </c>
      <c r="I918" s="5">
        <f>(Tabela15[[#This Row],[reviews]]-MIN(H:H))/(MAX(H:H)-MIN(H:H))</f>
        <v>1.7674796643078769E-3</v>
      </c>
      <c r="J918" s="1" t="s">
        <v>0</v>
      </c>
      <c r="K918" s="9">
        <v>24.95</v>
      </c>
      <c r="L918" s="3">
        <f>(Tabela15[[#This Row],[value]]-MIN(K:K))/(MAX(K:K)-MIN(K:K))</f>
        <v>0.12374230364919657</v>
      </c>
      <c r="M918" s="16">
        <f>IF(Tabela15[[#This Row],[value]]="",0,(0.05*Tabela15[[#This Row],[normal_rating]]+0.7*Tabela15[[#This Row],[normal_reviews]]+0.25*Tabela15[[#This Row],[normal_value]]))*1000</f>
        <v>72.17281167731467</v>
      </c>
      <c r="N918" s="3">
        <f>IFERROR(Tabela15[[#This Row],[value]]*Tabela15[[#This Row],[reviews]],Tabela15[[#This Row],[value]])</f>
        <v>20533.849999999999</v>
      </c>
      <c r="O918" t="s">
        <v>2554</v>
      </c>
      <c r="P918" t="s">
        <v>5349</v>
      </c>
      <c r="Q918" t="s">
        <v>4538</v>
      </c>
    </row>
    <row r="919" spans="1:17" x14ac:dyDescent="0.25">
      <c r="A919" t="s">
        <v>2528</v>
      </c>
      <c r="B919" s="1">
        <v>10</v>
      </c>
      <c r="C919" t="s">
        <v>2553</v>
      </c>
      <c r="D919" t="s">
        <v>2543</v>
      </c>
      <c r="E919" t="s">
        <v>2555</v>
      </c>
      <c r="F919" s="1">
        <v>4.2</v>
      </c>
      <c r="G919" s="5">
        <f>(Tabela15[[#This Row],[rating]]-MIN(F:F))/(MAX(F:F)-MIN(F:F))</f>
        <v>0.8</v>
      </c>
      <c r="H919" s="6">
        <v>814</v>
      </c>
      <c r="I919" s="5">
        <f>(Tabela15[[#This Row],[reviews]]-MIN(H:H))/(MAX(H:H)-MIN(H:H))</f>
        <v>1.7481276971804184E-3</v>
      </c>
      <c r="J919" s="1" t="s">
        <v>0</v>
      </c>
      <c r="K919" s="9">
        <v>24.95</v>
      </c>
      <c r="L919" s="3">
        <f>(Tabela15[[#This Row],[value]]-MIN(K:K))/(MAX(K:K)-MIN(K:K))</f>
        <v>0.12374230364919657</v>
      </c>
      <c r="M919" s="16">
        <f>IF(Tabela15[[#This Row],[value]]="",0,(0.05*Tabela15[[#This Row],[normal_rating]]+0.7*Tabela15[[#This Row],[normal_reviews]]+0.25*Tabela15[[#This Row],[normal_value]]))*1000</f>
        <v>72.159265300325444</v>
      </c>
      <c r="N919" s="3">
        <f>IFERROR(Tabela15[[#This Row],[value]]*Tabela15[[#This Row],[reviews]],Tabela15[[#This Row],[value]])</f>
        <v>20309.3</v>
      </c>
      <c r="O919" t="s">
        <v>2554</v>
      </c>
      <c r="P919" t="s">
        <v>2556</v>
      </c>
      <c r="Q919" t="s">
        <v>2</v>
      </c>
    </row>
    <row r="920" spans="1:17" x14ac:dyDescent="0.25">
      <c r="A920" t="s">
        <v>2771</v>
      </c>
      <c r="B920" s="1">
        <v>8</v>
      </c>
      <c r="C920" t="s">
        <v>4339</v>
      </c>
      <c r="D920" t="s">
        <v>4340</v>
      </c>
      <c r="E920" t="s">
        <v>4341</v>
      </c>
      <c r="F920" s="1">
        <v>4.0999999999999996</v>
      </c>
      <c r="G920" s="5">
        <f>(Tabela15[[#This Row],[rating]]-MIN(F:F))/(MAX(F:F)-MIN(F:F))</f>
        <v>0.77499999999999991</v>
      </c>
      <c r="H920" s="6">
        <v>6</v>
      </c>
      <c r="I920" s="5">
        <f>(Tabela15[[#This Row],[reviews]]-MIN(H:H))/(MAX(H:H)-MIN(H:H))</f>
        <v>1.0751092848588058E-5</v>
      </c>
      <c r="J920" s="1" t="s">
        <v>0</v>
      </c>
      <c r="K920" s="9">
        <v>24.95</v>
      </c>
      <c r="L920" s="3">
        <f>(Tabela15[[#This Row],[value]]-MIN(K:K))/(MAX(K:K)-MIN(K:K))</f>
        <v>0.12374230364919657</v>
      </c>
      <c r="M920" s="16">
        <f>IF(Tabela15[[#This Row],[value]]="",0,(0.05*Tabela15[[#This Row],[normal_rating]]+0.7*Tabela15[[#This Row],[normal_reviews]]+0.25*Tabela15[[#This Row],[normal_value]]))*1000</f>
        <v>69.693101677293157</v>
      </c>
      <c r="N920" s="3">
        <f>IFERROR(Tabela15[[#This Row],[value]]*Tabela15[[#This Row],[reviews]],Tabela15[[#This Row],[value]])</f>
        <v>149.69999999999999</v>
      </c>
      <c r="O920" t="s">
        <v>5415</v>
      </c>
      <c r="P920" t="s">
        <v>5416</v>
      </c>
      <c r="Q920" t="s">
        <v>4538</v>
      </c>
    </row>
    <row r="921" spans="1:17" x14ac:dyDescent="0.25">
      <c r="A921" t="s">
        <v>1201</v>
      </c>
      <c r="B921" s="1">
        <v>21</v>
      </c>
      <c r="C921" t="s">
        <v>3827</v>
      </c>
      <c r="D921" t="s">
        <v>1271</v>
      </c>
      <c r="E921" t="s">
        <v>1269</v>
      </c>
      <c r="F921" s="1">
        <v>4</v>
      </c>
      <c r="G921" s="5">
        <f>(Tabela15[[#This Row],[rating]]-MIN(F:F))/(MAX(F:F)-MIN(F:F))</f>
        <v>0.75</v>
      </c>
      <c r="H921" s="6">
        <v>503</v>
      </c>
      <c r="I921" s="5">
        <f>(Tabela15[[#This Row],[reviews]]-MIN(H:H))/(MAX(H:H)-MIN(H:H))</f>
        <v>1.0794097219982411E-3</v>
      </c>
      <c r="J921" s="1" t="s">
        <v>0</v>
      </c>
      <c r="K921" s="9">
        <v>24.95</v>
      </c>
      <c r="L921" s="3">
        <f>(Tabela15[[#This Row],[value]]-MIN(K:K))/(MAX(K:K)-MIN(K:K))</f>
        <v>0.12374230364919657</v>
      </c>
      <c r="M921" s="16">
        <f>IF(Tabela15[[#This Row],[value]]="",0,(0.05*Tabela15[[#This Row],[normal_rating]]+0.7*Tabela15[[#This Row],[normal_reviews]]+0.25*Tabela15[[#This Row],[normal_value]]))*1000</f>
        <v>69.191162717697921</v>
      </c>
      <c r="N921" s="3">
        <f>IFERROR(Tabela15[[#This Row],[value]]*Tabela15[[#This Row],[reviews]],Tabela15[[#This Row],[value]])</f>
        <v>12549.85</v>
      </c>
      <c r="O921" t="s">
        <v>4933</v>
      </c>
      <c r="P921" t="s">
        <v>4934</v>
      </c>
      <c r="Q921" t="s">
        <v>4538</v>
      </c>
    </row>
    <row r="922" spans="1:17" x14ac:dyDescent="0.25">
      <c r="A922" t="s">
        <v>1201</v>
      </c>
      <c r="B922" s="1">
        <v>15</v>
      </c>
      <c r="C922" t="s">
        <v>1267</v>
      </c>
      <c r="D922" t="s">
        <v>1271</v>
      </c>
      <c r="E922" t="s">
        <v>1269</v>
      </c>
      <c r="F922" s="1">
        <v>4</v>
      </c>
      <c r="G922" s="5">
        <f>(Tabela15[[#This Row],[rating]]-MIN(F:F))/(MAX(F:F)-MIN(F:F))</f>
        <v>0.75</v>
      </c>
      <c r="H922" s="6">
        <v>374</v>
      </c>
      <c r="I922" s="5">
        <f>(Tabela15[[#This Row],[reviews]]-MIN(H:H))/(MAX(H:H)-MIN(H:H))</f>
        <v>8.0203152650466921E-4</v>
      </c>
      <c r="J922" s="1" t="s">
        <v>0</v>
      </c>
      <c r="K922" s="9">
        <v>24.95</v>
      </c>
      <c r="L922" s="3">
        <f>(Tabela15[[#This Row],[value]]-MIN(K:K))/(MAX(K:K)-MIN(K:K))</f>
        <v>0.12374230364919657</v>
      </c>
      <c r="M922" s="16">
        <f>IF(Tabela15[[#This Row],[value]]="",0,(0.05*Tabela15[[#This Row],[normal_rating]]+0.7*Tabela15[[#This Row],[normal_reviews]]+0.25*Tabela15[[#This Row],[normal_value]]))*1000</f>
        <v>68.996997980852413</v>
      </c>
      <c r="N922" s="3">
        <f>IFERROR(Tabela15[[#This Row],[value]]*Tabela15[[#This Row],[reviews]],Tabela15[[#This Row],[value]])</f>
        <v>9331.2999999999993</v>
      </c>
      <c r="O922" t="s">
        <v>1268</v>
      </c>
      <c r="P922" t="s">
        <v>1270</v>
      </c>
      <c r="Q922" t="s">
        <v>2</v>
      </c>
    </row>
    <row r="923" spans="1:17" x14ac:dyDescent="0.25">
      <c r="A923" t="s">
        <v>1072</v>
      </c>
      <c r="B923" s="1">
        <v>1</v>
      </c>
      <c r="C923" t="s">
        <v>1067</v>
      </c>
      <c r="D923" t="s">
        <v>1071</v>
      </c>
      <c r="E923" t="s">
        <v>1069</v>
      </c>
      <c r="F923" s="1">
        <v>4.0999999999999996</v>
      </c>
      <c r="G923" s="5">
        <f>(Tabela15[[#This Row],[rating]]-MIN(F:F))/(MAX(F:F)-MIN(F:F))</f>
        <v>0.77499999999999991</v>
      </c>
      <c r="H923" s="6">
        <v>35</v>
      </c>
      <c r="I923" s="5">
        <f>(Tabela15[[#This Row],[reviews]]-MIN(H:H))/(MAX(H:H)-MIN(H:H))</f>
        <v>7.3107431370398796E-5</v>
      </c>
      <c r="J923" s="1" t="s">
        <v>0</v>
      </c>
      <c r="K923" s="9">
        <v>24.9</v>
      </c>
      <c r="L923" s="3">
        <f>(Tabela15[[#This Row],[value]]-MIN(K:K))/(MAX(K:K)-MIN(K:K))</f>
        <v>0.1234920158181909</v>
      </c>
      <c r="M923" s="16">
        <f>IF(Tabela15[[#This Row],[value]]="",0,(0.05*Tabela15[[#This Row],[normal_rating]]+0.7*Tabela15[[#This Row],[normal_reviews]]+0.25*Tabela15[[#This Row],[normal_value]]))*1000</f>
        <v>69.674179156507009</v>
      </c>
      <c r="N923" s="3">
        <f>IFERROR(Tabela15[[#This Row],[value]]*Tabela15[[#This Row],[reviews]],Tabela15[[#This Row],[value]])</f>
        <v>871.5</v>
      </c>
      <c r="O923" t="s">
        <v>1068</v>
      </c>
      <c r="P923" t="s">
        <v>1070</v>
      </c>
      <c r="Q923" t="s">
        <v>2</v>
      </c>
    </row>
    <row r="924" spans="1:17" x14ac:dyDescent="0.25">
      <c r="A924" t="s">
        <v>921</v>
      </c>
      <c r="B924" s="1">
        <v>11</v>
      </c>
      <c r="C924" t="s">
        <v>3731</v>
      </c>
      <c r="D924" t="s">
        <v>3732</v>
      </c>
      <c r="E924" t="s">
        <v>3733</v>
      </c>
      <c r="F924" s="1">
        <v>4.5999999999999996</v>
      </c>
      <c r="G924" s="5">
        <f>(Tabela15[[#This Row],[rating]]-MIN(F:F))/(MAX(F:F)-MIN(F:F))</f>
        <v>0.89999999999999991</v>
      </c>
      <c r="H924" s="6">
        <v>177</v>
      </c>
      <c r="I924" s="5">
        <f>(Tabela15[[#This Row],[reviews]]-MIN(H:H))/(MAX(H:H)-MIN(H:H))</f>
        <v>3.7843846827029969E-4</v>
      </c>
      <c r="J924" s="1" t="s">
        <v>0</v>
      </c>
      <c r="K924" s="9">
        <v>24.88</v>
      </c>
      <c r="L924" s="3">
        <f>(Tabela15[[#This Row],[value]]-MIN(K:K))/(MAX(K:K)-MIN(K:K))</f>
        <v>0.12339190068578865</v>
      </c>
      <c r="M924" s="16">
        <f>IF(Tabela15[[#This Row],[value]]="",0,(0.05*Tabela15[[#This Row],[normal_rating]]+0.7*Tabela15[[#This Row],[normal_reviews]]+0.25*Tabela15[[#This Row],[normal_value]]))*1000</f>
        <v>76.112882099236359</v>
      </c>
      <c r="N924" s="3">
        <f>IFERROR(Tabela15[[#This Row],[value]]*Tabela15[[#This Row],[reviews]],Tabela15[[#This Row],[value]])</f>
        <v>4403.76</v>
      </c>
      <c r="O924" t="s">
        <v>4839</v>
      </c>
      <c r="P924" t="s">
        <v>4840</v>
      </c>
      <c r="Q924" t="s">
        <v>4538</v>
      </c>
    </row>
    <row r="925" spans="1:17" x14ac:dyDescent="0.25">
      <c r="A925" t="s">
        <v>1201</v>
      </c>
      <c r="B925" s="1">
        <v>3</v>
      </c>
      <c r="C925" t="s">
        <v>1207</v>
      </c>
      <c r="D925" t="s">
        <v>1211</v>
      </c>
      <c r="E925" t="s">
        <v>1209</v>
      </c>
      <c r="F925" s="1">
        <v>4.7</v>
      </c>
      <c r="G925" s="5">
        <f>(Tabela15[[#This Row],[rating]]-MIN(F:F))/(MAX(F:F)-MIN(F:F))</f>
        <v>0.92500000000000004</v>
      </c>
      <c r="H925" s="6">
        <v>21839</v>
      </c>
      <c r="I925" s="5">
        <f>(Tabela15[[#This Row],[reviews]]-MIN(H:H))/(MAX(H:H)-MIN(H:H))</f>
        <v>4.6956473125493205E-2</v>
      </c>
      <c r="J925" s="1" t="s">
        <v>0</v>
      </c>
      <c r="K925" s="9">
        <v>24.75</v>
      </c>
      <c r="L925" s="3">
        <f>(Tabela15[[#This Row],[value]]-MIN(K:K))/(MAX(K:K)-MIN(K:K))</f>
        <v>0.12274115232517394</v>
      </c>
      <c r="M925" s="16">
        <f>IF(Tabela15[[#This Row],[value]]="",0,(0.05*Tabela15[[#This Row],[normal_rating]]+0.7*Tabela15[[#This Row],[normal_reviews]]+0.25*Tabela15[[#This Row],[normal_value]]))*1000</f>
        <v>109.80481926913873</v>
      </c>
      <c r="N925" s="3">
        <f>IFERROR(Tabela15[[#This Row],[value]]*Tabela15[[#This Row],[reviews]],Tabela15[[#This Row],[value]])</f>
        <v>540515.25</v>
      </c>
      <c r="O925" t="s">
        <v>1208</v>
      </c>
      <c r="P925" t="s">
        <v>1210</v>
      </c>
      <c r="Q925" t="s">
        <v>2</v>
      </c>
    </row>
    <row r="926" spans="1:17" x14ac:dyDescent="0.25">
      <c r="A926" t="s">
        <v>921</v>
      </c>
      <c r="B926" s="1">
        <v>6</v>
      </c>
      <c r="C926" t="s">
        <v>7560</v>
      </c>
      <c r="D926" t="s">
        <v>7561</v>
      </c>
      <c r="E926" t="s">
        <v>7561</v>
      </c>
      <c r="F926" s="1">
        <v>4.5</v>
      </c>
      <c r="G926" s="5">
        <f>(Tabela15[[#This Row],[rating]]-MIN(F:F))/(MAX(F:F)-MIN(F:F))</f>
        <v>0.875</v>
      </c>
      <c r="H926" s="6">
        <v>84</v>
      </c>
      <c r="I926" s="5">
        <f>(Tabela15[[#This Row],[reviews]]-MIN(H:H))/(MAX(H:H)-MIN(H:H))</f>
        <v>1.7846814128656178E-4</v>
      </c>
      <c r="J926" s="1" t="s">
        <v>0</v>
      </c>
      <c r="K926" s="9">
        <v>24.64</v>
      </c>
      <c r="L926" s="3">
        <f>(Tabela15[[#This Row],[value]]-MIN(K:K))/(MAX(K:K)-MIN(K:K))</f>
        <v>0.12219051909696151</v>
      </c>
      <c r="M926" s="16">
        <f>IF(Tabela15[[#This Row],[value]]="",0,(0.05*Tabela15[[#This Row],[normal_rating]]+0.7*Tabela15[[#This Row],[normal_reviews]]+0.25*Tabela15[[#This Row],[normal_value]]))*1000</f>
        <v>74.422557473140969</v>
      </c>
      <c r="N926" s="3">
        <f>IFERROR(Tabela15[[#This Row],[value]]*Tabela15[[#This Row],[reviews]],Tabela15[[#This Row],[value]])</f>
        <v>2069.7600000000002</v>
      </c>
      <c r="O926" t="s">
        <v>8312</v>
      </c>
      <c r="P926" t="s">
        <v>8313</v>
      </c>
      <c r="Q926" t="s">
        <v>8081</v>
      </c>
    </row>
    <row r="927" spans="1:17" x14ac:dyDescent="0.25">
      <c r="A927" t="s">
        <v>921</v>
      </c>
      <c r="B927" s="1">
        <v>27</v>
      </c>
      <c r="C927" t="s">
        <v>3395</v>
      </c>
      <c r="D927" t="s">
        <v>3398</v>
      </c>
      <c r="E927" t="s">
        <v>3397</v>
      </c>
      <c r="F927" s="1">
        <v>4.5</v>
      </c>
      <c r="G927" s="5">
        <f>(Tabela15[[#This Row],[rating]]-MIN(F:F))/(MAX(F:F)-MIN(F:F))</f>
        <v>0.875</v>
      </c>
      <c r="H927" s="6">
        <v>36</v>
      </c>
      <c r="I927" s="5">
        <f>(Tabela15[[#This Row],[reviews]]-MIN(H:H))/(MAX(H:H)-MIN(H:H))</f>
        <v>7.5257649940116417E-5</v>
      </c>
      <c r="J927" s="1" t="s">
        <v>0</v>
      </c>
      <c r="K927" s="9">
        <v>24.61</v>
      </c>
      <c r="L927" s="3">
        <f>(Tabela15[[#This Row],[value]]-MIN(K:K))/(MAX(K:K)-MIN(K:K))</f>
        <v>0.1220403463983581</v>
      </c>
      <c r="M927" s="16">
        <f>IF(Tabela15[[#This Row],[value]]="",0,(0.05*Tabela15[[#This Row],[normal_rating]]+0.7*Tabela15[[#This Row],[normal_reviews]]+0.25*Tabela15[[#This Row],[normal_value]]))*1000</f>
        <v>74.312766954547612</v>
      </c>
      <c r="N927" s="3">
        <f>IFERROR(Tabela15[[#This Row],[value]]*Tabela15[[#This Row],[reviews]],Tabela15[[#This Row],[value]])</f>
        <v>885.96</v>
      </c>
      <c r="O927" t="s">
        <v>3396</v>
      </c>
      <c r="P927" t="s">
        <v>8354</v>
      </c>
      <c r="Q927" t="s">
        <v>8081</v>
      </c>
    </row>
    <row r="928" spans="1:17" x14ac:dyDescent="0.25">
      <c r="A928" t="s">
        <v>81</v>
      </c>
      <c r="B928" s="1">
        <v>16</v>
      </c>
      <c r="C928" t="s">
        <v>152</v>
      </c>
      <c r="D928" t="s">
        <v>156</v>
      </c>
      <c r="E928" t="s">
        <v>154</v>
      </c>
      <c r="F928" s="1">
        <v>4.3</v>
      </c>
      <c r="G928" s="5">
        <f>(Tabela15[[#This Row],[rating]]-MIN(F:F))/(MAX(F:F)-MIN(F:F))</f>
        <v>0.82499999999999996</v>
      </c>
      <c r="H928" s="6">
        <v>18750</v>
      </c>
      <c r="I928" s="5">
        <f>(Tabela15[[#This Row],[reviews]]-MIN(H:H))/(MAX(H:H)-MIN(H:H))</f>
        <v>4.0314447963635501E-2</v>
      </c>
      <c r="J928" s="1" t="s">
        <v>0</v>
      </c>
      <c r="K928" s="9">
        <v>24.59</v>
      </c>
      <c r="L928" s="3">
        <f>(Tabela15[[#This Row],[value]]-MIN(K:K))/(MAX(K:K)-MIN(K:K))</f>
        <v>0.12194023126595584</v>
      </c>
      <c r="M928" s="16">
        <f>IF(Tabela15[[#This Row],[value]]="",0,(0.05*Tabela15[[#This Row],[normal_rating]]+0.7*Tabela15[[#This Row],[normal_reviews]]+0.25*Tabela15[[#This Row],[normal_value]]))*1000</f>
        <v>99.955171391033815</v>
      </c>
      <c r="N928" s="3">
        <f>IFERROR(Tabela15[[#This Row],[value]]*Tabela15[[#This Row],[reviews]],Tabela15[[#This Row],[value]])</f>
        <v>461062.5</v>
      </c>
      <c r="O928" t="s">
        <v>153</v>
      </c>
      <c r="P928" t="s">
        <v>155</v>
      </c>
      <c r="Q928" t="s">
        <v>2</v>
      </c>
    </row>
    <row r="929" spans="1:17" x14ac:dyDescent="0.25">
      <c r="A929" t="s">
        <v>1649</v>
      </c>
      <c r="B929" s="1">
        <v>28</v>
      </c>
      <c r="C929" t="s">
        <v>1775</v>
      </c>
      <c r="D929" t="s">
        <v>1779</v>
      </c>
      <c r="E929" t="s">
        <v>1777</v>
      </c>
      <c r="F929" s="1">
        <v>4.7</v>
      </c>
      <c r="G929" s="5">
        <f>(Tabela15[[#This Row],[rating]]-MIN(F:F))/(MAX(F:F)-MIN(F:F))</f>
        <v>0.92500000000000004</v>
      </c>
      <c r="H929" s="6">
        <v>10175</v>
      </c>
      <c r="I929" s="5">
        <f>(Tabela15[[#This Row],[reviews]]-MIN(H:H))/(MAX(H:H)-MIN(H:H))</f>
        <v>2.1876323728306984E-2</v>
      </c>
      <c r="J929" s="1" t="s">
        <v>0</v>
      </c>
      <c r="K929" s="9">
        <v>24.49</v>
      </c>
      <c r="L929" s="3">
        <f>(Tabela15[[#This Row],[value]]-MIN(K:K))/(MAX(K:K)-MIN(K:K))</f>
        <v>0.12143965560394453</v>
      </c>
      <c r="M929" s="16">
        <f>IF(Tabela15[[#This Row],[value]]="",0,(0.05*Tabela15[[#This Row],[normal_rating]]+0.7*Tabela15[[#This Row],[normal_reviews]]+0.25*Tabela15[[#This Row],[normal_value]]))*1000</f>
        <v>91.923340510801026</v>
      </c>
      <c r="N929" s="3">
        <f>IFERROR(Tabela15[[#This Row],[value]]*Tabela15[[#This Row],[reviews]],Tabela15[[#This Row],[value]])</f>
        <v>249185.74999999997</v>
      </c>
      <c r="O929" t="s">
        <v>1776</v>
      </c>
      <c r="P929" t="s">
        <v>1778</v>
      </c>
      <c r="Q929" t="s">
        <v>2</v>
      </c>
    </row>
    <row r="930" spans="1:17" x14ac:dyDescent="0.25">
      <c r="A930" t="s">
        <v>1503</v>
      </c>
      <c r="B930" s="1">
        <v>23</v>
      </c>
      <c r="C930" t="s">
        <v>5930</v>
      </c>
      <c r="D930" t="s">
        <v>5931</v>
      </c>
      <c r="E930" t="s">
        <v>5932</v>
      </c>
      <c r="F930" s="1">
        <v>4.5</v>
      </c>
      <c r="G930" s="5">
        <f>(Tabela15[[#This Row],[rating]]-MIN(F:F))/(MAX(F:F)-MIN(F:F))</f>
        <v>0.875</v>
      </c>
      <c r="H930" s="6">
        <v>3622</v>
      </c>
      <c r="I930" s="5">
        <f>(Tabela15[[#This Row],[reviews]]-MIN(H:H))/(MAX(H:H)-MIN(H:H))</f>
        <v>7.7859414409474723E-3</v>
      </c>
      <c r="J930" s="1" t="s">
        <v>0</v>
      </c>
      <c r="K930" s="9">
        <v>24.46</v>
      </c>
      <c r="L930" s="3">
        <f>(Tabela15[[#This Row],[value]]-MIN(K:K))/(MAX(K:K)-MIN(K:K))</f>
        <v>0.12128948290534114</v>
      </c>
      <c r="M930" s="16">
        <f>IF(Tabela15[[#This Row],[value]]="",0,(0.05*Tabela15[[#This Row],[normal_rating]]+0.7*Tabela15[[#This Row],[normal_reviews]]+0.25*Tabela15[[#This Row],[normal_value]]))*1000</f>
        <v>79.522529734998514</v>
      </c>
      <c r="N930" s="3">
        <f>IFERROR(Tabela15[[#This Row],[value]]*Tabela15[[#This Row],[reviews]],Tabela15[[#This Row],[value]])</f>
        <v>88594.12000000001</v>
      </c>
      <c r="O930" t="s">
        <v>6899</v>
      </c>
      <c r="P930" t="s">
        <v>8493</v>
      </c>
      <c r="Q930" t="s">
        <v>8081</v>
      </c>
    </row>
    <row r="931" spans="1:17" x14ac:dyDescent="0.25">
      <c r="A931" t="s">
        <v>1503</v>
      </c>
      <c r="B931" s="1">
        <v>13</v>
      </c>
      <c r="C931" t="s">
        <v>5930</v>
      </c>
      <c r="D931" t="s">
        <v>5931</v>
      </c>
      <c r="E931" t="s">
        <v>5932</v>
      </c>
      <c r="F931" s="1">
        <v>4.5</v>
      </c>
      <c r="G931" s="5">
        <f>(Tabela15[[#This Row],[rating]]-MIN(F:F))/(MAX(F:F)-MIN(F:F))</f>
        <v>0.875</v>
      </c>
      <c r="H931" s="6">
        <v>3609</v>
      </c>
      <c r="I931" s="5">
        <f>(Tabela15[[#This Row],[reviews]]-MIN(H:H))/(MAX(H:H)-MIN(H:H))</f>
        <v>7.7579885995411437E-3</v>
      </c>
      <c r="J931" s="1" t="s">
        <v>0</v>
      </c>
      <c r="K931" s="9">
        <v>24.46</v>
      </c>
      <c r="L931" s="3">
        <f>(Tabela15[[#This Row],[value]]-MIN(K:K))/(MAX(K:K)-MIN(K:K))</f>
        <v>0.12128948290534114</v>
      </c>
      <c r="M931" s="16">
        <f>IF(Tabela15[[#This Row],[value]]="",0,(0.05*Tabela15[[#This Row],[normal_rating]]+0.7*Tabela15[[#This Row],[normal_reviews]]+0.25*Tabela15[[#This Row],[normal_value]]))*1000</f>
        <v>79.502962746014092</v>
      </c>
      <c r="N931" s="3">
        <f>IFERROR(Tabela15[[#This Row],[value]]*Tabela15[[#This Row],[reviews]],Tabela15[[#This Row],[value]])</f>
        <v>88276.14</v>
      </c>
      <c r="O931" t="s">
        <v>6899</v>
      </c>
      <c r="P931" t="s">
        <v>6900</v>
      </c>
      <c r="Q931" t="s">
        <v>6468</v>
      </c>
    </row>
    <row r="932" spans="1:17" x14ac:dyDescent="0.25">
      <c r="A932" t="s">
        <v>1503</v>
      </c>
      <c r="B932" s="1">
        <v>4</v>
      </c>
      <c r="C932" t="s">
        <v>1504</v>
      </c>
      <c r="D932" t="s">
        <v>1508</v>
      </c>
      <c r="E932" t="s">
        <v>1506</v>
      </c>
      <c r="F932" s="1">
        <v>4.8</v>
      </c>
      <c r="G932" s="5">
        <f>(Tabela15[[#This Row],[rating]]-MIN(F:F))/(MAX(F:F)-MIN(F:F))</f>
        <v>0.95</v>
      </c>
      <c r="H932" s="6">
        <v>229</v>
      </c>
      <c r="I932" s="5">
        <f>(Tabela15[[#This Row],[reviews]]-MIN(H:H))/(MAX(H:H)-MIN(H:H))</f>
        <v>4.9024983389561554E-4</v>
      </c>
      <c r="J932" s="1" t="s">
        <v>0</v>
      </c>
      <c r="K932" s="9">
        <v>24.45</v>
      </c>
      <c r="L932" s="3">
        <f>(Tabela15[[#This Row],[value]]-MIN(K:K))/(MAX(K:K)-MIN(K:K))</f>
        <v>0.12123942533914001</v>
      </c>
      <c r="M932" s="16">
        <f>IF(Tabela15[[#This Row],[value]]="",0,(0.05*Tabela15[[#This Row],[normal_rating]]+0.7*Tabela15[[#This Row],[normal_reviews]]+0.25*Tabela15[[#This Row],[normal_value]]))*1000</f>
        <v>78.153031218511941</v>
      </c>
      <c r="N932" s="3">
        <f>IFERROR(Tabela15[[#This Row],[value]]*Tabela15[[#This Row],[reviews]],Tabela15[[#This Row],[value]])</f>
        <v>5599.05</v>
      </c>
      <c r="O932" t="s">
        <v>1505</v>
      </c>
      <c r="P932" t="s">
        <v>6887</v>
      </c>
      <c r="Q932" t="s">
        <v>6468</v>
      </c>
    </row>
    <row r="933" spans="1:17" x14ac:dyDescent="0.25">
      <c r="A933" t="s">
        <v>1503</v>
      </c>
      <c r="B933" s="1">
        <v>3</v>
      </c>
      <c r="C933" t="s">
        <v>1504</v>
      </c>
      <c r="D933" t="s">
        <v>1508</v>
      </c>
      <c r="E933" t="s">
        <v>1506</v>
      </c>
      <c r="F933" s="1">
        <v>4.7</v>
      </c>
      <c r="G933" s="5">
        <f>(Tabela15[[#This Row],[rating]]-MIN(F:F))/(MAX(F:F)-MIN(F:F))</f>
        <v>0.92500000000000004</v>
      </c>
      <c r="H933" s="6">
        <v>231</v>
      </c>
      <c r="I933" s="5">
        <f>(Tabela15[[#This Row],[reviews]]-MIN(H:H))/(MAX(H:H)-MIN(H:H))</f>
        <v>4.945502710350507E-4</v>
      </c>
      <c r="J933" s="1" t="s">
        <v>0</v>
      </c>
      <c r="K933" s="9">
        <v>24.45</v>
      </c>
      <c r="L933" s="3">
        <f>(Tabela15[[#This Row],[value]]-MIN(K:K))/(MAX(K:K)-MIN(K:K))</f>
        <v>0.12123942533914001</v>
      </c>
      <c r="M933" s="16">
        <f>IF(Tabela15[[#This Row],[value]]="",0,(0.05*Tabela15[[#This Row],[normal_rating]]+0.7*Tabela15[[#This Row],[normal_reviews]]+0.25*Tabela15[[#This Row],[normal_value]]))*1000</f>
        <v>76.906041524509547</v>
      </c>
      <c r="N933" s="3">
        <f>IFERROR(Tabela15[[#This Row],[value]]*Tabela15[[#This Row],[reviews]],Tabela15[[#This Row],[value]])</f>
        <v>5647.95</v>
      </c>
      <c r="O933" t="s">
        <v>1505</v>
      </c>
      <c r="P933" t="s">
        <v>8470</v>
      </c>
      <c r="Q933" t="s">
        <v>8081</v>
      </c>
    </row>
    <row r="934" spans="1:17" x14ac:dyDescent="0.25">
      <c r="A934" t="s">
        <v>2231</v>
      </c>
      <c r="B934" s="1">
        <v>11</v>
      </c>
      <c r="C934" t="s">
        <v>6143</v>
      </c>
      <c r="D934" t="s">
        <v>6144</v>
      </c>
      <c r="E934" t="s">
        <v>6145</v>
      </c>
      <c r="F934" s="1">
        <v>4.8</v>
      </c>
      <c r="G934" s="5">
        <f>(Tabela15[[#This Row],[rating]]-MIN(F:F))/(MAX(F:F)-MIN(F:F))</f>
        <v>0.95</v>
      </c>
      <c r="H934" s="6">
        <v>488</v>
      </c>
      <c r="I934" s="5">
        <f>(Tabela15[[#This Row],[reviews]]-MIN(H:H))/(MAX(H:H)-MIN(H:H))</f>
        <v>1.047156443452477E-3</v>
      </c>
      <c r="J934" s="1" t="s">
        <v>0</v>
      </c>
      <c r="K934" s="9">
        <v>24.34</v>
      </c>
      <c r="L934" s="3">
        <f>(Tabela15[[#This Row],[value]]-MIN(K:K))/(MAX(K:K)-MIN(K:K))</f>
        <v>0.12068879211092756</v>
      </c>
      <c r="M934" s="16">
        <f>IF(Tabela15[[#This Row],[value]]="",0,(0.05*Tabela15[[#This Row],[normal_rating]]+0.7*Tabela15[[#This Row],[normal_reviews]]+0.25*Tabela15[[#This Row],[normal_value]]))*1000</f>
        <v>78.40520753814863</v>
      </c>
      <c r="N934" s="3">
        <f>IFERROR(Tabela15[[#This Row],[value]]*Tabela15[[#This Row],[reviews]],Tabela15[[#This Row],[value]])</f>
        <v>11877.92</v>
      </c>
      <c r="O934" t="s">
        <v>7115</v>
      </c>
      <c r="P934" t="s">
        <v>7116</v>
      </c>
      <c r="Q934" t="s">
        <v>6468</v>
      </c>
    </row>
    <row r="935" spans="1:17" x14ac:dyDescent="0.25">
      <c r="A935" t="s">
        <v>1201</v>
      </c>
      <c r="B935" s="1">
        <v>2</v>
      </c>
      <c r="C935" t="s">
        <v>3804</v>
      </c>
      <c r="D935" t="s">
        <v>1211</v>
      </c>
      <c r="E935" t="s">
        <v>3805</v>
      </c>
      <c r="F935" s="1">
        <v>4.7</v>
      </c>
      <c r="G935" s="5">
        <f>(Tabela15[[#This Row],[rating]]-MIN(F:F))/(MAX(F:F)-MIN(F:F))</f>
        <v>0.92500000000000004</v>
      </c>
      <c r="H935" s="6">
        <v>21922</v>
      </c>
      <c r="I935" s="5">
        <f>(Tabela15[[#This Row],[reviews]]-MIN(H:H))/(MAX(H:H)-MIN(H:H))</f>
        <v>4.7134941266779772E-2</v>
      </c>
      <c r="J935" s="1" t="s">
        <v>0</v>
      </c>
      <c r="K935" s="9">
        <v>24</v>
      </c>
      <c r="L935" s="3">
        <f>(Tabela15[[#This Row],[value]]-MIN(K:K))/(MAX(K:K)-MIN(K:K))</f>
        <v>0.1189868348600891</v>
      </c>
      <c r="M935" s="16">
        <f>IF(Tabela15[[#This Row],[value]]="",0,(0.05*Tabela15[[#This Row],[normal_rating]]+0.7*Tabela15[[#This Row],[normal_reviews]]+0.25*Tabela15[[#This Row],[normal_value]]))*1000</f>
        <v>108.99116760176813</v>
      </c>
      <c r="N935" s="3">
        <f>IFERROR(Tabela15[[#This Row],[value]]*Tabela15[[#This Row],[reviews]],Tabela15[[#This Row],[value]])</f>
        <v>526128</v>
      </c>
      <c r="O935" t="s">
        <v>4906</v>
      </c>
      <c r="P935" t="s">
        <v>4907</v>
      </c>
      <c r="Q935" t="s">
        <v>4538</v>
      </c>
    </row>
    <row r="936" spans="1:17" x14ac:dyDescent="0.25">
      <c r="A936" t="s">
        <v>1503</v>
      </c>
      <c r="B936" s="1">
        <v>7</v>
      </c>
      <c r="C936" t="s">
        <v>1569</v>
      </c>
      <c r="D936" t="s">
        <v>1573</v>
      </c>
      <c r="E936" t="s">
        <v>1571</v>
      </c>
      <c r="F936" s="1">
        <v>4.8</v>
      </c>
      <c r="G936" s="5">
        <f>(Tabela15[[#This Row],[rating]]-MIN(F:F))/(MAX(F:F)-MIN(F:F))</f>
        <v>0.95</v>
      </c>
      <c r="H936" s="6">
        <v>32</v>
      </c>
      <c r="I936" s="5">
        <f>(Tabela15[[#This Row],[reviews]]-MIN(H:H))/(MAX(H:H)-MIN(H:H))</f>
        <v>6.665677566124596E-5</v>
      </c>
      <c r="J936" s="1" t="s">
        <v>0</v>
      </c>
      <c r="K936" s="9">
        <v>24</v>
      </c>
      <c r="L936" s="3">
        <f>(Tabela15[[#This Row],[value]]-MIN(K:K))/(MAX(K:K)-MIN(K:K))</f>
        <v>0.1189868348600891</v>
      </c>
      <c r="M936" s="16">
        <f>IF(Tabela15[[#This Row],[value]]="",0,(0.05*Tabela15[[#This Row],[normal_rating]]+0.7*Tabela15[[#This Row],[normal_reviews]]+0.25*Tabela15[[#This Row],[normal_value]]))*1000</f>
        <v>77.293368457985153</v>
      </c>
      <c r="N936" s="3">
        <f>IFERROR(Tabela15[[#This Row],[value]]*Tabela15[[#This Row],[reviews]],Tabela15[[#This Row],[value]])</f>
        <v>768</v>
      </c>
      <c r="O936" t="s">
        <v>1570</v>
      </c>
      <c r="P936" t="s">
        <v>6892</v>
      </c>
      <c r="Q936" t="s">
        <v>6468</v>
      </c>
    </row>
    <row r="937" spans="1:17" x14ac:dyDescent="0.25">
      <c r="A937" t="s">
        <v>1503</v>
      </c>
      <c r="B937" s="1">
        <v>6</v>
      </c>
      <c r="C937" t="s">
        <v>1569</v>
      </c>
      <c r="D937" t="s">
        <v>1573</v>
      </c>
      <c r="E937" t="s">
        <v>1571</v>
      </c>
      <c r="F937" s="1">
        <v>4.8</v>
      </c>
      <c r="G937" s="5">
        <f>(Tabela15[[#This Row],[rating]]-MIN(F:F))/(MAX(F:F)-MIN(F:F))</f>
        <v>0.95</v>
      </c>
      <c r="H937" s="6">
        <v>32</v>
      </c>
      <c r="I937" s="5">
        <f>(Tabela15[[#This Row],[reviews]]-MIN(H:H))/(MAX(H:H)-MIN(H:H))</f>
        <v>6.665677566124596E-5</v>
      </c>
      <c r="J937" s="1" t="s">
        <v>0</v>
      </c>
      <c r="K937" s="9">
        <v>24</v>
      </c>
      <c r="L937" s="3">
        <f>(Tabela15[[#This Row],[value]]-MIN(K:K))/(MAX(K:K)-MIN(K:K))</f>
        <v>0.1189868348600891</v>
      </c>
      <c r="M937" s="16">
        <f>IF(Tabela15[[#This Row],[value]]="",0,(0.05*Tabela15[[#This Row],[normal_rating]]+0.7*Tabela15[[#This Row],[normal_reviews]]+0.25*Tabela15[[#This Row],[normal_value]]))*1000</f>
        <v>77.293368457985153</v>
      </c>
      <c r="N937" s="3">
        <f>IFERROR(Tabela15[[#This Row],[value]]*Tabela15[[#This Row],[reviews]],Tabela15[[#This Row],[value]])</f>
        <v>768</v>
      </c>
      <c r="O937" t="s">
        <v>1570</v>
      </c>
      <c r="P937" t="s">
        <v>8473</v>
      </c>
      <c r="Q937" t="s">
        <v>8081</v>
      </c>
    </row>
    <row r="938" spans="1:17" x14ac:dyDescent="0.25">
      <c r="A938" t="s">
        <v>1649</v>
      </c>
      <c r="B938" s="1">
        <v>14</v>
      </c>
      <c r="C938" t="s">
        <v>3982</v>
      </c>
      <c r="D938" t="s">
        <v>3983</v>
      </c>
      <c r="E938" t="s">
        <v>3984</v>
      </c>
      <c r="F938" s="1">
        <v>4</v>
      </c>
      <c r="G938" s="5">
        <f>(Tabela15[[#This Row],[rating]]-MIN(F:F))/(MAX(F:F)-MIN(F:F))</f>
        <v>0.75</v>
      </c>
      <c r="H938" s="6">
        <v>1</v>
      </c>
      <c r="I938" s="5">
        <f>(Tabela15[[#This Row],[reviews]]-MIN(H:H))/(MAX(H:H)-MIN(H:H))</f>
        <v>0</v>
      </c>
      <c r="J938" s="1" t="s">
        <v>0</v>
      </c>
      <c r="K938" s="9">
        <v>24</v>
      </c>
      <c r="L938" s="3">
        <f>(Tabela15[[#This Row],[value]]-MIN(K:K))/(MAX(K:K)-MIN(K:K))</f>
        <v>0.1189868348600891</v>
      </c>
      <c r="M938" s="16">
        <f>IF(Tabela15[[#This Row],[value]]="",0,(0.05*Tabela15[[#This Row],[normal_rating]]+0.7*Tabela15[[#This Row],[normal_reviews]]+0.25*Tabela15[[#This Row],[normal_value]]))*1000</f>
        <v>67.24670871502228</v>
      </c>
      <c r="N938" s="3">
        <f>IFERROR(Tabela15[[#This Row],[value]]*Tabela15[[#This Row],[reviews]],Tabela15[[#This Row],[value]])</f>
        <v>24</v>
      </c>
      <c r="O938" t="s">
        <v>5079</v>
      </c>
      <c r="P938" t="s">
        <v>6946</v>
      </c>
      <c r="Q938" t="s">
        <v>6468</v>
      </c>
    </row>
    <row r="939" spans="1:17" x14ac:dyDescent="0.25">
      <c r="A939" t="s">
        <v>1649</v>
      </c>
      <c r="B939" s="1">
        <v>11</v>
      </c>
      <c r="C939" t="s">
        <v>3982</v>
      </c>
      <c r="D939" t="s">
        <v>3983</v>
      </c>
      <c r="E939" t="s">
        <v>3984</v>
      </c>
      <c r="F939" s="1">
        <v>4</v>
      </c>
      <c r="G939" s="5">
        <f>(Tabela15[[#This Row],[rating]]-MIN(F:F))/(MAX(F:F)-MIN(F:F))</f>
        <v>0.75</v>
      </c>
      <c r="H939" s="6">
        <v>1</v>
      </c>
      <c r="I939" s="5">
        <f>(Tabela15[[#This Row],[reviews]]-MIN(H:H))/(MAX(H:H)-MIN(H:H))</f>
        <v>0</v>
      </c>
      <c r="J939" s="1" t="s">
        <v>0</v>
      </c>
      <c r="K939" s="9">
        <v>24</v>
      </c>
      <c r="L939" s="3">
        <f>(Tabela15[[#This Row],[value]]-MIN(K:K))/(MAX(K:K)-MIN(K:K))</f>
        <v>0.1189868348600891</v>
      </c>
      <c r="M939" s="16">
        <f>IF(Tabela15[[#This Row],[value]]="",0,(0.05*Tabela15[[#This Row],[normal_rating]]+0.7*Tabela15[[#This Row],[normal_reviews]]+0.25*Tabela15[[#This Row],[normal_value]]))*1000</f>
        <v>67.24670871502228</v>
      </c>
      <c r="N939" s="3">
        <f>IFERROR(Tabela15[[#This Row],[value]]*Tabela15[[#This Row],[reviews]],Tabela15[[#This Row],[value]])</f>
        <v>24</v>
      </c>
      <c r="O939" t="s">
        <v>5079</v>
      </c>
      <c r="P939" t="s">
        <v>8520</v>
      </c>
      <c r="Q939" t="s">
        <v>8081</v>
      </c>
    </row>
    <row r="940" spans="1:17" x14ac:dyDescent="0.25">
      <c r="A940" t="s">
        <v>1201</v>
      </c>
      <c r="B940" s="1">
        <v>15</v>
      </c>
      <c r="C940" t="s">
        <v>1242</v>
      </c>
      <c r="D940" t="s">
        <v>1246</v>
      </c>
      <c r="E940" t="s">
        <v>1244</v>
      </c>
      <c r="F940" s="1">
        <v>4.5999999999999996</v>
      </c>
      <c r="G940" s="5">
        <f>(Tabela15[[#This Row],[rating]]-MIN(F:F))/(MAX(F:F)-MIN(F:F))</f>
        <v>0.89999999999999991</v>
      </c>
      <c r="H940" s="6">
        <v>289409</v>
      </c>
      <c r="I940" s="5">
        <f>(Tabela15[[#This Row],[reviews]]-MIN(H:H))/(MAX(H:H)-MIN(H:H))</f>
        <v>0.62229045582483455</v>
      </c>
      <c r="J940" s="1" t="s">
        <v>0</v>
      </c>
      <c r="K940" s="9">
        <v>23.99</v>
      </c>
      <c r="L940" s="3">
        <f>(Tabela15[[#This Row],[value]]-MIN(K:K))/(MAX(K:K)-MIN(K:K))</f>
        <v>0.11893677729388795</v>
      </c>
      <c r="M940" s="16">
        <f>IF(Tabela15[[#This Row],[value]]="",0,(0.05*Tabela15[[#This Row],[normal_rating]]+0.7*Tabela15[[#This Row],[normal_reviews]]+0.25*Tabela15[[#This Row],[normal_value]]))*1000</f>
        <v>510.3375134008561</v>
      </c>
      <c r="N940" s="3">
        <f>IFERROR(Tabela15[[#This Row],[value]]*Tabela15[[#This Row],[reviews]],Tabela15[[#This Row],[value]])</f>
        <v>6942921.9099999992</v>
      </c>
      <c r="O940" t="s">
        <v>1243</v>
      </c>
      <c r="P940" t="s">
        <v>8410</v>
      </c>
      <c r="Q940" t="s">
        <v>8081</v>
      </c>
    </row>
    <row r="941" spans="1:17" x14ac:dyDescent="0.25">
      <c r="A941" t="s">
        <v>1201</v>
      </c>
      <c r="B941" s="1">
        <v>9</v>
      </c>
      <c r="C941" t="s">
        <v>1242</v>
      </c>
      <c r="D941" t="s">
        <v>1246</v>
      </c>
      <c r="E941" t="s">
        <v>1244</v>
      </c>
      <c r="F941" s="1">
        <v>4.5999999999999996</v>
      </c>
      <c r="G941" s="5">
        <f>(Tabela15[[#This Row],[rating]]-MIN(F:F))/(MAX(F:F)-MIN(F:F))</f>
        <v>0.89999999999999991</v>
      </c>
      <c r="H941" s="6">
        <v>289335</v>
      </c>
      <c r="I941" s="5">
        <f>(Tabela15[[#This Row],[reviews]]-MIN(H:H))/(MAX(H:H)-MIN(H:H))</f>
        <v>0.62213133965067546</v>
      </c>
      <c r="J941" s="1" t="s">
        <v>0</v>
      </c>
      <c r="K941" s="9">
        <v>23.99</v>
      </c>
      <c r="L941" s="3">
        <f>(Tabela15[[#This Row],[value]]-MIN(K:K))/(MAX(K:K)-MIN(K:K))</f>
        <v>0.11893677729388795</v>
      </c>
      <c r="M941" s="16">
        <f>IF(Tabela15[[#This Row],[value]]="",0,(0.05*Tabela15[[#This Row],[normal_rating]]+0.7*Tabela15[[#This Row],[normal_reviews]]+0.25*Tabela15[[#This Row],[normal_value]]))*1000</f>
        <v>510.22613207894472</v>
      </c>
      <c r="N941" s="3">
        <f>IFERROR(Tabela15[[#This Row],[value]]*Tabela15[[#This Row],[reviews]],Tabela15[[#This Row],[value]])</f>
        <v>6941146.6499999994</v>
      </c>
      <c r="O941" t="s">
        <v>1243</v>
      </c>
      <c r="P941" t="s">
        <v>6811</v>
      </c>
      <c r="Q941" t="s">
        <v>6468</v>
      </c>
    </row>
    <row r="942" spans="1:17" x14ac:dyDescent="0.25">
      <c r="A942" t="s">
        <v>1201</v>
      </c>
      <c r="B942" s="1">
        <v>9</v>
      </c>
      <c r="C942" t="s">
        <v>1242</v>
      </c>
      <c r="D942" t="s">
        <v>1246</v>
      </c>
      <c r="E942" t="s">
        <v>1244</v>
      </c>
      <c r="F942" s="1">
        <v>4.5999999999999996</v>
      </c>
      <c r="G942" s="5">
        <f>(Tabela15[[#This Row],[rating]]-MIN(F:F))/(MAX(F:F)-MIN(F:F))</f>
        <v>0.89999999999999991</v>
      </c>
      <c r="H942" s="6">
        <v>289157</v>
      </c>
      <c r="I942" s="5">
        <f>(Tabela15[[#This Row],[reviews]]-MIN(H:H))/(MAX(H:H)-MIN(H:H))</f>
        <v>0.62174860074526572</v>
      </c>
      <c r="J942" s="1" t="s">
        <v>0</v>
      </c>
      <c r="K942" s="9">
        <v>23.99</v>
      </c>
      <c r="L942" s="3">
        <f>(Tabela15[[#This Row],[value]]-MIN(K:K))/(MAX(K:K)-MIN(K:K))</f>
        <v>0.11893677729388795</v>
      </c>
      <c r="M942" s="16">
        <f>IF(Tabela15[[#This Row],[value]]="",0,(0.05*Tabela15[[#This Row],[normal_rating]]+0.7*Tabela15[[#This Row],[normal_reviews]]+0.25*Tabela15[[#This Row],[normal_value]]))*1000</f>
        <v>509.9582148451579</v>
      </c>
      <c r="N942" s="3">
        <f>IFERROR(Tabela15[[#This Row],[value]]*Tabela15[[#This Row],[reviews]],Tabela15[[#This Row],[value]])</f>
        <v>6936876.4299999997</v>
      </c>
      <c r="O942" t="s">
        <v>1243</v>
      </c>
      <c r="P942" t="s">
        <v>4916</v>
      </c>
      <c r="Q942" t="s">
        <v>4538</v>
      </c>
    </row>
    <row r="943" spans="1:17" x14ac:dyDescent="0.25">
      <c r="A943" t="s">
        <v>1201</v>
      </c>
      <c r="B943" s="1">
        <v>10</v>
      </c>
      <c r="C943" t="s">
        <v>1242</v>
      </c>
      <c r="D943" t="s">
        <v>1246</v>
      </c>
      <c r="E943" t="s">
        <v>1244</v>
      </c>
      <c r="F943" s="1">
        <v>4.5999999999999996</v>
      </c>
      <c r="G943" s="5">
        <f>(Tabela15[[#This Row],[rating]]-MIN(F:F))/(MAX(F:F)-MIN(F:F))</f>
        <v>0.89999999999999991</v>
      </c>
      <c r="H943" s="6">
        <v>288616</v>
      </c>
      <c r="I943" s="5">
        <f>(Tabela15[[#This Row],[reviews]]-MIN(H:H))/(MAX(H:H)-MIN(H:H))</f>
        <v>0.62058533249904857</v>
      </c>
      <c r="J943" s="1" t="s">
        <v>0</v>
      </c>
      <c r="K943" s="9">
        <v>23.99</v>
      </c>
      <c r="L943" s="3">
        <f>(Tabela15[[#This Row],[value]]-MIN(K:K))/(MAX(K:K)-MIN(K:K))</f>
        <v>0.11893677729388795</v>
      </c>
      <c r="M943" s="16">
        <f>IF(Tabela15[[#This Row],[value]]="",0,(0.05*Tabela15[[#This Row],[normal_rating]]+0.7*Tabela15[[#This Row],[normal_reviews]]+0.25*Tabela15[[#This Row],[normal_value]]))*1000</f>
        <v>509.14392707280598</v>
      </c>
      <c r="N943" s="3">
        <f>IFERROR(Tabela15[[#This Row],[value]]*Tabela15[[#This Row],[reviews]],Tabela15[[#This Row],[value]])</f>
        <v>6923897.8399999999</v>
      </c>
      <c r="O943" t="s">
        <v>1243</v>
      </c>
      <c r="P943" t="s">
        <v>1245</v>
      </c>
      <c r="Q943" t="s">
        <v>2</v>
      </c>
    </row>
    <row r="944" spans="1:17" x14ac:dyDescent="0.25">
      <c r="A944" t="s">
        <v>3068</v>
      </c>
      <c r="B944" s="1">
        <v>4</v>
      </c>
      <c r="C944" t="s">
        <v>6395</v>
      </c>
      <c r="D944" t="s">
        <v>6396</v>
      </c>
      <c r="E944" t="s">
        <v>6397</v>
      </c>
      <c r="F944" s="1">
        <v>4.5</v>
      </c>
      <c r="G944" s="5">
        <f>(Tabela15[[#This Row],[rating]]-MIN(F:F))/(MAX(F:F)-MIN(F:F))</f>
        <v>0.875</v>
      </c>
      <c r="H944" s="6">
        <v>45700</v>
      </c>
      <c r="I944" s="5">
        <f>(Tabela15[[#This Row],[reviews]]-MIN(H:H))/(MAX(H:H)-MIN(H:H))</f>
        <v>9.8262838417525145E-2</v>
      </c>
      <c r="J944" s="1" t="s">
        <v>0</v>
      </c>
      <c r="K944" s="9">
        <v>23.99</v>
      </c>
      <c r="L944" s="3">
        <f>(Tabela15[[#This Row],[value]]-MIN(K:K))/(MAX(K:K)-MIN(K:K))</f>
        <v>0.11893677729388795</v>
      </c>
      <c r="M944" s="16">
        <f>IF(Tabela15[[#This Row],[value]]="",0,(0.05*Tabela15[[#This Row],[normal_rating]]+0.7*Tabela15[[#This Row],[normal_reviews]]+0.25*Tabela15[[#This Row],[normal_value]]))*1000</f>
        <v>142.26818121573959</v>
      </c>
      <c r="N944" s="3">
        <f>IFERROR(Tabela15[[#This Row],[value]]*Tabela15[[#This Row],[reviews]],Tabela15[[#This Row],[value]])</f>
        <v>1096343</v>
      </c>
      <c r="O944" t="s">
        <v>7371</v>
      </c>
      <c r="P944" t="s">
        <v>8902</v>
      </c>
      <c r="Q944" t="s">
        <v>8081</v>
      </c>
    </row>
    <row r="945" spans="1:17" x14ac:dyDescent="0.25">
      <c r="A945" t="s">
        <v>3068</v>
      </c>
      <c r="B945" s="1">
        <v>8</v>
      </c>
      <c r="C945" t="s">
        <v>6395</v>
      </c>
      <c r="D945" t="s">
        <v>6396</v>
      </c>
      <c r="E945" t="s">
        <v>6397</v>
      </c>
      <c r="F945" s="1">
        <v>4.5</v>
      </c>
      <c r="G945" s="5">
        <f>(Tabela15[[#This Row],[rating]]-MIN(F:F))/(MAX(F:F)-MIN(F:F))</f>
        <v>0.875</v>
      </c>
      <c r="H945" s="6">
        <v>45672</v>
      </c>
      <c r="I945" s="5">
        <f>(Tabela15[[#This Row],[reviews]]-MIN(H:H))/(MAX(H:H)-MIN(H:H))</f>
        <v>9.8202632297573048E-2</v>
      </c>
      <c r="J945" s="1" t="s">
        <v>0</v>
      </c>
      <c r="K945" s="9">
        <v>23.99</v>
      </c>
      <c r="L945" s="3">
        <f>(Tabela15[[#This Row],[value]]-MIN(K:K))/(MAX(K:K)-MIN(K:K))</f>
        <v>0.11893677729388795</v>
      </c>
      <c r="M945" s="16">
        <f>IF(Tabela15[[#This Row],[value]]="",0,(0.05*Tabela15[[#This Row],[normal_rating]]+0.7*Tabela15[[#This Row],[normal_reviews]]+0.25*Tabela15[[#This Row],[normal_value]]))*1000</f>
        <v>142.22603693177314</v>
      </c>
      <c r="N945" s="3">
        <f>IFERROR(Tabela15[[#This Row],[value]]*Tabela15[[#This Row],[reviews]],Tabela15[[#This Row],[value]])</f>
        <v>1095671.28</v>
      </c>
      <c r="O945" t="s">
        <v>7371</v>
      </c>
      <c r="P945" t="s">
        <v>7372</v>
      </c>
      <c r="Q945" t="s">
        <v>6468</v>
      </c>
    </row>
    <row r="946" spans="1:17" x14ac:dyDescent="0.25">
      <c r="A946" t="s">
        <v>1352</v>
      </c>
      <c r="B946" s="1">
        <v>12</v>
      </c>
      <c r="C946" t="s">
        <v>7664</v>
      </c>
      <c r="D946" t="s">
        <v>7665</v>
      </c>
      <c r="E946" t="s">
        <v>7666</v>
      </c>
      <c r="F946" s="1">
        <v>4.8</v>
      </c>
      <c r="G946" s="5">
        <f>(Tabela15[[#This Row],[rating]]-MIN(F:F))/(MAX(F:F)-MIN(F:F))</f>
        <v>0.95</v>
      </c>
      <c r="H946" s="6">
        <v>20218</v>
      </c>
      <c r="I946" s="5">
        <f>(Tabela15[[#This Row],[reviews]]-MIN(H:H))/(MAX(H:H)-MIN(H:H))</f>
        <v>4.3470968823980959E-2</v>
      </c>
      <c r="J946" s="1" t="s">
        <v>0</v>
      </c>
      <c r="K946" s="9">
        <v>23.99</v>
      </c>
      <c r="L946" s="3">
        <f>(Tabela15[[#This Row],[value]]-MIN(K:K))/(MAX(K:K)-MIN(K:K))</f>
        <v>0.11893677729388795</v>
      </c>
      <c r="M946" s="16">
        <f>IF(Tabela15[[#This Row],[value]]="",0,(0.05*Tabela15[[#This Row],[normal_rating]]+0.7*Tabela15[[#This Row],[normal_reviews]]+0.25*Tabela15[[#This Row],[normal_value]]))*1000</f>
        <v>107.66387250025866</v>
      </c>
      <c r="N946" s="3">
        <f>IFERROR(Tabela15[[#This Row],[value]]*Tabela15[[#This Row],[reviews]],Tabela15[[#This Row],[value]])</f>
        <v>485029.81999999995</v>
      </c>
      <c r="O946" t="s">
        <v>8442</v>
      </c>
      <c r="P946" t="s">
        <v>8443</v>
      </c>
      <c r="Q946" t="s">
        <v>8081</v>
      </c>
    </row>
    <row r="947" spans="1:17" x14ac:dyDescent="0.25">
      <c r="A947" t="s">
        <v>3218</v>
      </c>
      <c r="B947" s="1">
        <v>2</v>
      </c>
      <c r="C947" t="s">
        <v>6427</v>
      </c>
      <c r="D947" t="s">
        <v>6428</v>
      </c>
      <c r="E947" t="s">
        <v>6429</v>
      </c>
      <c r="F947" s="1">
        <v>4.3</v>
      </c>
      <c r="G947" s="5">
        <f>(Tabela15[[#This Row],[rating]]-MIN(F:F))/(MAX(F:F)-MIN(F:F))</f>
        <v>0.82499999999999996</v>
      </c>
      <c r="H947" s="6">
        <v>17117</v>
      </c>
      <c r="I947" s="5">
        <f>(Tabela15[[#This Row],[reviews]]-MIN(H:H))/(MAX(H:H)-MIN(H:H))</f>
        <v>3.6803141039286641E-2</v>
      </c>
      <c r="J947" s="1" t="s">
        <v>0</v>
      </c>
      <c r="K947" s="9">
        <v>23.99</v>
      </c>
      <c r="L947" s="3">
        <f>(Tabela15[[#This Row],[value]]-MIN(K:K))/(MAX(K:K)-MIN(K:K))</f>
        <v>0.11893677729388795</v>
      </c>
      <c r="M947" s="16">
        <f>IF(Tabela15[[#This Row],[value]]="",0,(0.05*Tabela15[[#This Row],[normal_rating]]+0.7*Tabela15[[#This Row],[normal_reviews]]+0.25*Tabela15[[#This Row],[normal_value]]))*1000</f>
        <v>96.746393050972642</v>
      </c>
      <c r="N947" s="3">
        <f>IFERROR(Tabela15[[#This Row],[value]]*Tabela15[[#This Row],[reviews]],Tabela15[[#This Row],[value]])</f>
        <v>410636.82999999996</v>
      </c>
      <c r="O947" t="s">
        <v>7405</v>
      </c>
      <c r="P947" t="s">
        <v>7406</v>
      </c>
      <c r="Q947" t="s">
        <v>6468</v>
      </c>
    </row>
    <row r="948" spans="1:17" x14ac:dyDescent="0.25">
      <c r="A948" t="s">
        <v>3218</v>
      </c>
      <c r="B948" s="1">
        <v>1</v>
      </c>
      <c r="C948" t="s">
        <v>4499</v>
      </c>
      <c r="D948" t="s">
        <v>4500</v>
      </c>
      <c r="E948" t="s">
        <v>4501</v>
      </c>
      <c r="F948" s="1">
        <v>4.3</v>
      </c>
      <c r="G948" s="5">
        <f>(Tabela15[[#This Row],[rating]]-MIN(F:F))/(MAX(F:F)-MIN(F:F))</f>
        <v>0.82499999999999996</v>
      </c>
      <c r="H948" s="6">
        <v>17065</v>
      </c>
      <c r="I948" s="5">
        <f>(Tabela15[[#This Row],[reviews]]-MIN(H:H))/(MAX(H:H)-MIN(H:H))</f>
        <v>3.669132967366133E-2</v>
      </c>
      <c r="J948" s="1" t="s">
        <v>0</v>
      </c>
      <c r="K948" s="9">
        <v>23.99</v>
      </c>
      <c r="L948" s="3">
        <f>(Tabela15[[#This Row],[value]]-MIN(K:K))/(MAX(K:K)-MIN(K:K))</f>
        <v>0.11893677729388795</v>
      </c>
      <c r="M948" s="16">
        <f>IF(Tabela15[[#This Row],[value]]="",0,(0.05*Tabela15[[#This Row],[normal_rating]]+0.7*Tabela15[[#This Row],[normal_reviews]]+0.25*Tabela15[[#This Row],[normal_value]]))*1000</f>
        <v>96.668125095034924</v>
      </c>
      <c r="N948" s="3">
        <f>IFERROR(Tabela15[[#This Row],[value]]*Tabela15[[#This Row],[reviews]],Tabela15[[#This Row],[value]])</f>
        <v>409389.35</v>
      </c>
      <c r="O948" t="s">
        <v>5552</v>
      </c>
      <c r="P948" t="s">
        <v>5553</v>
      </c>
      <c r="Q948" t="s">
        <v>4538</v>
      </c>
    </row>
    <row r="949" spans="1:17" x14ac:dyDescent="0.25">
      <c r="A949" t="s">
        <v>1201</v>
      </c>
      <c r="B949" s="1">
        <v>13</v>
      </c>
      <c r="C949" t="s">
        <v>1272</v>
      </c>
      <c r="D949" t="s">
        <v>1276</v>
      </c>
      <c r="E949" t="s">
        <v>1274</v>
      </c>
      <c r="F949" s="1">
        <v>4.4000000000000004</v>
      </c>
      <c r="G949" s="5">
        <f>(Tabela15[[#This Row],[rating]]-MIN(F:F))/(MAX(F:F)-MIN(F:F))</f>
        <v>0.85000000000000009</v>
      </c>
      <c r="H949" s="6">
        <v>13231</v>
      </c>
      <c r="I949" s="5">
        <f>(Tabela15[[#This Row],[reviews]]-MIN(H:H))/(MAX(H:H)-MIN(H:H))</f>
        <v>2.8447391677364004E-2</v>
      </c>
      <c r="J949" s="1" t="s">
        <v>0</v>
      </c>
      <c r="K949" s="9">
        <v>23.99</v>
      </c>
      <c r="L949" s="3">
        <f>(Tabela15[[#This Row],[value]]-MIN(K:K))/(MAX(K:K)-MIN(K:K))</f>
        <v>0.11893677729388795</v>
      </c>
      <c r="M949" s="16">
        <f>IF(Tabela15[[#This Row],[value]]="",0,(0.05*Tabela15[[#This Row],[normal_rating]]+0.7*Tabela15[[#This Row],[normal_reviews]]+0.25*Tabela15[[#This Row],[normal_value]]))*1000</f>
        <v>92.1473684976268</v>
      </c>
      <c r="N949" s="3">
        <f>IFERROR(Tabela15[[#This Row],[value]]*Tabela15[[#This Row],[reviews]],Tabela15[[#This Row],[value]])</f>
        <v>317411.69</v>
      </c>
      <c r="O949" t="s">
        <v>6826</v>
      </c>
      <c r="P949" t="s">
        <v>8408</v>
      </c>
      <c r="Q949" t="s">
        <v>8081</v>
      </c>
    </row>
    <row r="950" spans="1:17" x14ac:dyDescent="0.25">
      <c r="A950" t="s">
        <v>1201</v>
      </c>
      <c r="B950" s="1">
        <v>20</v>
      </c>
      <c r="C950" t="s">
        <v>1272</v>
      </c>
      <c r="D950" t="s">
        <v>1276</v>
      </c>
      <c r="E950" t="s">
        <v>1274</v>
      </c>
      <c r="F950" s="1">
        <v>4.4000000000000004</v>
      </c>
      <c r="G950" s="5">
        <f>(Tabela15[[#This Row],[rating]]-MIN(F:F))/(MAX(F:F)-MIN(F:F))</f>
        <v>0.85000000000000009</v>
      </c>
      <c r="H950" s="6">
        <v>13215</v>
      </c>
      <c r="I950" s="5">
        <f>(Tabela15[[#This Row],[reviews]]-MIN(H:H))/(MAX(H:H)-MIN(H:H))</f>
        <v>2.8412988180248521E-2</v>
      </c>
      <c r="J950" s="1" t="s">
        <v>0</v>
      </c>
      <c r="K950" s="9">
        <v>23.99</v>
      </c>
      <c r="L950" s="3">
        <f>(Tabela15[[#This Row],[value]]-MIN(K:K))/(MAX(K:K)-MIN(K:K))</f>
        <v>0.11893677729388795</v>
      </c>
      <c r="M950" s="16">
        <f>IF(Tabela15[[#This Row],[value]]="",0,(0.05*Tabela15[[#This Row],[normal_rating]]+0.7*Tabela15[[#This Row],[normal_reviews]]+0.25*Tabela15[[#This Row],[normal_value]]))*1000</f>
        <v>92.123286049645969</v>
      </c>
      <c r="N950" s="3">
        <f>IFERROR(Tabela15[[#This Row],[value]]*Tabela15[[#This Row],[reviews]],Tabela15[[#This Row],[value]])</f>
        <v>317027.84999999998</v>
      </c>
      <c r="O950" t="s">
        <v>6826</v>
      </c>
      <c r="P950" t="s">
        <v>6827</v>
      </c>
      <c r="Q950" t="s">
        <v>6468</v>
      </c>
    </row>
    <row r="951" spans="1:17" x14ac:dyDescent="0.25">
      <c r="A951" t="s">
        <v>1201</v>
      </c>
      <c r="B951" s="1">
        <v>7</v>
      </c>
      <c r="C951" t="s">
        <v>1272</v>
      </c>
      <c r="D951" t="s">
        <v>1276</v>
      </c>
      <c r="E951" t="s">
        <v>1274</v>
      </c>
      <c r="F951" s="1">
        <v>4.4000000000000004</v>
      </c>
      <c r="G951" s="5">
        <f>(Tabela15[[#This Row],[rating]]-MIN(F:F))/(MAX(F:F)-MIN(F:F))</f>
        <v>0.85000000000000009</v>
      </c>
      <c r="H951" s="6">
        <v>13140</v>
      </c>
      <c r="I951" s="5">
        <f>(Tabela15[[#This Row],[reviews]]-MIN(H:H))/(MAX(H:H)-MIN(H:H))</f>
        <v>2.8251721787519703E-2</v>
      </c>
      <c r="J951" s="1" t="s">
        <v>0</v>
      </c>
      <c r="K951" s="9">
        <v>23.99</v>
      </c>
      <c r="L951" s="3">
        <f>(Tabela15[[#This Row],[value]]-MIN(K:K))/(MAX(K:K)-MIN(K:K))</f>
        <v>0.11893677729388795</v>
      </c>
      <c r="M951" s="16">
        <f>IF(Tabela15[[#This Row],[value]]="",0,(0.05*Tabela15[[#This Row],[normal_rating]]+0.7*Tabela15[[#This Row],[normal_reviews]]+0.25*Tabela15[[#This Row],[normal_value]]))*1000</f>
        <v>92.0103995747358</v>
      </c>
      <c r="N951" s="3">
        <f>IFERROR(Tabela15[[#This Row],[value]]*Tabela15[[#This Row],[reviews]],Tabela15[[#This Row],[value]])</f>
        <v>315228.59999999998</v>
      </c>
      <c r="O951" t="s">
        <v>1273</v>
      </c>
      <c r="P951" t="s">
        <v>4913</v>
      </c>
      <c r="Q951" t="s">
        <v>4538</v>
      </c>
    </row>
    <row r="952" spans="1:17" x14ac:dyDescent="0.25">
      <c r="A952" t="s">
        <v>232</v>
      </c>
      <c r="B952" s="1">
        <v>10</v>
      </c>
      <c r="C952" t="s">
        <v>348</v>
      </c>
      <c r="D952" t="s">
        <v>352</v>
      </c>
      <c r="E952" t="s">
        <v>350</v>
      </c>
      <c r="F952" s="1">
        <v>4.4000000000000004</v>
      </c>
      <c r="G952" s="5">
        <f>(Tabela15[[#This Row],[rating]]-MIN(F:F))/(MAX(F:F)-MIN(F:F))</f>
        <v>0.85000000000000009</v>
      </c>
      <c r="H952" s="6">
        <v>10552</v>
      </c>
      <c r="I952" s="5">
        <f>(Tabela15[[#This Row],[reviews]]-MIN(H:H))/(MAX(H:H)-MIN(H:H))</f>
        <v>2.2686956129090521E-2</v>
      </c>
      <c r="J952" s="1" t="s">
        <v>0</v>
      </c>
      <c r="K952" s="9">
        <v>23.99</v>
      </c>
      <c r="L952" s="3">
        <f>(Tabela15[[#This Row],[value]]-MIN(K:K))/(MAX(K:K)-MIN(K:K))</f>
        <v>0.11893677729388795</v>
      </c>
      <c r="M952" s="16">
        <f>IF(Tabela15[[#This Row],[value]]="",0,(0.05*Tabela15[[#This Row],[normal_rating]]+0.7*Tabela15[[#This Row],[normal_reviews]]+0.25*Tabela15[[#This Row],[normal_value]]))*1000</f>
        <v>88.11506361383536</v>
      </c>
      <c r="N952" s="3">
        <f>IFERROR(Tabela15[[#This Row],[value]]*Tabela15[[#This Row],[reviews]],Tabela15[[#This Row],[value]])</f>
        <v>253142.47999999998</v>
      </c>
      <c r="O952" t="s">
        <v>349</v>
      </c>
      <c r="P952" t="s">
        <v>4628</v>
      </c>
      <c r="Q952" t="s">
        <v>4538</v>
      </c>
    </row>
    <row r="953" spans="1:17" x14ac:dyDescent="0.25">
      <c r="A953" t="s">
        <v>232</v>
      </c>
      <c r="B953" s="1">
        <v>25</v>
      </c>
      <c r="C953" t="s">
        <v>348</v>
      </c>
      <c r="D953" t="s">
        <v>352</v>
      </c>
      <c r="E953" t="s">
        <v>350</v>
      </c>
      <c r="F953" s="1">
        <v>4.4000000000000004</v>
      </c>
      <c r="G953" s="5">
        <f>(Tabela15[[#This Row],[rating]]-MIN(F:F))/(MAX(F:F)-MIN(F:F))</f>
        <v>0.85000000000000009</v>
      </c>
      <c r="H953" s="6">
        <v>10504</v>
      </c>
      <c r="I953" s="5">
        <f>(Tabela15[[#This Row],[reviews]]-MIN(H:H))/(MAX(H:H)-MIN(H:H))</f>
        <v>2.2583745637744075E-2</v>
      </c>
      <c r="J953" s="1" t="s">
        <v>0</v>
      </c>
      <c r="K953" s="9">
        <v>23.99</v>
      </c>
      <c r="L953" s="3">
        <f>(Tabela15[[#This Row],[value]]-MIN(K:K))/(MAX(K:K)-MIN(K:K))</f>
        <v>0.11893677729388795</v>
      </c>
      <c r="M953" s="16">
        <f>IF(Tabela15[[#This Row],[value]]="",0,(0.05*Tabela15[[#This Row],[normal_rating]]+0.7*Tabela15[[#This Row],[normal_reviews]]+0.25*Tabela15[[#This Row],[normal_value]]))*1000</f>
        <v>88.042816269892853</v>
      </c>
      <c r="N953" s="3">
        <f>IFERROR(Tabela15[[#This Row],[value]]*Tabela15[[#This Row],[reviews]],Tabela15[[#This Row],[value]])</f>
        <v>251990.96</v>
      </c>
      <c r="O953" t="s">
        <v>349</v>
      </c>
      <c r="P953" t="s">
        <v>351</v>
      </c>
      <c r="Q953" t="s">
        <v>2</v>
      </c>
    </row>
    <row r="954" spans="1:17" x14ac:dyDescent="0.25">
      <c r="A954" t="s">
        <v>81</v>
      </c>
      <c r="B954" s="1">
        <v>15</v>
      </c>
      <c r="C954" t="s">
        <v>127</v>
      </c>
      <c r="D954" t="s">
        <v>131</v>
      </c>
      <c r="E954" t="s">
        <v>129</v>
      </c>
      <c r="F954" s="1">
        <v>4.5</v>
      </c>
      <c r="G954" s="5">
        <f>(Tabela15[[#This Row],[rating]]-MIN(F:F))/(MAX(F:F)-MIN(F:F))</f>
        <v>0.875</v>
      </c>
      <c r="H954" s="6">
        <v>5947</v>
      </c>
      <c r="I954" s="5">
        <f>(Tabela15[[#This Row],[reviews]]-MIN(H:H))/(MAX(H:H)-MIN(H:H))</f>
        <v>1.2785199615540919E-2</v>
      </c>
      <c r="J954" s="1" t="s">
        <v>0</v>
      </c>
      <c r="K954" s="9">
        <v>23.99</v>
      </c>
      <c r="L954" s="3">
        <f>(Tabela15[[#This Row],[value]]-MIN(K:K))/(MAX(K:K)-MIN(K:K))</f>
        <v>0.11893677729388795</v>
      </c>
      <c r="M954" s="16">
        <f>IF(Tabela15[[#This Row],[value]]="",0,(0.05*Tabela15[[#This Row],[normal_rating]]+0.7*Tabela15[[#This Row],[normal_reviews]]+0.25*Tabela15[[#This Row],[normal_value]]))*1000</f>
        <v>82.433834054350626</v>
      </c>
      <c r="N954" s="3">
        <f>IFERROR(Tabela15[[#This Row],[value]]*Tabela15[[#This Row],[reviews]],Tabela15[[#This Row],[value]])</f>
        <v>142668.53</v>
      </c>
      <c r="O954" t="s">
        <v>128</v>
      </c>
      <c r="P954" t="s">
        <v>6511</v>
      </c>
      <c r="Q954" t="s">
        <v>6468</v>
      </c>
    </row>
    <row r="955" spans="1:17" x14ac:dyDescent="0.25">
      <c r="A955" t="s">
        <v>81</v>
      </c>
      <c r="B955" s="1">
        <v>20</v>
      </c>
      <c r="C955" t="s">
        <v>127</v>
      </c>
      <c r="D955" t="s">
        <v>131</v>
      </c>
      <c r="E955" t="s">
        <v>129</v>
      </c>
      <c r="F955" s="1">
        <v>4.5</v>
      </c>
      <c r="G955" s="5">
        <f>(Tabela15[[#This Row],[rating]]-MIN(F:F))/(MAX(F:F)-MIN(F:F))</f>
        <v>0.875</v>
      </c>
      <c r="H955" s="6">
        <v>5937</v>
      </c>
      <c r="I955" s="5">
        <f>(Tabela15[[#This Row],[reviews]]-MIN(H:H))/(MAX(H:H)-MIN(H:H))</f>
        <v>1.2763697429843743E-2</v>
      </c>
      <c r="J955" s="1" t="s">
        <v>0</v>
      </c>
      <c r="K955" s="9">
        <v>23.99</v>
      </c>
      <c r="L955" s="3">
        <f>(Tabela15[[#This Row],[value]]-MIN(K:K))/(MAX(K:K)-MIN(K:K))</f>
        <v>0.11893677729388795</v>
      </c>
      <c r="M955" s="16">
        <f>IF(Tabela15[[#This Row],[value]]="",0,(0.05*Tabela15[[#This Row],[normal_rating]]+0.7*Tabela15[[#This Row],[normal_reviews]]+0.25*Tabela15[[#This Row],[normal_value]]))*1000</f>
        <v>82.418782524362612</v>
      </c>
      <c r="N955" s="3">
        <f>IFERROR(Tabela15[[#This Row],[value]]*Tabela15[[#This Row],[reviews]],Tabela15[[#This Row],[value]])</f>
        <v>142428.63</v>
      </c>
      <c r="O955" t="s">
        <v>128</v>
      </c>
      <c r="P955" t="s">
        <v>4596</v>
      </c>
      <c r="Q955" t="s">
        <v>4538</v>
      </c>
    </row>
    <row r="956" spans="1:17" x14ac:dyDescent="0.25">
      <c r="A956" t="s">
        <v>81</v>
      </c>
      <c r="B956" s="1">
        <v>11</v>
      </c>
      <c r="C956" t="s">
        <v>127</v>
      </c>
      <c r="D956" t="s">
        <v>131</v>
      </c>
      <c r="E956" t="s">
        <v>129</v>
      </c>
      <c r="F956" s="1">
        <v>4.5</v>
      </c>
      <c r="G956" s="5">
        <f>(Tabela15[[#This Row],[rating]]-MIN(F:F))/(MAX(F:F)-MIN(F:F))</f>
        <v>0.875</v>
      </c>
      <c r="H956" s="6">
        <v>5923</v>
      </c>
      <c r="I956" s="5">
        <f>(Tabela15[[#This Row],[reviews]]-MIN(H:H))/(MAX(H:H)-MIN(H:H))</f>
        <v>1.2733594369867696E-2</v>
      </c>
      <c r="J956" s="1" t="s">
        <v>0</v>
      </c>
      <c r="K956" s="9">
        <v>23.99</v>
      </c>
      <c r="L956" s="3">
        <f>(Tabela15[[#This Row],[value]]-MIN(K:K))/(MAX(K:K)-MIN(K:K))</f>
        <v>0.11893677729388795</v>
      </c>
      <c r="M956" s="16">
        <f>IF(Tabela15[[#This Row],[value]]="",0,(0.05*Tabela15[[#This Row],[normal_rating]]+0.7*Tabela15[[#This Row],[normal_reviews]]+0.25*Tabela15[[#This Row],[normal_value]]))*1000</f>
        <v>82.397710382379373</v>
      </c>
      <c r="N956" s="3">
        <f>IFERROR(Tabela15[[#This Row],[value]]*Tabela15[[#This Row],[reviews]],Tabela15[[#This Row],[value]])</f>
        <v>142092.76999999999</v>
      </c>
      <c r="O956" t="s">
        <v>128</v>
      </c>
      <c r="P956" t="s">
        <v>130</v>
      </c>
      <c r="Q956" t="s">
        <v>2</v>
      </c>
    </row>
    <row r="957" spans="1:17" x14ac:dyDescent="0.25">
      <c r="A957" t="s">
        <v>2771</v>
      </c>
      <c r="B957" s="1">
        <v>4</v>
      </c>
      <c r="C957" t="s">
        <v>7940</v>
      </c>
      <c r="D957" t="s">
        <v>2797</v>
      </c>
      <c r="E957" t="s">
        <v>7941</v>
      </c>
      <c r="F957" s="1">
        <v>4.5999999999999996</v>
      </c>
      <c r="G957" s="5">
        <f>(Tabela15[[#This Row],[rating]]-MIN(F:F))/(MAX(F:F)-MIN(F:F))</f>
        <v>0.89999999999999991</v>
      </c>
      <c r="H957" s="6">
        <v>1840</v>
      </c>
      <c r="I957" s="5">
        <f>(Tabela15[[#This Row],[reviews]]-MIN(H:H))/(MAX(H:H)-MIN(H:H))</f>
        <v>3.9542519497106883E-3</v>
      </c>
      <c r="J957" s="1" t="s">
        <v>0</v>
      </c>
      <c r="K957" s="9">
        <v>23.99</v>
      </c>
      <c r="L957" s="3">
        <f>(Tabela15[[#This Row],[value]]-MIN(K:K))/(MAX(K:K)-MIN(K:K))</f>
        <v>0.11893677729388795</v>
      </c>
      <c r="M957" s="16">
        <f>IF(Tabela15[[#This Row],[value]]="",0,(0.05*Tabela15[[#This Row],[normal_rating]]+0.7*Tabela15[[#This Row],[normal_reviews]]+0.25*Tabela15[[#This Row],[normal_value]]))*1000</f>
        <v>77.502170688269459</v>
      </c>
      <c r="N957" s="3">
        <f>IFERROR(Tabela15[[#This Row],[value]]*Tabela15[[#This Row],[reviews]],Tabela15[[#This Row],[value]])</f>
        <v>44141.599999999999</v>
      </c>
      <c r="O957" t="s">
        <v>8814</v>
      </c>
      <c r="P957" t="s">
        <v>8815</v>
      </c>
      <c r="Q957" t="s">
        <v>8081</v>
      </c>
    </row>
    <row r="958" spans="1:17" x14ac:dyDescent="0.25">
      <c r="A958" t="s">
        <v>2771</v>
      </c>
      <c r="B958" s="1">
        <v>4</v>
      </c>
      <c r="C958" t="s">
        <v>6307</v>
      </c>
      <c r="D958" t="s">
        <v>6308</v>
      </c>
      <c r="E958" t="s">
        <v>6309</v>
      </c>
      <c r="F958" s="1">
        <v>4.5999999999999996</v>
      </c>
      <c r="G958" s="5">
        <f>(Tabela15[[#This Row],[rating]]-MIN(F:F))/(MAX(F:F)-MIN(F:F))</f>
        <v>0.89999999999999991</v>
      </c>
      <c r="H958" s="6">
        <v>1830</v>
      </c>
      <c r="I958" s="5">
        <f>(Tabela15[[#This Row],[reviews]]-MIN(H:H))/(MAX(H:H)-MIN(H:H))</f>
        <v>3.9327497640135123E-3</v>
      </c>
      <c r="J958" s="1" t="s">
        <v>0</v>
      </c>
      <c r="K958" s="9">
        <v>23.99</v>
      </c>
      <c r="L958" s="3">
        <f>(Tabela15[[#This Row],[value]]-MIN(K:K))/(MAX(K:K)-MIN(K:K))</f>
        <v>0.11893677729388795</v>
      </c>
      <c r="M958" s="16">
        <f>IF(Tabela15[[#This Row],[value]]="",0,(0.05*Tabela15[[#This Row],[normal_rating]]+0.7*Tabela15[[#This Row],[normal_reviews]]+0.25*Tabela15[[#This Row],[normal_value]]))*1000</f>
        <v>77.487119158281445</v>
      </c>
      <c r="N958" s="3">
        <f>IFERROR(Tabela15[[#This Row],[value]]*Tabela15[[#This Row],[reviews]],Tabela15[[#This Row],[value]])</f>
        <v>43901.7</v>
      </c>
      <c r="O958" t="s">
        <v>7276</v>
      </c>
      <c r="P958" t="s">
        <v>7277</v>
      </c>
      <c r="Q958" t="s">
        <v>6468</v>
      </c>
    </row>
    <row r="959" spans="1:17" x14ac:dyDescent="0.25">
      <c r="A959" t="s">
        <v>2771</v>
      </c>
      <c r="B959" s="1">
        <v>6</v>
      </c>
      <c r="C959" t="s">
        <v>4334</v>
      </c>
      <c r="D959" t="s">
        <v>4335</v>
      </c>
      <c r="E959" t="s">
        <v>4336</v>
      </c>
      <c r="F959" s="1">
        <v>4.5999999999999996</v>
      </c>
      <c r="G959" s="5">
        <f>(Tabela15[[#This Row],[rating]]-MIN(F:F))/(MAX(F:F)-MIN(F:F))</f>
        <v>0.89999999999999991</v>
      </c>
      <c r="H959" s="6">
        <v>1805</v>
      </c>
      <c r="I959" s="5">
        <f>(Tabela15[[#This Row],[reviews]]-MIN(H:H))/(MAX(H:H)-MIN(H:H))</f>
        <v>3.8789942997705718E-3</v>
      </c>
      <c r="J959" s="1" t="s">
        <v>0</v>
      </c>
      <c r="K959" s="9">
        <v>23.99</v>
      </c>
      <c r="L959" s="3">
        <f>(Tabela15[[#This Row],[value]]-MIN(K:K))/(MAX(K:K)-MIN(K:K))</f>
        <v>0.11893677729388795</v>
      </c>
      <c r="M959" s="16">
        <f>IF(Tabela15[[#This Row],[value]]="",0,(0.05*Tabela15[[#This Row],[normal_rating]]+0.7*Tabela15[[#This Row],[normal_reviews]]+0.25*Tabela15[[#This Row],[normal_value]]))*1000</f>
        <v>77.449490333311388</v>
      </c>
      <c r="N959" s="3">
        <f>IFERROR(Tabela15[[#This Row],[value]]*Tabela15[[#This Row],[reviews]],Tabela15[[#This Row],[value]])</f>
        <v>43301.95</v>
      </c>
      <c r="O959" t="s">
        <v>5411</v>
      </c>
      <c r="P959" t="s">
        <v>5412</v>
      </c>
      <c r="Q959" t="s">
        <v>4538</v>
      </c>
    </row>
    <row r="960" spans="1:17" x14ac:dyDescent="0.25">
      <c r="A960" t="s">
        <v>2771</v>
      </c>
      <c r="B960" s="1">
        <v>7</v>
      </c>
      <c r="C960" t="s">
        <v>2793</v>
      </c>
      <c r="D960" t="s">
        <v>2797</v>
      </c>
      <c r="E960" t="s">
        <v>2795</v>
      </c>
      <c r="F960" s="1">
        <v>4.5999999999999996</v>
      </c>
      <c r="G960" s="5">
        <f>(Tabela15[[#This Row],[rating]]-MIN(F:F))/(MAX(F:F)-MIN(F:F))</f>
        <v>0.89999999999999991</v>
      </c>
      <c r="H960" s="6">
        <v>1743</v>
      </c>
      <c r="I960" s="5">
        <f>(Tabela15[[#This Row],[reviews]]-MIN(H:H))/(MAX(H:H)-MIN(H:H))</f>
        <v>3.7456807484480799E-3</v>
      </c>
      <c r="J960" s="1" t="s">
        <v>0</v>
      </c>
      <c r="K960" s="9">
        <v>23.99</v>
      </c>
      <c r="L960" s="3">
        <f>(Tabela15[[#This Row],[value]]-MIN(K:K))/(MAX(K:K)-MIN(K:K))</f>
        <v>0.11893677729388795</v>
      </c>
      <c r="M960" s="16">
        <f>IF(Tabela15[[#This Row],[value]]="",0,(0.05*Tabela15[[#This Row],[normal_rating]]+0.7*Tabela15[[#This Row],[normal_reviews]]+0.25*Tabela15[[#This Row],[normal_value]]))*1000</f>
        <v>77.356170847385641</v>
      </c>
      <c r="N960" s="3">
        <f>IFERROR(Tabela15[[#This Row],[value]]*Tabela15[[#This Row],[reviews]],Tabela15[[#This Row],[value]])</f>
        <v>41814.57</v>
      </c>
      <c r="O960" t="s">
        <v>2794</v>
      </c>
      <c r="P960" t="s">
        <v>2796</v>
      </c>
      <c r="Q960" t="s">
        <v>2</v>
      </c>
    </row>
    <row r="961" spans="1:17" x14ac:dyDescent="0.25">
      <c r="A961" t="s">
        <v>2377</v>
      </c>
      <c r="B961" s="1">
        <v>11</v>
      </c>
      <c r="C961" t="s">
        <v>6214</v>
      </c>
      <c r="D961" t="s">
        <v>6215</v>
      </c>
      <c r="E961" t="s">
        <v>6216</v>
      </c>
      <c r="F961" s="1">
        <v>4.5</v>
      </c>
      <c r="G961" s="5">
        <f>(Tabela15[[#This Row],[rating]]-MIN(F:F))/(MAX(F:F)-MIN(F:F))</f>
        <v>0.875</v>
      </c>
      <c r="H961" s="6">
        <v>457</v>
      </c>
      <c r="I961" s="5">
        <f>(Tabela15[[#This Row],[reviews]]-MIN(H:H))/(MAX(H:H)-MIN(H:H))</f>
        <v>9.8049966779123108E-4</v>
      </c>
      <c r="J961" s="1" t="s">
        <v>0</v>
      </c>
      <c r="K961" s="9">
        <v>23.99</v>
      </c>
      <c r="L961" s="3">
        <f>(Tabela15[[#This Row],[value]]-MIN(K:K))/(MAX(K:K)-MIN(K:K))</f>
        <v>0.11893677729388795</v>
      </c>
      <c r="M961" s="16">
        <f>IF(Tabela15[[#This Row],[value]]="",0,(0.05*Tabela15[[#This Row],[normal_rating]]+0.7*Tabela15[[#This Row],[normal_reviews]]+0.25*Tabela15[[#This Row],[normal_value]]))*1000</f>
        <v>74.170544090925858</v>
      </c>
      <c r="N961" s="3">
        <f>IFERROR(Tabela15[[#This Row],[value]]*Tabela15[[#This Row],[reviews]],Tabela15[[#This Row],[value]])</f>
        <v>10963.429999999998</v>
      </c>
      <c r="O961" t="s">
        <v>7169</v>
      </c>
      <c r="P961" t="s">
        <v>7170</v>
      </c>
      <c r="Q961" t="s">
        <v>6468</v>
      </c>
    </row>
    <row r="962" spans="1:17" x14ac:dyDescent="0.25">
      <c r="A962" t="s">
        <v>3218</v>
      </c>
      <c r="B962" s="1">
        <v>12</v>
      </c>
      <c r="C962" t="s">
        <v>6436</v>
      </c>
      <c r="D962" t="s">
        <v>6437</v>
      </c>
      <c r="E962" t="s">
        <v>6438</v>
      </c>
      <c r="F962" s="1">
        <v>4.4000000000000004</v>
      </c>
      <c r="G962" s="5">
        <f>(Tabela15[[#This Row],[rating]]-MIN(F:F))/(MAX(F:F)-MIN(F:F))</f>
        <v>0.85000000000000009</v>
      </c>
      <c r="H962" s="6">
        <v>210</v>
      </c>
      <c r="I962" s="5">
        <f>(Tabela15[[#This Row],[reviews]]-MIN(H:H))/(MAX(H:H)-MIN(H:H))</f>
        <v>4.4939568107098087E-4</v>
      </c>
      <c r="J962" s="1" t="s">
        <v>0</v>
      </c>
      <c r="K962" s="9">
        <v>23.99</v>
      </c>
      <c r="L962" s="3">
        <f>(Tabela15[[#This Row],[value]]-MIN(K:K))/(MAX(K:K)-MIN(K:K))</f>
        <v>0.11893677729388795</v>
      </c>
      <c r="M962" s="16">
        <f>IF(Tabela15[[#This Row],[value]]="",0,(0.05*Tabela15[[#This Row],[normal_rating]]+0.7*Tabela15[[#This Row],[normal_reviews]]+0.25*Tabela15[[#This Row],[normal_value]]))*1000</f>
        <v>72.548771300221674</v>
      </c>
      <c r="N962" s="3">
        <f>IFERROR(Tabela15[[#This Row],[value]]*Tabela15[[#This Row],[reviews]],Tabela15[[#This Row],[value]])</f>
        <v>5037.8999999999996</v>
      </c>
      <c r="O962" t="s">
        <v>7418</v>
      </c>
      <c r="P962" t="s">
        <v>7419</v>
      </c>
      <c r="Q962" t="s">
        <v>6468</v>
      </c>
    </row>
    <row r="963" spans="1:17" x14ac:dyDescent="0.25">
      <c r="A963" t="s">
        <v>1</v>
      </c>
      <c r="B963" s="1">
        <v>15</v>
      </c>
      <c r="C963" t="s">
        <v>28</v>
      </c>
      <c r="D963" t="s">
        <v>32</v>
      </c>
      <c r="E963" t="s">
        <v>30</v>
      </c>
      <c r="F963" s="1">
        <v>4.3</v>
      </c>
      <c r="G963" s="5">
        <f>(Tabela15[[#This Row],[rating]]-MIN(F:F))/(MAX(F:F)-MIN(F:F))</f>
        <v>0.82499999999999996</v>
      </c>
      <c r="H963" s="6">
        <v>1091</v>
      </c>
      <c r="I963" s="5">
        <f>(Tabela15[[#This Row],[reviews]]-MIN(H:H))/(MAX(H:H)-MIN(H:H))</f>
        <v>2.3437382409921968E-3</v>
      </c>
      <c r="J963" s="1" t="s">
        <v>0</v>
      </c>
      <c r="K963" s="9">
        <v>23.99</v>
      </c>
      <c r="L963" s="3">
        <f>(Tabela15[[#This Row],[value]]-MIN(K:K))/(MAX(K:K)-MIN(K:K))</f>
        <v>0.11893677729388795</v>
      </c>
      <c r="M963" s="16">
        <f>IF(Tabela15[[#This Row],[value]]="",0,(0.05*Tabela15[[#This Row],[normal_rating]]+0.7*Tabela15[[#This Row],[normal_reviews]]+0.25*Tabela15[[#This Row],[normal_value]]))*1000</f>
        <v>72.624811092166524</v>
      </c>
      <c r="N963" s="3">
        <f>IFERROR(Tabela15[[#This Row],[value]]*Tabela15[[#This Row],[reviews]],Tabela15[[#This Row],[value]])</f>
        <v>26173.089999999997</v>
      </c>
      <c r="O963" t="s">
        <v>29</v>
      </c>
      <c r="P963" t="s">
        <v>31</v>
      </c>
      <c r="Q963" t="s">
        <v>2</v>
      </c>
    </row>
    <row r="964" spans="1:17" x14ac:dyDescent="0.25">
      <c r="A964" t="s">
        <v>1352</v>
      </c>
      <c r="B964" s="1">
        <v>17</v>
      </c>
      <c r="C964" t="s">
        <v>1428</v>
      </c>
      <c r="D964" t="s">
        <v>1432</v>
      </c>
      <c r="E964" t="s">
        <v>1430</v>
      </c>
      <c r="F964" s="1">
        <v>4.0999999999999996</v>
      </c>
      <c r="G964" s="5">
        <f>(Tabela15[[#This Row],[rating]]-MIN(F:F))/(MAX(F:F)-MIN(F:F))</f>
        <v>0.77499999999999991</v>
      </c>
      <c r="H964" s="6">
        <v>1036</v>
      </c>
      <c r="I964" s="5">
        <f>(Tabela15[[#This Row],[reviews]]-MIN(H:H))/(MAX(H:H)-MIN(H:H))</f>
        <v>2.2254762196577283E-3</v>
      </c>
      <c r="J964" s="1" t="s">
        <v>0</v>
      </c>
      <c r="K964" s="9">
        <v>23.99</v>
      </c>
      <c r="L964" s="3">
        <f>(Tabela15[[#This Row],[value]]-MIN(K:K))/(MAX(K:K)-MIN(K:K))</f>
        <v>0.11893677729388795</v>
      </c>
      <c r="M964" s="16">
        <f>IF(Tabela15[[#This Row],[value]]="",0,(0.05*Tabela15[[#This Row],[normal_rating]]+0.7*Tabela15[[#This Row],[normal_reviews]]+0.25*Tabela15[[#This Row],[normal_value]]))*1000</f>
        <v>70.042027677232397</v>
      </c>
      <c r="N964" s="3">
        <f>IFERROR(Tabela15[[#This Row],[value]]*Tabela15[[#This Row],[reviews]],Tabela15[[#This Row],[value]])</f>
        <v>24853.64</v>
      </c>
      <c r="O964" t="s">
        <v>1429</v>
      </c>
      <c r="P964" t="s">
        <v>1431</v>
      </c>
      <c r="Q964" t="s">
        <v>2</v>
      </c>
    </row>
    <row r="965" spans="1:17" x14ac:dyDescent="0.25">
      <c r="A965" t="s">
        <v>3218</v>
      </c>
      <c r="B965" s="1">
        <v>22</v>
      </c>
      <c r="C965" t="s">
        <v>3319</v>
      </c>
      <c r="D965" t="s">
        <v>3323</v>
      </c>
      <c r="E965" t="s">
        <v>3321</v>
      </c>
      <c r="F965" s="1">
        <v>4.0999999999999996</v>
      </c>
      <c r="G965" s="5">
        <f>(Tabela15[[#This Row],[rating]]-MIN(F:F))/(MAX(F:F)-MIN(F:F))</f>
        <v>0.77499999999999991</v>
      </c>
      <c r="H965" s="6">
        <v>543</v>
      </c>
      <c r="I965" s="5">
        <f>(Tabela15[[#This Row],[reviews]]-MIN(H:H))/(MAX(H:H)-MIN(H:H))</f>
        <v>1.1654184647869456E-3</v>
      </c>
      <c r="J965" s="1" t="s">
        <v>0</v>
      </c>
      <c r="K965" s="9">
        <v>23.99</v>
      </c>
      <c r="L965" s="3">
        <f>(Tabela15[[#This Row],[value]]-MIN(K:K))/(MAX(K:K)-MIN(K:K))</f>
        <v>0.11893677729388795</v>
      </c>
      <c r="M965" s="16">
        <f>IF(Tabela15[[#This Row],[value]]="",0,(0.05*Tabela15[[#This Row],[normal_rating]]+0.7*Tabela15[[#This Row],[normal_reviews]]+0.25*Tabela15[[#This Row],[normal_value]]))*1000</f>
        <v>69.299987248822845</v>
      </c>
      <c r="N965" s="3">
        <f>IFERROR(Tabela15[[#This Row],[value]]*Tabela15[[#This Row],[reviews]],Tabela15[[#This Row],[value]])</f>
        <v>13026.57</v>
      </c>
      <c r="O965" t="s">
        <v>3320</v>
      </c>
      <c r="P965" t="s">
        <v>3322</v>
      </c>
      <c r="Q965" t="s">
        <v>2</v>
      </c>
    </row>
    <row r="966" spans="1:17" x14ac:dyDescent="0.25">
      <c r="A966" t="s">
        <v>1503</v>
      </c>
      <c r="B966" s="1">
        <v>14</v>
      </c>
      <c r="C966" t="s">
        <v>1564</v>
      </c>
      <c r="D966" t="s">
        <v>1568</v>
      </c>
      <c r="E966" t="s">
        <v>1566</v>
      </c>
      <c r="F966" s="1">
        <v>4.0999999999999996</v>
      </c>
      <c r="G966" s="5">
        <f>(Tabela15[[#This Row],[rating]]-MIN(F:F))/(MAX(F:F)-MIN(F:F))</f>
        <v>0.77499999999999991</v>
      </c>
      <c r="H966" s="6">
        <v>50</v>
      </c>
      <c r="I966" s="5">
        <f>(Tabela15[[#This Row],[reviews]]-MIN(H:H))/(MAX(H:H)-MIN(H:H))</f>
        <v>1.0536070991616297E-4</v>
      </c>
      <c r="J966" s="1" t="s">
        <v>0</v>
      </c>
      <c r="K966" s="9">
        <v>23.99</v>
      </c>
      <c r="L966" s="3">
        <f>(Tabela15[[#This Row],[value]]-MIN(K:K))/(MAX(K:K)-MIN(K:K))</f>
        <v>0.11893677729388795</v>
      </c>
      <c r="M966" s="16">
        <f>IF(Tabela15[[#This Row],[value]]="",0,(0.05*Tabela15[[#This Row],[normal_rating]]+0.7*Tabela15[[#This Row],[normal_reviews]]+0.25*Tabela15[[#This Row],[normal_value]]))*1000</f>
        <v>68.557946820413306</v>
      </c>
      <c r="N966" s="3">
        <f>IFERROR(Tabela15[[#This Row],[value]]*Tabela15[[#This Row],[reviews]],Tabela15[[#This Row],[value]])</f>
        <v>1199.5</v>
      </c>
      <c r="O966" t="s">
        <v>1565</v>
      </c>
      <c r="P966" t="s">
        <v>1567</v>
      </c>
      <c r="Q966" t="s">
        <v>2</v>
      </c>
    </row>
    <row r="967" spans="1:17" x14ac:dyDescent="0.25">
      <c r="A967" t="s">
        <v>1649</v>
      </c>
      <c r="B967" s="1">
        <v>20</v>
      </c>
      <c r="C967" t="s">
        <v>1735</v>
      </c>
      <c r="D967" t="s">
        <v>1739</v>
      </c>
      <c r="E967" t="s">
        <v>1737</v>
      </c>
      <c r="F967" s="1">
        <v>4</v>
      </c>
      <c r="G967" s="5">
        <f>(Tabela15[[#This Row],[rating]]-MIN(F:F))/(MAX(F:F)-MIN(F:F))</f>
        <v>0.75</v>
      </c>
      <c r="H967" s="6">
        <v>617</v>
      </c>
      <c r="I967" s="5">
        <f>(Tabela15[[#This Row],[reviews]]-MIN(H:H))/(MAX(H:H)-MIN(H:H))</f>
        <v>1.3245346389460489E-3</v>
      </c>
      <c r="J967" s="1" t="s">
        <v>0</v>
      </c>
      <c r="K967" s="9">
        <v>23.99</v>
      </c>
      <c r="L967" s="3">
        <f>(Tabela15[[#This Row],[value]]-MIN(K:K))/(MAX(K:K)-MIN(K:K))</f>
        <v>0.11893677729388795</v>
      </c>
      <c r="M967" s="16">
        <f>IF(Tabela15[[#This Row],[value]]="",0,(0.05*Tabela15[[#This Row],[normal_rating]]+0.7*Tabela15[[#This Row],[normal_reviews]]+0.25*Tabela15[[#This Row],[normal_value]]))*1000</f>
        <v>68.161368570734226</v>
      </c>
      <c r="N967" s="3">
        <f>IFERROR(Tabela15[[#This Row],[value]]*Tabela15[[#This Row],[reviews]],Tabela15[[#This Row],[value]])</f>
        <v>14801.83</v>
      </c>
      <c r="O967" t="s">
        <v>1736</v>
      </c>
      <c r="P967" t="s">
        <v>1738</v>
      </c>
      <c r="Q967" t="s">
        <v>2</v>
      </c>
    </row>
    <row r="968" spans="1:17" x14ac:dyDescent="0.25">
      <c r="A968" t="s">
        <v>784</v>
      </c>
      <c r="B968" s="1">
        <v>22</v>
      </c>
      <c r="C968" t="s">
        <v>5740</v>
      </c>
      <c r="D968" t="s">
        <v>5741</v>
      </c>
      <c r="E968" t="s">
        <v>5742</v>
      </c>
      <c r="F968" s="1">
        <v>4</v>
      </c>
      <c r="G968" s="5">
        <f>(Tabela15[[#This Row],[rating]]-MIN(F:F))/(MAX(F:F)-MIN(F:F))</f>
        <v>0.75</v>
      </c>
      <c r="H968" s="6">
        <v>5</v>
      </c>
      <c r="I968" s="5">
        <f>(Tabela15[[#This Row],[reviews]]-MIN(H:H))/(MAX(H:H)-MIN(H:H))</f>
        <v>8.6008742788704477E-6</v>
      </c>
      <c r="J968" s="1" t="s">
        <v>0</v>
      </c>
      <c r="K968" s="9">
        <v>23.99</v>
      </c>
      <c r="L968" s="3">
        <f>(Tabela15[[#This Row],[value]]-MIN(K:K))/(MAX(K:K)-MIN(K:K))</f>
        <v>0.11893677729388795</v>
      </c>
      <c r="M968" s="16">
        <f>IF(Tabela15[[#This Row],[value]]="",0,(0.05*Tabela15[[#This Row],[normal_rating]]+0.7*Tabela15[[#This Row],[normal_reviews]]+0.25*Tabela15[[#This Row],[normal_value]]))*1000</f>
        <v>67.240214935467193</v>
      </c>
      <c r="N968" s="3">
        <f>IFERROR(Tabela15[[#This Row],[value]]*Tabela15[[#This Row],[reviews]],Tabela15[[#This Row],[value]])</f>
        <v>119.94999999999999</v>
      </c>
      <c r="O968" t="s">
        <v>6702</v>
      </c>
      <c r="P968" t="s">
        <v>6703</v>
      </c>
      <c r="Q968" t="s">
        <v>6468</v>
      </c>
    </row>
    <row r="969" spans="1:17" x14ac:dyDescent="0.25">
      <c r="A969" t="s">
        <v>1795</v>
      </c>
      <c r="B969" s="1">
        <v>13</v>
      </c>
      <c r="C969" t="s">
        <v>4012</v>
      </c>
      <c r="D969" t="s">
        <v>1835</v>
      </c>
      <c r="E969" t="s">
        <v>4013</v>
      </c>
      <c r="F969" s="1">
        <v>4.5</v>
      </c>
      <c r="G969" s="5">
        <f>(Tabela15[[#This Row],[rating]]-MIN(F:F))/(MAX(F:F)-MIN(F:F))</f>
        <v>0.875</v>
      </c>
      <c r="H969" s="6">
        <v>17659</v>
      </c>
      <c r="I969" s="5">
        <f>(Tabela15[[#This Row],[reviews]]-MIN(H:H))/(MAX(H:H)-MIN(H:H))</f>
        <v>3.7968559504073587E-2</v>
      </c>
      <c r="J969" s="1" t="s">
        <v>0</v>
      </c>
      <c r="K969" s="9">
        <v>23.98</v>
      </c>
      <c r="L969" s="3">
        <f>(Tabela15[[#This Row],[value]]-MIN(K:K))/(MAX(K:K)-MIN(K:K))</f>
        <v>0.11888671972768683</v>
      </c>
      <c r="M969" s="16">
        <f>IF(Tabela15[[#This Row],[value]]="",0,(0.05*Tabela15[[#This Row],[normal_rating]]+0.7*Tabela15[[#This Row],[normal_reviews]]+0.25*Tabela15[[#This Row],[normal_value]]))*1000</f>
        <v>100.04967158477322</v>
      </c>
      <c r="N969" s="3">
        <f>IFERROR(Tabela15[[#This Row],[value]]*Tabela15[[#This Row],[reviews]],Tabela15[[#This Row],[value]])</f>
        <v>423462.82</v>
      </c>
      <c r="O969" t="s">
        <v>1832</v>
      </c>
      <c r="P969" t="s">
        <v>5111</v>
      </c>
      <c r="Q969" t="s">
        <v>4538</v>
      </c>
    </row>
    <row r="970" spans="1:17" x14ac:dyDescent="0.25">
      <c r="A970" t="s">
        <v>2377</v>
      </c>
      <c r="B970" s="1">
        <v>24</v>
      </c>
      <c r="C970" t="s">
        <v>7901</v>
      </c>
      <c r="D970" t="s">
        <v>7902</v>
      </c>
      <c r="E970" t="s">
        <v>7903</v>
      </c>
      <c r="F970" s="1">
        <v>4.2</v>
      </c>
      <c r="G970" s="5">
        <f>(Tabela15[[#This Row],[rating]]-MIN(F:F))/(MAX(F:F)-MIN(F:F))</f>
        <v>0.8</v>
      </c>
      <c r="H970" s="6">
        <v>8778</v>
      </c>
      <c r="I970" s="5">
        <f>(Tabela15[[#This Row],[reviews]]-MIN(H:H))/(MAX(H:H)-MIN(H:H))</f>
        <v>1.8872468386411479E-2</v>
      </c>
      <c r="J970" s="1" t="s">
        <v>0</v>
      </c>
      <c r="K970" s="9">
        <v>23.98</v>
      </c>
      <c r="L970" s="3">
        <f>(Tabela15[[#This Row],[value]]-MIN(K:K))/(MAX(K:K)-MIN(K:K))</f>
        <v>0.11888671972768683</v>
      </c>
      <c r="M970" s="16">
        <f>IF(Tabela15[[#This Row],[value]]="",0,(0.05*Tabela15[[#This Row],[normal_rating]]+0.7*Tabela15[[#This Row],[normal_reviews]]+0.25*Tabela15[[#This Row],[normal_value]]))*1000</f>
        <v>82.932407802409756</v>
      </c>
      <c r="N970" s="3">
        <f>IFERROR(Tabela15[[#This Row],[value]]*Tabela15[[#This Row],[reviews]],Tabela15[[#This Row],[value]])</f>
        <v>210496.44</v>
      </c>
      <c r="O970" t="s">
        <v>8743</v>
      </c>
      <c r="P970" t="s">
        <v>8744</v>
      </c>
      <c r="Q970" t="s">
        <v>8081</v>
      </c>
    </row>
    <row r="971" spans="1:17" x14ac:dyDescent="0.25">
      <c r="A971" t="s">
        <v>2093</v>
      </c>
      <c r="B971" s="1">
        <v>25</v>
      </c>
      <c r="C971" t="s">
        <v>6111</v>
      </c>
      <c r="D971" t="s">
        <v>6112</v>
      </c>
      <c r="E971" t="s">
        <v>6113</v>
      </c>
      <c r="F971" s="1">
        <v>4.8</v>
      </c>
      <c r="G971" s="5">
        <f>(Tabela15[[#This Row],[rating]]-MIN(F:F))/(MAX(F:F)-MIN(F:F))</f>
        <v>0.95</v>
      </c>
      <c r="H971" s="6">
        <v>10</v>
      </c>
      <c r="I971" s="5">
        <f>(Tabela15[[#This Row],[reviews]]-MIN(H:H))/(MAX(H:H)-MIN(H:H))</f>
        <v>1.9351967127458506E-5</v>
      </c>
      <c r="J971" s="1" t="s">
        <v>0</v>
      </c>
      <c r="K971" s="9">
        <v>23.96</v>
      </c>
      <c r="L971" s="3">
        <f>(Tabela15[[#This Row],[value]]-MIN(K:K))/(MAX(K:K)-MIN(K:K))</f>
        <v>0.11878660459528458</v>
      </c>
      <c r="M971" s="16">
        <f>IF(Tabela15[[#This Row],[value]]="",0,(0.05*Tabela15[[#This Row],[normal_rating]]+0.7*Tabela15[[#This Row],[normal_reviews]]+0.25*Tabela15[[#This Row],[normal_value]]))*1000</f>
        <v>77.210197525810358</v>
      </c>
      <c r="N971" s="3">
        <f>IFERROR(Tabela15[[#This Row],[value]]*Tabela15[[#This Row],[reviews]],Tabela15[[#This Row],[value]])</f>
        <v>239.60000000000002</v>
      </c>
      <c r="O971" t="s">
        <v>7088</v>
      </c>
      <c r="P971" t="s">
        <v>7089</v>
      </c>
      <c r="Q971" t="s">
        <v>6468</v>
      </c>
    </row>
    <row r="972" spans="1:17" x14ac:dyDescent="0.25">
      <c r="A972" t="s">
        <v>2093</v>
      </c>
      <c r="B972" s="1">
        <v>8</v>
      </c>
      <c r="C972" t="s">
        <v>6111</v>
      </c>
      <c r="D972" t="s">
        <v>6112</v>
      </c>
      <c r="E972" t="s">
        <v>6113</v>
      </c>
      <c r="F972" s="1">
        <v>4.8</v>
      </c>
      <c r="G972" s="5">
        <f>(Tabela15[[#This Row],[rating]]-MIN(F:F))/(MAX(F:F)-MIN(F:F))</f>
        <v>0.95</v>
      </c>
      <c r="H972" s="6">
        <v>10</v>
      </c>
      <c r="I972" s="5">
        <f>(Tabela15[[#This Row],[reviews]]-MIN(H:H))/(MAX(H:H)-MIN(H:H))</f>
        <v>1.9351967127458506E-5</v>
      </c>
      <c r="J972" s="1" t="s">
        <v>0</v>
      </c>
      <c r="K972" s="9">
        <v>23.96</v>
      </c>
      <c r="L972" s="3">
        <f>(Tabela15[[#This Row],[value]]-MIN(K:K))/(MAX(K:K)-MIN(K:K))</f>
        <v>0.11878660459528458</v>
      </c>
      <c r="M972" s="16">
        <f>IF(Tabela15[[#This Row],[value]]="",0,(0.05*Tabela15[[#This Row],[normal_rating]]+0.7*Tabela15[[#This Row],[normal_reviews]]+0.25*Tabela15[[#This Row],[normal_value]]))*1000</f>
        <v>77.210197525810358</v>
      </c>
      <c r="N972" s="3">
        <f>IFERROR(Tabela15[[#This Row],[value]]*Tabela15[[#This Row],[reviews]],Tabela15[[#This Row],[value]])</f>
        <v>239.60000000000002</v>
      </c>
      <c r="O972" t="s">
        <v>7088</v>
      </c>
      <c r="P972" t="s">
        <v>8628</v>
      </c>
      <c r="Q972" t="s">
        <v>8081</v>
      </c>
    </row>
    <row r="973" spans="1:17" x14ac:dyDescent="0.25">
      <c r="A973" t="s">
        <v>2093</v>
      </c>
      <c r="B973" s="1">
        <v>14</v>
      </c>
      <c r="C973" t="s">
        <v>6096</v>
      </c>
      <c r="D973" t="s">
        <v>6097</v>
      </c>
      <c r="E973" t="s">
        <v>6098</v>
      </c>
      <c r="F973" s="1">
        <v>4.5</v>
      </c>
      <c r="G973" s="5">
        <f>(Tabela15[[#This Row],[rating]]-MIN(F:F))/(MAX(F:F)-MIN(F:F))</f>
        <v>0.875</v>
      </c>
      <c r="H973" s="6">
        <v>13</v>
      </c>
      <c r="I973" s="5">
        <f>(Tabela15[[#This Row],[reviews]]-MIN(H:H))/(MAX(H:H)-MIN(H:H))</f>
        <v>2.5802622836611341E-5</v>
      </c>
      <c r="J973" s="1" t="s">
        <v>0</v>
      </c>
      <c r="K973" s="9">
        <v>23.96</v>
      </c>
      <c r="L973" s="3">
        <f>(Tabela15[[#This Row],[value]]-MIN(K:K))/(MAX(K:K)-MIN(K:K))</f>
        <v>0.11878660459528458</v>
      </c>
      <c r="M973" s="16">
        <f>IF(Tabela15[[#This Row],[value]]="",0,(0.05*Tabela15[[#This Row],[normal_rating]]+0.7*Tabela15[[#This Row],[normal_reviews]]+0.25*Tabela15[[#This Row],[normal_value]]))*1000</f>
        <v>73.464712984806781</v>
      </c>
      <c r="N973" s="3">
        <f>IFERROR(Tabela15[[#This Row],[value]]*Tabela15[[#This Row],[reviews]],Tabela15[[#This Row],[value]])</f>
        <v>311.48</v>
      </c>
      <c r="O973" t="s">
        <v>7072</v>
      </c>
      <c r="P973" t="s">
        <v>7073</v>
      </c>
      <c r="Q973" t="s">
        <v>6468</v>
      </c>
    </row>
    <row r="974" spans="1:17" x14ac:dyDescent="0.25">
      <c r="A974" t="s">
        <v>2093</v>
      </c>
      <c r="B974" s="1">
        <v>12</v>
      </c>
      <c r="C974" t="s">
        <v>6096</v>
      </c>
      <c r="D974" t="s">
        <v>6097</v>
      </c>
      <c r="E974" t="s">
        <v>6098</v>
      </c>
      <c r="F974" s="1">
        <v>4.5</v>
      </c>
      <c r="G974" s="5">
        <f>(Tabela15[[#This Row],[rating]]-MIN(F:F))/(MAX(F:F)-MIN(F:F))</f>
        <v>0.875</v>
      </c>
      <c r="H974" s="6">
        <v>13</v>
      </c>
      <c r="I974" s="5">
        <f>(Tabela15[[#This Row],[reviews]]-MIN(H:H))/(MAX(H:H)-MIN(H:H))</f>
        <v>2.5802622836611341E-5</v>
      </c>
      <c r="J974" s="1" t="s">
        <v>0</v>
      </c>
      <c r="K974" s="9">
        <v>23.96</v>
      </c>
      <c r="L974" s="3">
        <f>(Tabela15[[#This Row],[value]]-MIN(K:K))/(MAX(K:K)-MIN(K:K))</f>
        <v>0.11878660459528458</v>
      </c>
      <c r="M974" s="16">
        <f>IF(Tabela15[[#This Row],[value]]="",0,(0.05*Tabela15[[#This Row],[normal_rating]]+0.7*Tabela15[[#This Row],[normal_reviews]]+0.25*Tabela15[[#This Row],[normal_value]]))*1000</f>
        <v>73.464712984806781</v>
      </c>
      <c r="N974" s="3">
        <f>IFERROR(Tabela15[[#This Row],[value]]*Tabela15[[#This Row],[reviews]],Tabela15[[#This Row],[value]])</f>
        <v>311.48</v>
      </c>
      <c r="O974" t="s">
        <v>7072</v>
      </c>
      <c r="P974" t="s">
        <v>8632</v>
      </c>
      <c r="Q974" t="s">
        <v>8081</v>
      </c>
    </row>
    <row r="975" spans="1:17" x14ac:dyDescent="0.25">
      <c r="A975" t="s">
        <v>2093</v>
      </c>
      <c r="B975" s="1">
        <v>16</v>
      </c>
      <c r="C975" t="s">
        <v>7782</v>
      </c>
      <c r="D975" t="s">
        <v>7783</v>
      </c>
      <c r="E975" t="s">
        <v>7784</v>
      </c>
      <c r="F975" s="1">
        <v>4.4000000000000004</v>
      </c>
      <c r="G975" s="5">
        <f>(Tabela15[[#This Row],[rating]]-MIN(F:F))/(MAX(F:F)-MIN(F:F))</f>
        <v>0.85000000000000009</v>
      </c>
      <c r="H975" s="6">
        <v>77</v>
      </c>
      <c r="I975" s="5">
        <f>(Tabela15[[#This Row],[reviews]]-MIN(H:H))/(MAX(H:H)-MIN(H:H))</f>
        <v>1.634166112985385E-4</v>
      </c>
      <c r="J975" s="1" t="s">
        <v>0</v>
      </c>
      <c r="K975" s="9">
        <v>23.96</v>
      </c>
      <c r="L975" s="3">
        <f>(Tabela15[[#This Row],[value]]-MIN(K:K))/(MAX(K:K)-MIN(K:K))</f>
        <v>0.11878660459528458</v>
      </c>
      <c r="M975" s="16">
        <f>IF(Tabela15[[#This Row],[value]]="",0,(0.05*Tabela15[[#This Row],[normal_rating]]+0.7*Tabela15[[#This Row],[normal_reviews]]+0.25*Tabela15[[#This Row],[normal_value]]))*1000</f>
        <v>72.311042776730133</v>
      </c>
      <c r="N975" s="3">
        <f>IFERROR(Tabela15[[#This Row],[value]]*Tabela15[[#This Row],[reviews]],Tabela15[[#This Row],[value]])</f>
        <v>1844.92</v>
      </c>
      <c r="O975" t="s">
        <v>8636</v>
      </c>
      <c r="P975" t="s">
        <v>8637</v>
      </c>
      <c r="Q975" t="s">
        <v>8081</v>
      </c>
    </row>
    <row r="976" spans="1:17" x14ac:dyDescent="0.25">
      <c r="A976" t="s">
        <v>2093</v>
      </c>
      <c r="B976" s="1">
        <v>19</v>
      </c>
      <c r="C976" t="s">
        <v>6102</v>
      </c>
      <c r="D976" t="s">
        <v>6103</v>
      </c>
      <c r="E976" t="s">
        <v>6104</v>
      </c>
      <c r="F976" s="1">
        <v>4.2</v>
      </c>
      <c r="G976" s="5">
        <f>(Tabela15[[#This Row],[rating]]-MIN(F:F))/(MAX(F:F)-MIN(F:F))</f>
        <v>0.8</v>
      </c>
      <c r="H976" s="6">
        <v>136</v>
      </c>
      <c r="I976" s="5">
        <f>(Tabela15[[#This Row],[reviews]]-MIN(H:H))/(MAX(H:H)-MIN(H:H))</f>
        <v>2.902795069118776E-4</v>
      </c>
      <c r="J976" s="1" t="s">
        <v>0</v>
      </c>
      <c r="K976" s="9">
        <v>23.96</v>
      </c>
      <c r="L976" s="3">
        <f>(Tabela15[[#This Row],[value]]-MIN(K:K))/(MAX(K:K)-MIN(K:K))</f>
        <v>0.11878660459528458</v>
      </c>
      <c r="M976" s="16">
        <f>IF(Tabela15[[#This Row],[value]]="",0,(0.05*Tabela15[[#This Row],[normal_rating]]+0.7*Tabela15[[#This Row],[normal_reviews]]+0.25*Tabela15[[#This Row],[normal_value]]))*1000</f>
        <v>69.899846803659457</v>
      </c>
      <c r="N976" s="3">
        <f>IFERROR(Tabela15[[#This Row],[value]]*Tabela15[[#This Row],[reviews]],Tabela15[[#This Row],[value]])</f>
        <v>3258.56</v>
      </c>
      <c r="O976" t="s">
        <v>7079</v>
      </c>
      <c r="P976" t="s">
        <v>7080</v>
      </c>
      <c r="Q976" t="s">
        <v>6468</v>
      </c>
    </row>
    <row r="977" spans="1:17" x14ac:dyDescent="0.25">
      <c r="A977" t="s">
        <v>2093</v>
      </c>
      <c r="B977" s="1">
        <v>13</v>
      </c>
      <c r="C977" t="s">
        <v>6102</v>
      </c>
      <c r="D977" t="s">
        <v>6103</v>
      </c>
      <c r="E977" t="s">
        <v>6104</v>
      </c>
      <c r="F977" s="1">
        <v>4.2</v>
      </c>
      <c r="G977" s="5">
        <f>(Tabela15[[#This Row],[rating]]-MIN(F:F))/(MAX(F:F)-MIN(F:F))</f>
        <v>0.8</v>
      </c>
      <c r="H977" s="6">
        <v>136</v>
      </c>
      <c r="I977" s="5">
        <f>(Tabela15[[#This Row],[reviews]]-MIN(H:H))/(MAX(H:H)-MIN(H:H))</f>
        <v>2.902795069118776E-4</v>
      </c>
      <c r="J977" s="1" t="s">
        <v>0</v>
      </c>
      <c r="K977" s="9">
        <v>23.96</v>
      </c>
      <c r="L977" s="3">
        <f>(Tabela15[[#This Row],[value]]-MIN(K:K))/(MAX(K:K)-MIN(K:K))</f>
        <v>0.11878660459528458</v>
      </c>
      <c r="M977" s="16">
        <f>IF(Tabela15[[#This Row],[value]]="",0,(0.05*Tabela15[[#This Row],[normal_rating]]+0.7*Tabela15[[#This Row],[normal_reviews]]+0.25*Tabela15[[#This Row],[normal_value]]))*1000</f>
        <v>69.899846803659457</v>
      </c>
      <c r="N977" s="3">
        <f>IFERROR(Tabela15[[#This Row],[value]]*Tabela15[[#This Row],[reviews]],Tabela15[[#This Row],[value]])</f>
        <v>3258.56</v>
      </c>
      <c r="O977" t="s">
        <v>7079</v>
      </c>
      <c r="P977" t="s">
        <v>8633</v>
      </c>
      <c r="Q977" t="s">
        <v>8081</v>
      </c>
    </row>
    <row r="978" spans="1:17" x14ac:dyDescent="0.25">
      <c r="A978" t="s">
        <v>2231</v>
      </c>
      <c r="B978" s="1">
        <v>12</v>
      </c>
      <c r="C978" t="s">
        <v>6146</v>
      </c>
      <c r="D978" t="s">
        <v>6147</v>
      </c>
      <c r="E978" t="s">
        <v>6148</v>
      </c>
      <c r="F978" s="1">
        <v>4.8</v>
      </c>
      <c r="G978" s="5">
        <f>(Tabela15[[#This Row],[rating]]-MIN(F:F))/(MAX(F:F)-MIN(F:F))</f>
        <v>0.95</v>
      </c>
      <c r="H978" s="6">
        <v>150</v>
      </c>
      <c r="I978" s="5">
        <f>(Tabela15[[#This Row],[reviews]]-MIN(H:H))/(MAX(H:H)-MIN(H:H))</f>
        <v>3.2038256688792416E-4</v>
      </c>
      <c r="J978" s="1" t="s">
        <v>0</v>
      </c>
      <c r="K978" s="9">
        <v>23.95</v>
      </c>
      <c r="L978" s="3">
        <f>(Tabela15[[#This Row],[value]]-MIN(K:K))/(MAX(K:K)-MIN(K:K))</f>
        <v>0.11873654702908343</v>
      </c>
      <c r="M978" s="16">
        <f>IF(Tabela15[[#This Row],[value]]="",0,(0.05*Tabela15[[#This Row],[normal_rating]]+0.7*Tabela15[[#This Row],[normal_reviews]]+0.25*Tabela15[[#This Row],[normal_value]]))*1000</f>
        <v>77.4084045540924</v>
      </c>
      <c r="N978" s="3">
        <f>IFERROR(Tabela15[[#This Row],[value]]*Tabela15[[#This Row],[reviews]],Tabela15[[#This Row],[value]])</f>
        <v>3592.5</v>
      </c>
      <c r="O978" t="s">
        <v>7117</v>
      </c>
      <c r="P978" t="s">
        <v>7118</v>
      </c>
      <c r="Q978" t="s">
        <v>6468</v>
      </c>
    </row>
    <row r="979" spans="1:17" x14ac:dyDescent="0.25">
      <c r="A979" t="s">
        <v>1946</v>
      </c>
      <c r="B979" s="1">
        <v>24</v>
      </c>
      <c r="C979" t="s">
        <v>2083</v>
      </c>
      <c r="D979" t="s">
        <v>2087</v>
      </c>
      <c r="E979" t="s">
        <v>2085</v>
      </c>
      <c r="F979" s="1">
        <v>4.5</v>
      </c>
      <c r="G979" s="5">
        <f>(Tabela15[[#This Row],[rating]]-MIN(F:F))/(MAX(F:F)-MIN(F:F))</f>
        <v>0.875</v>
      </c>
      <c r="H979" s="6">
        <v>566</v>
      </c>
      <c r="I979" s="5">
        <f>(Tabela15[[#This Row],[reviews]]-MIN(H:H))/(MAX(H:H)-MIN(H:H))</f>
        <v>1.2148734918904507E-3</v>
      </c>
      <c r="J979" s="1" t="s">
        <v>0</v>
      </c>
      <c r="K979" s="9">
        <v>23.95</v>
      </c>
      <c r="L979" s="3">
        <f>(Tabela15[[#This Row],[value]]-MIN(K:K))/(MAX(K:K)-MIN(K:K))</f>
        <v>0.11873654702908343</v>
      </c>
      <c r="M979" s="16">
        <f>IF(Tabela15[[#This Row],[value]]="",0,(0.05*Tabela15[[#This Row],[normal_rating]]+0.7*Tabela15[[#This Row],[normal_reviews]]+0.25*Tabela15[[#This Row],[normal_value]]))*1000</f>
        <v>74.284548201594177</v>
      </c>
      <c r="N979" s="3">
        <f>IFERROR(Tabela15[[#This Row],[value]]*Tabela15[[#This Row],[reviews]],Tabela15[[#This Row],[value]])</f>
        <v>13555.699999999999</v>
      </c>
      <c r="O979" t="s">
        <v>2084</v>
      </c>
      <c r="P979" t="s">
        <v>8611</v>
      </c>
      <c r="Q979" t="s">
        <v>8081</v>
      </c>
    </row>
    <row r="980" spans="1:17" x14ac:dyDescent="0.25">
      <c r="A980" t="s">
        <v>1946</v>
      </c>
      <c r="B980" s="1">
        <v>30</v>
      </c>
      <c r="C980" t="s">
        <v>2083</v>
      </c>
      <c r="D980" t="s">
        <v>2087</v>
      </c>
      <c r="E980" t="s">
        <v>2085</v>
      </c>
      <c r="F980" s="1">
        <v>4.5</v>
      </c>
      <c r="G980" s="5">
        <f>(Tabela15[[#This Row],[rating]]-MIN(F:F))/(MAX(F:F)-MIN(F:F))</f>
        <v>0.875</v>
      </c>
      <c r="H980" s="6">
        <v>542</v>
      </c>
      <c r="I980" s="5">
        <f>(Tabela15[[#This Row],[reviews]]-MIN(H:H))/(MAX(H:H)-MIN(H:H))</f>
        <v>1.1632682462172279E-3</v>
      </c>
      <c r="J980" s="1" t="s">
        <v>0</v>
      </c>
      <c r="K980" s="9">
        <v>23.95</v>
      </c>
      <c r="L980" s="3">
        <f>(Tabela15[[#This Row],[value]]-MIN(K:K))/(MAX(K:K)-MIN(K:K))</f>
        <v>0.11873654702908343</v>
      </c>
      <c r="M980" s="16">
        <f>IF(Tabela15[[#This Row],[value]]="",0,(0.05*Tabela15[[#This Row],[normal_rating]]+0.7*Tabela15[[#This Row],[normal_reviews]]+0.25*Tabela15[[#This Row],[normal_value]]))*1000</f>
        <v>74.248424529622923</v>
      </c>
      <c r="N980" s="3">
        <f>IFERROR(Tabela15[[#This Row],[value]]*Tabela15[[#This Row],[reviews]],Tabela15[[#This Row],[value]])</f>
        <v>12980.9</v>
      </c>
      <c r="O980" t="s">
        <v>2084</v>
      </c>
      <c r="P980" t="s">
        <v>2086</v>
      </c>
      <c r="Q980" t="s">
        <v>2</v>
      </c>
    </row>
    <row r="981" spans="1:17" x14ac:dyDescent="0.25">
      <c r="A981" t="s">
        <v>1201</v>
      </c>
      <c r="B981" s="1">
        <v>6</v>
      </c>
      <c r="C981" t="s">
        <v>3806</v>
      </c>
      <c r="D981" t="s">
        <v>1236</v>
      </c>
      <c r="E981" t="s">
        <v>3807</v>
      </c>
      <c r="F981" s="1">
        <v>4.7</v>
      </c>
      <c r="G981" s="5">
        <f>(Tabela15[[#This Row],[rating]]-MIN(F:F))/(MAX(F:F)-MIN(F:F))</f>
        <v>0.92500000000000004</v>
      </c>
      <c r="H981" s="6">
        <v>215</v>
      </c>
      <c r="I981" s="5">
        <f>(Tabela15[[#This Row],[reviews]]-MIN(H:H))/(MAX(H:H)-MIN(H:H))</f>
        <v>4.6014677391956893E-4</v>
      </c>
      <c r="J981" s="1" t="s">
        <v>0</v>
      </c>
      <c r="K981" s="9">
        <v>23.94</v>
      </c>
      <c r="L981" s="3">
        <f>(Tabela15[[#This Row],[value]]-MIN(K:K))/(MAX(K:K)-MIN(K:K))</f>
        <v>0.11868648946288231</v>
      </c>
      <c r="M981" s="16">
        <f>IF(Tabela15[[#This Row],[value]]="",0,(0.05*Tabela15[[#This Row],[normal_rating]]+0.7*Tabela15[[#This Row],[normal_reviews]]+0.25*Tabela15[[#This Row],[normal_value]]))*1000</f>
        <v>76.243725107464286</v>
      </c>
      <c r="N981" s="3">
        <f>IFERROR(Tabela15[[#This Row],[value]]*Tabela15[[#This Row],[reviews]],Tabela15[[#This Row],[value]])</f>
        <v>5147.1000000000004</v>
      </c>
      <c r="O981" t="s">
        <v>4911</v>
      </c>
      <c r="P981" t="s">
        <v>4912</v>
      </c>
      <c r="Q981" t="s">
        <v>4538</v>
      </c>
    </row>
    <row r="982" spans="1:17" x14ac:dyDescent="0.25">
      <c r="A982" t="s">
        <v>921</v>
      </c>
      <c r="B982" s="1">
        <v>3</v>
      </c>
      <c r="C982" t="s">
        <v>927</v>
      </c>
      <c r="D982" t="s">
        <v>931</v>
      </c>
      <c r="E982" t="s">
        <v>929</v>
      </c>
      <c r="F982" s="1">
        <v>4.7</v>
      </c>
      <c r="G982" s="5">
        <f>(Tabela15[[#This Row],[rating]]-MIN(F:F))/(MAX(F:F)-MIN(F:F))</f>
        <v>0.92500000000000004</v>
      </c>
      <c r="H982" s="6">
        <v>1120</v>
      </c>
      <c r="I982" s="5">
        <f>(Tabela15[[#This Row],[reviews]]-MIN(H:H))/(MAX(H:H)-MIN(H:H))</f>
        <v>2.4060945795140076E-3</v>
      </c>
      <c r="J982" s="1" t="s">
        <v>0</v>
      </c>
      <c r="K982" s="9">
        <v>23.84</v>
      </c>
      <c r="L982" s="3">
        <f>(Tabela15[[#This Row],[value]]-MIN(K:K))/(MAX(K:K)-MIN(K:K))</f>
        <v>0.118185913800871</v>
      </c>
      <c r="M982" s="16">
        <f>IF(Tabela15[[#This Row],[value]]="",0,(0.05*Tabela15[[#This Row],[normal_rating]]+0.7*Tabela15[[#This Row],[normal_reviews]]+0.25*Tabela15[[#This Row],[normal_value]]))*1000</f>
        <v>77.480744655877558</v>
      </c>
      <c r="N982" s="3">
        <f>IFERROR(Tabela15[[#This Row],[value]]*Tabela15[[#This Row],[reviews]],Tabela15[[#This Row],[value]])</f>
        <v>26700.799999999999</v>
      </c>
      <c r="O982" t="s">
        <v>928</v>
      </c>
      <c r="P982" t="s">
        <v>930</v>
      </c>
      <c r="Q982" t="s">
        <v>2</v>
      </c>
    </row>
    <row r="983" spans="1:17" x14ac:dyDescent="0.25">
      <c r="A983" t="s">
        <v>2918</v>
      </c>
      <c r="B983" s="1">
        <v>4</v>
      </c>
      <c r="C983" t="s">
        <v>2929</v>
      </c>
      <c r="D983" t="s">
        <v>2933</v>
      </c>
      <c r="E983" t="s">
        <v>2931</v>
      </c>
      <c r="F983" s="1">
        <v>4.5999999999999996</v>
      </c>
      <c r="G983" s="5">
        <f>(Tabela15[[#This Row],[rating]]-MIN(F:F))/(MAX(F:F)-MIN(F:F))</f>
        <v>0.89999999999999991</v>
      </c>
      <c r="H983" s="6">
        <v>206</v>
      </c>
      <c r="I983" s="5">
        <f>(Tabela15[[#This Row],[reviews]]-MIN(H:H))/(MAX(H:H)-MIN(H:H))</f>
        <v>4.4079480679211044E-4</v>
      </c>
      <c r="J983" s="1" t="s">
        <v>0</v>
      </c>
      <c r="K983" s="9">
        <v>23.79</v>
      </c>
      <c r="L983" s="3">
        <f>(Tabela15[[#This Row],[value]]-MIN(K:K))/(MAX(K:K)-MIN(K:K))</f>
        <v>0.11793562596986533</v>
      </c>
      <c r="M983" s="16">
        <f>IF(Tabela15[[#This Row],[value]]="",0,(0.05*Tabela15[[#This Row],[normal_rating]]+0.7*Tabela15[[#This Row],[normal_reviews]]+0.25*Tabela15[[#This Row],[normal_value]]))*1000</f>
        <v>74.792462857220812</v>
      </c>
      <c r="N983" s="3">
        <f>IFERROR(Tabela15[[#This Row],[value]]*Tabela15[[#This Row],[reviews]],Tabela15[[#This Row],[value]])</f>
        <v>4900.74</v>
      </c>
      <c r="O983" t="s">
        <v>2930</v>
      </c>
      <c r="P983" t="s">
        <v>2932</v>
      </c>
      <c r="Q983" t="s">
        <v>2</v>
      </c>
    </row>
    <row r="984" spans="1:17" x14ac:dyDescent="0.25">
      <c r="A984" t="s">
        <v>1503</v>
      </c>
      <c r="B984" s="1">
        <v>12</v>
      </c>
      <c r="C984" t="s">
        <v>1569</v>
      </c>
      <c r="D984" t="s">
        <v>1573</v>
      </c>
      <c r="E984" t="s">
        <v>1571</v>
      </c>
      <c r="F984" s="1">
        <v>4.8</v>
      </c>
      <c r="G984" s="5">
        <f>(Tabela15[[#This Row],[rating]]-MIN(F:F))/(MAX(F:F)-MIN(F:F))</f>
        <v>0.95</v>
      </c>
      <c r="H984" s="6">
        <v>32</v>
      </c>
      <c r="I984" s="5">
        <f>(Tabela15[[#This Row],[reviews]]-MIN(H:H))/(MAX(H:H)-MIN(H:H))</f>
        <v>6.665677566124596E-5</v>
      </c>
      <c r="J984" s="1" t="s">
        <v>0</v>
      </c>
      <c r="K984" s="9">
        <v>23.49</v>
      </c>
      <c r="L984" s="3">
        <f>(Tabela15[[#This Row],[value]]-MIN(K:K))/(MAX(K:K)-MIN(K:K))</f>
        <v>0.11643389898383139</v>
      </c>
      <c r="M984" s="16">
        <f>IF(Tabela15[[#This Row],[value]]="",0,(0.05*Tabela15[[#This Row],[normal_rating]]+0.7*Tabela15[[#This Row],[normal_reviews]]+0.25*Tabela15[[#This Row],[normal_value]]))*1000</f>
        <v>76.655134488920723</v>
      </c>
      <c r="N984" s="3">
        <f>IFERROR(Tabela15[[#This Row],[value]]*Tabela15[[#This Row],[reviews]],Tabela15[[#This Row],[value]])</f>
        <v>751.68</v>
      </c>
      <c r="O984" t="s">
        <v>1570</v>
      </c>
      <c r="P984" t="s">
        <v>5013</v>
      </c>
      <c r="Q984" t="s">
        <v>4538</v>
      </c>
    </row>
    <row r="985" spans="1:17" x14ac:dyDescent="0.25">
      <c r="A985" t="s">
        <v>1503</v>
      </c>
      <c r="B985" s="1">
        <v>15</v>
      </c>
      <c r="C985" t="s">
        <v>1569</v>
      </c>
      <c r="D985" t="s">
        <v>1573</v>
      </c>
      <c r="E985" t="s">
        <v>1571</v>
      </c>
      <c r="F985" s="1">
        <v>4.8</v>
      </c>
      <c r="G985" s="5">
        <f>(Tabela15[[#This Row],[rating]]-MIN(F:F))/(MAX(F:F)-MIN(F:F))</f>
        <v>0.95</v>
      </c>
      <c r="H985" s="6">
        <v>32</v>
      </c>
      <c r="I985" s="5">
        <f>(Tabela15[[#This Row],[reviews]]-MIN(H:H))/(MAX(H:H)-MIN(H:H))</f>
        <v>6.665677566124596E-5</v>
      </c>
      <c r="J985" s="1" t="s">
        <v>0</v>
      </c>
      <c r="K985" s="9">
        <v>23.49</v>
      </c>
      <c r="L985" s="3">
        <f>(Tabela15[[#This Row],[value]]-MIN(K:K))/(MAX(K:K)-MIN(K:K))</f>
        <v>0.11643389898383139</v>
      </c>
      <c r="M985" s="16">
        <f>IF(Tabela15[[#This Row],[value]]="",0,(0.05*Tabela15[[#This Row],[normal_rating]]+0.7*Tabela15[[#This Row],[normal_reviews]]+0.25*Tabela15[[#This Row],[normal_value]]))*1000</f>
        <v>76.655134488920723</v>
      </c>
      <c r="N985" s="3">
        <f>IFERROR(Tabela15[[#This Row],[value]]*Tabela15[[#This Row],[reviews]],Tabela15[[#This Row],[value]])</f>
        <v>751.68</v>
      </c>
      <c r="O985" t="s">
        <v>1570</v>
      </c>
      <c r="P985" t="s">
        <v>1572</v>
      </c>
      <c r="Q985" t="s">
        <v>2</v>
      </c>
    </row>
    <row r="986" spans="1:17" x14ac:dyDescent="0.25">
      <c r="A986" t="s">
        <v>921</v>
      </c>
      <c r="B986" s="1">
        <v>15</v>
      </c>
      <c r="C986" t="s">
        <v>5788</v>
      </c>
      <c r="D986" t="s">
        <v>5789</v>
      </c>
      <c r="E986" t="s">
        <v>5790</v>
      </c>
      <c r="F986" s="1">
        <v>4.8</v>
      </c>
      <c r="G986" s="5">
        <f>(Tabela15[[#This Row],[rating]]-MIN(F:F))/(MAX(F:F)-MIN(F:F))</f>
        <v>0.95</v>
      </c>
      <c r="H986" s="6">
        <v>237</v>
      </c>
      <c r="I986" s="5">
        <f>(Tabela15[[#This Row],[reviews]]-MIN(H:H))/(MAX(H:H)-MIN(H:H))</f>
        <v>5.074515824533564E-4</v>
      </c>
      <c r="J986" s="1" t="s">
        <v>0</v>
      </c>
      <c r="K986" s="9">
        <v>23.46</v>
      </c>
      <c r="L986" s="3">
        <f>(Tabela15[[#This Row],[value]]-MIN(K:K))/(MAX(K:K)-MIN(K:K))</f>
        <v>0.11628372628522801</v>
      </c>
      <c r="M986" s="16">
        <f>IF(Tabela15[[#This Row],[value]]="",0,(0.05*Tabela15[[#This Row],[normal_rating]]+0.7*Tabela15[[#This Row],[normal_reviews]]+0.25*Tabela15[[#This Row],[normal_value]]))*1000</f>
        <v>76.926147679024353</v>
      </c>
      <c r="N986" s="3">
        <f>IFERROR(Tabela15[[#This Row],[value]]*Tabela15[[#This Row],[reviews]],Tabela15[[#This Row],[value]])</f>
        <v>5560.02</v>
      </c>
      <c r="O986" t="s">
        <v>6740</v>
      </c>
      <c r="P986" t="s">
        <v>6741</v>
      </c>
      <c r="Q986" t="s">
        <v>6468</v>
      </c>
    </row>
    <row r="987" spans="1:17" x14ac:dyDescent="0.25">
      <c r="A987" t="s">
        <v>232</v>
      </c>
      <c r="B987" s="1">
        <v>3</v>
      </c>
      <c r="C987" t="s">
        <v>243</v>
      </c>
      <c r="D987" t="s">
        <v>247</v>
      </c>
      <c r="E987" t="s">
        <v>245</v>
      </c>
      <c r="F987" s="1">
        <v>4.8</v>
      </c>
      <c r="G987" s="5">
        <f>(Tabela15[[#This Row],[rating]]-MIN(F:F))/(MAX(F:F)-MIN(F:F))</f>
        <v>0.95</v>
      </c>
      <c r="H987" s="6">
        <v>11621</v>
      </c>
      <c r="I987" s="5">
        <f>(Tabela15[[#This Row],[reviews]]-MIN(H:H))/(MAX(H:H)-MIN(H:H))</f>
        <v>2.4985539780118648E-2</v>
      </c>
      <c r="J987" s="1" t="s">
        <v>0</v>
      </c>
      <c r="K987" s="9">
        <v>23.45</v>
      </c>
      <c r="L987" s="3">
        <f>(Tabela15[[#This Row],[value]]-MIN(K:K))/(MAX(K:K)-MIN(K:K))</f>
        <v>0.11623366871902686</v>
      </c>
      <c r="M987" s="16">
        <f>IF(Tabela15[[#This Row],[value]]="",0,(0.05*Tabela15[[#This Row],[normal_rating]]+0.7*Tabela15[[#This Row],[normal_reviews]]+0.25*Tabela15[[#This Row],[normal_value]]))*1000</f>
        <v>94.048295025839764</v>
      </c>
      <c r="N987" s="3">
        <f>IFERROR(Tabela15[[#This Row],[value]]*Tabela15[[#This Row],[reviews]],Tabela15[[#This Row],[value]])</f>
        <v>272512.45</v>
      </c>
      <c r="O987" t="s">
        <v>244</v>
      </c>
      <c r="P987" t="s">
        <v>4619</v>
      </c>
      <c r="Q987" t="s">
        <v>4538</v>
      </c>
    </row>
    <row r="988" spans="1:17" x14ac:dyDescent="0.25">
      <c r="A988" t="s">
        <v>921</v>
      </c>
      <c r="B988" s="1">
        <v>7</v>
      </c>
      <c r="C988" t="s">
        <v>7562</v>
      </c>
      <c r="D988" t="s">
        <v>7563</v>
      </c>
      <c r="E988" t="s">
        <v>7564</v>
      </c>
      <c r="F988" s="1">
        <v>4.5999999999999996</v>
      </c>
      <c r="G988" s="5">
        <f>(Tabela15[[#This Row],[rating]]-MIN(F:F))/(MAX(F:F)-MIN(F:F))</f>
        <v>0.89999999999999991</v>
      </c>
      <c r="H988" s="6">
        <v>237</v>
      </c>
      <c r="I988" s="5">
        <f>(Tabela15[[#This Row],[reviews]]-MIN(H:H))/(MAX(H:H)-MIN(H:H))</f>
        <v>5.074515824533564E-4</v>
      </c>
      <c r="J988" s="1" t="s">
        <v>0</v>
      </c>
      <c r="K988" s="9">
        <v>23.4</v>
      </c>
      <c r="L988" s="3">
        <f>(Tabela15[[#This Row],[value]]-MIN(K:K))/(MAX(K:K)-MIN(K:K))</f>
        <v>0.11598338088802121</v>
      </c>
      <c r="M988" s="16">
        <f>IF(Tabela15[[#This Row],[value]]="",0,(0.05*Tabela15[[#This Row],[normal_rating]]+0.7*Tabela15[[#This Row],[normal_reviews]]+0.25*Tabela15[[#This Row],[normal_value]]))*1000</f>
        <v>74.351061329722654</v>
      </c>
      <c r="N988" s="3">
        <f>IFERROR(Tabela15[[#This Row],[value]]*Tabela15[[#This Row],[reviews]],Tabela15[[#This Row],[value]])</f>
        <v>5545.7999999999993</v>
      </c>
      <c r="O988" t="s">
        <v>8314</v>
      </c>
      <c r="P988" t="s">
        <v>8315</v>
      </c>
      <c r="Q988" t="s">
        <v>8081</v>
      </c>
    </row>
    <row r="989" spans="1:17" x14ac:dyDescent="0.25">
      <c r="A989" t="s">
        <v>2231</v>
      </c>
      <c r="B989" s="1">
        <v>4</v>
      </c>
      <c r="C989" t="s">
        <v>4152</v>
      </c>
      <c r="D989" t="s">
        <v>4153</v>
      </c>
      <c r="E989" t="s">
        <v>4154</v>
      </c>
      <c r="F989" s="1">
        <v>4.8</v>
      </c>
      <c r="G989" s="5">
        <f>(Tabela15[[#This Row],[rating]]-MIN(F:F))/(MAX(F:F)-MIN(F:F))</f>
        <v>0.95</v>
      </c>
      <c r="H989" s="6">
        <v>18392</v>
      </c>
      <c r="I989" s="5">
        <f>(Tabela15[[#This Row],[reviews]]-MIN(H:H))/(MAX(H:H)-MIN(H:H))</f>
        <v>3.9544669715676599E-2</v>
      </c>
      <c r="J989" s="1" t="s">
        <v>0</v>
      </c>
      <c r="K989" s="9">
        <v>23.39</v>
      </c>
      <c r="L989" s="3">
        <f>(Tabela15[[#This Row],[value]]-MIN(K:K))/(MAX(K:K)-MIN(K:K))</f>
        <v>0.11593332332182009</v>
      </c>
      <c r="M989" s="16">
        <f>IF(Tabela15[[#This Row],[value]]="",0,(0.05*Tabela15[[#This Row],[normal_rating]]+0.7*Tabela15[[#This Row],[normal_reviews]]+0.25*Tabela15[[#This Row],[normal_value]]))*1000</f>
        <v>104.16459963142864</v>
      </c>
      <c r="N989" s="3">
        <f>IFERROR(Tabela15[[#This Row],[value]]*Tabela15[[#This Row],[reviews]],Tabela15[[#This Row],[value]])</f>
        <v>430188.88</v>
      </c>
      <c r="O989" t="s">
        <v>5239</v>
      </c>
      <c r="P989" t="s">
        <v>5240</v>
      </c>
      <c r="Q989" t="s">
        <v>4538</v>
      </c>
    </row>
    <row r="990" spans="1:17" x14ac:dyDescent="0.25">
      <c r="A990" t="s">
        <v>232</v>
      </c>
      <c r="B990" s="1">
        <v>3</v>
      </c>
      <c r="C990" t="s">
        <v>238</v>
      </c>
      <c r="D990" t="s">
        <v>242</v>
      </c>
      <c r="E990" t="s">
        <v>240</v>
      </c>
      <c r="F990" s="1">
        <v>4.7</v>
      </c>
      <c r="G990" s="5">
        <f>(Tabela15[[#This Row],[rating]]-MIN(F:F))/(MAX(F:F)-MIN(F:F))</f>
        <v>0.92500000000000004</v>
      </c>
      <c r="H990" s="6">
        <v>24729</v>
      </c>
      <c r="I990" s="5">
        <f>(Tabela15[[#This Row],[reviews]]-MIN(H:H))/(MAX(H:H)-MIN(H:H))</f>
        <v>5.3170604791977105E-2</v>
      </c>
      <c r="J990" s="1" t="s">
        <v>0</v>
      </c>
      <c r="K990" s="9">
        <v>23.34</v>
      </c>
      <c r="L990" s="3">
        <f>(Tabela15[[#This Row],[value]]-MIN(K:K))/(MAX(K:K)-MIN(K:K))</f>
        <v>0.11568303549081443</v>
      </c>
      <c r="M990" s="16">
        <f>IF(Tabela15[[#This Row],[value]]="",0,(0.05*Tabela15[[#This Row],[normal_rating]]+0.7*Tabela15[[#This Row],[normal_reviews]]+0.25*Tabela15[[#This Row],[normal_value]]))*1000</f>
        <v>112.39018222708759</v>
      </c>
      <c r="N990" s="3">
        <f>IFERROR(Tabela15[[#This Row],[value]]*Tabela15[[#This Row],[reviews]],Tabela15[[#This Row],[value]])</f>
        <v>577174.86</v>
      </c>
      <c r="O990" t="s">
        <v>239</v>
      </c>
      <c r="P990" t="s">
        <v>241</v>
      </c>
      <c r="Q990" t="s">
        <v>2</v>
      </c>
    </row>
    <row r="991" spans="1:17" x14ac:dyDescent="0.25">
      <c r="A991" t="s">
        <v>81</v>
      </c>
      <c r="B991" s="1">
        <v>23</v>
      </c>
      <c r="C991" t="s">
        <v>5638</v>
      </c>
      <c r="D991" t="s">
        <v>5639</v>
      </c>
      <c r="E991" t="s">
        <v>5640</v>
      </c>
      <c r="F991" s="1">
        <v>4.7</v>
      </c>
      <c r="G991" s="5">
        <f>(Tabela15[[#This Row],[rating]]-MIN(F:F))/(MAX(F:F)-MIN(F:F))</f>
        <v>0.92500000000000004</v>
      </c>
      <c r="H991" s="6">
        <v>9048</v>
      </c>
      <c r="I991" s="5">
        <f>(Tabela15[[#This Row],[reviews]]-MIN(H:H))/(MAX(H:H)-MIN(H:H))</f>
        <v>1.9453027400235235E-2</v>
      </c>
      <c r="J991" s="1" t="s">
        <v>0</v>
      </c>
      <c r="K991" s="9">
        <v>23.32</v>
      </c>
      <c r="L991" s="3">
        <f>(Tabela15[[#This Row],[value]]-MIN(K:K))/(MAX(K:K)-MIN(K:K))</f>
        <v>0.11558292035841217</v>
      </c>
      <c r="M991" s="16">
        <f>IF(Tabela15[[#This Row],[value]]="",0,(0.05*Tabela15[[#This Row],[normal_rating]]+0.7*Tabela15[[#This Row],[normal_reviews]]+0.25*Tabela15[[#This Row],[normal_value]]))*1000</f>
        <v>88.762849269767713</v>
      </c>
      <c r="N991" s="3">
        <f>IFERROR(Tabela15[[#This Row],[value]]*Tabela15[[#This Row],[reviews]],Tabela15[[#This Row],[value]])</f>
        <v>210999.36000000002</v>
      </c>
      <c r="O991" t="s">
        <v>6522</v>
      </c>
      <c r="P991" t="s">
        <v>6523</v>
      </c>
      <c r="Q991" t="s">
        <v>6468</v>
      </c>
    </row>
    <row r="992" spans="1:17" x14ac:dyDescent="0.25">
      <c r="A992" t="s">
        <v>921</v>
      </c>
      <c r="B992" s="1">
        <v>26</v>
      </c>
      <c r="C992" t="s">
        <v>3771</v>
      </c>
      <c r="D992" t="s">
        <v>3772</v>
      </c>
      <c r="E992" t="s">
        <v>3773</v>
      </c>
      <c r="F992" s="1">
        <v>4.5999999999999996</v>
      </c>
      <c r="G992" s="5">
        <f>(Tabela15[[#This Row],[rating]]-MIN(F:F))/(MAX(F:F)-MIN(F:F))</f>
        <v>0.89999999999999991</v>
      </c>
      <c r="H992" s="6">
        <v>187</v>
      </c>
      <c r="I992" s="5">
        <f>(Tabela15[[#This Row],[reviews]]-MIN(H:H))/(MAX(H:H)-MIN(H:H))</f>
        <v>3.9994065396747582E-4</v>
      </c>
      <c r="J992" s="1" t="s">
        <v>0</v>
      </c>
      <c r="K992" s="9">
        <v>23.16</v>
      </c>
      <c r="L992" s="3">
        <f>(Tabela15[[#This Row],[value]]-MIN(K:K))/(MAX(K:K)-MIN(K:K))</f>
        <v>0.11478199929919407</v>
      </c>
      <c r="M992" s="16">
        <f>IF(Tabela15[[#This Row],[value]]="",0,(0.05*Tabela15[[#This Row],[normal_rating]]+0.7*Tabela15[[#This Row],[normal_reviews]]+0.25*Tabela15[[#This Row],[normal_value]]))*1000</f>
        <v>73.975458282575744</v>
      </c>
      <c r="N992" s="3">
        <f>IFERROR(Tabela15[[#This Row],[value]]*Tabela15[[#This Row],[reviews]],Tabela15[[#This Row],[value]])</f>
        <v>4330.92</v>
      </c>
      <c r="O992" t="s">
        <v>4867</v>
      </c>
      <c r="P992" t="s">
        <v>4868</v>
      </c>
      <c r="Q992" t="s">
        <v>4538</v>
      </c>
    </row>
    <row r="993" spans="1:17" x14ac:dyDescent="0.25">
      <c r="A993" t="s">
        <v>1946</v>
      </c>
      <c r="B993" s="1">
        <v>15</v>
      </c>
      <c r="C993" t="s">
        <v>4067</v>
      </c>
      <c r="D993" t="s">
        <v>4068</v>
      </c>
      <c r="E993" t="s">
        <v>4069</v>
      </c>
      <c r="F993" s="1">
        <v>4.5</v>
      </c>
      <c r="G993" s="5">
        <f>(Tabela15[[#This Row],[rating]]-MIN(F:F))/(MAX(F:F)-MIN(F:F))</f>
        <v>0.875</v>
      </c>
      <c r="H993" s="6">
        <v>83</v>
      </c>
      <c r="I993" s="5">
        <f>(Tabela15[[#This Row],[reviews]]-MIN(H:H))/(MAX(H:H)-MIN(H:H))</f>
        <v>1.7631792271684417E-4</v>
      </c>
      <c r="J993" s="1" t="s">
        <v>0</v>
      </c>
      <c r="K993" s="9">
        <v>23.15</v>
      </c>
      <c r="L993" s="3">
        <f>(Tabela15[[#This Row],[value]]-MIN(K:K))/(MAX(K:K)-MIN(K:K))</f>
        <v>0.11473194173299292</v>
      </c>
      <c r="M993" s="16">
        <f>IF(Tabela15[[#This Row],[value]]="",0,(0.05*Tabela15[[#This Row],[normal_rating]]+0.7*Tabela15[[#This Row],[normal_reviews]]+0.25*Tabela15[[#This Row],[normal_value]]))*1000</f>
        <v>72.556407979150023</v>
      </c>
      <c r="N993" s="3">
        <f>IFERROR(Tabela15[[#This Row],[value]]*Tabela15[[#This Row],[reviews]],Tabela15[[#This Row],[value]])</f>
        <v>1921.4499999999998</v>
      </c>
      <c r="O993" t="s">
        <v>5161</v>
      </c>
      <c r="P993" t="s">
        <v>5162</v>
      </c>
      <c r="Q993" t="s">
        <v>4538</v>
      </c>
    </row>
    <row r="994" spans="1:17" x14ac:dyDescent="0.25">
      <c r="A994" t="s">
        <v>1946</v>
      </c>
      <c r="B994" s="1">
        <v>30</v>
      </c>
      <c r="C994" t="s">
        <v>4067</v>
      </c>
      <c r="D994" t="s">
        <v>4068</v>
      </c>
      <c r="E994" t="s">
        <v>4069</v>
      </c>
      <c r="F994" s="1">
        <v>4.5</v>
      </c>
      <c r="G994" s="5">
        <f>(Tabela15[[#This Row],[rating]]-MIN(F:F))/(MAX(F:F)-MIN(F:F))</f>
        <v>0.875</v>
      </c>
      <c r="H994" s="6">
        <v>83</v>
      </c>
      <c r="I994" s="5">
        <f>(Tabela15[[#This Row],[reviews]]-MIN(H:H))/(MAX(H:H)-MIN(H:H))</f>
        <v>1.7631792271684417E-4</v>
      </c>
      <c r="J994" s="1" t="s">
        <v>0</v>
      </c>
      <c r="K994" s="9">
        <v>23.15</v>
      </c>
      <c r="L994" s="3">
        <f>(Tabela15[[#This Row],[value]]-MIN(K:K))/(MAX(K:K)-MIN(K:K))</f>
        <v>0.11473194173299292</v>
      </c>
      <c r="M994" s="16">
        <f>IF(Tabela15[[#This Row],[value]]="",0,(0.05*Tabela15[[#This Row],[normal_rating]]+0.7*Tabela15[[#This Row],[normal_reviews]]+0.25*Tabela15[[#This Row],[normal_value]]))*1000</f>
        <v>72.556407979150023</v>
      </c>
      <c r="N994" s="3">
        <f>IFERROR(Tabela15[[#This Row],[value]]*Tabela15[[#This Row],[reviews]],Tabela15[[#This Row],[value]])</f>
        <v>1921.4499999999998</v>
      </c>
      <c r="O994" t="s">
        <v>5161</v>
      </c>
      <c r="P994" t="s">
        <v>7055</v>
      </c>
      <c r="Q994" t="s">
        <v>6468</v>
      </c>
    </row>
    <row r="995" spans="1:17" x14ac:dyDescent="0.25">
      <c r="A995" t="s">
        <v>1649</v>
      </c>
      <c r="B995" s="1">
        <v>4</v>
      </c>
      <c r="C995" t="s">
        <v>1660</v>
      </c>
      <c r="D995" t="s">
        <v>1664</v>
      </c>
      <c r="E995" t="s">
        <v>1662</v>
      </c>
      <c r="F995" s="1">
        <v>4.7</v>
      </c>
      <c r="G995" s="5">
        <f>(Tabela15[[#This Row],[rating]]-MIN(F:F))/(MAX(F:F)-MIN(F:F))</f>
        <v>0.92500000000000004</v>
      </c>
      <c r="H995" s="6">
        <v>44676</v>
      </c>
      <c r="I995" s="5">
        <f>(Tabela15[[#This Row],[reviews]]-MIN(H:H))/(MAX(H:H)-MIN(H:H))</f>
        <v>9.6061014602134301E-2</v>
      </c>
      <c r="J995" s="1" t="s">
        <v>0</v>
      </c>
      <c r="K995" s="9">
        <v>23.04</v>
      </c>
      <c r="L995" s="3">
        <f>(Tabela15[[#This Row],[value]]-MIN(K:K))/(MAX(K:K)-MIN(K:K))</f>
        <v>0.11418130850478049</v>
      </c>
      <c r="M995" s="16">
        <f>IF(Tabela15[[#This Row],[value]]="",0,(0.05*Tabela15[[#This Row],[normal_rating]]+0.7*Tabela15[[#This Row],[normal_reviews]]+0.25*Tabela15[[#This Row],[normal_value]]))*1000</f>
        <v>142.03803734768914</v>
      </c>
      <c r="N995" s="3">
        <f>IFERROR(Tabela15[[#This Row],[value]]*Tabela15[[#This Row],[reviews]],Tabela15[[#This Row],[value]])</f>
        <v>1029335.0399999999</v>
      </c>
      <c r="O995" t="s">
        <v>1661</v>
      </c>
      <c r="P995" t="s">
        <v>1663</v>
      </c>
      <c r="Q995" t="s">
        <v>2</v>
      </c>
    </row>
    <row r="996" spans="1:17" x14ac:dyDescent="0.25">
      <c r="A996" t="s">
        <v>784</v>
      </c>
      <c r="B996" s="1">
        <v>13</v>
      </c>
      <c r="C996" t="s">
        <v>826</v>
      </c>
      <c r="D996" t="s">
        <v>830</v>
      </c>
      <c r="E996" t="s">
        <v>828</v>
      </c>
      <c r="F996" s="1">
        <v>4.7</v>
      </c>
      <c r="G996" s="5">
        <f>(Tabela15[[#This Row],[rating]]-MIN(F:F))/(MAX(F:F)-MIN(F:F))</f>
        <v>0.92500000000000004</v>
      </c>
      <c r="H996" s="6">
        <v>54767</v>
      </c>
      <c r="I996" s="5">
        <f>(Tabela15[[#This Row],[reviews]]-MIN(H:H))/(MAX(H:H)-MIN(H:H))</f>
        <v>0.11775887018915472</v>
      </c>
      <c r="J996" s="1" t="s">
        <v>0</v>
      </c>
      <c r="K996" s="9">
        <v>23</v>
      </c>
      <c r="L996" s="3">
        <f>(Tabela15[[#This Row],[value]]-MIN(K:K))/(MAX(K:K)-MIN(K:K))</f>
        <v>0.11398107823997597</v>
      </c>
      <c r="M996" s="16">
        <f>IF(Tabela15[[#This Row],[value]]="",0,(0.05*Tabela15[[#This Row],[normal_rating]]+0.7*Tabela15[[#This Row],[normal_reviews]]+0.25*Tabela15[[#This Row],[normal_value]]))*1000</f>
        <v>157.17647869240227</v>
      </c>
      <c r="N996" s="3">
        <f>IFERROR(Tabela15[[#This Row],[value]]*Tabela15[[#This Row],[reviews]],Tabela15[[#This Row],[value]])</f>
        <v>1259641</v>
      </c>
      <c r="O996" t="s">
        <v>827</v>
      </c>
      <c r="P996" t="s">
        <v>8283</v>
      </c>
      <c r="Q996" t="s">
        <v>8081</v>
      </c>
    </row>
    <row r="997" spans="1:17" x14ac:dyDescent="0.25">
      <c r="A997" t="s">
        <v>784</v>
      </c>
      <c r="B997" s="1">
        <v>11</v>
      </c>
      <c r="C997" t="s">
        <v>826</v>
      </c>
      <c r="D997" t="s">
        <v>830</v>
      </c>
      <c r="E997" t="s">
        <v>828</v>
      </c>
      <c r="F997" s="1">
        <v>4.7</v>
      </c>
      <c r="G997" s="5">
        <f>(Tabela15[[#This Row],[rating]]-MIN(F:F))/(MAX(F:F)-MIN(F:F))</f>
        <v>0.92500000000000004</v>
      </c>
      <c r="H997" s="6">
        <v>54679</v>
      </c>
      <c r="I997" s="5">
        <f>(Tabela15[[#This Row],[reviews]]-MIN(H:H))/(MAX(H:H)-MIN(H:H))</f>
        <v>0.11756965095501958</v>
      </c>
      <c r="J997" s="1" t="s">
        <v>0</v>
      </c>
      <c r="K997" s="9">
        <v>23</v>
      </c>
      <c r="L997" s="3">
        <f>(Tabela15[[#This Row],[value]]-MIN(K:K))/(MAX(K:K)-MIN(K:K))</f>
        <v>0.11398107823997597</v>
      </c>
      <c r="M997" s="16">
        <f>IF(Tabela15[[#This Row],[value]]="",0,(0.05*Tabela15[[#This Row],[normal_rating]]+0.7*Tabela15[[#This Row],[normal_reviews]]+0.25*Tabela15[[#This Row],[normal_value]]))*1000</f>
        <v>157.04402522850768</v>
      </c>
      <c r="N997" s="3">
        <f>IFERROR(Tabela15[[#This Row],[value]]*Tabela15[[#This Row],[reviews]],Tabela15[[#This Row],[value]])</f>
        <v>1257617</v>
      </c>
      <c r="O997" t="s">
        <v>827</v>
      </c>
      <c r="P997" t="s">
        <v>6690</v>
      </c>
      <c r="Q997" t="s">
        <v>6468</v>
      </c>
    </row>
    <row r="998" spans="1:17" x14ac:dyDescent="0.25">
      <c r="A998" t="s">
        <v>784</v>
      </c>
      <c r="B998" s="1">
        <v>12</v>
      </c>
      <c r="C998" t="s">
        <v>826</v>
      </c>
      <c r="D998" t="s">
        <v>830</v>
      </c>
      <c r="E998" t="s">
        <v>828</v>
      </c>
      <c r="F998" s="1">
        <v>4.7</v>
      </c>
      <c r="G998" s="5">
        <f>(Tabela15[[#This Row],[rating]]-MIN(F:F))/(MAX(F:F)-MIN(F:F))</f>
        <v>0.92500000000000004</v>
      </c>
      <c r="H998" s="6">
        <v>54414</v>
      </c>
      <c r="I998" s="5">
        <f>(Tabela15[[#This Row],[reviews]]-MIN(H:H))/(MAX(H:H)-MIN(H:H))</f>
        <v>0.11699984303404441</v>
      </c>
      <c r="J998" s="1" t="s">
        <v>0</v>
      </c>
      <c r="K998" s="9">
        <v>23</v>
      </c>
      <c r="L998" s="3">
        <f>(Tabela15[[#This Row],[value]]-MIN(K:K))/(MAX(K:K)-MIN(K:K))</f>
        <v>0.11398107823997597</v>
      </c>
      <c r="M998" s="16">
        <f>IF(Tabela15[[#This Row],[value]]="",0,(0.05*Tabela15[[#This Row],[normal_rating]]+0.7*Tabela15[[#This Row],[normal_reviews]]+0.25*Tabela15[[#This Row],[normal_value]]))*1000</f>
        <v>156.64515968382509</v>
      </c>
      <c r="N998" s="3">
        <f>IFERROR(Tabela15[[#This Row],[value]]*Tabela15[[#This Row],[reviews]],Tabela15[[#This Row],[value]])</f>
        <v>1251522</v>
      </c>
      <c r="O998" t="s">
        <v>827</v>
      </c>
      <c r="P998" t="s">
        <v>4797</v>
      </c>
      <c r="Q998" t="s">
        <v>4538</v>
      </c>
    </row>
    <row r="999" spans="1:17" x14ac:dyDescent="0.25">
      <c r="A999" t="s">
        <v>784</v>
      </c>
      <c r="B999" s="1">
        <v>12</v>
      </c>
      <c r="C999" t="s">
        <v>826</v>
      </c>
      <c r="D999" t="s">
        <v>830</v>
      </c>
      <c r="E999" t="s">
        <v>828</v>
      </c>
      <c r="F999" s="1">
        <v>4.7</v>
      </c>
      <c r="G999" s="5">
        <f>(Tabela15[[#This Row],[rating]]-MIN(F:F))/(MAX(F:F)-MIN(F:F))</f>
        <v>0.92500000000000004</v>
      </c>
      <c r="H999" s="6">
        <v>53760</v>
      </c>
      <c r="I999" s="5">
        <f>(Tabela15[[#This Row],[reviews]]-MIN(H:H))/(MAX(H:H)-MIN(H:H))</f>
        <v>0.11559360008944909</v>
      </c>
      <c r="J999" s="1" t="s">
        <v>0</v>
      </c>
      <c r="K999" s="9">
        <v>23</v>
      </c>
      <c r="L999" s="3">
        <f>(Tabela15[[#This Row],[value]]-MIN(K:K))/(MAX(K:K)-MIN(K:K))</f>
        <v>0.11398107823997597</v>
      </c>
      <c r="M999" s="16">
        <f>IF(Tabela15[[#This Row],[value]]="",0,(0.05*Tabela15[[#This Row],[normal_rating]]+0.7*Tabela15[[#This Row],[normal_reviews]]+0.25*Tabela15[[#This Row],[normal_value]]))*1000</f>
        <v>155.66078962260835</v>
      </c>
      <c r="N999" s="3">
        <f>IFERROR(Tabela15[[#This Row],[value]]*Tabela15[[#This Row],[reviews]],Tabela15[[#This Row],[value]])</f>
        <v>1236480</v>
      </c>
      <c r="O999" t="s">
        <v>827</v>
      </c>
      <c r="P999" t="s">
        <v>829</v>
      </c>
      <c r="Q999" t="s">
        <v>2</v>
      </c>
    </row>
    <row r="1000" spans="1:17" x14ac:dyDescent="0.25">
      <c r="A1000" t="s">
        <v>2093</v>
      </c>
      <c r="B1000" s="1">
        <v>27</v>
      </c>
      <c r="C1000" t="s">
        <v>6114</v>
      </c>
      <c r="D1000" t="s">
        <v>6115</v>
      </c>
      <c r="E1000" t="s">
        <v>6116</v>
      </c>
      <c r="F1000" s="1">
        <v>4.4000000000000004</v>
      </c>
      <c r="G1000" s="5">
        <f>(Tabela15[[#This Row],[rating]]-MIN(F:F))/(MAX(F:F)-MIN(F:F))</f>
        <v>0.85000000000000009</v>
      </c>
      <c r="H1000" s="6">
        <v>25048</v>
      </c>
      <c r="I1000" s="5">
        <f>(Tabela15[[#This Row],[reviews]]-MIN(H:H))/(MAX(H:H)-MIN(H:H))</f>
        <v>5.3856524515717021E-2</v>
      </c>
      <c r="J1000" s="1" t="s">
        <v>0</v>
      </c>
      <c r="K1000" s="9">
        <v>23</v>
      </c>
      <c r="L1000" s="3">
        <f>(Tabela15[[#This Row],[value]]-MIN(K:K))/(MAX(K:K)-MIN(K:K))</f>
        <v>0.11398107823997597</v>
      </c>
      <c r="M1000" s="16">
        <f>IF(Tabela15[[#This Row],[value]]="",0,(0.05*Tabela15[[#This Row],[normal_rating]]+0.7*Tabela15[[#This Row],[normal_reviews]]+0.25*Tabela15[[#This Row],[normal_value]]))*1000</f>
        <v>108.69483672099592</v>
      </c>
      <c r="N1000" s="3">
        <f>IFERROR(Tabela15[[#This Row],[value]]*Tabela15[[#This Row],[reviews]],Tabela15[[#This Row],[value]])</f>
        <v>576104</v>
      </c>
      <c r="O1000" t="s">
        <v>7091</v>
      </c>
      <c r="P1000" t="s">
        <v>7092</v>
      </c>
      <c r="Q1000" t="s">
        <v>6468</v>
      </c>
    </row>
    <row r="1001" spans="1:17" x14ac:dyDescent="0.25">
      <c r="A1001" t="s">
        <v>1649</v>
      </c>
      <c r="B1001" s="1">
        <v>30</v>
      </c>
      <c r="C1001" t="s">
        <v>6012</v>
      </c>
      <c r="D1001" t="s">
        <v>6013</v>
      </c>
      <c r="E1001" t="s">
        <v>4005</v>
      </c>
      <c r="F1001" s="1">
        <v>2.4</v>
      </c>
      <c r="G1001" s="5">
        <f>(Tabela15[[#This Row],[rating]]-MIN(F:F))/(MAX(F:F)-MIN(F:F))</f>
        <v>0.35</v>
      </c>
      <c r="H1001" s="6">
        <v>3</v>
      </c>
      <c r="I1001" s="5">
        <f>(Tabela15[[#This Row],[reviews]]-MIN(H:H))/(MAX(H:H)-MIN(H:H))</f>
        <v>4.3004371394352238E-6</v>
      </c>
      <c r="J1001" s="1" t="s">
        <v>0</v>
      </c>
      <c r="K1001" s="9">
        <v>23</v>
      </c>
      <c r="L1001" s="3">
        <f>(Tabela15[[#This Row],[value]]-MIN(K:K))/(MAX(K:K)-MIN(K:K))</f>
        <v>0.11398107823997597</v>
      </c>
      <c r="M1001" s="16">
        <f>IF(Tabela15[[#This Row],[value]]="",0,(0.05*Tabela15[[#This Row],[normal_rating]]+0.7*Tabela15[[#This Row],[normal_reviews]]+0.25*Tabela15[[#This Row],[normal_value]]))*1000</f>
        <v>45.998279865991591</v>
      </c>
      <c r="N1001" s="3">
        <f>IFERROR(Tabela15[[#This Row],[value]]*Tabela15[[#This Row],[reviews]],Tabela15[[#This Row],[value]])</f>
        <v>69</v>
      </c>
      <c r="O1001" t="s">
        <v>6972</v>
      </c>
      <c r="P1001" t="s">
        <v>6973</v>
      </c>
      <c r="Q1001" t="s">
        <v>6468</v>
      </c>
    </row>
    <row r="1002" spans="1:17" x14ac:dyDescent="0.25">
      <c r="A1002" t="s">
        <v>1795</v>
      </c>
      <c r="B1002" s="1">
        <v>10</v>
      </c>
      <c r="C1002" t="s">
        <v>1790</v>
      </c>
      <c r="D1002" t="s">
        <v>1794</v>
      </c>
      <c r="E1002" t="s">
        <v>1792</v>
      </c>
      <c r="F1002" s="1">
        <v>4.5</v>
      </c>
      <c r="G1002" s="5">
        <f>(Tabela15[[#This Row],[rating]]-MIN(F:F))/(MAX(F:F)-MIN(F:F))</f>
        <v>0.875</v>
      </c>
      <c r="H1002" s="6">
        <v>85288</v>
      </c>
      <c r="I1002" s="5">
        <f>(Tabela15[[#This Row],[reviews]]-MIN(H:H))/(MAX(H:H)-MIN(H:H))</f>
        <v>0.18338569115550596</v>
      </c>
      <c r="J1002" s="1" t="s">
        <v>0</v>
      </c>
      <c r="K1002" s="9">
        <v>22.99</v>
      </c>
      <c r="L1002" s="3">
        <f>(Tabela15[[#This Row],[value]]-MIN(K:K))/(MAX(K:K)-MIN(K:K))</f>
        <v>0.11393102067377482</v>
      </c>
      <c r="M1002" s="16">
        <f>IF(Tabela15[[#This Row],[value]]="",0,(0.05*Tabela15[[#This Row],[normal_rating]]+0.7*Tabela15[[#This Row],[normal_reviews]]+0.25*Tabela15[[#This Row],[normal_value]]))*1000</f>
        <v>200.60273897729789</v>
      </c>
      <c r="N1002" s="3">
        <f>IFERROR(Tabela15[[#This Row],[value]]*Tabela15[[#This Row],[reviews]],Tabela15[[#This Row],[value]])</f>
        <v>1960771.1199999999</v>
      </c>
      <c r="O1002" t="s">
        <v>1791</v>
      </c>
      <c r="P1002" t="s">
        <v>8555</v>
      </c>
      <c r="Q1002" t="s">
        <v>8081</v>
      </c>
    </row>
    <row r="1003" spans="1:17" x14ac:dyDescent="0.25">
      <c r="A1003" t="s">
        <v>1795</v>
      </c>
      <c r="B1003" s="1">
        <v>4</v>
      </c>
      <c r="C1003" t="s">
        <v>6014</v>
      </c>
      <c r="D1003" t="s">
        <v>1794</v>
      </c>
      <c r="E1003" t="s">
        <v>6015</v>
      </c>
      <c r="F1003" s="1">
        <v>4.5</v>
      </c>
      <c r="G1003" s="5">
        <f>(Tabela15[[#This Row],[rating]]-MIN(F:F))/(MAX(F:F)-MIN(F:F))</f>
        <v>0.875</v>
      </c>
      <c r="H1003" s="6">
        <v>85240</v>
      </c>
      <c r="I1003" s="5">
        <f>(Tabela15[[#This Row],[reviews]]-MIN(H:H))/(MAX(H:H)-MIN(H:H))</f>
        <v>0.1832824806641595</v>
      </c>
      <c r="J1003" s="1" t="s">
        <v>0</v>
      </c>
      <c r="K1003" s="9">
        <v>22.99</v>
      </c>
      <c r="L1003" s="3">
        <f>(Tabela15[[#This Row],[value]]-MIN(K:K))/(MAX(K:K)-MIN(K:K))</f>
        <v>0.11393102067377482</v>
      </c>
      <c r="M1003" s="16">
        <f>IF(Tabela15[[#This Row],[value]]="",0,(0.05*Tabela15[[#This Row],[normal_rating]]+0.7*Tabela15[[#This Row],[normal_reviews]]+0.25*Tabela15[[#This Row],[normal_value]]))*1000</f>
        <v>200.53049163335535</v>
      </c>
      <c r="N1003" s="3">
        <f>IFERROR(Tabela15[[#This Row],[value]]*Tabela15[[#This Row],[reviews]],Tabela15[[#This Row],[value]])</f>
        <v>1959667.5999999999</v>
      </c>
      <c r="O1003" t="s">
        <v>6977</v>
      </c>
      <c r="P1003" t="s">
        <v>6978</v>
      </c>
      <c r="Q1003" t="s">
        <v>6468</v>
      </c>
    </row>
    <row r="1004" spans="1:17" x14ac:dyDescent="0.25">
      <c r="A1004" t="s">
        <v>1795</v>
      </c>
      <c r="B1004" s="1">
        <v>2</v>
      </c>
      <c r="C1004" t="s">
        <v>1790</v>
      </c>
      <c r="D1004" t="s">
        <v>1794</v>
      </c>
      <c r="E1004" t="s">
        <v>1792</v>
      </c>
      <c r="F1004" s="1">
        <v>4.5</v>
      </c>
      <c r="G1004" s="5">
        <f>(Tabela15[[#This Row],[rating]]-MIN(F:F))/(MAX(F:F)-MIN(F:F))</f>
        <v>0.875</v>
      </c>
      <c r="H1004" s="6">
        <v>85129</v>
      </c>
      <c r="I1004" s="5">
        <f>(Tabela15[[#This Row],[reviews]]-MIN(H:H))/(MAX(H:H)-MIN(H:H))</f>
        <v>0.18304380640292087</v>
      </c>
      <c r="J1004" s="1" t="s">
        <v>0</v>
      </c>
      <c r="K1004" s="9">
        <v>22.99</v>
      </c>
      <c r="L1004" s="3">
        <f>(Tabela15[[#This Row],[value]]-MIN(K:K))/(MAX(K:K)-MIN(K:K))</f>
        <v>0.11393102067377482</v>
      </c>
      <c r="M1004" s="16">
        <f>IF(Tabela15[[#This Row],[value]]="",0,(0.05*Tabela15[[#This Row],[normal_rating]]+0.7*Tabela15[[#This Row],[normal_reviews]]+0.25*Tabela15[[#This Row],[normal_value]]))*1000</f>
        <v>200.36341965048831</v>
      </c>
      <c r="N1004" s="3">
        <f>IFERROR(Tabela15[[#This Row],[value]]*Tabela15[[#This Row],[reviews]],Tabela15[[#This Row],[value]])</f>
        <v>1957115.71</v>
      </c>
      <c r="O1004" t="s">
        <v>1791</v>
      </c>
      <c r="P1004" t="s">
        <v>5099</v>
      </c>
      <c r="Q1004" t="s">
        <v>4538</v>
      </c>
    </row>
    <row r="1005" spans="1:17" x14ac:dyDescent="0.25">
      <c r="A1005" t="s">
        <v>1795</v>
      </c>
      <c r="B1005" s="1">
        <v>1</v>
      </c>
      <c r="C1005" t="s">
        <v>1790</v>
      </c>
      <c r="D1005" t="s">
        <v>1794</v>
      </c>
      <c r="E1005" t="s">
        <v>1792</v>
      </c>
      <c r="F1005" s="1">
        <v>4.5</v>
      </c>
      <c r="G1005" s="5">
        <f>(Tabela15[[#This Row],[rating]]-MIN(F:F))/(MAX(F:F)-MIN(F:F))</f>
        <v>0.875</v>
      </c>
      <c r="H1005" s="6">
        <v>84814</v>
      </c>
      <c r="I1005" s="5">
        <f>(Tabela15[[#This Row],[reviews]]-MIN(H:H))/(MAX(H:H)-MIN(H:H))</f>
        <v>0.1823664875534598</v>
      </c>
      <c r="J1005" s="1" t="s">
        <v>0</v>
      </c>
      <c r="K1005" s="9">
        <v>22.99</v>
      </c>
      <c r="L1005" s="3">
        <f>(Tabela15[[#This Row],[value]]-MIN(K:K))/(MAX(K:K)-MIN(K:K))</f>
        <v>0.11393102067377482</v>
      </c>
      <c r="M1005" s="16">
        <f>IF(Tabela15[[#This Row],[value]]="",0,(0.05*Tabela15[[#This Row],[normal_rating]]+0.7*Tabela15[[#This Row],[normal_reviews]]+0.25*Tabela15[[#This Row],[normal_value]]))*1000</f>
        <v>199.88929645586555</v>
      </c>
      <c r="N1005" s="3">
        <f>IFERROR(Tabela15[[#This Row],[value]]*Tabela15[[#This Row],[reviews]],Tabela15[[#This Row],[value]])</f>
        <v>1949873.8599999999</v>
      </c>
      <c r="O1005" t="s">
        <v>1791</v>
      </c>
      <c r="P1005" t="s">
        <v>1793</v>
      </c>
      <c r="Q1005" t="s">
        <v>2</v>
      </c>
    </row>
    <row r="1006" spans="1:17" x14ac:dyDescent="0.25">
      <c r="A1006" t="s">
        <v>784</v>
      </c>
      <c r="B1006" s="1">
        <v>14</v>
      </c>
      <c r="C1006" t="s">
        <v>836</v>
      </c>
      <c r="D1006" t="s">
        <v>840</v>
      </c>
      <c r="E1006" t="s">
        <v>838</v>
      </c>
      <c r="F1006" s="1">
        <v>4.5999999999999996</v>
      </c>
      <c r="G1006" s="5">
        <f>(Tabela15[[#This Row],[rating]]-MIN(F:F))/(MAX(F:F)-MIN(F:F))</f>
        <v>0.89999999999999991</v>
      </c>
      <c r="H1006" s="6">
        <v>15528</v>
      </c>
      <c r="I1006" s="5">
        <f>(Tabela15[[#This Row],[reviews]]-MIN(H:H))/(MAX(H:H)-MIN(H:H))</f>
        <v>3.3386443732005361E-2</v>
      </c>
      <c r="J1006" s="1" t="s">
        <v>0</v>
      </c>
      <c r="K1006" s="9">
        <v>22.99</v>
      </c>
      <c r="L1006" s="3">
        <f>(Tabela15[[#This Row],[value]]-MIN(K:K))/(MAX(K:K)-MIN(K:K))</f>
        <v>0.11393102067377482</v>
      </c>
      <c r="M1006" s="16">
        <f>IF(Tabela15[[#This Row],[value]]="",0,(0.05*Tabela15[[#This Row],[normal_rating]]+0.7*Tabela15[[#This Row],[normal_reviews]]+0.25*Tabela15[[#This Row],[normal_value]]))*1000</f>
        <v>96.853265780847451</v>
      </c>
      <c r="N1006" s="3">
        <f>IFERROR(Tabela15[[#This Row],[value]]*Tabela15[[#This Row],[reviews]],Tabela15[[#This Row],[value]])</f>
        <v>356988.72</v>
      </c>
      <c r="O1006" t="s">
        <v>837</v>
      </c>
      <c r="P1006" t="s">
        <v>839</v>
      </c>
      <c r="Q1006" t="s">
        <v>2</v>
      </c>
    </row>
    <row r="1007" spans="1:17" x14ac:dyDescent="0.25">
      <c r="A1007" t="s">
        <v>2231</v>
      </c>
      <c r="B1007" s="1">
        <v>18</v>
      </c>
      <c r="C1007" t="s">
        <v>4193</v>
      </c>
      <c r="D1007" t="s">
        <v>4194</v>
      </c>
      <c r="E1007" t="s">
        <v>4195</v>
      </c>
      <c r="F1007" s="1">
        <v>4.5999999999999996</v>
      </c>
      <c r="G1007" s="5">
        <f>(Tabela15[[#This Row],[rating]]-MIN(F:F))/(MAX(F:F)-MIN(F:F))</f>
        <v>0.89999999999999991</v>
      </c>
      <c r="H1007" s="6">
        <v>13395</v>
      </c>
      <c r="I1007" s="5">
        <f>(Tabela15[[#This Row],[reviews]]-MIN(H:H))/(MAX(H:H)-MIN(H:H))</f>
        <v>2.8800027522797693E-2</v>
      </c>
      <c r="J1007" s="1" t="s">
        <v>0</v>
      </c>
      <c r="K1007" s="9">
        <v>22.99</v>
      </c>
      <c r="L1007" s="3">
        <f>(Tabela15[[#This Row],[value]]-MIN(K:K))/(MAX(K:K)-MIN(K:K))</f>
        <v>0.11393102067377482</v>
      </c>
      <c r="M1007" s="16">
        <f>IF(Tabela15[[#This Row],[value]]="",0,(0.05*Tabela15[[#This Row],[normal_rating]]+0.7*Tabela15[[#This Row],[normal_reviews]]+0.25*Tabela15[[#This Row],[normal_value]]))*1000</f>
        <v>93.642774434402085</v>
      </c>
      <c r="N1007" s="3">
        <f>IFERROR(Tabela15[[#This Row],[value]]*Tabela15[[#This Row],[reviews]],Tabela15[[#This Row],[value]])</f>
        <v>307951.05</v>
      </c>
      <c r="O1007" t="s">
        <v>5267</v>
      </c>
      <c r="P1007" t="s">
        <v>5268</v>
      </c>
      <c r="Q1007" t="s">
        <v>4538</v>
      </c>
    </row>
    <row r="1008" spans="1:17" x14ac:dyDescent="0.25">
      <c r="A1008" t="s">
        <v>2771</v>
      </c>
      <c r="B1008" s="1">
        <v>13</v>
      </c>
      <c r="C1008" t="s">
        <v>2823</v>
      </c>
      <c r="D1008" t="s">
        <v>2827</v>
      </c>
      <c r="E1008" t="s">
        <v>2825</v>
      </c>
      <c r="F1008" s="1">
        <v>4.4000000000000004</v>
      </c>
      <c r="G1008" s="5">
        <f>(Tabela15[[#This Row],[rating]]-MIN(F:F))/(MAX(F:F)-MIN(F:F))</f>
        <v>0.85000000000000009</v>
      </c>
      <c r="H1008" s="6">
        <v>13231</v>
      </c>
      <c r="I1008" s="5">
        <f>(Tabela15[[#This Row],[reviews]]-MIN(H:H))/(MAX(H:H)-MIN(H:H))</f>
        <v>2.8447391677364004E-2</v>
      </c>
      <c r="J1008" s="1" t="s">
        <v>0</v>
      </c>
      <c r="K1008" s="9">
        <v>22.99</v>
      </c>
      <c r="L1008" s="3">
        <f>(Tabela15[[#This Row],[value]]-MIN(K:K))/(MAX(K:K)-MIN(K:K))</f>
        <v>0.11393102067377482</v>
      </c>
      <c r="M1008" s="16">
        <f>IF(Tabela15[[#This Row],[value]]="",0,(0.05*Tabela15[[#This Row],[normal_rating]]+0.7*Tabela15[[#This Row],[normal_reviews]]+0.25*Tabela15[[#This Row],[normal_value]]))*1000</f>
        <v>90.895929342598521</v>
      </c>
      <c r="N1008" s="3">
        <f>IFERROR(Tabela15[[#This Row],[value]]*Tabela15[[#This Row],[reviews]],Tabela15[[#This Row],[value]])</f>
        <v>304180.69</v>
      </c>
      <c r="O1008" t="s">
        <v>2824</v>
      </c>
      <c r="P1008" t="s">
        <v>2826</v>
      </c>
      <c r="Q1008" t="s">
        <v>2</v>
      </c>
    </row>
    <row r="1009" spans="1:17" x14ac:dyDescent="0.25">
      <c r="A1009" t="s">
        <v>2231</v>
      </c>
      <c r="B1009" s="1">
        <v>21</v>
      </c>
      <c r="C1009" t="s">
        <v>6173</v>
      </c>
      <c r="D1009" t="s">
        <v>6174</v>
      </c>
      <c r="E1009" t="s">
        <v>6175</v>
      </c>
      <c r="F1009" s="1">
        <v>5</v>
      </c>
      <c r="G1009" s="5">
        <f>(Tabela15[[#This Row],[rating]]-MIN(F:F))/(MAX(F:F)-MIN(F:F))</f>
        <v>1</v>
      </c>
      <c r="H1009" s="6">
        <v>67</v>
      </c>
      <c r="I1009" s="5">
        <f>(Tabela15[[#This Row],[reviews]]-MIN(H:H))/(MAX(H:H)-MIN(H:H))</f>
        <v>1.4191442560136238E-4</v>
      </c>
      <c r="J1009" s="1" t="s">
        <v>0</v>
      </c>
      <c r="K1009" s="9">
        <v>22.99</v>
      </c>
      <c r="L1009" s="3">
        <f>(Tabela15[[#This Row],[value]]-MIN(K:K))/(MAX(K:K)-MIN(K:K))</f>
        <v>0.11393102067377482</v>
      </c>
      <c r="M1009" s="16">
        <f>IF(Tabela15[[#This Row],[value]]="",0,(0.05*Tabela15[[#This Row],[normal_rating]]+0.7*Tabela15[[#This Row],[normal_reviews]]+0.25*Tabela15[[#This Row],[normal_value]]))*1000</f>
        <v>78.582095266364661</v>
      </c>
      <c r="N1009" s="3">
        <f>IFERROR(Tabela15[[#This Row],[value]]*Tabela15[[#This Row],[reviews]],Tabela15[[#This Row],[value]])</f>
        <v>1540.33</v>
      </c>
      <c r="O1009" t="s">
        <v>7135</v>
      </c>
      <c r="P1009" t="s">
        <v>7136</v>
      </c>
      <c r="Q1009" t="s">
        <v>6468</v>
      </c>
    </row>
    <row r="1010" spans="1:17" x14ac:dyDescent="0.25">
      <c r="A1010" t="s">
        <v>2626</v>
      </c>
      <c r="B1010" s="1">
        <v>7</v>
      </c>
      <c r="C1010" t="s">
        <v>6291</v>
      </c>
      <c r="D1010" t="s">
        <v>6292</v>
      </c>
      <c r="E1010" t="s">
        <v>6293</v>
      </c>
      <c r="F1010" s="1">
        <v>4.9000000000000004</v>
      </c>
      <c r="G1010" s="5">
        <f>(Tabela15[[#This Row],[rating]]-MIN(F:F))/(MAX(F:F)-MIN(F:F))</f>
        <v>0.97500000000000009</v>
      </c>
      <c r="H1010" s="6">
        <v>53</v>
      </c>
      <c r="I1010" s="5">
        <f>(Tabela15[[#This Row],[reviews]]-MIN(H:H))/(MAX(H:H)-MIN(H:H))</f>
        <v>1.1181136562531581E-4</v>
      </c>
      <c r="J1010" s="1" t="s">
        <v>0</v>
      </c>
      <c r="K1010" s="9">
        <v>22.99</v>
      </c>
      <c r="L1010" s="3">
        <f>(Tabela15[[#This Row],[value]]-MIN(K:K))/(MAX(K:K)-MIN(K:K))</f>
        <v>0.11393102067377482</v>
      </c>
      <c r="M1010" s="16">
        <f>IF(Tabela15[[#This Row],[value]]="",0,(0.05*Tabela15[[#This Row],[normal_rating]]+0.7*Tabela15[[#This Row],[normal_reviews]]+0.25*Tabela15[[#This Row],[normal_value]]))*1000</f>
        <v>77.311023124381421</v>
      </c>
      <c r="N1010" s="3">
        <f>IFERROR(Tabela15[[#This Row],[value]]*Tabela15[[#This Row],[reviews]],Tabela15[[#This Row],[value]])</f>
        <v>1218.47</v>
      </c>
      <c r="O1010" t="s">
        <v>7263</v>
      </c>
      <c r="P1010" t="s">
        <v>8781</v>
      </c>
      <c r="Q1010" t="s">
        <v>8081</v>
      </c>
    </row>
    <row r="1011" spans="1:17" x14ac:dyDescent="0.25">
      <c r="A1011" t="s">
        <v>2626</v>
      </c>
      <c r="B1011" s="1">
        <v>27</v>
      </c>
      <c r="C1011" t="s">
        <v>6291</v>
      </c>
      <c r="D1011" t="s">
        <v>6292</v>
      </c>
      <c r="E1011" t="s">
        <v>6293</v>
      </c>
      <c r="F1011" s="1">
        <v>4.9000000000000004</v>
      </c>
      <c r="G1011" s="5">
        <f>(Tabela15[[#This Row],[rating]]-MIN(F:F))/(MAX(F:F)-MIN(F:F))</f>
        <v>0.97500000000000009</v>
      </c>
      <c r="H1011" s="6">
        <v>52</v>
      </c>
      <c r="I1011" s="5">
        <f>(Tabela15[[#This Row],[reviews]]-MIN(H:H))/(MAX(H:H)-MIN(H:H))</f>
        <v>1.096611470555982E-4</v>
      </c>
      <c r="J1011" s="1" t="s">
        <v>0</v>
      </c>
      <c r="K1011" s="9">
        <v>22.99</v>
      </c>
      <c r="L1011" s="3">
        <f>(Tabela15[[#This Row],[value]]-MIN(K:K))/(MAX(K:K)-MIN(K:K))</f>
        <v>0.11393102067377482</v>
      </c>
      <c r="M1011" s="16">
        <f>IF(Tabela15[[#This Row],[value]]="",0,(0.05*Tabela15[[#This Row],[normal_rating]]+0.7*Tabela15[[#This Row],[normal_reviews]]+0.25*Tabela15[[#This Row],[normal_value]]))*1000</f>
        <v>77.309517971382633</v>
      </c>
      <c r="N1011" s="3">
        <f>IFERROR(Tabela15[[#This Row],[value]]*Tabela15[[#This Row],[reviews]],Tabela15[[#This Row],[value]])</f>
        <v>1195.48</v>
      </c>
      <c r="O1011" t="s">
        <v>7263</v>
      </c>
      <c r="P1011" t="s">
        <v>7264</v>
      </c>
      <c r="Q1011" t="s">
        <v>6468</v>
      </c>
    </row>
    <row r="1012" spans="1:17" x14ac:dyDescent="0.25">
      <c r="A1012" t="s">
        <v>1352</v>
      </c>
      <c r="B1012" s="1">
        <v>26</v>
      </c>
      <c r="C1012" t="s">
        <v>7679</v>
      </c>
      <c r="D1012" t="s">
        <v>7680</v>
      </c>
      <c r="E1012" t="s">
        <v>7681</v>
      </c>
      <c r="F1012" s="1">
        <v>4.5</v>
      </c>
      <c r="G1012" s="5">
        <f>(Tabela15[[#This Row],[rating]]-MIN(F:F))/(MAX(F:F)-MIN(F:F))</f>
        <v>0.875</v>
      </c>
      <c r="H1012" s="6">
        <v>6731</v>
      </c>
      <c r="I1012" s="5">
        <f>(Tabela15[[#This Row],[reviews]]-MIN(H:H))/(MAX(H:H)-MIN(H:H))</f>
        <v>1.4470970974199528E-2</v>
      </c>
      <c r="J1012" s="1" t="s">
        <v>0</v>
      </c>
      <c r="K1012" s="9">
        <v>22.99</v>
      </c>
      <c r="L1012" s="3">
        <f>(Tabela15[[#This Row],[value]]-MIN(K:K))/(MAX(K:K)-MIN(K:K))</f>
        <v>0.11393102067377482</v>
      </c>
      <c r="M1012" s="16">
        <f>IF(Tabela15[[#This Row],[value]]="",0,(0.05*Tabela15[[#This Row],[normal_rating]]+0.7*Tabela15[[#This Row],[normal_reviews]]+0.25*Tabela15[[#This Row],[normal_value]]))*1000</f>
        <v>82.36243485038338</v>
      </c>
      <c r="N1012" s="3">
        <f>IFERROR(Tabela15[[#This Row],[value]]*Tabela15[[#This Row],[reviews]],Tabela15[[#This Row],[value]])</f>
        <v>154745.69</v>
      </c>
      <c r="O1012" t="s">
        <v>8461</v>
      </c>
      <c r="P1012" t="s">
        <v>8462</v>
      </c>
      <c r="Q1012" t="s">
        <v>8081</v>
      </c>
    </row>
    <row r="1013" spans="1:17" x14ac:dyDescent="0.25">
      <c r="A1013" t="s">
        <v>2231</v>
      </c>
      <c r="B1013" s="1">
        <v>22</v>
      </c>
      <c r="C1013" t="s">
        <v>6125</v>
      </c>
      <c r="D1013" t="s">
        <v>6126</v>
      </c>
      <c r="E1013" t="s">
        <v>6127</v>
      </c>
      <c r="F1013" s="1">
        <v>4.8</v>
      </c>
      <c r="G1013" s="5">
        <f>(Tabela15[[#This Row],[rating]]-MIN(F:F))/(MAX(F:F)-MIN(F:F))</f>
        <v>0.95</v>
      </c>
      <c r="H1013" s="6">
        <v>182</v>
      </c>
      <c r="I1013" s="5">
        <f>(Tabela15[[#This Row],[reviews]]-MIN(H:H))/(MAX(H:H)-MIN(H:H))</f>
        <v>3.8918956111888775E-4</v>
      </c>
      <c r="J1013" s="1" t="s">
        <v>0</v>
      </c>
      <c r="K1013" s="9">
        <v>22.99</v>
      </c>
      <c r="L1013" s="3">
        <f>(Tabela15[[#This Row],[value]]-MIN(K:K))/(MAX(K:K)-MIN(K:K))</f>
        <v>0.11393102067377482</v>
      </c>
      <c r="M1013" s="16">
        <f>IF(Tabela15[[#This Row],[value]]="",0,(0.05*Tabela15[[#This Row],[normal_rating]]+0.7*Tabela15[[#This Row],[normal_reviews]]+0.25*Tabela15[[#This Row],[normal_value]]))*1000</f>
        <v>76.255187861226929</v>
      </c>
      <c r="N1013" s="3">
        <f>IFERROR(Tabela15[[#This Row],[value]]*Tabela15[[#This Row],[reviews]],Tabela15[[#This Row],[value]])</f>
        <v>4184.1799999999994</v>
      </c>
      <c r="O1013" t="s">
        <v>7101</v>
      </c>
      <c r="P1013" t="s">
        <v>8693</v>
      </c>
      <c r="Q1013" t="s">
        <v>8081</v>
      </c>
    </row>
    <row r="1014" spans="1:17" x14ac:dyDescent="0.25">
      <c r="A1014" t="s">
        <v>2231</v>
      </c>
      <c r="B1014" s="1">
        <v>4</v>
      </c>
      <c r="C1014" t="s">
        <v>6125</v>
      </c>
      <c r="D1014" t="s">
        <v>6126</v>
      </c>
      <c r="E1014" t="s">
        <v>6127</v>
      </c>
      <c r="F1014" s="1">
        <v>4.8</v>
      </c>
      <c r="G1014" s="5">
        <f>(Tabela15[[#This Row],[rating]]-MIN(F:F))/(MAX(F:F)-MIN(F:F))</f>
        <v>0.95</v>
      </c>
      <c r="H1014" s="6">
        <v>180</v>
      </c>
      <c r="I1014" s="5">
        <f>(Tabela15[[#This Row],[reviews]]-MIN(H:H))/(MAX(H:H)-MIN(H:H))</f>
        <v>3.8488912397945248E-4</v>
      </c>
      <c r="J1014" s="1" t="s">
        <v>0</v>
      </c>
      <c r="K1014" s="9">
        <v>22.99</v>
      </c>
      <c r="L1014" s="3">
        <f>(Tabela15[[#This Row],[value]]-MIN(K:K))/(MAX(K:K)-MIN(K:K))</f>
        <v>0.11393102067377482</v>
      </c>
      <c r="M1014" s="16">
        <f>IF(Tabela15[[#This Row],[value]]="",0,(0.05*Tabela15[[#This Row],[normal_rating]]+0.7*Tabela15[[#This Row],[normal_reviews]]+0.25*Tabela15[[#This Row],[normal_value]]))*1000</f>
        <v>76.252177555229324</v>
      </c>
      <c r="N1014" s="3">
        <f>IFERROR(Tabela15[[#This Row],[value]]*Tabela15[[#This Row],[reviews]],Tabela15[[#This Row],[value]])</f>
        <v>4138.2</v>
      </c>
      <c r="O1014" t="s">
        <v>7101</v>
      </c>
      <c r="P1014" t="s">
        <v>7102</v>
      </c>
      <c r="Q1014" t="s">
        <v>6468</v>
      </c>
    </row>
    <row r="1015" spans="1:17" x14ac:dyDescent="0.25">
      <c r="A1015" t="s">
        <v>2771</v>
      </c>
      <c r="B1015" s="1">
        <v>18</v>
      </c>
      <c r="C1015" t="s">
        <v>6322</v>
      </c>
      <c r="D1015" t="s">
        <v>6323</v>
      </c>
      <c r="E1015" t="s">
        <v>6324</v>
      </c>
      <c r="F1015" s="1">
        <v>4.5</v>
      </c>
      <c r="G1015" s="5">
        <f>(Tabela15[[#This Row],[rating]]-MIN(F:F))/(MAX(F:F)-MIN(F:F))</f>
        <v>0.875</v>
      </c>
      <c r="H1015" s="6">
        <v>5918</v>
      </c>
      <c r="I1015" s="5">
        <f>(Tabela15[[#This Row],[reviews]]-MIN(H:H))/(MAX(H:H)-MIN(H:H))</f>
        <v>1.2722843277019108E-2</v>
      </c>
      <c r="J1015" s="1" t="s">
        <v>0</v>
      </c>
      <c r="K1015" s="9">
        <v>22.99</v>
      </c>
      <c r="L1015" s="3">
        <f>(Tabela15[[#This Row],[value]]-MIN(K:K))/(MAX(K:K)-MIN(K:K))</f>
        <v>0.11393102067377482</v>
      </c>
      <c r="M1015" s="16">
        <f>IF(Tabela15[[#This Row],[value]]="",0,(0.05*Tabela15[[#This Row],[normal_rating]]+0.7*Tabela15[[#This Row],[normal_reviews]]+0.25*Tabela15[[#This Row],[normal_value]]))*1000</f>
        <v>81.138745462357079</v>
      </c>
      <c r="N1015" s="3">
        <f>IFERROR(Tabela15[[#This Row],[value]]*Tabela15[[#This Row],[reviews]],Tabela15[[#This Row],[value]])</f>
        <v>136054.81999999998</v>
      </c>
      <c r="O1015" t="s">
        <v>7295</v>
      </c>
      <c r="P1015" t="s">
        <v>7296</v>
      </c>
      <c r="Q1015" t="s">
        <v>6468</v>
      </c>
    </row>
    <row r="1016" spans="1:17" x14ac:dyDescent="0.25">
      <c r="A1016" t="s">
        <v>1352</v>
      </c>
      <c r="B1016" s="1">
        <v>16</v>
      </c>
      <c r="C1016" t="s">
        <v>1468</v>
      </c>
      <c r="D1016" t="s">
        <v>1472</v>
      </c>
      <c r="E1016" t="s">
        <v>1470</v>
      </c>
      <c r="F1016" s="1">
        <v>4.4000000000000004</v>
      </c>
      <c r="G1016" s="5">
        <f>(Tabela15[[#This Row],[rating]]-MIN(F:F))/(MAX(F:F)-MIN(F:F))</f>
        <v>0.85000000000000009</v>
      </c>
      <c r="H1016" s="6">
        <v>6111</v>
      </c>
      <c r="I1016" s="5">
        <f>(Tabela15[[#This Row],[reviews]]-MIN(H:H))/(MAX(H:H)-MIN(H:H))</f>
        <v>1.3137835460974608E-2</v>
      </c>
      <c r="J1016" s="1" t="s">
        <v>0</v>
      </c>
      <c r="K1016" s="9">
        <v>22.99</v>
      </c>
      <c r="L1016" s="3">
        <f>(Tabela15[[#This Row],[value]]-MIN(K:K))/(MAX(K:K)-MIN(K:K))</f>
        <v>0.11393102067377482</v>
      </c>
      <c r="M1016" s="16">
        <f>IF(Tabela15[[#This Row],[value]]="",0,(0.05*Tabela15[[#This Row],[normal_rating]]+0.7*Tabela15[[#This Row],[normal_reviews]]+0.25*Tabela15[[#This Row],[normal_value]]))*1000</f>
        <v>80.179239991125939</v>
      </c>
      <c r="N1016" s="3">
        <f>IFERROR(Tabela15[[#This Row],[value]]*Tabela15[[#This Row],[reviews]],Tabela15[[#This Row],[value]])</f>
        <v>140491.88999999998</v>
      </c>
      <c r="O1016" t="s">
        <v>1469</v>
      </c>
      <c r="P1016" t="s">
        <v>4969</v>
      </c>
      <c r="Q1016" t="s">
        <v>4538</v>
      </c>
    </row>
    <row r="1017" spans="1:17" x14ac:dyDescent="0.25">
      <c r="A1017" t="s">
        <v>1352</v>
      </c>
      <c r="B1017" s="1">
        <v>25</v>
      </c>
      <c r="C1017" t="s">
        <v>1468</v>
      </c>
      <c r="D1017" t="s">
        <v>1472</v>
      </c>
      <c r="E1017" t="s">
        <v>1470</v>
      </c>
      <c r="F1017" s="1">
        <v>4.4000000000000004</v>
      </c>
      <c r="G1017" s="5">
        <f>(Tabela15[[#This Row],[rating]]-MIN(F:F))/(MAX(F:F)-MIN(F:F))</f>
        <v>0.85000000000000009</v>
      </c>
      <c r="H1017" s="6">
        <v>6089</v>
      </c>
      <c r="I1017" s="5">
        <f>(Tabela15[[#This Row],[reviews]]-MIN(H:H))/(MAX(H:H)-MIN(H:H))</f>
        <v>1.3090530652440821E-2</v>
      </c>
      <c r="J1017" s="1" t="s">
        <v>0</v>
      </c>
      <c r="K1017" s="9">
        <v>22.99</v>
      </c>
      <c r="L1017" s="3">
        <f>(Tabela15[[#This Row],[value]]-MIN(K:K))/(MAX(K:K)-MIN(K:K))</f>
        <v>0.11393102067377482</v>
      </c>
      <c r="M1017" s="16">
        <f>IF(Tabela15[[#This Row],[value]]="",0,(0.05*Tabela15[[#This Row],[normal_rating]]+0.7*Tabela15[[#This Row],[normal_reviews]]+0.25*Tabela15[[#This Row],[normal_value]]))*1000</f>
        <v>80.146126625152291</v>
      </c>
      <c r="N1017" s="3">
        <f>IFERROR(Tabela15[[#This Row],[value]]*Tabela15[[#This Row],[reviews]],Tabela15[[#This Row],[value]])</f>
        <v>139986.10999999999</v>
      </c>
      <c r="O1017" t="s">
        <v>1469</v>
      </c>
      <c r="P1017" t="s">
        <v>1471</v>
      </c>
      <c r="Q1017" t="s">
        <v>2</v>
      </c>
    </row>
    <row r="1018" spans="1:17" x14ac:dyDescent="0.25">
      <c r="A1018" t="s">
        <v>2626</v>
      </c>
      <c r="B1018" s="1">
        <v>2</v>
      </c>
      <c r="C1018" t="s">
        <v>4302</v>
      </c>
      <c r="D1018" t="s">
        <v>4303</v>
      </c>
      <c r="E1018" t="s">
        <v>4304</v>
      </c>
      <c r="F1018" s="1">
        <v>4.5999999999999996</v>
      </c>
      <c r="G1018" s="5">
        <f>(Tabela15[[#This Row],[rating]]-MIN(F:F))/(MAX(F:F)-MIN(F:F))</f>
        <v>0.89999999999999991</v>
      </c>
      <c r="H1018" s="6">
        <v>689</v>
      </c>
      <c r="I1018" s="5">
        <f>(Tabela15[[#This Row],[reviews]]-MIN(H:H))/(MAX(H:H)-MIN(H:H))</f>
        <v>1.4793503759657168E-3</v>
      </c>
      <c r="J1018" s="1" t="s">
        <v>0</v>
      </c>
      <c r="K1018" s="9">
        <v>22.99</v>
      </c>
      <c r="L1018" s="3">
        <f>(Tabela15[[#This Row],[value]]-MIN(K:K))/(MAX(K:K)-MIN(K:K))</f>
        <v>0.11393102067377482</v>
      </c>
      <c r="M1018" s="16">
        <f>IF(Tabela15[[#This Row],[value]]="",0,(0.05*Tabela15[[#This Row],[normal_rating]]+0.7*Tabela15[[#This Row],[normal_reviews]]+0.25*Tabela15[[#This Row],[normal_value]]))*1000</f>
        <v>74.518300431619707</v>
      </c>
      <c r="N1018" s="3">
        <f>IFERROR(Tabela15[[#This Row],[value]]*Tabela15[[#This Row],[reviews]],Tabela15[[#This Row],[value]])</f>
        <v>15840.109999999999</v>
      </c>
      <c r="O1018" t="s">
        <v>5377</v>
      </c>
      <c r="P1018" t="s">
        <v>7232</v>
      </c>
      <c r="Q1018" t="s">
        <v>6468</v>
      </c>
    </row>
    <row r="1019" spans="1:17" x14ac:dyDescent="0.25">
      <c r="A1019" t="s">
        <v>2626</v>
      </c>
      <c r="B1019" s="1">
        <v>1</v>
      </c>
      <c r="C1019" t="s">
        <v>4302</v>
      </c>
      <c r="D1019" t="s">
        <v>4303</v>
      </c>
      <c r="E1019" t="s">
        <v>4304</v>
      </c>
      <c r="F1019" s="1">
        <v>4.5999999999999996</v>
      </c>
      <c r="G1019" s="5">
        <f>(Tabela15[[#This Row],[rating]]-MIN(F:F))/(MAX(F:F)-MIN(F:F))</f>
        <v>0.89999999999999991</v>
      </c>
      <c r="H1019" s="6">
        <v>689</v>
      </c>
      <c r="I1019" s="5">
        <f>(Tabela15[[#This Row],[reviews]]-MIN(H:H))/(MAX(H:H)-MIN(H:H))</f>
        <v>1.4793503759657168E-3</v>
      </c>
      <c r="J1019" s="1" t="s">
        <v>0</v>
      </c>
      <c r="K1019" s="9">
        <v>22.99</v>
      </c>
      <c r="L1019" s="3">
        <f>(Tabela15[[#This Row],[value]]-MIN(K:K))/(MAX(K:K)-MIN(K:K))</f>
        <v>0.11393102067377482</v>
      </c>
      <c r="M1019" s="16">
        <f>IF(Tabela15[[#This Row],[value]]="",0,(0.05*Tabela15[[#This Row],[normal_rating]]+0.7*Tabela15[[#This Row],[normal_reviews]]+0.25*Tabela15[[#This Row],[normal_value]]))*1000</f>
        <v>74.518300431619707</v>
      </c>
      <c r="N1019" s="3">
        <f>IFERROR(Tabela15[[#This Row],[value]]*Tabela15[[#This Row],[reviews]],Tabela15[[#This Row],[value]])</f>
        <v>15840.109999999999</v>
      </c>
      <c r="O1019" t="s">
        <v>5377</v>
      </c>
      <c r="P1019" t="s">
        <v>8775</v>
      </c>
      <c r="Q1019" t="s">
        <v>8081</v>
      </c>
    </row>
    <row r="1020" spans="1:17" x14ac:dyDescent="0.25">
      <c r="A1020" t="s">
        <v>2626</v>
      </c>
      <c r="B1020" s="1">
        <v>13</v>
      </c>
      <c r="C1020" t="s">
        <v>4302</v>
      </c>
      <c r="D1020" t="s">
        <v>4303</v>
      </c>
      <c r="E1020" t="s">
        <v>4304</v>
      </c>
      <c r="F1020" s="1">
        <v>4.5999999999999996</v>
      </c>
      <c r="G1020" s="5">
        <f>(Tabela15[[#This Row],[rating]]-MIN(F:F))/(MAX(F:F)-MIN(F:F))</f>
        <v>0.89999999999999991</v>
      </c>
      <c r="H1020" s="6">
        <v>680</v>
      </c>
      <c r="I1020" s="5">
        <f>(Tabela15[[#This Row],[reviews]]-MIN(H:H))/(MAX(H:H)-MIN(H:H))</f>
        <v>1.4599984088382585E-3</v>
      </c>
      <c r="J1020" s="1" t="s">
        <v>0</v>
      </c>
      <c r="K1020" s="9">
        <v>22.99</v>
      </c>
      <c r="L1020" s="3">
        <f>(Tabela15[[#This Row],[value]]-MIN(K:K))/(MAX(K:K)-MIN(K:K))</f>
        <v>0.11393102067377482</v>
      </c>
      <c r="M1020" s="16">
        <f>IF(Tabela15[[#This Row],[value]]="",0,(0.05*Tabela15[[#This Row],[normal_rating]]+0.7*Tabela15[[#This Row],[normal_reviews]]+0.25*Tabela15[[#This Row],[normal_value]]))*1000</f>
        <v>74.504754054630482</v>
      </c>
      <c r="N1020" s="3">
        <f>IFERROR(Tabela15[[#This Row],[value]]*Tabela15[[#This Row],[reviews]],Tabela15[[#This Row],[value]])</f>
        <v>15633.199999999999</v>
      </c>
      <c r="O1020" t="s">
        <v>5377</v>
      </c>
      <c r="P1020" t="s">
        <v>5378</v>
      </c>
      <c r="Q1020" t="s">
        <v>4538</v>
      </c>
    </row>
    <row r="1021" spans="1:17" x14ac:dyDescent="0.25">
      <c r="A1021" t="s">
        <v>2771</v>
      </c>
      <c r="B1021" s="1">
        <v>19</v>
      </c>
      <c r="C1021" t="s">
        <v>4363</v>
      </c>
      <c r="D1021" t="s">
        <v>4364</v>
      </c>
      <c r="E1021" t="s">
        <v>4365</v>
      </c>
      <c r="F1021" s="1">
        <v>4.4000000000000004</v>
      </c>
      <c r="G1021" s="5">
        <f>(Tabela15[[#This Row],[rating]]-MIN(F:F))/(MAX(F:F)-MIN(F:F))</f>
        <v>0.85000000000000009</v>
      </c>
      <c r="H1021" s="6">
        <v>1236</v>
      </c>
      <c r="I1021" s="5">
        <f>(Tabela15[[#This Row],[reviews]]-MIN(H:H))/(MAX(H:H)-MIN(H:H))</f>
        <v>2.6555199336012504E-3</v>
      </c>
      <c r="J1021" s="1" t="s">
        <v>0</v>
      </c>
      <c r="K1021" s="9">
        <v>22.99</v>
      </c>
      <c r="L1021" s="3">
        <f>(Tabela15[[#This Row],[value]]-MIN(K:K))/(MAX(K:K)-MIN(K:K))</f>
        <v>0.11393102067377482</v>
      </c>
      <c r="M1021" s="16">
        <f>IF(Tabela15[[#This Row],[value]]="",0,(0.05*Tabela15[[#This Row],[normal_rating]]+0.7*Tabela15[[#This Row],[normal_reviews]]+0.25*Tabela15[[#This Row],[normal_value]]))*1000</f>
        <v>72.841619121964584</v>
      </c>
      <c r="N1021" s="3">
        <f>IFERROR(Tabela15[[#This Row],[value]]*Tabela15[[#This Row],[reviews]],Tabela15[[#This Row],[value]])</f>
        <v>28415.64</v>
      </c>
      <c r="O1021" t="s">
        <v>5434</v>
      </c>
      <c r="P1021" t="s">
        <v>5435</v>
      </c>
      <c r="Q1021" t="s">
        <v>4538</v>
      </c>
    </row>
    <row r="1022" spans="1:17" x14ac:dyDescent="0.25">
      <c r="A1022" t="s">
        <v>2377</v>
      </c>
      <c r="B1022" s="1">
        <v>29</v>
      </c>
      <c r="C1022" t="s">
        <v>6258</v>
      </c>
      <c r="D1022" t="s">
        <v>6259</v>
      </c>
      <c r="E1022" t="s">
        <v>6260</v>
      </c>
      <c r="F1022" s="1">
        <v>4.3</v>
      </c>
      <c r="G1022" s="5">
        <f>(Tabela15[[#This Row],[rating]]-MIN(F:F))/(MAX(F:F)-MIN(F:F))</f>
        <v>0.82499999999999996</v>
      </c>
      <c r="H1022" s="6">
        <v>55</v>
      </c>
      <c r="I1022" s="5">
        <f>(Tabela15[[#This Row],[reviews]]-MIN(H:H))/(MAX(H:H)-MIN(H:H))</f>
        <v>1.1611180276475104E-4</v>
      </c>
      <c r="J1022" s="1" t="s">
        <v>0</v>
      </c>
      <c r="K1022" s="9">
        <v>22.99</v>
      </c>
      <c r="L1022" s="3">
        <f>(Tabela15[[#This Row],[value]]-MIN(K:K))/(MAX(K:K)-MIN(K:K))</f>
        <v>0.11393102067377482</v>
      </c>
      <c r="M1022" s="16">
        <f>IF(Tabela15[[#This Row],[value]]="",0,(0.05*Tabela15[[#This Row],[normal_rating]]+0.7*Tabela15[[#This Row],[normal_reviews]]+0.25*Tabela15[[#This Row],[normal_value]]))*1000</f>
        <v>69.814033430379041</v>
      </c>
      <c r="N1022" s="3">
        <f>IFERROR(Tabela15[[#This Row],[value]]*Tabela15[[#This Row],[reviews]],Tabela15[[#This Row],[value]])</f>
        <v>1264.4499999999998</v>
      </c>
      <c r="O1022" t="s">
        <v>7202</v>
      </c>
      <c r="P1022" t="s">
        <v>7203</v>
      </c>
      <c r="Q1022" t="s">
        <v>6468</v>
      </c>
    </row>
    <row r="1023" spans="1:17" x14ac:dyDescent="0.25">
      <c r="A1023" t="s">
        <v>3218</v>
      </c>
      <c r="B1023" s="1">
        <v>19</v>
      </c>
      <c r="C1023" t="s">
        <v>3304</v>
      </c>
      <c r="D1023" t="s">
        <v>3308</v>
      </c>
      <c r="E1023" t="s">
        <v>3306</v>
      </c>
      <c r="F1023" s="1">
        <v>4.0999999999999996</v>
      </c>
      <c r="G1023" s="5">
        <f>(Tabela15[[#This Row],[rating]]-MIN(F:F))/(MAX(F:F)-MIN(F:F))</f>
        <v>0.77499999999999991</v>
      </c>
      <c r="H1023" s="6">
        <v>3521</v>
      </c>
      <c r="I1023" s="5">
        <f>(Tabela15[[#This Row],[reviews]]-MIN(H:H))/(MAX(H:H)-MIN(H:H))</f>
        <v>7.5687693654059932E-3</v>
      </c>
      <c r="J1023" s="1" t="s">
        <v>0</v>
      </c>
      <c r="K1023" s="9">
        <v>22.99</v>
      </c>
      <c r="L1023" s="3">
        <f>(Tabela15[[#This Row],[value]]-MIN(K:K))/(MAX(K:K)-MIN(K:K))</f>
        <v>0.11393102067377482</v>
      </c>
      <c r="M1023" s="16">
        <f>IF(Tabela15[[#This Row],[value]]="",0,(0.05*Tabela15[[#This Row],[normal_rating]]+0.7*Tabela15[[#This Row],[normal_reviews]]+0.25*Tabela15[[#This Row],[normal_value]]))*1000</f>
        <v>72.530893724227894</v>
      </c>
      <c r="N1023" s="3">
        <f>IFERROR(Tabela15[[#This Row],[value]]*Tabela15[[#This Row],[reviews]],Tabela15[[#This Row],[value]])</f>
        <v>80947.789999999994</v>
      </c>
      <c r="O1023" t="s">
        <v>3305</v>
      </c>
      <c r="P1023" t="s">
        <v>3307</v>
      </c>
      <c r="Q1023" t="s">
        <v>2</v>
      </c>
    </row>
    <row r="1024" spans="1:17" x14ac:dyDescent="0.25">
      <c r="A1024" t="s">
        <v>2528</v>
      </c>
      <c r="B1024" s="1">
        <v>9</v>
      </c>
      <c r="C1024" t="s">
        <v>2549</v>
      </c>
      <c r="D1024" t="s">
        <v>2543</v>
      </c>
      <c r="E1024" t="s">
        <v>2551</v>
      </c>
      <c r="F1024" s="1">
        <v>4.2</v>
      </c>
      <c r="G1024" s="5">
        <f>(Tabela15[[#This Row],[rating]]-MIN(F:F))/(MAX(F:F)-MIN(F:F))</f>
        <v>0.8</v>
      </c>
      <c r="H1024" s="6">
        <v>814</v>
      </c>
      <c r="I1024" s="5">
        <f>(Tabela15[[#This Row],[reviews]]-MIN(H:H))/(MAX(H:H)-MIN(H:H))</f>
        <v>1.7481276971804184E-3</v>
      </c>
      <c r="J1024" s="1" t="s">
        <v>0</v>
      </c>
      <c r="K1024" s="9">
        <v>22.99</v>
      </c>
      <c r="L1024" s="3">
        <f>(Tabela15[[#This Row],[value]]-MIN(K:K))/(MAX(K:K)-MIN(K:K))</f>
        <v>0.11393102067377482</v>
      </c>
      <c r="M1024" s="16">
        <f>IF(Tabela15[[#This Row],[value]]="",0,(0.05*Tabela15[[#This Row],[normal_rating]]+0.7*Tabela15[[#This Row],[normal_reviews]]+0.25*Tabela15[[#This Row],[normal_value]]))*1000</f>
        <v>69.706444556470004</v>
      </c>
      <c r="N1024" s="3">
        <f>IFERROR(Tabela15[[#This Row],[value]]*Tabela15[[#This Row],[reviews]],Tabela15[[#This Row],[value]])</f>
        <v>18713.859999999997</v>
      </c>
      <c r="O1024" t="s">
        <v>2550</v>
      </c>
      <c r="P1024" t="s">
        <v>2552</v>
      </c>
      <c r="Q1024" t="s">
        <v>2</v>
      </c>
    </row>
    <row r="1025" spans="1:17" x14ac:dyDescent="0.25">
      <c r="A1025" t="s">
        <v>2918</v>
      </c>
      <c r="B1025" s="1">
        <v>3</v>
      </c>
      <c r="C1025" t="s">
        <v>2924</v>
      </c>
      <c r="D1025" t="s">
        <v>2928</v>
      </c>
      <c r="E1025" t="s">
        <v>2926</v>
      </c>
      <c r="F1025" s="1">
        <v>4.2</v>
      </c>
      <c r="G1025" s="5">
        <f>(Tabela15[[#This Row],[rating]]-MIN(F:F))/(MAX(F:F)-MIN(F:F))</f>
        <v>0.8</v>
      </c>
      <c r="H1025" s="6">
        <v>134</v>
      </c>
      <c r="I1025" s="5">
        <f>(Tabela15[[#This Row],[reviews]]-MIN(H:H))/(MAX(H:H)-MIN(H:H))</f>
        <v>2.8597906977244239E-4</v>
      </c>
      <c r="J1025" s="1" t="s">
        <v>0</v>
      </c>
      <c r="K1025" s="9">
        <v>22.99</v>
      </c>
      <c r="L1025" s="3">
        <f>(Tabela15[[#This Row],[value]]-MIN(K:K))/(MAX(K:K)-MIN(K:K))</f>
        <v>0.11393102067377482</v>
      </c>
      <c r="M1025" s="16">
        <f>IF(Tabela15[[#This Row],[value]]="",0,(0.05*Tabela15[[#This Row],[normal_rating]]+0.7*Tabela15[[#This Row],[normal_reviews]]+0.25*Tabela15[[#This Row],[normal_value]]))*1000</f>
        <v>68.682940517284422</v>
      </c>
      <c r="N1025" s="3">
        <f>IFERROR(Tabela15[[#This Row],[value]]*Tabela15[[#This Row],[reviews]],Tabela15[[#This Row],[value]])</f>
        <v>3080.66</v>
      </c>
      <c r="O1025" t="s">
        <v>2925</v>
      </c>
      <c r="P1025" t="s">
        <v>2927</v>
      </c>
      <c r="Q1025" t="s">
        <v>2</v>
      </c>
    </row>
    <row r="1026" spans="1:17" x14ac:dyDescent="0.25">
      <c r="A1026" t="s">
        <v>2626</v>
      </c>
      <c r="B1026" s="1">
        <v>24</v>
      </c>
      <c r="C1026" t="s">
        <v>2731</v>
      </c>
      <c r="D1026" t="s">
        <v>2735</v>
      </c>
      <c r="E1026" t="s">
        <v>2733</v>
      </c>
      <c r="F1026" s="1">
        <v>4.2</v>
      </c>
      <c r="G1026" s="5">
        <f>(Tabela15[[#This Row],[rating]]-MIN(F:F))/(MAX(F:F)-MIN(F:F))</f>
        <v>0.8</v>
      </c>
      <c r="H1026" s="6">
        <v>30</v>
      </c>
      <c r="I1026" s="5">
        <f>(Tabela15[[#This Row],[reviews]]-MIN(H:H))/(MAX(H:H)-MIN(H:H))</f>
        <v>6.2356338521810746E-5</v>
      </c>
      <c r="J1026" s="1" t="s">
        <v>0</v>
      </c>
      <c r="K1026" s="9">
        <v>22.99</v>
      </c>
      <c r="L1026" s="3">
        <f>(Tabela15[[#This Row],[value]]-MIN(K:K))/(MAX(K:K)-MIN(K:K))</f>
        <v>0.11393102067377482</v>
      </c>
      <c r="M1026" s="16">
        <f>IF(Tabela15[[#This Row],[value]]="",0,(0.05*Tabela15[[#This Row],[normal_rating]]+0.7*Tabela15[[#This Row],[normal_reviews]]+0.25*Tabela15[[#This Row],[normal_value]]))*1000</f>
        <v>68.526404605408985</v>
      </c>
      <c r="N1026" s="3">
        <f>IFERROR(Tabela15[[#This Row],[value]]*Tabela15[[#This Row],[reviews]],Tabela15[[#This Row],[value]])</f>
        <v>689.69999999999993</v>
      </c>
      <c r="O1026" t="s">
        <v>2732</v>
      </c>
      <c r="P1026" t="s">
        <v>2734</v>
      </c>
      <c r="Q1026" t="s">
        <v>2</v>
      </c>
    </row>
    <row r="1027" spans="1:17" x14ac:dyDescent="0.25">
      <c r="A1027" t="s">
        <v>2771</v>
      </c>
      <c r="B1027" s="1">
        <v>21</v>
      </c>
      <c r="C1027" t="s">
        <v>6328</v>
      </c>
      <c r="D1027" t="s">
        <v>6329</v>
      </c>
      <c r="E1027" t="s">
        <v>6330</v>
      </c>
      <c r="F1027" s="1">
        <v>4.5999999999999996</v>
      </c>
      <c r="G1027" s="5">
        <f>(Tabela15[[#This Row],[rating]]-MIN(F:F))/(MAX(F:F)-MIN(F:F))</f>
        <v>0.89999999999999991</v>
      </c>
      <c r="H1027" s="6">
        <v>24081</v>
      </c>
      <c r="I1027" s="5">
        <f>(Tabela15[[#This Row],[reviews]]-MIN(H:H))/(MAX(H:H)-MIN(H:H))</f>
        <v>5.1777263158800095E-2</v>
      </c>
      <c r="J1027" s="1" t="s">
        <v>0</v>
      </c>
      <c r="K1027" s="9">
        <v>22.97</v>
      </c>
      <c r="L1027" s="3">
        <f>(Tabela15[[#This Row],[value]]-MIN(K:K))/(MAX(K:K)-MIN(K:K))</f>
        <v>0.11383090554137257</v>
      </c>
      <c r="M1027" s="16">
        <f>IF(Tabela15[[#This Row],[value]]="",0,(0.05*Tabela15[[#This Row],[normal_rating]]+0.7*Tabela15[[#This Row],[normal_reviews]]+0.25*Tabela15[[#This Row],[normal_value]]))*1000</f>
        <v>109.70181059650319</v>
      </c>
      <c r="N1027" s="3">
        <f>IFERROR(Tabela15[[#This Row],[value]]*Tabela15[[#This Row],[reviews]],Tabela15[[#This Row],[value]])</f>
        <v>553140.56999999995</v>
      </c>
      <c r="O1027" t="s">
        <v>7300</v>
      </c>
      <c r="P1027" t="s">
        <v>7301</v>
      </c>
      <c r="Q1027" t="s">
        <v>6468</v>
      </c>
    </row>
    <row r="1028" spans="1:17" x14ac:dyDescent="0.25">
      <c r="A1028" t="s">
        <v>2771</v>
      </c>
      <c r="B1028" s="1">
        <v>18</v>
      </c>
      <c r="C1028" t="s">
        <v>4360</v>
      </c>
      <c r="D1028" t="s">
        <v>4361</v>
      </c>
      <c r="E1028" t="s">
        <v>4362</v>
      </c>
      <c r="F1028" s="1">
        <v>4.5999999999999996</v>
      </c>
      <c r="G1028" s="5">
        <f>(Tabela15[[#This Row],[rating]]-MIN(F:F))/(MAX(F:F)-MIN(F:F))</f>
        <v>0.89999999999999991</v>
      </c>
      <c r="H1028" s="6">
        <v>22747</v>
      </c>
      <c r="I1028" s="5">
        <f>(Tabela15[[#This Row],[reviews]]-MIN(H:H))/(MAX(H:H)-MIN(H:H))</f>
        <v>4.8908871586796798E-2</v>
      </c>
      <c r="J1028" s="1" t="s">
        <v>0</v>
      </c>
      <c r="K1028" s="9">
        <v>22.97</v>
      </c>
      <c r="L1028" s="3">
        <f>(Tabela15[[#This Row],[value]]-MIN(K:K))/(MAX(K:K)-MIN(K:K))</f>
        <v>0.11383090554137257</v>
      </c>
      <c r="M1028" s="16">
        <f>IF(Tabela15[[#This Row],[value]]="",0,(0.05*Tabela15[[#This Row],[normal_rating]]+0.7*Tabela15[[#This Row],[normal_reviews]]+0.25*Tabela15[[#This Row],[normal_value]]))*1000</f>
        <v>107.6939364961009</v>
      </c>
      <c r="N1028" s="3">
        <f>IFERROR(Tabela15[[#This Row],[value]]*Tabela15[[#This Row],[reviews]],Tabela15[[#This Row],[value]])</f>
        <v>522498.58999999997</v>
      </c>
      <c r="O1028" t="s">
        <v>5432</v>
      </c>
      <c r="P1028" t="s">
        <v>5433</v>
      </c>
      <c r="Q1028" t="s">
        <v>4538</v>
      </c>
    </row>
    <row r="1029" spans="1:17" x14ac:dyDescent="0.25">
      <c r="A1029" t="s">
        <v>1503</v>
      </c>
      <c r="B1029" s="1">
        <v>5</v>
      </c>
      <c r="C1029" t="s">
        <v>1504</v>
      </c>
      <c r="D1029" t="s">
        <v>1508</v>
      </c>
      <c r="E1029" t="s">
        <v>1506</v>
      </c>
      <c r="F1029" s="1">
        <v>4.8</v>
      </c>
      <c r="G1029" s="5">
        <f>(Tabela15[[#This Row],[rating]]-MIN(F:F))/(MAX(F:F)-MIN(F:F))</f>
        <v>0.95</v>
      </c>
      <c r="H1029" s="6">
        <v>229</v>
      </c>
      <c r="I1029" s="5">
        <f>(Tabela15[[#This Row],[reviews]]-MIN(H:H))/(MAX(H:H)-MIN(H:H))</f>
        <v>4.9024983389561554E-4</v>
      </c>
      <c r="J1029" s="1" t="s">
        <v>0</v>
      </c>
      <c r="K1029" s="9">
        <v>22.95</v>
      </c>
      <c r="L1029" s="3">
        <f>(Tabela15[[#This Row],[value]]-MIN(K:K))/(MAX(K:K)-MIN(K:K))</f>
        <v>0.1137307904089703</v>
      </c>
      <c r="M1029" s="16">
        <f>IF(Tabela15[[#This Row],[value]]="",0,(0.05*Tabela15[[#This Row],[normal_rating]]+0.7*Tabela15[[#This Row],[normal_reviews]]+0.25*Tabela15[[#This Row],[normal_value]]))*1000</f>
        <v>76.275872485969515</v>
      </c>
      <c r="N1029" s="3">
        <f>IFERROR(Tabela15[[#This Row],[value]]*Tabela15[[#This Row],[reviews]],Tabela15[[#This Row],[value]])</f>
        <v>5255.55</v>
      </c>
      <c r="O1029" t="s">
        <v>1505</v>
      </c>
      <c r="P1029" t="s">
        <v>5001</v>
      </c>
      <c r="Q1029" t="s">
        <v>4538</v>
      </c>
    </row>
    <row r="1030" spans="1:17" x14ac:dyDescent="0.25">
      <c r="A1030" t="s">
        <v>2377</v>
      </c>
      <c r="B1030" s="1">
        <v>28</v>
      </c>
      <c r="C1030" t="s">
        <v>6255</v>
      </c>
      <c r="D1030" t="s">
        <v>6256</v>
      </c>
      <c r="E1030" t="s">
        <v>6257</v>
      </c>
      <c r="F1030" s="1">
        <v>4.3</v>
      </c>
      <c r="G1030" s="5">
        <f>(Tabela15[[#This Row],[rating]]-MIN(F:F))/(MAX(F:F)-MIN(F:F))</f>
        <v>0.82499999999999996</v>
      </c>
      <c r="H1030" s="6">
        <v>1077</v>
      </c>
      <c r="I1030" s="5">
        <f>(Tabela15[[#This Row],[reviews]]-MIN(H:H))/(MAX(H:H)-MIN(H:H))</f>
        <v>2.3136351810161505E-3</v>
      </c>
      <c r="J1030" s="1" t="s">
        <v>0</v>
      </c>
      <c r="K1030" s="9">
        <v>22.95</v>
      </c>
      <c r="L1030" s="3">
        <f>(Tabela15[[#This Row],[value]]-MIN(K:K))/(MAX(K:K)-MIN(K:K))</f>
        <v>0.1137307904089703</v>
      </c>
      <c r="M1030" s="16">
        <f>IF(Tabela15[[#This Row],[value]]="",0,(0.05*Tabela15[[#This Row],[normal_rating]]+0.7*Tabela15[[#This Row],[normal_reviews]]+0.25*Tabela15[[#This Row],[normal_value]]))*1000</f>
        <v>71.302242228953887</v>
      </c>
      <c r="N1030" s="3">
        <f>IFERROR(Tabela15[[#This Row],[value]]*Tabela15[[#This Row],[reviews]],Tabela15[[#This Row],[value]])</f>
        <v>24717.149999999998</v>
      </c>
      <c r="O1030" t="s">
        <v>7200</v>
      </c>
      <c r="P1030" t="s">
        <v>7201</v>
      </c>
      <c r="Q1030" t="s">
        <v>6468</v>
      </c>
    </row>
    <row r="1031" spans="1:17" x14ac:dyDescent="0.25">
      <c r="A1031" t="s">
        <v>2528</v>
      </c>
      <c r="B1031" s="1">
        <v>1</v>
      </c>
      <c r="C1031" t="s">
        <v>2539</v>
      </c>
      <c r="D1031" t="s">
        <v>2543</v>
      </c>
      <c r="E1031" t="s">
        <v>2541</v>
      </c>
      <c r="F1031" s="1">
        <v>4.2</v>
      </c>
      <c r="G1031" s="5">
        <f>(Tabela15[[#This Row],[rating]]-MIN(F:F))/(MAX(F:F)-MIN(F:F))</f>
        <v>0.8</v>
      </c>
      <c r="H1031" s="6">
        <v>827</v>
      </c>
      <c r="I1031" s="5">
        <f>(Tabela15[[#This Row],[reviews]]-MIN(H:H))/(MAX(H:H)-MIN(H:H))</f>
        <v>1.7760805385867474E-3</v>
      </c>
      <c r="J1031" s="1" t="s">
        <v>0</v>
      </c>
      <c r="K1031" s="9">
        <v>22.95</v>
      </c>
      <c r="L1031" s="3">
        <f>(Tabela15[[#This Row],[value]]-MIN(K:K))/(MAX(K:K)-MIN(K:K))</f>
        <v>0.1137307904089703</v>
      </c>
      <c r="M1031" s="16">
        <f>IF(Tabela15[[#This Row],[value]]="",0,(0.05*Tabela15[[#This Row],[normal_rating]]+0.7*Tabela15[[#This Row],[normal_reviews]]+0.25*Tabela15[[#This Row],[normal_value]]))*1000</f>
        <v>69.675953979253308</v>
      </c>
      <c r="N1031" s="3">
        <f>IFERROR(Tabela15[[#This Row],[value]]*Tabela15[[#This Row],[reviews]],Tabela15[[#This Row],[value]])</f>
        <v>18979.649999999998</v>
      </c>
      <c r="O1031" t="s">
        <v>2540</v>
      </c>
      <c r="P1031" t="s">
        <v>8755</v>
      </c>
      <c r="Q1031" t="s">
        <v>8081</v>
      </c>
    </row>
    <row r="1032" spans="1:17" x14ac:dyDescent="0.25">
      <c r="A1032" t="s">
        <v>2528</v>
      </c>
      <c r="B1032" s="1">
        <v>12</v>
      </c>
      <c r="C1032" t="s">
        <v>2539</v>
      </c>
      <c r="D1032" t="s">
        <v>2543</v>
      </c>
      <c r="E1032" t="s">
        <v>2541</v>
      </c>
      <c r="F1032" s="1">
        <v>4.2</v>
      </c>
      <c r="G1032" s="5">
        <f>(Tabela15[[#This Row],[rating]]-MIN(F:F))/(MAX(F:F)-MIN(F:F))</f>
        <v>0.8</v>
      </c>
      <c r="H1032" s="6">
        <v>825</v>
      </c>
      <c r="I1032" s="5">
        <f>(Tabela15[[#This Row],[reviews]]-MIN(H:H))/(MAX(H:H)-MIN(H:H))</f>
        <v>1.7717801014473121E-3</v>
      </c>
      <c r="J1032" s="1" t="s">
        <v>0</v>
      </c>
      <c r="K1032" s="9">
        <v>22.95</v>
      </c>
      <c r="L1032" s="3">
        <f>(Tabela15[[#This Row],[value]]-MIN(K:K))/(MAX(K:K)-MIN(K:K))</f>
        <v>0.1137307904089703</v>
      </c>
      <c r="M1032" s="16">
        <f>IF(Tabela15[[#This Row],[value]]="",0,(0.05*Tabela15[[#This Row],[normal_rating]]+0.7*Tabela15[[#This Row],[normal_reviews]]+0.25*Tabela15[[#This Row],[normal_value]]))*1000</f>
        <v>69.672943673255702</v>
      </c>
      <c r="N1032" s="3">
        <f>IFERROR(Tabela15[[#This Row],[value]]*Tabela15[[#This Row],[reviews]],Tabela15[[#This Row],[value]])</f>
        <v>18933.75</v>
      </c>
      <c r="O1032" t="s">
        <v>2540</v>
      </c>
      <c r="P1032" t="s">
        <v>7218</v>
      </c>
      <c r="Q1032" t="s">
        <v>6468</v>
      </c>
    </row>
    <row r="1033" spans="1:17" x14ac:dyDescent="0.25">
      <c r="A1033" t="s">
        <v>2528</v>
      </c>
      <c r="B1033" s="1">
        <v>11</v>
      </c>
      <c r="C1033" t="s">
        <v>2539</v>
      </c>
      <c r="D1033" t="s">
        <v>2543</v>
      </c>
      <c r="E1033" t="s">
        <v>2541</v>
      </c>
      <c r="F1033" s="1">
        <v>4.2</v>
      </c>
      <c r="G1033" s="5">
        <f>(Tabela15[[#This Row],[rating]]-MIN(F:F))/(MAX(F:F)-MIN(F:F))</f>
        <v>0.8</v>
      </c>
      <c r="H1033" s="6">
        <v>823</v>
      </c>
      <c r="I1033" s="5">
        <f>(Tabela15[[#This Row],[reviews]]-MIN(H:H))/(MAX(H:H)-MIN(H:H))</f>
        <v>1.7674796643078769E-3</v>
      </c>
      <c r="J1033" s="1" t="s">
        <v>0</v>
      </c>
      <c r="K1033" s="9">
        <v>22.95</v>
      </c>
      <c r="L1033" s="3">
        <f>(Tabela15[[#This Row],[value]]-MIN(K:K))/(MAX(K:K)-MIN(K:K))</f>
        <v>0.1137307904089703</v>
      </c>
      <c r="M1033" s="16">
        <f>IF(Tabela15[[#This Row],[value]]="",0,(0.05*Tabela15[[#This Row],[normal_rating]]+0.7*Tabela15[[#This Row],[normal_reviews]]+0.25*Tabela15[[#This Row],[normal_value]]))*1000</f>
        <v>69.669933367258096</v>
      </c>
      <c r="N1033" s="3">
        <f>IFERROR(Tabela15[[#This Row],[value]]*Tabela15[[#This Row],[reviews]],Tabela15[[#This Row],[value]])</f>
        <v>18887.849999999999</v>
      </c>
      <c r="O1033" t="s">
        <v>2540</v>
      </c>
      <c r="P1033" t="s">
        <v>5347</v>
      </c>
      <c r="Q1033" t="s">
        <v>4538</v>
      </c>
    </row>
    <row r="1034" spans="1:17" x14ac:dyDescent="0.25">
      <c r="A1034" t="s">
        <v>2528</v>
      </c>
      <c r="B1034" s="1">
        <v>5</v>
      </c>
      <c r="C1034" t="s">
        <v>2539</v>
      </c>
      <c r="D1034" t="s">
        <v>2543</v>
      </c>
      <c r="E1034" t="s">
        <v>2541</v>
      </c>
      <c r="F1034" s="1">
        <v>4.2</v>
      </c>
      <c r="G1034" s="5">
        <f>(Tabela15[[#This Row],[rating]]-MIN(F:F))/(MAX(F:F)-MIN(F:F))</f>
        <v>0.8</v>
      </c>
      <c r="H1034" s="6">
        <v>814</v>
      </c>
      <c r="I1034" s="5">
        <f>(Tabela15[[#This Row],[reviews]]-MIN(H:H))/(MAX(H:H)-MIN(H:H))</f>
        <v>1.7481276971804184E-3</v>
      </c>
      <c r="J1034" s="1" t="s">
        <v>0</v>
      </c>
      <c r="K1034" s="9">
        <v>22.95</v>
      </c>
      <c r="L1034" s="3">
        <f>(Tabela15[[#This Row],[value]]-MIN(K:K))/(MAX(K:K)-MIN(K:K))</f>
        <v>0.1137307904089703</v>
      </c>
      <c r="M1034" s="16">
        <f>IF(Tabela15[[#This Row],[value]]="",0,(0.05*Tabela15[[#This Row],[normal_rating]]+0.7*Tabela15[[#This Row],[normal_reviews]]+0.25*Tabela15[[#This Row],[normal_value]]))*1000</f>
        <v>69.656386990268885</v>
      </c>
      <c r="N1034" s="3">
        <f>IFERROR(Tabela15[[#This Row],[value]]*Tabela15[[#This Row],[reviews]],Tabela15[[#This Row],[value]])</f>
        <v>18681.3</v>
      </c>
      <c r="O1034" t="s">
        <v>2540</v>
      </c>
      <c r="P1034" t="s">
        <v>2542</v>
      </c>
      <c r="Q1034" t="s">
        <v>2</v>
      </c>
    </row>
    <row r="1035" spans="1:17" x14ac:dyDescent="0.25">
      <c r="A1035" t="s">
        <v>2626</v>
      </c>
      <c r="B1035" s="1">
        <v>25</v>
      </c>
      <c r="C1035" t="s">
        <v>3424</v>
      </c>
      <c r="D1035" t="s">
        <v>3427</v>
      </c>
      <c r="E1035" t="s">
        <v>3426</v>
      </c>
      <c r="F1035" s="1">
        <v>4.2</v>
      </c>
      <c r="G1035" s="5">
        <f>(Tabela15[[#This Row],[rating]]-MIN(F:F))/(MAX(F:F)-MIN(F:F))</f>
        <v>0.8</v>
      </c>
      <c r="H1035" s="6">
        <v>33</v>
      </c>
      <c r="I1035" s="5">
        <f>(Tabela15[[#This Row],[reviews]]-MIN(H:H))/(MAX(H:H)-MIN(H:H))</f>
        <v>6.8806994230963581E-5</v>
      </c>
      <c r="J1035" s="1" t="s">
        <v>0</v>
      </c>
      <c r="K1035" s="9">
        <v>22.94</v>
      </c>
      <c r="L1035" s="3">
        <f>(Tabela15[[#This Row],[value]]-MIN(K:K))/(MAX(K:K)-MIN(K:K))</f>
        <v>0.11368073284276918</v>
      </c>
      <c r="M1035" s="16">
        <f>IF(Tabela15[[#This Row],[value]]="",0,(0.05*Tabela15[[#This Row],[normal_rating]]+0.7*Tabela15[[#This Row],[normal_reviews]]+0.25*Tabela15[[#This Row],[normal_value]]))*1000</f>
        <v>68.468348106653977</v>
      </c>
      <c r="N1035" s="3">
        <f>IFERROR(Tabela15[[#This Row],[value]]*Tabela15[[#This Row],[reviews]],Tabela15[[#This Row],[value]])</f>
        <v>757.0200000000001</v>
      </c>
      <c r="O1035" t="s">
        <v>3425</v>
      </c>
      <c r="P1035" t="s">
        <v>8803</v>
      </c>
      <c r="Q1035" t="s">
        <v>8081</v>
      </c>
    </row>
    <row r="1036" spans="1:17" x14ac:dyDescent="0.25">
      <c r="A1036" t="s">
        <v>2626</v>
      </c>
      <c r="B1036" s="1">
        <v>22</v>
      </c>
      <c r="C1036" t="s">
        <v>3424</v>
      </c>
      <c r="D1036" t="s">
        <v>3427</v>
      </c>
      <c r="E1036" t="s">
        <v>3426</v>
      </c>
      <c r="F1036" s="1">
        <v>4.0999999999999996</v>
      </c>
      <c r="G1036" s="5">
        <f>(Tabela15[[#This Row],[rating]]-MIN(F:F))/(MAX(F:F)-MIN(F:F))</f>
        <v>0.77499999999999991</v>
      </c>
      <c r="H1036" s="6">
        <v>31</v>
      </c>
      <c r="I1036" s="5">
        <f>(Tabela15[[#This Row],[reviews]]-MIN(H:H))/(MAX(H:H)-MIN(H:H))</f>
        <v>6.4506557091528353E-5</v>
      </c>
      <c r="J1036" s="1" t="s">
        <v>0</v>
      </c>
      <c r="K1036" s="9">
        <v>22.94</v>
      </c>
      <c r="L1036" s="3">
        <f>(Tabela15[[#This Row],[value]]-MIN(K:K))/(MAX(K:K)-MIN(K:K))</f>
        <v>0.11368073284276918</v>
      </c>
      <c r="M1036" s="16">
        <f>IF(Tabela15[[#This Row],[value]]="",0,(0.05*Tabela15[[#This Row],[normal_rating]]+0.7*Tabela15[[#This Row],[normal_reviews]]+0.25*Tabela15[[#This Row],[normal_value]]))*1000</f>
        <v>67.215337800656357</v>
      </c>
      <c r="N1036" s="3">
        <f>IFERROR(Tabela15[[#This Row],[value]]*Tabela15[[#This Row],[reviews]],Tabela15[[#This Row],[value]])</f>
        <v>711.14</v>
      </c>
      <c r="O1036" t="s">
        <v>3425</v>
      </c>
      <c r="P1036" t="s">
        <v>7257</v>
      </c>
      <c r="Q1036" t="s">
        <v>6468</v>
      </c>
    </row>
    <row r="1037" spans="1:17" x14ac:dyDescent="0.25">
      <c r="A1037" t="s">
        <v>2626</v>
      </c>
      <c r="B1037" s="1">
        <v>21</v>
      </c>
      <c r="C1037" t="s">
        <v>3424</v>
      </c>
      <c r="D1037" t="s">
        <v>3427</v>
      </c>
      <c r="E1037" t="s">
        <v>3426</v>
      </c>
      <c r="F1037" s="1">
        <v>4.0999999999999996</v>
      </c>
      <c r="G1037" s="5">
        <f>(Tabela15[[#This Row],[rating]]-MIN(F:F))/(MAX(F:F)-MIN(F:F))</f>
        <v>0.77499999999999991</v>
      </c>
      <c r="H1037" s="6">
        <v>20</v>
      </c>
      <c r="I1037" s="5">
        <f>(Tabela15[[#This Row],[reviews]]-MIN(H:H))/(MAX(H:H)-MIN(H:H))</f>
        <v>4.0854152824634626E-5</v>
      </c>
      <c r="J1037" s="1" t="s">
        <v>0</v>
      </c>
      <c r="K1037" s="9">
        <v>22.94</v>
      </c>
      <c r="L1037" s="3">
        <f>(Tabela15[[#This Row],[value]]-MIN(K:K))/(MAX(K:K)-MIN(K:K))</f>
        <v>0.11368073284276918</v>
      </c>
      <c r="M1037" s="16">
        <f>IF(Tabela15[[#This Row],[value]]="",0,(0.05*Tabela15[[#This Row],[normal_rating]]+0.7*Tabela15[[#This Row],[normal_reviews]]+0.25*Tabela15[[#This Row],[normal_value]]))*1000</f>
        <v>67.19878111766954</v>
      </c>
      <c r="N1037" s="3">
        <f>IFERROR(Tabela15[[#This Row],[value]]*Tabela15[[#This Row],[reviews]],Tabela15[[#This Row],[value]])</f>
        <v>458.8</v>
      </c>
      <c r="O1037" t="s">
        <v>3425</v>
      </c>
      <c r="P1037" t="s">
        <v>5387</v>
      </c>
      <c r="Q1037" t="s">
        <v>4538</v>
      </c>
    </row>
    <row r="1038" spans="1:17" x14ac:dyDescent="0.25">
      <c r="A1038" t="s">
        <v>232</v>
      </c>
      <c r="B1038" s="1">
        <v>26</v>
      </c>
      <c r="C1038" t="s">
        <v>353</v>
      </c>
      <c r="D1038" t="s">
        <v>357</v>
      </c>
      <c r="E1038" t="s">
        <v>355</v>
      </c>
      <c r="F1038" s="1">
        <v>4.5999999999999996</v>
      </c>
      <c r="G1038" s="5">
        <f>(Tabela15[[#This Row],[rating]]-MIN(F:F))/(MAX(F:F)-MIN(F:F))</f>
        <v>0.89999999999999991</v>
      </c>
      <c r="H1038" s="6">
        <v>1280</v>
      </c>
      <c r="I1038" s="5">
        <f>(Tabela15[[#This Row],[reviews]]-MIN(H:H))/(MAX(H:H)-MIN(H:H))</f>
        <v>2.7501295506688257E-3</v>
      </c>
      <c r="J1038" s="1" t="s">
        <v>0</v>
      </c>
      <c r="K1038" s="9">
        <v>22.82</v>
      </c>
      <c r="L1038" s="3">
        <f>(Tabela15[[#This Row],[value]]-MIN(K:K))/(MAX(K:K)-MIN(K:K))</f>
        <v>0.1130800420483556</v>
      </c>
      <c r="M1038" s="16">
        <f>IF(Tabela15[[#This Row],[value]]="",0,(0.05*Tabela15[[#This Row],[normal_rating]]+0.7*Tabela15[[#This Row],[normal_reviews]]+0.25*Tabela15[[#This Row],[normal_value]]))*1000</f>
        <v>75.195101197557079</v>
      </c>
      <c r="N1038" s="3">
        <f>IFERROR(Tabela15[[#This Row],[value]]*Tabela15[[#This Row],[reviews]],Tabela15[[#This Row],[value]])</f>
        <v>29209.599999999999</v>
      </c>
      <c r="O1038" t="s">
        <v>354</v>
      </c>
      <c r="P1038" t="s">
        <v>356</v>
      </c>
      <c r="Q1038" t="s">
        <v>2</v>
      </c>
    </row>
    <row r="1039" spans="1:17" x14ac:dyDescent="0.25">
      <c r="A1039" t="s">
        <v>232</v>
      </c>
      <c r="B1039" s="1">
        <v>28</v>
      </c>
      <c r="C1039" t="s">
        <v>353</v>
      </c>
      <c r="D1039" t="s">
        <v>357</v>
      </c>
      <c r="E1039" t="s">
        <v>355</v>
      </c>
      <c r="F1039" s="1">
        <v>4.5</v>
      </c>
      <c r="G1039" s="5">
        <f>(Tabela15[[#This Row],[rating]]-MIN(F:F))/(MAX(F:F)-MIN(F:F))</f>
        <v>0.875</v>
      </c>
      <c r="H1039" s="6">
        <v>1322</v>
      </c>
      <c r="I1039" s="5">
        <f>(Tabela15[[#This Row],[reviews]]-MIN(H:H))/(MAX(H:H)-MIN(H:H))</f>
        <v>2.8404387305969651E-3</v>
      </c>
      <c r="J1039" s="1" t="s">
        <v>0</v>
      </c>
      <c r="K1039" s="9">
        <v>22.82</v>
      </c>
      <c r="L1039" s="3">
        <f>(Tabela15[[#This Row],[value]]-MIN(K:K))/(MAX(K:K)-MIN(K:K))</f>
        <v>0.1130800420483556</v>
      </c>
      <c r="M1039" s="16">
        <f>IF(Tabela15[[#This Row],[value]]="",0,(0.05*Tabela15[[#This Row],[normal_rating]]+0.7*Tabela15[[#This Row],[normal_reviews]]+0.25*Tabela15[[#This Row],[normal_value]]))*1000</f>
        <v>74.008317623506784</v>
      </c>
      <c r="N1039" s="3">
        <f>IFERROR(Tabela15[[#This Row],[value]]*Tabela15[[#This Row],[reviews]],Tabela15[[#This Row],[value]])</f>
        <v>30168.04</v>
      </c>
      <c r="O1039" t="s">
        <v>354</v>
      </c>
      <c r="P1039" t="s">
        <v>6568</v>
      </c>
      <c r="Q1039" t="s">
        <v>6468</v>
      </c>
    </row>
    <row r="1040" spans="1:17" x14ac:dyDescent="0.25">
      <c r="A1040" t="s">
        <v>1352</v>
      </c>
      <c r="B1040" s="1">
        <v>17</v>
      </c>
      <c r="C1040" t="s">
        <v>3861</v>
      </c>
      <c r="D1040" t="s">
        <v>3862</v>
      </c>
      <c r="E1040" t="s">
        <v>3863</v>
      </c>
      <c r="F1040" s="1">
        <v>4.7</v>
      </c>
      <c r="G1040" s="5">
        <f>(Tabela15[[#This Row],[rating]]-MIN(F:F))/(MAX(F:F)-MIN(F:F))</f>
        <v>0.92500000000000004</v>
      </c>
      <c r="H1040" s="6">
        <v>2866</v>
      </c>
      <c r="I1040" s="5">
        <f>(Tabela15[[#This Row],[reviews]]-MIN(H:H))/(MAX(H:H)-MIN(H:H))</f>
        <v>6.1603762022409579E-3</v>
      </c>
      <c r="J1040" s="1" t="s">
        <v>0</v>
      </c>
      <c r="K1040" s="9">
        <v>22.74</v>
      </c>
      <c r="L1040" s="3">
        <f>(Tabela15[[#This Row],[value]]-MIN(K:K))/(MAX(K:K)-MIN(K:K))</f>
        <v>0.11267958151874655</v>
      </c>
      <c r="M1040" s="16">
        <f>IF(Tabela15[[#This Row],[value]]="",0,(0.05*Tabela15[[#This Row],[normal_rating]]+0.7*Tabela15[[#This Row],[normal_reviews]]+0.25*Tabela15[[#This Row],[normal_value]]))*1000</f>
        <v>78.732158721255317</v>
      </c>
      <c r="N1040" s="3">
        <f>IFERROR(Tabela15[[#This Row],[value]]*Tabela15[[#This Row],[reviews]],Tabela15[[#This Row],[value]])</f>
        <v>65172.84</v>
      </c>
      <c r="O1040" t="s">
        <v>4977</v>
      </c>
      <c r="P1040" t="s">
        <v>8450</v>
      </c>
      <c r="Q1040" t="s">
        <v>8081</v>
      </c>
    </row>
    <row r="1041" spans="1:17" x14ac:dyDescent="0.25">
      <c r="A1041" t="s">
        <v>1352</v>
      </c>
      <c r="B1041" s="1">
        <v>15</v>
      </c>
      <c r="C1041" t="s">
        <v>3861</v>
      </c>
      <c r="D1041" t="s">
        <v>3862</v>
      </c>
      <c r="E1041" t="s">
        <v>3863</v>
      </c>
      <c r="F1041" s="1">
        <v>4.7</v>
      </c>
      <c r="G1041" s="5">
        <f>(Tabela15[[#This Row],[rating]]-MIN(F:F))/(MAX(F:F)-MIN(F:F))</f>
        <v>0.92500000000000004</v>
      </c>
      <c r="H1041" s="6">
        <v>2865</v>
      </c>
      <c r="I1041" s="5">
        <f>(Tabela15[[#This Row],[reviews]]-MIN(H:H))/(MAX(H:H)-MIN(H:H))</f>
        <v>6.1582259836712398E-3</v>
      </c>
      <c r="J1041" s="1" t="s">
        <v>0</v>
      </c>
      <c r="K1041" s="9">
        <v>22.74</v>
      </c>
      <c r="L1041" s="3">
        <f>(Tabela15[[#This Row],[value]]-MIN(K:K))/(MAX(K:K)-MIN(K:K))</f>
        <v>0.11267958151874655</v>
      </c>
      <c r="M1041" s="16">
        <f>IF(Tabela15[[#This Row],[value]]="",0,(0.05*Tabela15[[#This Row],[normal_rating]]+0.7*Tabela15[[#This Row],[normal_reviews]]+0.25*Tabela15[[#This Row],[normal_value]]))*1000</f>
        <v>78.730653568256514</v>
      </c>
      <c r="N1041" s="3">
        <f>IFERROR(Tabela15[[#This Row],[value]]*Tabela15[[#This Row],[reviews]],Tabela15[[#This Row],[value]])</f>
        <v>65150.1</v>
      </c>
      <c r="O1041" t="s">
        <v>4977</v>
      </c>
      <c r="P1041" t="s">
        <v>6860</v>
      </c>
      <c r="Q1041" t="s">
        <v>6468</v>
      </c>
    </row>
    <row r="1042" spans="1:17" x14ac:dyDescent="0.25">
      <c r="A1042" t="s">
        <v>1352</v>
      </c>
      <c r="B1042" s="1">
        <v>21</v>
      </c>
      <c r="C1042" t="s">
        <v>3861</v>
      </c>
      <c r="D1042" t="s">
        <v>3862</v>
      </c>
      <c r="E1042" t="s">
        <v>3863</v>
      </c>
      <c r="F1042" s="1">
        <v>4.7</v>
      </c>
      <c r="G1042" s="5">
        <f>(Tabela15[[#This Row],[rating]]-MIN(F:F))/(MAX(F:F)-MIN(F:F))</f>
        <v>0.92500000000000004</v>
      </c>
      <c r="H1042" s="6">
        <v>2859</v>
      </c>
      <c r="I1042" s="5">
        <f>(Tabela15[[#This Row],[reviews]]-MIN(H:H))/(MAX(H:H)-MIN(H:H))</f>
        <v>6.1453246722529345E-3</v>
      </c>
      <c r="J1042" s="1" t="s">
        <v>0</v>
      </c>
      <c r="K1042" s="9">
        <v>22.74</v>
      </c>
      <c r="L1042" s="3">
        <f>(Tabela15[[#This Row],[value]]-MIN(K:K))/(MAX(K:K)-MIN(K:K))</f>
        <v>0.11267958151874655</v>
      </c>
      <c r="M1042" s="16">
        <f>IF(Tabela15[[#This Row],[value]]="",0,(0.05*Tabela15[[#This Row],[normal_rating]]+0.7*Tabela15[[#This Row],[normal_reviews]]+0.25*Tabela15[[#This Row],[normal_value]]))*1000</f>
        <v>78.721622650263697</v>
      </c>
      <c r="N1042" s="3">
        <f>IFERROR(Tabela15[[#This Row],[value]]*Tabela15[[#This Row],[reviews]],Tabela15[[#This Row],[value]])</f>
        <v>65013.659999999996</v>
      </c>
      <c r="O1042" t="s">
        <v>4977</v>
      </c>
      <c r="P1042" t="s">
        <v>4978</v>
      </c>
      <c r="Q1042" t="s">
        <v>4538</v>
      </c>
    </row>
    <row r="1043" spans="1:17" x14ac:dyDescent="0.25">
      <c r="A1043" t="s">
        <v>232</v>
      </c>
      <c r="B1043" s="1">
        <v>3</v>
      </c>
      <c r="C1043" t="s">
        <v>238</v>
      </c>
      <c r="D1043" t="s">
        <v>242</v>
      </c>
      <c r="E1043" t="s">
        <v>240</v>
      </c>
      <c r="F1043" s="1">
        <v>4.7</v>
      </c>
      <c r="G1043" s="5">
        <f>(Tabela15[[#This Row],[rating]]-MIN(F:F))/(MAX(F:F)-MIN(F:F))</f>
        <v>0.92500000000000004</v>
      </c>
      <c r="H1043" s="6">
        <v>24819</v>
      </c>
      <c r="I1043" s="5">
        <f>(Tabela15[[#This Row],[reviews]]-MIN(H:H))/(MAX(H:H)-MIN(H:H))</f>
        <v>5.3364124463251693E-2</v>
      </c>
      <c r="J1043" s="1" t="s">
        <v>0</v>
      </c>
      <c r="K1043" s="9">
        <v>22.72</v>
      </c>
      <c r="L1043" s="3">
        <f>(Tabela15[[#This Row],[value]]-MIN(K:K))/(MAX(K:K)-MIN(K:K))</f>
        <v>0.11257946638634428</v>
      </c>
      <c r="M1043" s="16">
        <f>IF(Tabela15[[#This Row],[value]]="",0,(0.05*Tabela15[[#This Row],[normal_rating]]+0.7*Tabela15[[#This Row],[normal_reviews]]+0.25*Tabela15[[#This Row],[normal_value]]))*1000</f>
        <v>111.74975372086226</v>
      </c>
      <c r="N1043" s="3">
        <f>IFERROR(Tabela15[[#This Row],[value]]*Tabela15[[#This Row],[reviews]],Tabela15[[#This Row],[value]])</f>
        <v>563887.67999999993</v>
      </c>
      <c r="O1043" t="s">
        <v>239</v>
      </c>
      <c r="P1043" t="s">
        <v>8141</v>
      </c>
      <c r="Q1043" t="s">
        <v>8081</v>
      </c>
    </row>
    <row r="1044" spans="1:17" x14ac:dyDescent="0.25">
      <c r="A1044" t="s">
        <v>232</v>
      </c>
      <c r="B1044" s="1">
        <v>5</v>
      </c>
      <c r="C1044" t="s">
        <v>238</v>
      </c>
      <c r="D1044" t="s">
        <v>242</v>
      </c>
      <c r="E1044" t="s">
        <v>240</v>
      </c>
      <c r="F1044" s="1">
        <v>4.7</v>
      </c>
      <c r="G1044" s="5">
        <f>(Tabela15[[#This Row],[rating]]-MIN(F:F))/(MAX(F:F)-MIN(F:F))</f>
        <v>0.92500000000000004</v>
      </c>
      <c r="H1044" s="6">
        <v>24814</v>
      </c>
      <c r="I1044" s="5">
        <f>(Tabela15[[#This Row],[reviews]]-MIN(H:H))/(MAX(H:H)-MIN(H:H))</f>
        <v>5.33533733704031E-2</v>
      </c>
      <c r="J1044" s="1" t="s">
        <v>0</v>
      </c>
      <c r="K1044" s="9">
        <v>22.72</v>
      </c>
      <c r="L1044" s="3">
        <f>(Tabela15[[#This Row],[value]]-MIN(K:K))/(MAX(K:K)-MIN(K:K))</f>
        <v>0.11257946638634428</v>
      </c>
      <c r="M1044" s="16">
        <f>IF(Tabela15[[#This Row],[value]]="",0,(0.05*Tabela15[[#This Row],[normal_rating]]+0.7*Tabela15[[#This Row],[normal_reviews]]+0.25*Tabela15[[#This Row],[normal_value]]))*1000</f>
        <v>111.74222795586824</v>
      </c>
      <c r="N1044" s="3">
        <f>IFERROR(Tabela15[[#This Row],[value]]*Tabela15[[#This Row],[reviews]],Tabela15[[#This Row],[value]])</f>
        <v>563774.07999999996</v>
      </c>
      <c r="O1044" t="s">
        <v>239</v>
      </c>
      <c r="P1044" t="s">
        <v>6538</v>
      </c>
      <c r="Q1044" t="s">
        <v>6468</v>
      </c>
    </row>
    <row r="1045" spans="1:17" x14ac:dyDescent="0.25">
      <c r="A1045" t="s">
        <v>383</v>
      </c>
      <c r="B1045" s="1">
        <v>29</v>
      </c>
      <c r="C1045" t="s">
        <v>3618</v>
      </c>
      <c r="D1045" t="s">
        <v>3619</v>
      </c>
      <c r="E1045" t="s">
        <v>3620</v>
      </c>
      <c r="F1045" s="1">
        <v>4.5</v>
      </c>
      <c r="G1045" s="5">
        <f>(Tabela15[[#This Row],[rating]]-MIN(F:F))/(MAX(F:F)-MIN(F:F))</f>
        <v>0.875</v>
      </c>
      <c r="H1045" s="6">
        <v>29362</v>
      </c>
      <c r="I1045" s="5">
        <f>(Tabela15[[#This Row],[reviews]]-MIN(H:H))/(MAX(H:H)-MIN(H:H))</f>
        <v>6.3132567425478806E-2</v>
      </c>
      <c r="J1045" s="1" t="s">
        <v>0</v>
      </c>
      <c r="K1045" s="9">
        <v>22.7</v>
      </c>
      <c r="L1045" s="3">
        <f>(Tabela15[[#This Row],[value]]-MIN(K:K))/(MAX(K:K)-MIN(K:K))</f>
        <v>0.11247935125394203</v>
      </c>
      <c r="M1045" s="16">
        <f>IF(Tabela15[[#This Row],[value]]="",0,(0.05*Tabela15[[#This Row],[normal_rating]]+0.7*Tabela15[[#This Row],[normal_reviews]]+0.25*Tabela15[[#This Row],[normal_value]]))*1000</f>
        <v>116.06263501132068</v>
      </c>
      <c r="N1045" s="3">
        <f>IFERROR(Tabela15[[#This Row],[value]]*Tabela15[[#This Row],[reviews]],Tabela15[[#This Row],[value]])</f>
        <v>666517.4</v>
      </c>
      <c r="O1045" t="s">
        <v>4698</v>
      </c>
      <c r="P1045" t="s">
        <v>4699</v>
      </c>
      <c r="Q1045" t="s">
        <v>4538</v>
      </c>
    </row>
    <row r="1046" spans="1:17" x14ac:dyDescent="0.25">
      <c r="A1046" t="s">
        <v>1946</v>
      </c>
      <c r="B1046" s="1">
        <v>7</v>
      </c>
      <c r="C1046" t="s">
        <v>1983</v>
      </c>
      <c r="D1046" t="s">
        <v>1987</v>
      </c>
      <c r="E1046" t="s">
        <v>1985</v>
      </c>
      <c r="F1046" s="1">
        <v>4.7</v>
      </c>
      <c r="G1046" s="5">
        <f>(Tabela15[[#This Row],[rating]]-MIN(F:F))/(MAX(F:F)-MIN(F:F))</f>
        <v>0.92500000000000004</v>
      </c>
      <c r="H1046" s="6">
        <v>698</v>
      </c>
      <c r="I1046" s="5">
        <f>(Tabela15[[#This Row],[reviews]]-MIN(H:H))/(MAX(H:H)-MIN(H:H))</f>
        <v>1.4987023430931754E-3</v>
      </c>
      <c r="J1046" s="1" t="s">
        <v>0</v>
      </c>
      <c r="K1046" s="9">
        <v>22.67</v>
      </c>
      <c r="L1046" s="3">
        <f>(Tabela15[[#This Row],[value]]-MIN(K:K))/(MAX(K:K)-MIN(K:K))</f>
        <v>0.11232917855533864</v>
      </c>
      <c r="M1046" s="16">
        <f>IF(Tabela15[[#This Row],[value]]="",0,(0.05*Tabela15[[#This Row],[normal_rating]]+0.7*Tabela15[[#This Row],[normal_reviews]]+0.25*Tabela15[[#This Row],[normal_value]]))*1000</f>
        <v>75.381386278999884</v>
      </c>
      <c r="N1046" s="3">
        <f>IFERROR(Tabela15[[#This Row],[value]]*Tabela15[[#This Row],[reviews]],Tabela15[[#This Row],[value]])</f>
        <v>15823.660000000002</v>
      </c>
      <c r="O1046" t="s">
        <v>1984</v>
      </c>
      <c r="P1046" t="s">
        <v>5147</v>
      </c>
      <c r="Q1046" t="s">
        <v>4538</v>
      </c>
    </row>
    <row r="1047" spans="1:17" x14ac:dyDescent="0.25">
      <c r="A1047" t="s">
        <v>1946</v>
      </c>
      <c r="B1047" s="1">
        <v>10</v>
      </c>
      <c r="C1047" t="s">
        <v>1983</v>
      </c>
      <c r="D1047" t="s">
        <v>1987</v>
      </c>
      <c r="E1047" t="s">
        <v>1985</v>
      </c>
      <c r="F1047" s="1">
        <v>4.7</v>
      </c>
      <c r="G1047" s="5">
        <f>(Tabela15[[#This Row],[rating]]-MIN(F:F))/(MAX(F:F)-MIN(F:F))</f>
        <v>0.92500000000000004</v>
      </c>
      <c r="H1047" s="6">
        <v>691</v>
      </c>
      <c r="I1047" s="5">
        <f>(Tabela15[[#This Row],[reviews]]-MIN(H:H))/(MAX(H:H)-MIN(H:H))</f>
        <v>1.4836508131051522E-3</v>
      </c>
      <c r="J1047" s="1" t="s">
        <v>0</v>
      </c>
      <c r="K1047" s="9">
        <v>22.66</v>
      </c>
      <c r="L1047" s="3">
        <f>(Tabela15[[#This Row],[value]]-MIN(K:K))/(MAX(K:K)-MIN(K:K))</f>
        <v>0.1122791209891375</v>
      </c>
      <c r="M1047" s="16">
        <f>IF(Tabela15[[#This Row],[value]]="",0,(0.05*Tabela15[[#This Row],[normal_rating]]+0.7*Tabela15[[#This Row],[normal_reviews]]+0.25*Tabela15[[#This Row],[normal_value]]))*1000</f>
        <v>75.358335816457981</v>
      </c>
      <c r="N1047" s="3">
        <f>IFERROR(Tabela15[[#This Row],[value]]*Tabela15[[#This Row],[reviews]],Tabela15[[#This Row],[value]])</f>
        <v>15658.06</v>
      </c>
      <c r="O1047" t="s">
        <v>1984</v>
      </c>
      <c r="P1047" t="s">
        <v>1986</v>
      </c>
      <c r="Q1047" t="s">
        <v>2</v>
      </c>
    </row>
    <row r="1048" spans="1:17" x14ac:dyDescent="0.25">
      <c r="A1048" t="s">
        <v>2231</v>
      </c>
      <c r="B1048" s="1">
        <v>6</v>
      </c>
      <c r="C1048" t="s">
        <v>2252</v>
      </c>
      <c r="D1048" t="s">
        <v>2256</v>
      </c>
      <c r="E1048" t="s">
        <v>2254</v>
      </c>
      <c r="F1048" s="1">
        <v>4.4000000000000004</v>
      </c>
      <c r="G1048" s="5">
        <f>(Tabela15[[#This Row],[rating]]-MIN(F:F))/(MAX(F:F)-MIN(F:F))</f>
        <v>0.85000000000000009</v>
      </c>
      <c r="H1048" s="6">
        <v>11</v>
      </c>
      <c r="I1048" s="5">
        <f>(Tabela15[[#This Row],[reviews]]-MIN(H:H))/(MAX(H:H)-MIN(H:H))</f>
        <v>2.1502185697176117E-5</v>
      </c>
      <c r="J1048" s="1" t="s">
        <v>0</v>
      </c>
      <c r="K1048" s="9">
        <v>22.66</v>
      </c>
      <c r="L1048" s="3">
        <f>(Tabela15[[#This Row],[value]]-MIN(K:K))/(MAX(K:K)-MIN(K:K))</f>
        <v>0.1122791209891375</v>
      </c>
      <c r="M1048" s="16">
        <f>IF(Tabela15[[#This Row],[value]]="",0,(0.05*Tabela15[[#This Row],[normal_rating]]+0.7*Tabela15[[#This Row],[normal_reviews]]+0.25*Tabela15[[#This Row],[normal_value]]))*1000</f>
        <v>70.584831777272399</v>
      </c>
      <c r="N1048" s="3">
        <f>IFERROR(Tabela15[[#This Row],[value]]*Tabela15[[#This Row],[reviews]],Tabela15[[#This Row],[value]])</f>
        <v>249.26</v>
      </c>
      <c r="O1048" t="s">
        <v>2253</v>
      </c>
      <c r="P1048" t="s">
        <v>2255</v>
      </c>
      <c r="Q1048" t="s">
        <v>2</v>
      </c>
    </row>
    <row r="1049" spans="1:17" x14ac:dyDescent="0.25">
      <c r="A1049" t="s">
        <v>3218</v>
      </c>
      <c r="B1049" s="1">
        <v>29</v>
      </c>
      <c r="C1049" t="s">
        <v>3354</v>
      </c>
      <c r="D1049" t="s">
        <v>3358</v>
      </c>
      <c r="E1049" t="s">
        <v>3356</v>
      </c>
      <c r="F1049" s="1">
        <v>4.0999999999999996</v>
      </c>
      <c r="G1049" s="5">
        <f>(Tabela15[[#This Row],[rating]]-MIN(F:F))/(MAX(F:F)-MIN(F:F))</f>
        <v>0.77499999999999991</v>
      </c>
      <c r="H1049" s="6">
        <v>323</v>
      </c>
      <c r="I1049" s="5">
        <f>(Tabela15[[#This Row],[reviews]]-MIN(H:H))/(MAX(H:H)-MIN(H:H))</f>
        <v>6.92370379449071E-4</v>
      </c>
      <c r="J1049" s="1" t="s">
        <v>0</v>
      </c>
      <c r="K1049" s="9">
        <v>22.66</v>
      </c>
      <c r="L1049" s="3">
        <f>(Tabela15[[#This Row],[value]]-MIN(K:K))/(MAX(K:K)-MIN(K:K))</f>
        <v>0.1122791209891375</v>
      </c>
      <c r="M1049" s="16">
        <f>IF(Tabela15[[#This Row],[value]]="",0,(0.05*Tabela15[[#This Row],[normal_rating]]+0.7*Tabela15[[#This Row],[normal_reviews]]+0.25*Tabela15[[#This Row],[normal_value]]))*1000</f>
        <v>67.304439512898711</v>
      </c>
      <c r="N1049" s="3">
        <f>IFERROR(Tabela15[[#This Row],[value]]*Tabela15[[#This Row],[reviews]],Tabela15[[#This Row],[value]])</f>
        <v>7319.18</v>
      </c>
      <c r="O1049" t="s">
        <v>3355</v>
      </c>
      <c r="P1049" t="s">
        <v>3357</v>
      </c>
      <c r="Q1049" t="s">
        <v>2</v>
      </c>
    </row>
    <row r="1050" spans="1:17" x14ac:dyDescent="0.25">
      <c r="A1050" t="s">
        <v>1946</v>
      </c>
      <c r="B1050" s="1">
        <v>21</v>
      </c>
      <c r="C1050" t="s">
        <v>1983</v>
      </c>
      <c r="D1050" t="s">
        <v>1987</v>
      </c>
      <c r="E1050" t="s">
        <v>1985</v>
      </c>
      <c r="F1050" s="1">
        <v>4.7</v>
      </c>
      <c r="G1050" s="5">
        <f>(Tabela15[[#This Row],[rating]]-MIN(F:F))/(MAX(F:F)-MIN(F:F))</f>
        <v>0.92500000000000004</v>
      </c>
      <c r="H1050" s="6">
        <v>700</v>
      </c>
      <c r="I1050" s="5">
        <f>(Tabela15[[#This Row],[reviews]]-MIN(H:H))/(MAX(H:H)-MIN(H:H))</f>
        <v>1.5030027802326108E-3</v>
      </c>
      <c r="J1050" s="1" t="s">
        <v>0</v>
      </c>
      <c r="K1050" s="9">
        <v>22.65</v>
      </c>
      <c r="L1050" s="3">
        <f>(Tabela15[[#This Row],[value]]-MIN(K:K))/(MAX(K:K)-MIN(K:K))</f>
        <v>0.11222906342293636</v>
      </c>
      <c r="M1050" s="16">
        <f>IF(Tabela15[[#This Row],[value]]="",0,(0.05*Tabela15[[#This Row],[normal_rating]]+0.7*Tabela15[[#This Row],[normal_reviews]]+0.25*Tabela15[[#This Row],[normal_value]]))*1000</f>
        <v>75.359367801896923</v>
      </c>
      <c r="N1050" s="3">
        <f>IFERROR(Tabela15[[#This Row],[value]]*Tabela15[[#This Row],[reviews]],Tabela15[[#This Row],[value]])</f>
        <v>15854.999999999998</v>
      </c>
      <c r="O1050" t="s">
        <v>1984</v>
      </c>
      <c r="P1050" t="s">
        <v>7046</v>
      </c>
      <c r="Q1050" t="s">
        <v>6468</v>
      </c>
    </row>
    <row r="1051" spans="1:17" x14ac:dyDescent="0.25">
      <c r="A1051" t="s">
        <v>1946</v>
      </c>
      <c r="B1051" s="1">
        <v>4</v>
      </c>
      <c r="C1051" t="s">
        <v>1983</v>
      </c>
      <c r="D1051" t="s">
        <v>1987</v>
      </c>
      <c r="E1051" t="s">
        <v>1985</v>
      </c>
      <c r="F1051" s="1">
        <v>4.7</v>
      </c>
      <c r="G1051" s="5">
        <f>(Tabela15[[#This Row],[rating]]-MIN(F:F))/(MAX(F:F)-MIN(F:F))</f>
        <v>0.92500000000000004</v>
      </c>
      <c r="H1051" s="6">
        <v>700</v>
      </c>
      <c r="I1051" s="5">
        <f>(Tabela15[[#This Row],[reviews]]-MIN(H:H))/(MAX(H:H)-MIN(H:H))</f>
        <v>1.5030027802326108E-3</v>
      </c>
      <c r="J1051" s="1" t="s">
        <v>0</v>
      </c>
      <c r="K1051" s="9">
        <v>22.65</v>
      </c>
      <c r="L1051" s="3">
        <f>(Tabela15[[#This Row],[value]]-MIN(K:K))/(MAX(K:K)-MIN(K:K))</f>
        <v>0.11222906342293636</v>
      </c>
      <c r="M1051" s="16">
        <f>IF(Tabela15[[#This Row],[value]]="",0,(0.05*Tabela15[[#This Row],[normal_rating]]+0.7*Tabela15[[#This Row],[normal_reviews]]+0.25*Tabela15[[#This Row],[normal_value]]))*1000</f>
        <v>75.359367801896923</v>
      </c>
      <c r="N1051" s="3">
        <f>IFERROR(Tabela15[[#This Row],[value]]*Tabela15[[#This Row],[reviews]],Tabela15[[#This Row],[value]])</f>
        <v>15854.999999999998</v>
      </c>
      <c r="O1051" t="s">
        <v>1984</v>
      </c>
      <c r="P1051" t="s">
        <v>8586</v>
      </c>
      <c r="Q1051" t="s">
        <v>8081</v>
      </c>
    </row>
    <row r="1052" spans="1:17" x14ac:dyDescent="0.25">
      <c r="A1052" t="s">
        <v>81</v>
      </c>
      <c r="B1052" s="1">
        <v>29</v>
      </c>
      <c r="C1052" t="s">
        <v>3534</v>
      </c>
      <c r="D1052" t="s">
        <v>3535</v>
      </c>
      <c r="E1052" t="s">
        <v>3536</v>
      </c>
      <c r="F1052" s="1">
        <v>4.4000000000000004</v>
      </c>
      <c r="G1052" s="5">
        <f>(Tabela15[[#This Row],[rating]]-MIN(F:F))/(MAX(F:F)-MIN(F:F))</f>
        <v>0.85000000000000009</v>
      </c>
      <c r="H1052" s="6">
        <v>14054</v>
      </c>
      <c r="I1052" s="5">
        <f>(Tabela15[[#This Row],[reviews]]-MIN(H:H))/(MAX(H:H)-MIN(H:H))</f>
        <v>3.02170215602416E-2</v>
      </c>
      <c r="J1052" s="1" t="s">
        <v>0</v>
      </c>
      <c r="K1052" s="9">
        <v>22.6</v>
      </c>
      <c r="L1052" s="3">
        <f>(Tabela15[[#This Row],[value]]-MIN(K:K))/(MAX(K:K)-MIN(K:K))</f>
        <v>0.11197877559193072</v>
      </c>
      <c r="M1052" s="16">
        <f>IF(Tabela15[[#This Row],[value]]="",0,(0.05*Tabela15[[#This Row],[normal_rating]]+0.7*Tabela15[[#This Row],[normal_reviews]]+0.25*Tabela15[[#This Row],[normal_value]]))*1000</f>
        <v>91.646608990151819</v>
      </c>
      <c r="N1052" s="3">
        <f>IFERROR(Tabela15[[#This Row],[value]]*Tabela15[[#This Row],[reviews]],Tabela15[[#This Row],[value]])</f>
        <v>317620.40000000002</v>
      </c>
      <c r="O1052" t="s">
        <v>4612</v>
      </c>
      <c r="P1052" t="s">
        <v>4613</v>
      </c>
      <c r="Q1052" t="s">
        <v>4538</v>
      </c>
    </row>
    <row r="1053" spans="1:17" x14ac:dyDescent="0.25">
      <c r="A1053" t="s">
        <v>2377</v>
      </c>
      <c r="B1053" s="1">
        <v>7</v>
      </c>
      <c r="C1053" t="s">
        <v>2473</v>
      </c>
      <c r="D1053" t="s">
        <v>2477</v>
      </c>
      <c r="E1053" t="s">
        <v>2475</v>
      </c>
      <c r="F1053" s="1">
        <v>4.3</v>
      </c>
      <c r="G1053" s="5">
        <f>(Tabela15[[#This Row],[rating]]-MIN(F:F))/(MAX(F:F)-MIN(F:F))</f>
        <v>0.82499999999999996</v>
      </c>
      <c r="H1053" s="6">
        <v>8858</v>
      </c>
      <c r="I1053" s="5">
        <f>(Tabela15[[#This Row],[reviews]]-MIN(H:H))/(MAX(H:H)-MIN(H:H))</f>
        <v>1.9044485871988887E-2</v>
      </c>
      <c r="J1053" s="1" t="s">
        <v>0</v>
      </c>
      <c r="K1053" s="9">
        <v>22.5</v>
      </c>
      <c r="L1053" s="3">
        <f>(Tabela15[[#This Row],[value]]-MIN(K:K))/(MAX(K:K)-MIN(K:K))</f>
        <v>0.11147819992991941</v>
      </c>
      <c r="M1053" s="16">
        <f>IF(Tabela15[[#This Row],[value]]="",0,(0.05*Tabela15[[#This Row],[normal_rating]]+0.7*Tabela15[[#This Row],[normal_reviews]]+0.25*Tabela15[[#This Row],[normal_value]]))*1000</f>
        <v>82.45069009287208</v>
      </c>
      <c r="N1053" s="3">
        <f>IFERROR(Tabela15[[#This Row],[value]]*Tabela15[[#This Row],[reviews]],Tabela15[[#This Row],[value]])</f>
        <v>199305</v>
      </c>
      <c r="O1053" t="s">
        <v>2474</v>
      </c>
      <c r="P1053" t="s">
        <v>8717</v>
      </c>
      <c r="Q1053" t="s">
        <v>8081</v>
      </c>
    </row>
    <row r="1054" spans="1:17" x14ac:dyDescent="0.25">
      <c r="A1054" t="s">
        <v>2377</v>
      </c>
      <c r="B1054" s="1">
        <v>9</v>
      </c>
      <c r="C1054" t="s">
        <v>2473</v>
      </c>
      <c r="D1054" t="s">
        <v>2477</v>
      </c>
      <c r="E1054" t="s">
        <v>2475</v>
      </c>
      <c r="F1054" s="1">
        <v>4.3</v>
      </c>
      <c r="G1054" s="5">
        <f>(Tabela15[[#This Row],[rating]]-MIN(F:F))/(MAX(F:F)-MIN(F:F))</f>
        <v>0.82499999999999996</v>
      </c>
      <c r="H1054" s="6">
        <v>8838</v>
      </c>
      <c r="I1054" s="5">
        <f>(Tabela15[[#This Row],[reviews]]-MIN(H:H))/(MAX(H:H)-MIN(H:H))</f>
        <v>1.9001481500594535E-2</v>
      </c>
      <c r="J1054" s="1" t="s">
        <v>0</v>
      </c>
      <c r="K1054" s="9">
        <v>22.5</v>
      </c>
      <c r="L1054" s="3">
        <f>(Tabela15[[#This Row],[value]]-MIN(K:K))/(MAX(K:K)-MIN(K:K))</f>
        <v>0.11147819992991941</v>
      </c>
      <c r="M1054" s="16">
        <f>IF(Tabela15[[#This Row],[value]]="",0,(0.05*Tabela15[[#This Row],[normal_rating]]+0.7*Tabela15[[#This Row],[normal_reviews]]+0.25*Tabela15[[#This Row],[normal_value]]))*1000</f>
        <v>82.420587032896023</v>
      </c>
      <c r="N1054" s="3">
        <f>IFERROR(Tabela15[[#This Row],[value]]*Tabela15[[#This Row],[reviews]],Tabela15[[#This Row],[value]])</f>
        <v>198855</v>
      </c>
      <c r="O1054" t="s">
        <v>2474</v>
      </c>
      <c r="P1054" t="s">
        <v>5303</v>
      </c>
      <c r="Q1054" t="s">
        <v>4538</v>
      </c>
    </row>
    <row r="1055" spans="1:17" x14ac:dyDescent="0.25">
      <c r="A1055" t="s">
        <v>2377</v>
      </c>
      <c r="B1055" s="1">
        <v>21</v>
      </c>
      <c r="C1055" t="s">
        <v>2473</v>
      </c>
      <c r="D1055" t="s">
        <v>2477</v>
      </c>
      <c r="E1055" t="s">
        <v>2475</v>
      </c>
      <c r="F1055" s="1">
        <v>4.3</v>
      </c>
      <c r="G1055" s="5">
        <f>(Tabela15[[#This Row],[rating]]-MIN(F:F))/(MAX(F:F)-MIN(F:F))</f>
        <v>0.82499999999999996</v>
      </c>
      <c r="H1055" s="6">
        <v>8807</v>
      </c>
      <c r="I1055" s="5">
        <f>(Tabela15[[#This Row],[reviews]]-MIN(H:H))/(MAX(H:H)-MIN(H:H))</f>
        <v>1.893482472493329E-2</v>
      </c>
      <c r="J1055" s="1" t="s">
        <v>0</v>
      </c>
      <c r="K1055" s="9">
        <v>22.5</v>
      </c>
      <c r="L1055" s="3">
        <f>(Tabela15[[#This Row],[value]]-MIN(K:K))/(MAX(K:K)-MIN(K:K))</f>
        <v>0.11147819992991941</v>
      </c>
      <c r="M1055" s="16">
        <f>IF(Tabela15[[#This Row],[value]]="",0,(0.05*Tabela15[[#This Row],[normal_rating]]+0.7*Tabela15[[#This Row],[normal_reviews]]+0.25*Tabela15[[#This Row],[normal_value]]))*1000</f>
        <v>82.373927289933164</v>
      </c>
      <c r="N1055" s="3">
        <f>IFERROR(Tabela15[[#This Row],[value]]*Tabela15[[#This Row],[reviews]],Tabela15[[#This Row],[value]])</f>
        <v>198157.5</v>
      </c>
      <c r="O1055" t="s">
        <v>2474</v>
      </c>
      <c r="P1055" t="s">
        <v>2476</v>
      </c>
      <c r="Q1055" t="s">
        <v>2</v>
      </c>
    </row>
    <row r="1056" spans="1:17" x14ac:dyDescent="0.25">
      <c r="A1056" t="s">
        <v>921</v>
      </c>
      <c r="B1056" s="1">
        <v>21</v>
      </c>
      <c r="C1056" t="s">
        <v>3761</v>
      </c>
      <c r="D1056" t="s">
        <v>3762</v>
      </c>
      <c r="E1056" t="s">
        <v>3763</v>
      </c>
      <c r="F1056" s="1">
        <v>4.8</v>
      </c>
      <c r="G1056" s="5">
        <f>(Tabela15[[#This Row],[rating]]-MIN(F:F))/(MAX(F:F)-MIN(F:F))</f>
        <v>0.95</v>
      </c>
      <c r="H1056" s="6">
        <v>1015</v>
      </c>
      <c r="I1056" s="5">
        <f>(Tabela15[[#This Row],[reviews]]-MIN(H:H))/(MAX(H:H)-MIN(H:H))</f>
        <v>2.1803216296936581E-3</v>
      </c>
      <c r="J1056" s="1" t="s">
        <v>0</v>
      </c>
      <c r="K1056" s="9">
        <v>22.49</v>
      </c>
      <c r="L1056" s="3">
        <f>(Tabela15[[#This Row],[value]]-MIN(K:K))/(MAX(K:K)-MIN(K:K))</f>
        <v>0.11142814236371826</v>
      </c>
      <c r="M1056" s="16">
        <f>IF(Tabela15[[#This Row],[value]]="",0,(0.05*Tabela15[[#This Row],[normal_rating]]+0.7*Tabela15[[#This Row],[normal_reviews]]+0.25*Tabela15[[#This Row],[normal_value]]))*1000</f>
        <v>76.883260731715126</v>
      </c>
      <c r="N1056" s="3">
        <f>IFERROR(Tabela15[[#This Row],[value]]*Tabela15[[#This Row],[reviews]],Tabela15[[#This Row],[value]])</f>
        <v>22827.35</v>
      </c>
      <c r="O1056" t="s">
        <v>4859</v>
      </c>
      <c r="P1056" t="s">
        <v>4860</v>
      </c>
      <c r="Q1056" t="s">
        <v>4538</v>
      </c>
    </row>
    <row r="1057" spans="1:17" x14ac:dyDescent="0.25">
      <c r="A1057" t="s">
        <v>3218</v>
      </c>
      <c r="B1057" s="1">
        <v>27</v>
      </c>
      <c r="C1057" t="s">
        <v>8074</v>
      </c>
      <c r="D1057" t="s">
        <v>8075</v>
      </c>
      <c r="E1057" t="s">
        <v>8076</v>
      </c>
      <c r="F1057" s="1">
        <v>4.4000000000000004</v>
      </c>
      <c r="G1057" s="5">
        <f>(Tabela15[[#This Row],[rating]]-MIN(F:F))/(MAX(F:F)-MIN(F:F))</f>
        <v>0.85000000000000009</v>
      </c>
      <c r="H1057" s="6">
        <v>169</v>
      </c>
      <c r="I1057" s="5">
        <f>(Tabela15[[#This Row],[reviews]]-MIN(H:H))/(MAX(H:H)-MIN(H:H))</f>
        <v>3.6123671971255878E-4</v>
      </c>
      <c r="J1057" s="1" t="s">
        <v>0</v>
      </c>
      <c r="K1057" s="9">
        <v>22.39</v>
      </c>
      <c r="L1057" s="3">
        <f>(Tabela15[[#This Row],[value]]-MIN(K:K))/(MAX(K:K)-MIN(K:K))</f>
        <v>0.11092756670170696</v>
      </c>
      <c r="M1057" s="16">
        <f>IF(Tabela15[[#This Row],[value]]="",0,(0.05*Tabela15[[#This Row],[normal_rating]]+0.7*Tabela15[[#This Row],[normal_reviews]]+0.25*Tabela15[[#This Row],[normal_value]]))*1000</f>
        <v>70.484757379225542</v>
      </c>
      <c r="N1057" s="3">
        <f>IFERROR(Tabela15[[#This Row],[value]]*Tabela15[[#This Row],[reviews]],Tabela15[[#This Row],[value]])</f>
        <v>3783.9100000000003</v>
      </c>
      <c r="O1057" t="s">
        <v>8974</v>
      </c>
      <c r="P1057" t="s">
        <v>8975</v>
      </c>
      <c r="Q1057" t="s">
        <v>8081</v>
      </c>
    </row>
    <row r="1058" spans="1:17" x14ac:dyDescent="0.25">
      <c r="A1058" t="s">
        <v>81</v>
      </c>
      <c r="B1058" s="1">
        <v>19</v>
      </c>
      <c r="C1058" t="s">
        <v>5621</v>
      </c>
      <c r="D1058" t="s">
        <v>5622</v>
      </c>
      <c r="E1058" t="s">
        <v>5623</v>
      </c>
      <c r="F1058" s="1">
        <v>4.5999999999999996</v>
      </c>
      <c r="G1058" s="5">
        <f>(Tabela15[[#This Row],[rating]]-MIN(F:F))/(MAX(F:F)-MIN(F:F))</f>
        <v>0.89999999999999991</v>
      </c>
      <c r="H1058" s="6">
        <v>6470</v>
      </c>
      <c r="I1058" s="5">
        <f>(Tabela15[[#This Row],[reviews]]-MIN(H:H))/(MAX(H:H)-MIN(H:H))</f>
        <v>1.3909763927503231E-2</v>
      </c>
      <c r="J1058" s="1" t="s">
        <v>0</v>
      </c>
      <c r="K1058" s="9">
        <v>22.32</v>
      </c>
      <c r="L1058" s="3">
        <f>(Tabela15[[#This Row],[value]]-MIN(K:K))/(MAX(K:K)-MIN(K:K))</f>
        <v>0.11057716373829904</v>
      </c>
      <c r="M1058" s="16">
        <f>IF(Tabela15[[#This Row],[value]]="",0,(0.05*Tabela15[[#This Row],[normal_rating]]+0.7*Tabela15[[#This Row],[normal_reviews]]+0.25*Tabela15[[#This Row],[normal_value]]))*1000</f>
        <v>82.381125683827022</v>
      </c>
      <c r="N1058" s="3">
        <f>IFERROR(Tabela15[[#This Row],[value]]*Tabela15[[#This Row],[reviews]],Tabela15[[#This Row],[value]])</f>
        <v>144410.4</v>
      </c>
      <c r="O1058" t="s">
        <v>6504</v>
      </c>
      <c r="P1058" t="s">
        <v>8121</v>
      </c>
      <c r="Q1058" t="s">
        <v>8081</v>
      </c>
    </row>
    <row r="1059" spans="1:17" x14ac:dyDescent="0.25">
      <c r="A1059" t="s">
        <v>81</v>
      </c>
      <c r="B1059" s="1">
        <v>11</v>
      </c>
      <c r="C1059" t="s">
        <v>5621</v>
      </c>
      <c r="D1059" t="s">
        <v>5622</v>
      </c>
      <c r="E1059" t="s">
        <v>5623</v>
      </c>
      <c r="F1059" s="1">
        <v>4.5999999999999996</v>
      </c>
      <c r="G1059" s="5">
        <f>(Tabela15[[#This Row],[rating]]-MIN(F:F))/(MAX(F:F)-MIN(F:F))</f>
        <v>0.89999999999999991</v>
      </c>
      <c r="H1059" s="6">
        <v>6466</v>
      </c>
      <c r="I1059" s="5">
        <f>(Tabela15[[#This Row],[reviews]]-MIN(H:H))/(MAX(H:H)-MIN(H:H))</f>
        <v>1.390116305322436E-2</v>
      </c>
      <c r="J1059" s="1" t="s">
        <v>0</v>
      </c>
      <c r="K1059" s="9">
        <v>22.32</v>
      </c>
      <c r="L1059" s="3">
        <f>(Tabela15[[#This Row],[value]]-MIN(K:K))/(MAX(K:K)-MIN(K:K))</f>
        <v>0.11057716373829904</v>
      </c>
      <c r="M1059" s="16">
        <f>IF(Tabela15[[#This Row],[value]]="",0,(0.05*Tabela15[[#This Row],[normal_rating]]+0.7*Tabela15[[#This Row],[normal_reviews]]+0.25*Tabela15[[#This Row],[normal_value]]))*1000</f>
        <v>82.375105071831811</v>
      </c>
      <c r="N1059" s="3">
        <f>IFERROR(Tabela15[[#This Row],[value]]*Tabela15[[#This Row],[reviews]],Tabela15[[#This Row],[value]])</f>
        <v>144321.12</v>
      </c>
      <c r="O1059" t="s">
        <v>6504</v>
      </c>
      <c r="P1059" t="s">
        <v>6505</v>
      </c>
      <c r="Q1059" t="s">
        <v>6468</v>
      </c>
    </row>
    <row r="1060" spans="1:17" x14ac:dyDescent="0.25">
      <c r="A1060" t="s">
        <v>2918</v>
      </c>
      <c r="B1060" s="1">
        <v>22</v>
      </c>
      <c r="C1060" t="s">
        <v>4413</v>
      </c>
      <c r="D1060" t="s">
        <v>4414</v>
      </c>
      <c r="E1060" t="s">
        <v>4415</v>
      </c>
      <c r="F1060" s="1">
        <v>4.3</v>
      </c>
      <c r="G1060" s="5">
        <f>(Tabela15[[#This Row],[rating]]-MIN(F:F))/(MAX(F:F)-MIN(F:F))</f>
        <v>0.82499999999999996</v>
      </c>
      <c r="H1060" s="6">
        <v>6748</v>
      </c>
      <c r="I1060" s="5">
        <f>(Tabela15[[#This Row],[reviews]]-MIN(H:H))/(MAX(H:H)-MIN(H:H))</f>
        <v>1.4507524689884727E-2</v>
      </c>
      <c r="J1060" s="1" t="s">
        <v>0</v>
      </c>
      <c r="K1060" s="9">
        <v>22.26</v>
      </c>
      <c r="L1060" s="3">
        <f>(Tabela15[[#This Row],[value]]-MIN(K:K))/(MAX(K:K)-MIN(K:K))</f>
        <v>0.11027681834109225</v>
      </c>
      <c r="M1060" s="16">
        <f>IF(Tabela15[[#This Row],[value]]="",0,(0.05*Tabela15[[#This Row],[normal_rating]]+0.7*Tabela15[[#This Row],[normal_reviews]]+0.25*Tabela15[[#This Row],[normal_value]]))*1000</f>
        <v>78.974471868192367</v>
      </c>
      <c r="N1060" s="3">
        <f>IFERROR(Tabela15[[#This Row],[value]]*Tabela15[[#This Row],[reviews]],Tabela15[[#This Row],[value]])</f>
        <v>150210.48000000001</v>
      </c>
      <c r="O1060" t="s">
        <v>5485</v>
      </c>
      <c r="P1060" t="s">
        <v>5486</v>
      </c>
      <c r="Q1060" t="s">
        <v>4538</v>
      </c>
    </row>
    <row r="1061" spans="1:17" x14ac:dyDescent="0.25">
      <c r="A1061" t="s">
        <v>2231</v>
      </c>
      <c r="B1061" s="1">
        <v>27</v>
      </c>
      <c r="C1061" t="s">
        <v>2352</v>
      </c>
      <c r="D1061" t="s">
        <v>2356</v>
      </c>
      <c r="E1061" t="s">
        <v>2354</v>
      </c>
      <c r="F1061" s="1">
        <v>4.7</v>
      </c>
      <c r="G1061" s="5">
        <f>(Tabela15[[#This Row],[rating]]-MIN(F:F))/(MAX(F:F)-MIN(F:F))</f>
        <v>0.92500000000000004</v>
      </c>
      <c r="H1061" s="6">
        <v>2603</v>
      </c>
      <c r="I1061" s="5">
        <f>(Tabela15[[#This Row],[reviews]]-MIN(H:H))/(MAX(H:H)-MIN(H:H))</f>
        <v>5.5948687184052262E-3</v>
      </c>
      <c r="J1061" s="1" t="s">
        <v>0</v>
      </c>
      <c r="K1061" s="9">
        <v>22.08</v>
      </c>
      <c r="L1061" s="3">
        <f>(Tabela15[[#This Row],[value]]-MIN(K:K))/(MAX(K:K)-MIN(K:K))</f>
        <v>0.10937578214947187</v>
      </c>
      <c r="M1061" s="16">
        <f>IF(Tabela15[[#This Row],[value]]="",0,(0.05*Tabela15[[#This Row],[normal_rating]]+0.7*Tabela15[[#This Row],[normal_reviews]]+0.25*Tabela15[[#This Row],[normal_value]]))*1000</f>
        <v>77.510353640251637</v>
      </c>
      <c r="N1061" s="3">
        <f>IFERROR(Tabela15[[#This Row],[value]]*Tabela15[[#This Row],[reviews]],Tabela15[[#This Row],[value]])</f>
        <v>57474.239999999998</v>
      </c>
      <c r="O1061" t="s">
        <v>2353</v>
      </c>
      <c r="P1061" t="s">
        <v>2355</v>
      </c>
      <c r="Q1061" t="s">
        <v>2</v>
      </c>
    </row>
    <row r="1062" spans="1:17" x14ac:dyDescent="0.25">
      <c r="A1062" t="s">
        <v>2626</v>
      </c>
      <c r="B1062" s="1">
        <v>9</v>
      </c>
      <c r="C1062" t="s">
        <v>4298</v>
      </c>
      <c r="D1062" t="s">
        <v>4299</v>
      </c>
      <c r="E1062" t="s">
        <v>4300</v>
      </c>
      <c r="F1062" s="1">
        <v>4.8</v>
      </c>
      <c r="G1062" s="5">
        <f>(Tabela15[[#This Row],[rating]]-MIN(F:F))/(MAX(F:F)-MIN(F:F))</f>
        <v>0.95</v>
      </c>
      <c r="H1062" s="6">
        <v>894</v>
      </c>
      <c r="I1062" s="5">
        <f>(Tabela15[[#This Row],[reviews]]-MIN(H:H))/(MAX(H:H)-MIN(H:H))</f>
        <v>1.9201451827578274E-3</v>
      </c>
      <c r="J1062" s="1" t="s">
        <v>0</v>
      </c>
      <c r="K1062" s="9">
        <v>22.01</v>
      </c>
      <c r="L1062" s="3">
        <f>(Tabela15[[#This Row],[value]]-MIN(K:K))/(MAX(K:K)-MIN(K:K))</f>
        <v>0.10902537918606398</v>
      </c>
      <c r="M1062" s="16">
        <f>IF(Tabela15[[#This Row],[value]]="",0,(0.05*Tabela15[[#This Row],[normal_rating]]+0.7*Tabela15[[#This Row],[normal_reviews]]+0.25*Tabela15[[#This Row],[normal_value]]))*1000</f>
        <v>76.10044642444646</v>
      </c>
      <c r="N1062" s="3">
        <f>IFERROR(Tabela15[[#This Row],[value]]*Tabela15[[#This Row],[reviews]],Tabela15[[#This Row],[value]])</f>
        <v>19676.940000000002</v>
      </c>
      <c r="O1062" t="s">
        <v>5372</v>
      </c>
      <c r="P1062" t="s">
        <v>5373</v>
      </c>
      <c r="Q1062" t="s">
        <v>4538</v>
      </c>
    </row>
    <row r="1063" spans="1:17" x14ac:dyDescent="0.25">
      <c r="A1063" t="s">
        <v>1201</v>
      </c>
      <c r="B1063" s="1">
        <v>24</v>
      </c>
      <c r="C1063" t="s">
        <v>5858</v>
      </c>
      <c r="D1063" t="s">
        <v>1291</v>
      </c>
      <c r="E1063" t="s">
        <v>5859</v>
      </c>
      <c r="F1063" s="1">
        <v>4.4000000000000004</v>
      </c>
      <c r="G1063" s="5">
        <f>(Tabela15[[#This Row],[rating]]-MIN(F:F))/(MAX(F:F)-MIN(F:F))</f>
        <v>0.85000000000000009</v>
      </c>
      <c r="H1063" s="6">
        <v>159</v>
      </c>
      <c r="I1063" s="5">
        <f>(Tabela15[[#This Row],[reviews]]-MIN(H:H))/(MAX(H:H)-MIN(H:H))</f>
        <v>3.3973453401538265E-4</v>
      </c>
      <c r="J1063" s="1" t="s">
        <v>0</v>
      </c>
      <c r="K1063" s="9">
        <v>22.01</v>
      </c>
      <c r="L1063" s="3">
        <f>(Tabela15[[#This Row],[value]]-MIN(K:K))/(MAX(K:K)-MIN(K:K))</f>
        <v>0.10902537918606398</v>
      </c>
      <c r="M1063" s="16">
        <f>IF(Tabela15[[#This Row],[value]]="",0,(0.05*Tabela15[[#This Row],[normal_rating]]+0.7*Tabela15[[#This Row],[normal_reviews]]+0.25*Tabela15[[#This Row],[normal_value]]))*1000</f>
        <v>69.994158970326765</v>
      </c>
      <c r="N1063" s="3">
        <f>IFERROR(Tabela15[[#This Row],[value]]*Tabela15[[#This Row],[reviews]],Tabela15[[#This Row],[value]])</f>
        <v>3499.59</v>
      </c>
      <c r="O1063" t="s">
        <v>6809</v>
      </c>
      <c r="P1063" t="s">
        <v>8421</v>
      </c>
      <c r="Q1063" t="s">
        <v>8081</v>
      </c>
    </row>
    <row r="1064" spans="1:17" x14ac:dyDescent="0.25">
      <c r="A1064" t="s">
        <v>1201</v>
      </c>
      <c r="B1064" s="1">
        <v>8</v>
      </c>
      <c r="C1064" t="s">
        <v>5858</v>
      </c>
      <c r="D1064" t="s">
        <v>1291</v>
      </c>
      <c r="E1064" t="s">
        <v>5859</v>
      </c>
      <c r="F1064" s="1">
        <v>4.4000000000000004</v>
      </c>
      <c r="G1064" s="5">
        <f>(Tabela15[[#This Row],[rating]]-MIN(F:F))/(MAX(F:F)-MIN(F:F))</f>
        <v>0.85000000000000009</v>
      </c>
      <c r="H1064" s="6">
        <v>158</v>
      </c>
      <c r="I1064" s="5">
        <f>(Tabela15[[#This Row],[reviews]]-MIN(H:H))/(MAX(H:H)-MIN(H:H))</f>
        <v>3.3758431544566507E-4</v>
      </c>
      <c r="J1064" s="1" t="s">
        <v>0</v>
      </c>
      <c r="K1064" s="9">
        <v>22.01</v>
      </c>
      <c r="L1064" s="3">
        <f>(Tabela15[[#This Row],[value]]-MIN(K:K))/(MAX(K:K)-MIN(K:K))</f>
        <v>0.10902537918606398</v>
      </c>
      <c r="M1064" s="16">
        <f>IF(Tabela15[[#This Row],[value]]="",0,(0.05*Tabela15[[#This Row],[normal_rating]]+0.7*Tabela15[[#This Row],[normal_reviews]]+0.25*Tabela15[[#This Row],[normal_value]]))*1000</f>
        <v>69.992653817327977</v>
      </c>
      <c r="N1064" s="3">
        <f>IFERROR(Tabela15[[#This Row],[value]]*Tabela15[[#This Row],[reviews]],Tabela15[[#This Row],[value]])</f>
        <v>3477.5800000000004</v>
      </c>
      <c r="O1064" t="s">
        <v>6809</v>
      </c>
      <c r="P1064" t="s">
        <v>6810</v>
      </c>
      <c r="Q1064" t="s">
        <v>6468</v>
      </c>
    </row>
    <row r="1065" spans="1:17" x14ac:dyDescent="0.25">
      <c r="A1065" t="s">
        <v>3218</v>
      </c>
      <c r="B1065" s="1">
        <v>10</v>
      </c>
      <c r="C1065" t="s">
        <v>8049</v>
      </c>
      <c r="D1065" t="s">
        <v>8050</v>
      </c>
      <c r="E1065" t="s">
        <v>8051</v>
      </c>
      <c r="F1065" s="1">
        <v>4.5999999999999996</v>
      </c>
      <c r="G1065" s="5">
        <f>(Tabela15[[#This Row],[rating]]-MIN(F:F))/(MAX(F:F)-MIN(F:F))</f>
        <v>0.89999999999999991</v>
      </c>
      <c r="H1065" s="6">
        <v>3</v>
      </c>
      <c r="I1065" s="5">
        <f>(Tabela15[[#This Row],[reviews]]-MIN(H:H))/(MAX(H:H)-MIN(H:H))</f>
        <v>4.3004371394352238E-6</v>
      </c>
      <c r="J1065" s="1" t="s">
        <v>0</v>
      </c>
      <c r="K1065" s="9">
        <v>22</v>
      </c>
      <c r="L1065" s="3">
        <f>(Tabela15[[#This Row],[value]]-MIN(K:K))/(MAX(K:K)-MIN(K:K))</f>
        <v>0.10897532161986283</v>
      </c>
      <c r="M1065" s="16">
        <f>IF(Tabela15[[#This Row],[value]]="",0,(0.05*Tabela15[[#This Row],[normal_rating]]+0.7*Tabela15[[#This Row],[normal_reviews]]+0.25*Tabela15[[#This Row],[normal_value]]))*1000</f>
        <v>72.246840710963312</v>
      </c>
      <c r="N1065" s="3">
        <f>IFERROR(Tabela15[[#This Row],[value]]*Tabela15[[#This Row],[reviews]],Tabela15[[#This Row],[value]])</f>
        <v>66</v>
      </c>
      <c r="O1065" t="s">
        <v>8949</v>
      </c>
      <c r="P1065" t="s">
        <v>8950</v>
      </c>
      <c r="Q1065" t="s">
        <v>8081</v>
      </c>
    </row>
    <row r="1066" spans="1:17" x14ac:dyDescent="0.25">
      <c r="A1066" t="s">
        <v>784</v>
      </c>
      <c r="B1066" s="1">
        <v>21</v>
      </c>
      <c r="C1066" t="s">
        <v>3692</v>
      </c>
      <c r="D1066" t="s">
        <v>3693</v>
      </c>
      <c r="E1066" t="s">
        <v>3694</v>
      </c>
      <c r="F1066" s="1">
        <v>4.5999999999999996</v>
      </c>
      <c r="G1066" s="5">
        <f>(Tabela15[[#This Row],[rating]]-MIN(F:F))/(MAX(F:F)-MIN(F:F))</f>
        <v>0.89999999999999991</v>
      </c>
      <c r="H1066" s="6">
        <v>10038</v>
      </c>
      <c r="I1066" s="5">
        <f>(Tabela15[[#This Row],[reviews]]-MIN(H:H))/(MAX(H:H)-MIN(H:H))</f>
        <v>2.1581743784255671E-2</v>
      </c>
      <c r="J1066" s="1" t="s">
        <v>0</v>
      </c>
      <c r="K1066" s="9">
        <v>21.99</v>
      </c>
      <c r="L1066" s="3">
        <f>(Tabela15[[#This Row],[value]]-MIN(K:K))/(MAX(K:K)-MIN(K:K))</f>
        <v>0.10892526405366169</v>
      </c>
      <c r="M1066" s="16">
        <f>IF(Tabela15[[#This Row],[value]]="",0,(0.05*Tabela15[[#This Row],[normal_rating]]+0.7*Tabela15[[#This Row],[normal_reviews]]+0.25*Tabela15[[#This Row],[normal_value]]))*1000</f>
        <v>87.338536662394404</v>
      </c>
      <c r="N1066" s="3">
        <f>IFERROR(Tabela15[[#This Row],[value]]*Tabela15[[#This Row],[reviews]],Tabela15[[#This Row],[value]])</f>
        <v>220735.62</v>
      </c>
      <c r="O1066" t="s">
        <v>4807</v>
      </c>
      <c r="P1066" t="s">
        <v>4808</v>
      </c>
      <c r="Q1066" t="s">
        <v>4538</v>
      </c>
    </row>
    <row r="1067" spans="1:17" x14ac:dyDescent="0.25">
      <c r="A1067" t="s">
        <v>383</v>
      </c>
      <c r="B1067" s="1">
        <v>19</v>
      </c>
      <c r="C1067" t="s">
        <v>3597</v>
      </c>
      <c r="D1067" t="s">
        <v>3598</v>
      </c>
      <c r="E1067" t="s">
        <v>3599</v>
      </c>
      <c r="F1067" s="1">
        <v>4.5</v>
      </c>
      <c r="G1067" s="5">
        <f>(Tabela15[[#This Row],[rating]]-MIN(F:F))/(MAX(F:F)-MIN(F:F))</f>
        <v>0.875</v>
      </c>
      <c r="H1067" s="6">
        <v>10289</v>
      </c>
      <c r="I1067" s="5">
        <f>(Tabela15[[#This Row],[reviews]]-MIN(H:H))/(MAX(H:H)-MIN(H:H))</f>
        <v>2.2121448645254789E-2</v>
      </c>
      <c r="J1067" s="1" t="s">
        <v>0</v>
      </c>
      <c r="K1067" s="9">
        <v>21.99</v>
      </c>
      <c r="L1067" s="3">
        <f>(Tabela15[[#This Row],[value]]-MIN(K:K))/(MAX(K:K)-MIN(K:K))</f>
        <v>0.10892526405366169</v>
      </c>
      <c r="M1067" s="16">
        <f>IF(Tabela15[[#This Row],[value]]="",0,(0.05*Tabela15[[#This Row],[normal_rating]]+0.7*Tabela15[[#This Row],[normal_reviews]]+0.25*Tabela15[[#This Row],[normal_value]]))*1000</f>
        <v>86.466330065093786</v>
      </c>
      <c r="N1067" s="3">
        <f>IFERROR(Tabela15[[#This Row],[value]]*Tabela15[[#This Row],[reviews]],Tabela15[[#This Row],[value]])</f>
        <v>226255.11</v>
      </c>
      <c r="O1067" t="s">
        <v>4683</v>
      </c>
      <c r="P1067" t="s">
        <v>8192</v>
      </c>
      <c r="Q1067" t="s">
        <v>8081</v>
      </c>
    </row>
    <row r="1068" spans="1:17" x14ac:dyDescent="0.25">
      <c r="A1068" t="s">
        <v>383</v>
      </c>
      <c r="B1068" s="1">
        <v>20</v>
      </c>
      <c r="C1068" t="s">
        <v>3597</v>
      </c>
      <c r="D1068" t="s">
        <v>3598</v>
      </c>
      <c r="E1068" t="s">
        <v>3599</v>
      </c>
      <c r="F1068" s="1">
        <v>4.5</v>
      </c>
      <c r="G1068" s="5">
        <f>(Tabela15[[#This Row],[rating]]-MIN(F:F))/(MAX(F:F)-MIN(F:F))</f>
        <v>0.875</v>
      </c>
      <c r="H1068" s="6">
        <v>10269</v>
      </c>
      <c r="I1068" s="5">
        <f>(Tabela15[[#This Row],[reviews]]-MIN(H:H))/(MAX(H:H)-MIN(H:H))</f>
        <v>2.2078444273860437E-2</v>
      </c>
      <c r="J1068" s="1" t="s">
        <v>0</v>
      </c>
      <c r="K1068" s="9">
        <v>21.99</v>
      </c>
      <c r="L1068" s="3">
        <f>(Tabela15[[#This Row],[value]]-MIN(K:K))/(MAX(K:K)-MIN(K:K))</f>
        <v>0.10892526405366169</v>
      </c>
      <c r="M1068" s="16">
        <f>IF(Tabela15[[#This Row],[value]]="",0,(0.05*Tabela15[[#This Row],[normal_rating]]+0.7*Tabela15[[#This Row],[normal_reviews]]+0.25*Tabela15[[#This Row],[normal_value]]))*1000</f>
        <v>86.436227005117729</v>
      </c>
      <c r="N1068" s="3">
        <f>IFERROR(Tabela15[[#This Row],[value]]*Tabela15[[#This Row],[reviews]],Tabela15[[#This Row],[value]])</f>
        <v>225815.31</v>
      </c>
      <c r="O1068" t="s">
        <v>4683</v>
      </c>
      <c r="P1068" t="s">
        <v>4684</v>
      </c>
      <c r="Q1068" t="s">
        <v>4538</v>
      </c>
    </row>
    <row r="1069" spans="1:17" x14ac:dyDescent="0.25">
      <c r="A1069" t="s">
        <v>3068</v>
      </c>
      <c r="B1069" s="1">
        <v>30</v>
      </c>
      <c r="C1069" t="s">
        <v>4496</v>
      </c>
      <c r="D1069" t="s">
        <v>4497</v>
      </c>
      <c r="E1069" t="s">
        <v>4498</v>
      </c>
      <c r="F1069" s="1">
        <v>4.8</v>
      </c>
      <c r="G1069" s="5">
        <f>(Tabela15[[#This Row],[rating]]-MIN(F:F))/(MAX(F:F)-MIN(F:F))</f>
        <v>0.95</v>
      </c>
      <c r="H1069" s="6">
        <v>2549</v>
      </c>
      <c r="I1069" s="5">
        <f>(Tabela15[[#This Row],[reviews]]-MIN(H:H))/(MAX(H:H)-MIN(H:H))</f>
        <v>5.4787569156404745E-3</v>
      </c>
      <c r="J1069" s="1" t="s">
        <v>0</v>
      </c>
      <c r="K1069" s="9">
        <v>21.99</v>
      </c>
      <c r="L1069" s="3">
        <f>(Tabela15[[#This Row],[value]]-MIN(K:K))/(MAX(K:K)-MIN(K:K))</f>
        <v>0.10892526405366169</v>
      </c>
      <c r="M1069" s="16">
        <f>IF(Tabela15[[#This Row],[value]]="",0,(0.05*Tabela15[[#This Row],[normal_rating]]+0.7*Tabela15[[#This Row],[normal_reviews]]+0.25*Tabela15[[#This Row],[normal_value]]))*1000</f>
        <v>78.566445854363764</v>
      </c>
      <c r="N1069" s="3">
        <f>IFERROR(Tabela15[[#This Row],[value]]*Tabela15[[#This Row],[reviews]],Tabela15[[#This Row],[value]])</f>
        <v>56052.509999999995</v>
      </c>
      <c r="O1069" t="s">
        <v>5550</v>
      </c>
      <c r="P1069" t="s">
        <v>5551</v>
      </c>
      <c r="Q1069" t="s">
        <v>4538</v>
      </c>
    </row>
    <row r="1070" spans="1:17" x14ac:dyDescent="0.25">
      <c r="A1070" t="s">
        <v>3218</v>
      </c>
      <c r="B1070" s="1">
        <v>21</v>
      </c>
      <c r="C1070" t="s">
        <v>6448</v>
      </c>
      <c r="D1070" t="s">
        <v>6449</v>
      </c>
      <c r="E1070" t="s">
        <v>6450</v>
      </c>
      <c r="F1070" s="1">
        <v>4.5</v>
      </c>
      <c r="G1070" s="5">
        <f>(Tabela15[[#This Row],[rating]]-MIN(F:F))/(MAX(F:F)-MIN(F:F))</f>
        <v>0.875</v>
      </c>
      <c r="H1070" s="6">
        <v>3585</v>
      </c>
      <c r="I1070" s="5">
        <f>(Tabela15[[#This Row],[reviews]]-MIN(H:H))/(MAX(H:H)-MIN(H:H))</f>
        <v>7.7063833538679209E-3</v>
      </c>
      <c r="J1070" s="1" t="s">
        <v>0</v>
      </c>
      <c r="K1070" s="9">
        <v>21.99</v>
      </c>
      <c r="L1070" s="3">
        <f>(Tabela15[[#This Row],[value]]-MIN(K:K))/(MAX(K:K)-MIN(K:K))</f>
        <v>0.10892526405366169</v>
      </c>
      <c r="M1070" s="16">
        <f>IF(Tabela15[[#This Row],[value]]="",0,(0.05*Tabela15[[#This Row],[normal_rating]]+0.7*Tabela15[[#This Row],[normal_reviews]]+0.25*Tabela15[[#This Row],[normal_value]]))*1000</f>
        <v>76.375784361122967</v>
      </c>
      <c r="N1070" s="3">
        <f>IFERROR(Tabela15[[#This Row],[value]]*Tabela15[[#This Row],[reviews]],Tabela15[[#This Row],[value]])</f>
        <v>78834.149999999994</v>
      </c>
      <c r="O1070" t="s">
        <v>7431</v>
      </c>
      <c r="P1070" t="s">
        <v>7432</v>
      </c>
      <c r="Q1070" t="s">
        <v>6468</v>
      </c>
    </row>
    <row r="1071" spans="1:17" x14ac:dyDescent="0.25">
      <c r="A1071" t="s">
        <v>3218</v>
      </c>
      <c r="B1071" s="1">
        <v>22</v>
      </c>
      <c r="C1071" t="s">
        <v>8062</v>
      </c>
      <c r="D1071" t="s">
        <v>8063</v>
      </c>
      <c r="E1071" t="s">
        <v>8064</v>
      </c>
      <c r="F1071" s="1">
        <v>4.4000000000000004</v>
      </c>
      <c r="G1071" s="5">
        <f>(Tabela15[[#This Row],[rating]]-MIN(F:F))/(MAX(F:F)-MIN(F:F))</f>
        <v>0.85000000000000009</v>
      </c>
      <c r="H1071" s="6">
        <v>3775</v>
      </c>
      <c r="I1071" s="5">
        <f>(Tabela15[[#This Row],[reviews]]-MIN(H:H))/(MAX(H:H)-MIN(H:H))</f>
        <v>8.1149248821142661E-3</v>
      </c>
      <c r="J1071" s="1" t="s">
        <v>0</v>
      </c>
      <c r="K1071" s="9">
        <v>21.99</v>
      </c>
      <c r="L1071" s="3">
        <f>(Tabela15[[#This Row],[value]]-MIN(K:K))/(MAX(K:K)-MIN(K:K))</f>
        <v>0.10892526405366169</v>
      </c>
      <c r="M1071" s="16">
        <f>IF(Tabela15[[#This Row],[value]]="",0,(0.05*Tabela15[[#This Row],[normal_rating]]+0.7*Tabela15[[#This Row],[normal_reviews]]+0.25*Tabela15[[#This Row],[normal_value]]))*1000</f>
        <v>75.411763430895419</v>
      </c>
      <c r="N1071" s="3">
        <f>IFERROR(Tabela15[[#This Row],[value]]*Tabela15[[#This Row],[reviews]],Tabela15[[#This Row],[value]])</f>
        <v>83012.25</v>
      </c>
      <c r="O1071" t="s">
        <v>8965</v>
      </c>
      <c r="P1071" t="s">
        <v>8966</v>
      </c>
      <c r="Q1071" t="s">
        <v>8081</v>
      </c>
    </row>
    <row r="1072" spans="1:17" x14ac:dyDescent="0.25">
      <c r="A1072" t="s">
        <v>3218</v>
      </c>
      <c r="B1072" s="1">
        <v>12</v>
      </c>
      <c r="C1072" t="s">
        <v>4502</v>
      </c>
      <c r="D1072" t="s">
        <v>4503</v>
      </c>
      <c r="E1072" t="s">
        <v>4504</v>
      </c>
      <c r="F1072" s="1">
        <v>4.4000000000000004</v>
      </c>
      <c r="G1072" s="5">
        <f>(Tabela15[[#This Row],[rating]]-MIN(F:F))/(MAX(F:F)-MIN(F:F))</f>
        <v>0.85000000000000009</v>
      </c>
      <c r="H1072" s="6">
        <v>3767</v>
      </c>
      <c r="I1072" s="5">
        <f>(Tabela15[[#This Row],[reviews]]-MIN(H:H))/(MAX(H:H)-MIN(H:H))</f>
        <v>8.0977231335565263E-3</v>
      </c>
      <c r="J1072" s="1" t="s">
        <v>0</v>
      </c>
      <c r="K1072" s="9">
        <v>21.99</v>
      </c>
      <c r="L1072" s="3">
        <f>(Tabela15[[#This Row],[value]]-MIN(K:K))/(MAX(K:K)-MIN(K:K))</f>
        <v>0.10892526405366169</v>
      </c>
      <c r="M1072" s="16">
        <f>IF(Tabela15[[#This Row],[value]]="",0,(0.05*Tabela15[[#This Row],[normal_rating]]+0.7*Tabela15[[#This Row],[normal_reviews]]+0.25*Tabela15[[#This Row],[normal_value]]))*1000</f>
        <v>75.399722206904997</v>
      </c>
      <c r="N1072" s="3">
        <f>IFERROR(Tabela15[[#This Row],[value]]*Tabela15[[#This Row],[reviews]],Tabela15[[#This Row],[value]])</f>
        <v>82836.329999999987</v>
      </c>
      <c r="O1072" t="s">
        <v>5564</v>
      </c>
      <c r="P1072" t="s">
        <v>5565</v>
      </c>
      <c r="Q1072" t="s">
        <v>4538</v>
      </c>
    </row>
    <row r="1073" spans="1:17" x14ac:dyDescent="0.25">
      <c r="A1073" t="s">
        <v>3218</v>
      </c>
      <c r="B1073" s="1">
        <v>26</v>
      </c>
      <c r="C1073" t="s">
        <v>4526</v>
      </c>
      <c r="D1073" t="s">
        <v>4527</v>
      </c>
      <c r="E1073" t="s">
        <v>4528</v>
      </c>
      <c r="F1073" s="1">
        <v>4.5</v>
      </c>
      <c r="G1073" s="5">
        <f>(Tabela15[[#This Row],[rating]]-MIN(F:F))/(MAX(F:F)-MIN(F:F))</f>
        <v>0.875</v>
      </c>
      <c r="H1073" s="6">
        <v>80</v>
      </c>
      <c r="I1073" s="5">
        <f>(Tabela15[[#This Row],[reviews]]-MIN(H:H))/(MAX(H:H)-MIN(H:H))</f>
        <v>1.6986726700769133E-4</v>
      </c>
      <c r="J1073" s="1" t="s">
        <v>0</v>
      </c>
      <c r="K1073" s="9">
        <v>21.99</v>
      </c>
      <c r="L1073" s="3">
        <f>(Tabela15[[#This Row],[value]]-MIN(K:K))/(MAX(K:K)-MIN(K:K))</f>
        <v>0.10892526405366169</v>
      </c>
      <c r="M1073" s="16">
        <f>IF(Tabela15[[#This Row],[value]]="",0,(0.05*Tabela15[[#This Row],[normal_rating]]+0.7*Tabela15[[#This Row],[normal_reviews]]+0.25*Tabela15[[#This Row],[normal_value]]))*1000</f>
        <v>71.100223100320818</v>
      </c>
      <c r="N1073" s="3">
        <f>IFERROR(Tabela15[[#This Row],[value]]*Tabela15[[#This Row],[reviews]],Tabela15[[#This Row],[value]])</f>
        <v>1759.1999999999998</v>
      </c>
      <c r="O1073" t="s">
        <v>5586</v>
      </c>
      <c r="P1073" t="s">
        <v>5587</v>
      </c>
      <c r="Q1073" t="s">
        <v>4538</v>
      </c>
    </row>
    <row r="1074" spans="1:17" x14ac:dyDescent="0.25">
      <c r="A1074" t="s">
        <v>2093</v>
      </c>
      <c r="B1074" s="1">
        <v>21</v>
      </c>
      <c r="C1074" t="s">
        <v>4119</v>
      </c>
      <c r="D1074" t="s">
        <v>4120</v>
      </c>
      <c r="E1074" t="s">
        <v>4121</v>
      </c>
      <c r="F1074" s="1">
        <v>4.0999999999999996</v>
      </c>
      <c r="G1074" s="5">
        <f>(Tabela15[[#This Row],[rating]]-MIN(F:F))/(MAX(F:F)-MIN(F:F))</f>
        <v>0.77499999999999991</v>
      </c>
      <c r="H1074" s="6">
        <v>85</v>
      </c>
      <c r="I1074" s="5">
        <f>(Tabela15[[#This Row],[reviews]]-MIN(H:H))/(MAX(H:H)-MIN(H:H))</f>
        <v>1.8061835985627939E-4</v>
      </c>
      <c r="J1074" s="1" t="s">
        <v>0</v>
      </c>
      <c r="K1074" s="9">
        <v>21.99</v>
      </c>
      <c r="L1074" s="3">
        <f>(Tabela15[[#This Row],[value]]-MIN(K:K))/(MAX(K:K)-MIN(K:K))</f>
        <v>0.10892526405366169</v>
      </c>
      <c r="M1074" s="16">
        <f>IF(Tabela15[[#This Row],[value]]="",0,(0.05*Tabela15[[#This Row],[normal_rating]]+0.7*Tabela15[[#This Row],[normal_reviews]]+0.25*Tabela15[[#This Row],[normal_value]]))*1000</f>
        <v>66.107748865314818</v>
      </c>
      <c r="N1074" s="3">
        <f>IFERROR(Tabela15[[#This Row],[value]]*Tabela15[[#This Row],[reviews]],Tabela15[[#This Row],[value]])</f>
        <v>1869.1499999999999</v>
      </c>
      <c r="O1074" t="s">
        <v>5215</v>
      </c>
      <c r="P1074" t="s">
        <v>5216</v>
      </c>
      <c r="Q1074" t="s">
        <v>4538</v>
      </c>
    </row>
    <row r="1075" spans="1:17" x14ac:dyDescent="0.25">
      <c r="A1075" t="s">
        <v>3068</v>
      </c>
      <c r="B1075" s="1">
        <v>25</v>
      </c>
      <c r="C1075" t="s">
        <v>3184</v>
      </c>
      <c r="D1075" t="s">
        <v>3188</v>
      </c>
      <c r="E1075" t="s">
        <v>3186</v>
      </c>
      <c r="F1075" s="1">
        <v>4.7</v>
      </c>
      <c r="G1075" s="5">
        <f>(Tabela15[[#This Row],[rating]]-MIN(F:F))/(MAX(F:F)-MIN(F:F))</f>
        <v>0.92500000000000004</v>
      </c>
      <c r="H1075" s="6">
        <v>5114</v>
      </c>
      <c r="I1075" s="5">
        <f>(Tabela15[[#This Row],[reviews]]-MIN(H:H))/(MAX(H:H)-MIN(H:H))</f>
        <v>1.0994067546966149E-2</v>
      </c>
      <c r="J1075" s="1" t="s">
        <v>0</v>
      </c>
      <c r="K1075" s="9">
        <v>21.98</v>
      </c>
      <c r="L1075" s="3">
        <f>(Tabela15[[#This Row],[value]]-MIN(K:K))/(MAX(K:K)-MIN(K:K))</f>
        <v>0.10887520648746057</v>
      </c>
      <c r="M1075" s="16">
        <f>IF(Tabela15[[#This Row],[value]]="",0,(0.05*Tabela15[[#This Row],[normal_rating]]+0.7*Tabela15[[#This Row],[normal_reviews]]+0.25*Tabela15[[#This Row],[normal_value]]))*1000</f>
        <v>81.164648904741455</v>
      </c>
      <c r="N1075" s="3">
        <f>IFERROR(Tabela15[[#This Row],[value]]*Tabela15[[#This Row],[reviews]],Tabela15[[#This Row],[value]])</f>
        <v>112405.72</v>
      </c>
      <c r="O1075" t="s">
        <v>3185</v>
      </c>
      <c r="P1075" t="s">
        <v>3187</v>
      </c>
      <c r="Q1075" t="s">
        <v>2</v>
      </c>
    </row>
    <row r="1076" spans="1:17" x14ac:dyDescent="0.25">
      <c r="A1076" t="s">
        <v>2771</v>
      </c>
      <c r="B1076" s="1">
        <v>9</v>
      </c>
      <c r="C1076" t="s">
        <v>2803</v>
      </c>
      <c r="D1076" t="s">
        <v>2807</v>
      </c>
      <c r="E1076" t="s">
        <v>2805</v>
      </c>
      <c r="F1076" s="1">
        <v>4.5</v>
      </c>
      <c r="G1076" s="5">
        <f>(Tabela15[[#This Row],[rating]]-MIN(F:F))/(MAX(F:F)-MIN(F:F))</f>
        <v>0.875</v>
      </c>
      <c r="H1076" s="6">
        <v>1238</v>
      </c>
      <c r="I1076" s="5">
        <f>(Tabela15[[#This Row],[reviews]]-MIN(H:H))/(MAX(H:H)-MIN(H:H))</f>
        <v>2.6598203707406858E-3</v>
      </c>
      <c r="J1076" s="1" t="s">
        <v>0</v>
      </c>
      <c r="K1076" s="9">
        <v>21.98</v>
      </c>
      <c r="L1076" s="3">
        <f>(Tabela15[[#This Row],[value]]-MIN(K:K))/(MAX(K:K)-MIN(K:K))</f>
        <v>0.10887520648746057</v>
      </c>
      <c r="M1076" s="16">
        <f>IF(Tabela15[[#This Row],[value]]="",0,(0.05*Tabela15[[#This Row],[normal_rating]]+0.7*Tabela15[[#This Row],[normal_reviews]]+0.25*Tabela15[[#This Row],[normal_value]]))*1000</f>
        <v>72.830675881383627</v>
      </c>
      <c r="N1076" s="3">
        <f>IFERROR(Tabela15[[#This Row],[value]]*Tabela15[[#This Row],[reviews]],Tabela15[[#This Row],[value]])</f>
        <v>27211.24</v>
      </c>
      <c r="O1076" t="s">
        <v>2804</v>
      </c>
      <c r="P1076" t="s">
        <v>2806</v>
      </c>
      <c r="Q1076" t="s">
        <v>2</v>
      </c>
    </row>
    <row r="1077" spans="1:17" x14ac:dyDescent="0.25">
      <c r="A1077" t="s">
        <v>232</v>
      </c>
      <c r="B1077" s="1">
        <v>23</v>
      </c>
      <c r="C1077" t="s">
        <v>293</v>
      </c>
      <c r="D1077" t="s">
        <v>297</v>
      </c>
      <c r="E1077" t="s">
        <v>295</v>
      </c>
      <c r="F1077" s="1">
        <v>4.5</v>
      </c>
      <c r="G1077" s="5">
        <f>(Tabela15[[#This Row],[rating]]-MIN(F:F))/(MAX(F:F)-MIN(F:F))</f>
        <v>0.875</v>
      </c>
      <c r="H1077" s="6">
        <v>2738</v>
      </c>
      <c r="I1077" s="5">
        <f>(Tabela15[[#This Row],[reviews]]-MIN(H:H))/(MAX(H:H)-MIN(H:H))</f>
        <v>5.8851482253171033E-3</v>
      </c>
      <c r="J1077" s="1" t="s">
        <v>0</v>
      </c>
      <c r="K1077" s="9">
        <v>21.95</v>
      </c>
      <c r="L1077" s="3">
        <f>(Tabela15[[#This Row],[value]]-MIN(K:K))/(MAX(K:K)-MIN(K:K))</f>
        <v>0.10872503378885717</v>
      </c>
      <c r="M1077" s="16">
        <f>IF(Tabela15[[#This Row],[value]]="",0,(0.05*Tabela15[[#This Row],[normal_rating]]+0.7*Tabela15[[#This Row],[normal_reviews]]+0.25*Tabela15[[#This Row],[normal_value]]))*1000</f>
        <v>75.050862204936266</v>
      </c>
      <c r="N1077" s="3">
        <f>IFERROR(Tabela15[[#This Row],[value]]*Tabela15[[#This Row],[reviews]],Tabela15[[#This Row],[value]])</f>
        <v>60099.1</v>
      </c>
      <c r="O1077" t="s">
        <v>294</v>
      </c>
      <c r="P1077" t="s">
        <v>4648</v>
      </c>
      <c r="Q1077" t="s">
        <v>4538</v>
      </c>
    </row>
    <row r="1078" spans="1:17" x14ac:dyDescent="0.25">
      <c r="A1078" t="s">
        <v>232</v>
      </c>
      <c r="B1078" s="1">
        <v>18</v>
      </c>
      <c r="C1078" t="s">
        <v>293</v>
      </c>
      <c r="D1078" t="s">
        <v>297</v>
      </c>
      <c r="E1078" t="s">
        <v>295</v>
      </c>
      <c r="F1078" s="1">
        <v>4.5</v>
      </c>
      <c r="G1078" s="5">
        <f>(Tabela15[[#This Row],[rating]]-MIN(F:F))/(MAX(F:F)-MIN(F:F))</f>
        <v>0.875</v>
      </c>
      <c r="H1078" s="6">
        <v>2738</v>
      </c>
      <c r="I1078" s="5">
        <f>(Tabela15[[#This Row],[reviews]]-MIN(H:H))/(MAX(H:H)-MIN(H:H))</f>
        <v>5.8851482253171033E-3</v>
      </c>
      <c r="J1078" s="1" t="s">
        <v>0</v>
      </c>
      <c r="K1078" s="9">
        <v>21.95</v>
      </c>
      <c r="L1078" s="3">
        <f>(Tabela15[[#This Row],[value]]-MIN(K:K))/(MAX(K:K)-MIN(K:K))</f>
        <v>0.10872503378885717</v>
      </c>
      <c r="M1078" s="16">
        <f>IF(Tabela15[[#This Row],[value]]="",0,(0.05*Tabela15[[#This Row],[normal_rating]]+0.7*Tabela15[[#This Row],[normal_reviews]]+0.25*Tabela15[[#This Row],[normal_value]]))*1000</f>
        <v>75.050862204936266</v>
      </c>
      <c r="N1078" s="3">
        <f>IFERROR(Tabela15[[#This Row],[value]]*Tabela15[[#This Row],[reviews]],Tabela15[[#This Row],[value]])</f>
        <v>60099.1</v>
      </c>
      <c r="O1078" t="s">
        <v>294</v>
      </c>
      <c r="P1078" t="s">
        <v>8155</v>
      </c>
      <c r="Q1078" t="s">
        <v>8081</v>
      </c>
    </row>
    <row r="1079" spans="1:17" x14ac:dyDescent="0.25">
      <c r="A1079" t="s">
        <v>921</v>
      </c>
      <c r="B1079" s="1">
        <v>21</v>
      </c>
      <c r="C1079" t="s">
        <v>5800</v>
      </c>
      <c r="D1079" t="s">
        <v>5801</v>
      </c>
      <c r="E1079" t="s">
        <v>5802</v>
      </c>
      <c r="F1079" s="1">
        <v>4.8</v>
      </c>
      <c r="G1079" s="5">
        <f>(Tabela15[[#This Row],[rating]]-MIN(F:F))/(MAX(F:F)-MIN(F:F))</f>
        <v>0.95</v>
      </c>
      <c r="H1079" s="6">
        <v>8341</v>
      </c>
      <c r="I1079" s="5">
        <f>(Tabela15[[#This Row],[reviews]]-MIN(H:H))/(MAX(H:H)-MIN(H:H))</f>
        <v>1.7932822871444883E-2</v>
      </c>
      <c r="J1079" s="1" t="s">
        <v>0</v>
      </c>
      <c r="K1079" s="9">
        <v>21.94</v>
      </c>
      <c r="L1079" s="3">
        <f>(Tabela15[[#This Row],[value]]-MIN(K:K))/(MAX(K:K)-MIN(K:K))</f>
        <v>0.10867497622265605</v>
      </c>
      <c r="M1079" s="16">
        <f>IF(Tabela15[[#This Row],[value]]="",0,(0.05*Tabela15[[#This Row],[normal_rating]]+0.7*Tabela15[[#This Row],[normal_reviews]]+0.25*Tabela15[[#This Row],[normal_value]]))*1000</f>
        <v>87.221720065675427</v>
      </c>
      <c r="N1079" s="3">
        <f>IFERROR(Tabela15[[#This Row],[value]]*Tabela15[[#This Row],[reviews]],Tabela15[[#This Row],[value]])</f>
        <v>183001.54</v>
      </c>
      <c r="O1079" t="s">
        <v>6749</v>
      </c>
      <c r="P1079" t="s">
        <v>6750</v>
      </c>
      <c r="Q1079" t="s">
        <v>6468</v>
      </c>
    </row>
    <row r="1080" spans="1:17" x14ac:dyDescent="0.25">
      <c r="A1080" t="s">
        <v>2528</v>
      </c>
      <c r="B1080" s="1">
        <v>17</v>
      </c>
      <c r="C1080" t="s">
        <v>2616</v>
      </c>
      <c r="D1080" t="s">
        <v>2620</v>
      </c>
      <c r="E1080" t="s">
        <v>2618</v>
      </c>
      <c r="F1080" s="1">
        <v>3.9</v>
      </c>
      <c r="G1080" s="5">
        <f>(Tabela15[[#This Row],[rating]]-MIN(F:F))/(MAX(F:F)-MIN(F:F))</f>
        <v>0.72499999999999998</v>
      </c>
      <c r="H1080" s="6">
        <v>30</v>
      </c>
      <c r="I1080" s="5">
        <f>(Tabela15[[#This Row],[reviews]]-MIN(H:H))/(MAX(H:H)-MIN(H:H))</f>
        <v>6.2356338521810746E-5</v>
      </c>
      <c r="J1080" s="1" t="s">
        <v>0</v>
      </c>
      <c r="K1080" s="9">
        <v>21.93</v>
      </c>
      <c r="L1080" s="3">
        <f>(Tabela15[[#This Row],[value]]-MIN(K:K))/(MAX(K:K)-MIN(K:K))</f>
        <v>0.10862491865645492</v>
      </c>
      <c r="M1080" s="16">
        <f>IF(Tabela15[[#This Row],[value]]="",0,(0.05*Tabela15[[#This Row],[normal_rating]]+0.7*Tabela15[[#This Row],[normal_reviews]]+0.25*Tabela15[[#This Row],[normal_value]]))*1000</f>
        <v>63.449879101078992</v>
      </c>
      <c r="N1080" s="3">
        <f>IFERROR(Tabela15[[#This Row],[value]]*Tabela15[[#This Row],[reviews]],Tabela15[[#This Row],[value]])</f>
        <v>657.9</v>
      </c>
      <c r="O1080" t="s">
        <v>2617</v>
      </c>
      <c r="P1080" t="s">
        <v>7221</v>
      </c>
      <c r="Q1080" t="s">
        <v>6468</v>
      </c>
    </row>
    <row r="1081" spans="1:17" x14ac:dyDescent="0.25">
      <c r="A1081" t="s">
        <v>2528</v>
      </c>
      <c r="B1081" s="1">
        <v>20</v>
      </c>
      <c r="C1081" t="s">
        <v>2616</v>
      </c>
      <c r="D1081" t="s">
        <v>2620</v>
      </c>
      <c r="E1081" t="s">
        <v>2618</v>
      </c>
      <c r="F1081" s="1">
        <v>3.9</v>
      </c>
      <c r="G1081" s="5">
        <f>(Tabela15[[#This Row],[rating]]-MIN(F:F))/(MAX(F:F)-MIN(F:F))</f>
        <v>0.72499999999999998</v>
      </c>
      <c r="H1081" s="6">
        <v>30</v>
      </c>
      <c r="I1081" s="5">
        <f>(Tabela15[[#This Row],[reviews]]-MIN(H:H))/(MAX(H:H)-MIN(H:H))</f>
        <v>6.2356338521810746E-5</v>
      </c>
      <c r="J1081" s="1" t="s">
        <v>0</v>
      </c>
      <c r="K1081" s="9">
        <v>21.93</v>
      </c>
      <c r="L1081" s="3">
        <f>(Tabela15[[#This Row],[value]]-MIN(K:K))/(MAX(K:K)-MIN(K:K))</f>
        <v>0.10862491865645492</v>
      </c>
      <c r="M1081" s="16">
        <f>IF(Tabela15[[#This Row],[value]]="",0,(0.05*Tabela15[[#This Row],[normal_rating]]+0.7*Tabela15[[#This Row],[normal_reviews]]+0.25*Tabela15[[#This Row],[normal_value]]))*1000</f>
        <v>63.449879101078992</v>
      </c>
      <c r="N1081" s="3">
        <f>IFERROR(Tabela15[[#This Row],[value]]*Tabela15[[#This Row],[reviews]],Tabela15[[#This Row],[value]])</f>
        <v>657.9</v>
      </c>
      <c r="O1081" t="s">
        <v>2617</v>
      </c>
      <c r="P1081" t="s">
        <v>8768</v>
      </c>
      <c r="Q1081" t="s">
        <v>8081</v>
      </c>
    </row>
    <row r="1082" spans="1:17" x14ac:dyDescent="0.25">
      <c r="A1082" t="s">
        <v>2528</v>
      </c>
      <c r="B1082" s="1">
        <v>10</v>
      </c>
      <c r="C1082" t="s">
        <v>2616</v>
      </c>
      <c r="D1082" t="s">
        <v>2620</v>
      </c>
      <c r="E1082" t="s">
        <v>2618</v>
      </c>
      <c r="F1082" s="1">
        <v>3.9</v>
      </c>
      <c r="G1082" s="5">
        <f>(Tabela15[[#This Row],[rating]]-MIN(F:F))/(MAX(F:F)-MIN(F:F))</f>
        <v>0.72499999999999998</v>
      </c>
      <c r="H1082" s="6">
        <v>30</v>
      </c>
      <c r="I1082" s="5">
        <f>(Tabela15[[#This Row],[reviews]]-MIN(H:H))/(MAX(H:H)-MIN(H:H))</f>
        <v>6.2356338521810746E-5</v>
      </c>
      <c r="J1082" s="1" t="s">
        <v>0</v>
      </c>
      <c r="K1082" s="9">
        <v>21.87</v>
      </c>
      <c r="L1082" s="3">
        <f>(Tabela15[[#This Row],[value]]-MIN(K:K))/(MAX(K:K)-MIN(K:K))</f>
        <v>0.10832457325924813</v>
      </c>
      <c r="M1082" s="16">
        <f>IF(Tabela15[[#This Row],[value]]="",0,(0.05*Tabela15[[#This Row],[normal_rating]]+0.7*Tabela15[[#This Row],[normal_reviews]]+0.25*Tabela15[[#This Row],[normal_value]]))*1000</f>
        <v>63.374792751777292</v>
      </c>
      <c r="N1082" s="3">
        <f>IFERROR(Tabela15[[#This Row],[value]]*Tabela15[[#This Row],[reviews]],Tabela15[[#This Row],[value]])</f>
        <v>656.1</v>
      </c>
      <c r="O1082" t="s">
        <v>2617</v>
      </c>
      <c r="P1082" t="s">
        <v>5346</v>
      </c>
      <c r="Q1082" t="s">
        <v>4538</v>
      </c>
    </row>
    <row r="1083" spans="1:17" x14ac:dyDescent="0.25">
      <c r="A1083" t="s">
        <v>2528</v>
      </c>
      <c r="B1083" s="1">
        <v>30</v>
      </c>
      <c r="C1083" t="s">
        <v>2616</v>
      </c>
      <c r="D1083" t="s">
        <v>2620</v>
      </c>
      <c r="E1083" t="s">
        <v>2618</v>
      </c>
      <c r="F1083" s="1">
        <v>3.9</v>
      </c>
      <c r="G1083" s="5">
        <f>(Tabela15[[#This Row],[rating]]-MIN(F:F))/(MAX(F:F)-MIN(F:F))</f>
        <v>0.72499999999999998</v>
      </c>
      <c r="H1083" s="6">
        <v>30</v>
      </c>
      <c r="I1083" s="5">
        <f>(Tabela15[[#This Row],[reviews]]-MIN(H:H))/(MAX(H:H)-MIN(H:H))</f>
        <v>6.2356338521810746E-5</v>
      </c>
      <c r="J1083" s="1" t="s">
        <v>0</v>
      </c>
      <c r="K1083" s="9">
        <v>21.87</v>
      </c>
      <c r="L1083" s="3">
        <f>(Tabela15[[#This Row],[value]]-MIN(K:K))/(MAX(K:K)-MIN(K:K))</f>
        <v>0.10832457325924813</v>
      </c>
      <c r="M1083" s="16">
        <f>IF(Tabela15[[#This Row],[value]]="",0,(0.05*Tabela15[[#This Row],[normal_rating]]+0.7*Tabela15[[#This Row],[normal_reviews]]+0.25*Tabela15[[#This Row],[normal_value]]))*1000</f>
        <v>63.374792751777292</v>
      </c>
      <c r="N1083" s="3">
        <f>IFERROR(Tabela15[[#This Row],[value]]*Tabela15[[#This Row],[reviews]],Tabela15[[#This Row],[value]])</f>
        <v>656.1</v>
      </c>
      <c r="O1083" t="s">
        <v>2617</v>
      </c>
      <c r="P1083" t="s">
        <v>2619</v>
      </c>
      <c r="Q1083" t="s">
        <v>2</v>
      </c>
    </row>
    <row r="1084" spans="1:17" x14ac:dyDescent="0.25">
      <c r="A1084" t="s">
        <v>921</v>
      </c>
      <c r="B1084" s="1">
        <v>4</v>
      </c>
      <c r="C1084" t="s">
        <v>932</v>
      </c>
      <c r="D1084" t="s">
        <v>936</v>
      </c>
      <c r="E1084" t="s">
        <v>934</v>
      </c>
      <c r="F1084" s="1">
        <v>4.8</v>
      </c>
      <c r="G1084" s="5">
        <f>(Tabela15[[#This Row],[rating]]-MIN(F:F))/(MAX(F:F)-MIN(F:F))</f>
        <v>0.95</v>
      </c>
      <c r="H1084" s="6">
        <v>1326</v>
      </c>
      <c r="I1084" s="5">
        <f>(Tabela15[[#This Row],[reviews]]-MIN(H:H))/(MAX(H:H)-MIN(H:H))</f>
        <v>2.8490396048758354E-3</v>
      </c>
      <c r="J1084" s="1" t="s">
        <v>0</v>
      </c>
      <c r="K1084" s="9">
        <v>21.85</v>
      </c>
      <c r="L1084" s="3">
        <f>(Tabela15[[#This Row],[value]]-MIN(K:K))/(MAX(K:K)-MIN(K:K))</f>
        <v>0.10822445812684588</v>
      </c>
      <c r="M1084" s="16">
        <f>IF(Tabela15[[#This Row],[value]]="",0,(0.05*Tabela15[[#This Row],[normal_rating]]+0.7*Tabela15[[#This Row],[normal_reviews]]+0.25*Tabela15[[#This Row],[normal_value]]))*1000</f>
        <v>76.550442255124551</v>
      </c>
      <c r="N1084" s="3">
        <f>IFERROR(Tabela15[[#This Row],[value]]*Tabela15[[#This Row],[reviews]],Tabela15[[#This Row],[value]])</f>
        <v>28973.100000000002</v>
      </c>
      <c r="O1084" t="s">
        <v>933</v>
      </c>
      <c r="P1084" t="s">
        <v>935</v>
      </c>
      <c r="Q1084" t="s">
        <v>2</v>
      </c>
    </row>
    <row r="1085" spans="1:17" x14ac:dyDescent="0.25">
      <c r="A1085" t="s">
        <v>1201</v>
      </c>
      <c r="B1085" s="1">
        <v>4</v>
      </c>
      <c r="C1085" t="s">
        <v>1287</v>
      </c>
      <c r="D1085" t="s">
        <v>1291</v>
      </c>
      <c r="E1085" t="s">
        <v>1289</v>
      </c>
      <c r="F1085" s="1">
        <v>4.4000000000000004</v>
      </c>
      <c r="G1085" s="5">
        <f>(Tabela15[[#This Row],[rating]]-MIN(F:F))/(MAX(F:F)-MIN(F:F))</f>
        <v>0.85000000000000009</v>
      </c>
      <c r="H1085" s="6">
        <v>105</v>
      </c>
      <c r="I1085" s="5">
        <f>(Tabela15[[#This Row],[reviews]]-MIN(H:H))/(MAX(H:H)-MIN(H:H))</f>
        <v>2.2362273125063162E-4</v>
      </c>
      <c r="J1085" s="1" t="s">
        <v>0</v>
      </c>
      <c r="K1085" s="9">
        <v>21.81</v>
      </c>
      <c r="L1085" s="3">
        <f>(Tabela15[[#This Row],[value]]-MIN(K:K))/(MAX(K:K)-MIN(K:K))</f>
        <v>0.10802422786204133</v>
      </c>
      <c r="M1085" s="16">
        <f>IF(Tabela15[[#This Row],[value]]="",0,(0.05*Tabela15[[#This Row],[normal_rating]]+0.7*Tabela15[[#This Row],[normal_reviews]]+0.25*Tabela15[[#This Row],[normal_value]]))*1000</f>
        <v>69.662592877385791</v>
      </c>
      <c r="N1085" s="3">
        <f>IFERROR(Tabela15[[#This Row],[value]]*Tabela15[[#This Row],[reviews]],Tabela15[[#This Row],[value]])</f>
        <v>2290.0499999999997</v>
      </c>
      <c r="O1085" t="s">
        <v>1288</v>
      </c>
      <c r="P1085" t="s">
        <v>4909</v>
      </c>
      <c r="Q1085" t="s">
        <v>4538</v>
      </c>
    </row>
    <row r="1086" spans="1:17" x14ac:dyDescent="0.25">
      <c r="A1086" t="s">
        <v>1201</v>
      </c>
      <c r="B1086" s="1">
        <v>19</v>
      </c>
      <c r="C1086" t="s">
        <v>1287</v>
      </c>
      <c r="D1086" t="s">
        <v>1291</v>
      </c>
      <c r="E1086" t="s">
        <v>1289</v>
      </c>
      <c r="F1086" s="1">
        <v>4.4000000000000004</v>
      </c>
      <c r="G1086" s="5">
        <f>(Tabela15[[#This Row],[rating]]-MIN(F:F))/(MAX(F:F)-MIN(F:F))</f>
        <v>0.85000000000000009</v>
      </c>
      <c r="H1086" s="6">
        <v>103</v>
      </c>
      <c r="I1086" s="5">
        <f>(Tabela15[[#This Row],[reviews]]-MIN(H:H))/(MAX(H:H)-MIN(H:H))</f>
        <v>2.193222941111964E-4</v>
      </c>
      <c r="J1086" s="1" t="s">
        <v>0</v>
      </c>
      <c r="K1086" s="9">
        <v>21.81</v>
      </c>
      <c r="L1086" s="3">
        <f>(Tabela15[[#This Row],[value]]-MIN(K:K))/(MAX(K:K)-MIN(K:K))</f>
        <v>0.10802422786204133</v>
      </c>
      <c r="M1086" s="16">
        <f>IF(Tabela15[[#This Row],[value]]="",0,(0.05*Tabela15[[#This Row],[normal_rating]]+0.7*Tabela15[[#This Row],[normal_reviews]]+0.25*Tabela15[[#This Row],[normal_value]]))*1000</f>
        <v>69.659582571388185</v>
      </c>
      <c r="N1086" s="3">
        <f>IFERROR(Tabela15[[#This Row],[value]]*Tabela15[[#This Row],[reviews]],Tabela15[[#This Row],[value]])</f>
        <v>2246.4299999999998</v>
      </c>
      <c r="O1086" t="s">
        <v>1288</v>
      </c>
      <c r="P1086" t="s">
        <v>1290</v>
      </c>
      <c r="Q1086" t="s">
        <v>2</v>
      </c>
    </row>
    <row r="1087" spans="1:17" x14ac:dyDescent="0.25">
      <c r="A1087" t="s">
        <v>383</v>
      </c>
      <c r="B1087" s="1">
        <v>12</v>
      </c>
      <c r="C1087" t="s">
        <v>434</v>
      </c>
      <c r="D1087" t="s">
        <v>438</v>
      </c>
      <c r="E1087" t="s">
        <v>436</v>
      </c>
      <c r="F1087" s="1">
        <v>4.5999999999999996</v>
      </c>
      <c r="G1087" s="5">
        <f>(Tabela15[[#This Row],[rating]]-MIN(F:F))/(MAX(F:F)-MIN(F:F))</f>
        <v>0.89999999999999991</v>
      </c>
      <c r="H1087" s="6">
        <v>1069</v>
      </c>
      <c r="I1087" s="5">
        <f>(Tabela15[[#This Row],[reviews]]-MIN(H:H))/(MAX(H:H)-MIN(H:H))</f>
        <v>2.2964334324584094E-3</v>
      </c>
      <c r="J1087" s="1" t="s">
        <v>0</v>
      </c>
      <c r="K1087" s="9">
        <v>21.73</v>
      </c>
      <c r="L1087" s="3">
        <f>(Tabela15[[#This Row],[value]]-MIN(K:K))/(MAX(K:K)-MIN(K:K))</f>
        <v>0.10762376733243229</v>
      </c>
      <c r="M1087" s="16">
        <f>IF(Tabela15[[#This Row],[value]]="",0,(0.05*Tabela15[[#This Row],[normal_rating]]+0.7*Tabela15[[#This Row],[normal_reviews]]+0.25*Tabela15[[#This Row],[normal_value]]))*1000</f>
        <v>73.513445235828954</v>
      </c>
      <c r="N1087" s="3">
        <f>IFERROR(Tabela15[[#This Row],[value]]*Tabela15[[#This Row],[reviews]],Tabela15[[#This Row],[value]])</f>
        <v>23229.37</v>
      </c>
      <c r="O1087" t="s">
        <v>435</v>
      </c>
      <c r="P1087" t="s">
        <v>437</v>
      </c>
      <c r="Q1087" t="s">
        <v>2</v>
      </c>
    </row>
    <row r="1088" spans="1:17" x14ac:dyDescent="0.25">
      <c r="A1088" t="s">
        <v>921</v>
      </c>
      <c r="B1088" s="1">
        <v>10</v>
      </c>
      <c r="C1088" t="s">
        <v>5776</v>
      </c>
      <c r="D1088" t="s">
        <v>5777</v>
      </c>
      <c r="E1088" t="s">
        <v>5778</v>
      </c>
      <c r="F1088" s="1">
        <v>4.5</v>
      </c>
      <c r="G1088" s="5">
        <f>(Tabela15[[#This Row],[rating]]-MIN(F:F))/(MAX(F:F)-MIN(F:F))</f>
        <v>0.875</v>
      </c>
      <c r="H1088" s="6">
        <v>88</v>
      </c>
      <c r="I1088" s="5">
        <f>(Tabela15[[#This Row],[reviews]]-MIN(H:H))/(MAX(H:H)-MIN(H:H))</f>
        <v>1.8706901556543224E-4</v>
      </c>
      <c r="J1088" s="1" t="s">
        <v>0</v>
      </c>
      <c r="K1088" s="9">
        <v>21.61</v>
      </c>
      <c r="L1088" s="3">
        <f>(Tabela15[[#This Row],[value]]-MIN(K:K))/(MAX(K:K)-MIN(K:K))</f>
        <v>0.10702307653801871</v>
      </c>
      <c r="M1088" s="16">
        <f>IF(Tabela15[[#This Row],[value]]="",0,(0.05*Tabela15[[#This Row],[normal_rating]]+0.7*Tabela15[[#This Row],[normal_reviews]]+0.25*Tabela15[[#This Row],[normal_value]]))*1000</f>
        <v>70.636717445400478</v>
      </c>
      <c r="N1088" s="3">
        <f>IFERROR(Tabela15[[#This Row],[value]]*Tabela15[[#This Row],[reviews]],Tabela15[[#This Row],[value]])</f>
        <v>1901.6799999999998</v>
      </c>
      <c r="O1088" t="s">
        <v>6732</v>
      </c>
      <c r="P1088" t="s">
        <v>6733</v>
      </c>
      <c r="Q1088" t="s">
        <v>6468</v>
      </c>
    </row>
    <row r="1089" spans="1:17" x14ac:dyDescent="0.25">
      <c r="A1089" t="s">
        <v>2231</v>
      </c>
      <c r="B1089" s="1">
        <v>9</v>
      </c>
      <c r="C1089" t="s">
        <v>7815</v>
      </c>
      <c r="D1089" t="s">
        <v>7816</v>
      </c>
      <c r="E1089" t="s">
        <v>7817</v>
      </c>
      <c r="F1089" s="1">
        <v>4.7</v>
      </c>
      <c r="G1089" s="5">
        <f>(Tabela15[[#This Row],[rating]]-MIN(F:F))/(MAX(F:F)-MIN(F:F))</f>
        <v>0.92500000000000004</v>
      </c>
      <c r="H1089" s="6">
        <v>61</v>
      </c>
      <c r="I1089" s="5">
        <f>(Tabela15[[#This Row],[reviews]]-MIN(H:H))/(MAX(H:H)-MIN(H:H))</f>
        <v>1.2901311418305671E-4</v>
      </c>
      <c r="J1089" s="1" t="s">
        <v>0</v>
      </c>
      <c r="K1089" s="9">
        <v>21.6</v>
      </c>
      <c r="L1089" s="3">
        <f>(Tabela15[[#This Row],[value]]-MIN(K:K))/(MAX(K:K)-MIN(K:K))</f>
        <v>0.10697301897181759</v>
      </c>
      <c r="M1089" s="16">
        <f>IF(Tabela15[[#This Row],[value]]="",0,(0.05*Tabela15[[#This Row],[normal_rating]]+0.7*Tabela15[[#This Row],[normal_reviews]]+0.25*Tabela15[[#This Row],[normal_value]]))*1000</f>
        <v>73.083563922882533</v>
      </c>
      <c r="N1089" s="3">
        <f>IFERROR(Tabela15[[#This Row],[value]]*Tabela15[[#This Row],[reviews]],Tabela15[[#This Row],[value]])</f>
        <v>1317.6000000000001</v>
      </c>
      <c r="O1089" t="s">
        <v>8669</v>
      </c>
      <c r="P1089" t="s">
        <v>8670</v>
      </c>
      <c r="Q1089" t="s">
        <v>8081</v>
      </c>
    </row>
    <row r="1090" spans="1:17" x14ac:dyDescent="0.25">
      <c r="A1090" t="s">
        <v>921</v>
      </c>
      <c r="B1090" s="1">
        <v>1</v>
      </c>
      <c r="C1090" t="s">
        <v>7548</v>
      </c>
      <c r="D1090" t="s">
        <v>7549</v>
      </c>
      <c r="E1090" t="s">
        <v>7550</v>
      </c>
      <c r="F1090" s="1">
        <v>4.5999999999999996</v>
      </c>
      <c r="G1090" s="5">
        <f>(Tabela15[[#This Row],[rating]]-MIN(F:F))/(MAX(F:F)-MIN(F:F))</f>
        <v>0.89999999999999991</v>
      </c>
      <c r="H1090" s="6">
        <v>370</v>
      </c>
      <c r="I1090" s="5">
        <f>(Tabela15[[#This Row],[reviews]]-MIN(H:H))/(MAX(H:H)-MIN(H:H))</f>
        <v>7.9343065222579879E-4</v>
      </c>
      <c r="J1090" s="1" t="s">
        <v>0</v>
      </c>
      <c r="K1090" s="9">
        <v>21.57</v>
      </c>
      <c r="L1090" s="3">
        <f>(Tabela15[[#This Row],[value]]-MIN(K:K))/(MAX(K:K)-MIN(K:K))</f>
        <v>0.10682284627321419</v>
      </c>
      <c r="M1090" s="16">
        <f>IF(Tabela15[[#This Row],[value]]="",0,(0.05*Tabela15[[#This Row],[normal_rating]]+0.7*Tabela15[[#This Row],[normal_reviews]]+0.25*Tabela15[[#This Row],[normal_value]]))*1000</f>
        <v>72.261113024861601</v>
      </c>
      <c r="N1090" s="3">
        <f>IFERROR(Tabela15[[#This Row],[value]]*Tabela15[[#This Row],[reviews]],Tabela15[[#This Row],[value]])</f>
        <v>7980.9000000000005</v>
      </c>
      <c r="O1090" t="s">
        <v>8303</v>
      </c>
      <c r="P1090" t="s">
        <v>8304</v>
      </c>
      <c r="Q1090" t="s">
        <v>8081</v>
      </c>
    </row>
    <row r="1091" spans="1:17" x14ac:dyDescent="0.25">
      <c r="A1091" t="s">
        <v>1649</v>
      </c>
      <c r="B1091" s="1">
        <v>30</v>
      </c>
      <c r="C1091" t="s">
        <v>4006</v>
      </c>
      <c r="D1091" t="s">
        <v>4007</v>
      </c>
      <c r="E1091" t="s">
        <v>4008</v>
      </c>
      <c r="F1091" s="1">
        <v>4.4000000000000004</v>
      </c>
      <c r="G1091" s="5">
        <f>(Tabela15[[#This Row],[rating]]-MIN(F:F))/(MAX(F:F)-MIN(F:F))</f>
        <v>0.85000000000000009</v>
      </c>
      <c r="H1091" s="6">
        <v>7015</v>
      </c>
      <c r="I1091" s="5">
        <f>(Tabela15[[#This Row],[reviews]]-MIN(H:H))/(MAX(H:H)-MIN(H:H))</f>
        <v>1.5081633047999329E-2</v>
      </c>
      <c r="J1091" s="1" t="s">
        <v>0</v>
      </c>
      <c r="K1091" s="9">
        <v>21.49</v>
      </c>
      <c r="L1091" s="3">
        <f>(Tabela15[[#This Row],[value]]-MIN(K:K))/(MAX(K:K)-MIN(K:K))</f>
        <v>0.10642238574360513</v>
      </c>
      <c r="M1091" s="16">
        <f>IF(Tabela15[[#This Row],[value]]="",0,(0.05*Tabela15[[#This Row],[normal_rating]]+0.7*Tabela15[[#This Row],[normal_reviews]]+0.25*Tabela15[[#This Row],[normal_value]]))*1000</f>
        <v>79.662739569500815</v>
      </c>
      <c r="N1091" s="3">
        <f>IFERROR(Tabela15[[#This Row],[value]]*Tabela15[[#This Row],[reviews]],Tabela15[[#This Row],[value]])</f>
        <v>150752.34999999998</v>
      </c>
      <c r="O1091" t="s">
        <v>5096</v>
      </c>
      <c r="P1091" t="s">
        <v>5097</v>
      </c>
      <c r="Q1091" t="s">
        <v>4538</v>
      </c>
    </row>
    <row r="1092" spans="1:17" x14ac:dyDescent="0.25">
      <c r="A1092" t="s">
        <v>1649</v>
      </c>
      <c r="B1092" s="1">
        <v>4</v>
      </c>
      <c r="C1092" t="s">
        <v>3947</v>
      </c>
      <c r="D1092" t="s">
        <v>3948</v>
      </c>
      <c r="E1092" t="s">
        <v>3949</v>
      </c>
      <c r="F1092" s="1">
        <v>3.8</v>
      </c>
      <c r="G1092" s="5">
        <f>(Tabela15[[#This Row],[rating]]-MIN(F:F))/(MAX(F:F)-MIN(F:F))</f>
        <v>0.7</v>
      </c>
      <c r="H1092" s="6">
        <v>194</v>
      </c>
      <c r="I1092" s="5">
        <f>(Tabela15[[#This Row],[reviews]]-MIN(H:H))/(MAX(H:H)-MIN(H:H))</f>
        <v>4.1499218395549909E-4</v>
      </c>
      <c r="J1092" s="1" t="s">
        <v>0</v>
      </c>
      <c r="K1092" s="9">
        <v>21.42</v>
      </c>
      <c r="L1092" s="3">
        <f>(Tabela15[[#This Row],[value]]-MIN(K:K))/(MAX(K:K)-MIN(K:K))</f>
        <v>0.10607198278019722</v>
      </c>
      <c r="M1092" s="16">
        <f>IF(Tabela15[[#This Row],[value]]="",0,(0.05*Tabela15[[#This Row],[normal_rating]]+0.7*Tabela15[[#This Row],[normal_reviews]]+0.25*Tabela15[[#This Row],[normal_value]]))*1000</f>
        <v>61.808490223818154</v>
      </c>
      <c r="N1092" s="3">
        <f>IFERROR(Tabela15[[#This Row],[value]]*Tabela15[[#This Row],[reviews]],Tabela15[[#This Row],[value]])</f>
        <v>4155.4800000000005</v>
      </c>
      <c r="O1092" t="s">
        <v>5050</v>
      </c>
      <c r="P1092" t="s">
        <v>5051</v>
      </c>
      <c r="Q1092" t="s">
        <v>4538</v>
      </c>
    </row>
    <row r="1093" spans="1:17" x14ac:dyDescent="0.25">
      <c r="A1093" t="s">
        <v>2231</v>
      </c>
      <c r="B1093" s="1">
        <v>1</v>
      </c>
      <c r="C1093" t="s">
        <v>2247</v>
      </c>
      <c r="D1093" t="s">
        <v>2251</v>
      </c>
      <c r="E1093" t="s">
        <v>2249</v>
      </c>
      <c r="F1093" s="1">
        <v>4.8</v>
      </c>
      <c r="G1093" s="5">
        <f>(Tabela15[[#This Row],[rating]]-MIN(F:F))/(MAX(F:F)-MIN(F:F))</f>
        <v>0.95</v>
      </c>
      <c r="H1093" s="6">
        <v>4666</v>
      </c>
      <c r="I1093" s="5">
        <f>(Tabela15[[#This Row],[reviews]]-MIN(H:H))/(MAX(H:H)-MIN(H:H))</f>
        <v>1.0030769627732659E-2</v>
      </c>
      <c r="J1093" s="1" t="s">
        <v>0</v>
      </c>
      <c r="K1093" s="9">
        <v>21.39</v>
      </c>
      <c r="L1093" s="3">
        <f>(Tabela15[[#This Row],[value]]-MIN(K:K))/(MAX(K:K)-MIN(K:K))</f>
        <v>0.10592181008159383</v>
      </c>
      <c r="M1093" s="16">
        <f>IF(Tabela15[[#This Row],[value]]="",0,(0.05*Tabela15[[#This Row],[normal_rating]]+0.7*Tabela15[[#This Row],[normal_reviews]]+0.25*Tabela15[[#This Row],[normal_value]]))*1000</f>
        <v>81.001991259811319</v>
      </c>
      <c r="N1093" s="3">
        <f>IFERROR(Tabela15[[#This Row],[value]]*Tabela15[[#This Row],[reviews]],Tabela15[[#This Row],[value]])</f>
        <v>99805.74</v>
      </c>
      <c r="O1093" t="s">
        <v>2248</v>
      </c>
      <c r="P1093" t="s">
        <v>8655</v>
      </c>
      <c r="Q1093" t="s">
        <v>8081</v>
      </c>
    </row>
    <row r="1094" spans="1:17" x14ac:dyDescent="0.25">
      <c r="A1094" t="s">
        <v>2231</v>
      </c>
      <c r="B1094" s="1">
        <v>1</v>
      </c>
      <c r="C1094" t="s">
        <v>2247</v>
      </c>
      <c r="D1094" t="s">
        <v>2251</v>
      </c>
      <c r="E1094" t="s">
        <v>2249</v>
      </c>
      <c r="F1094" s="1">
        <v>4.8</v>
      </c>
      <c r="G1094" s="5">
        <f>(Tabela15[[#This Row],[rating]]-MIN(F:F))/(MAX(F:F)-MIN(F:F))</f>
        <v>0.95</v>
      </c>
      <c r="H1094" s="6">
        <v>4664</v>
      </c>
      <c r="I1094" s="5">
        <f>(Tabela15[[#This Row],[reviews]]-MIN(H:H))/(MAX(H:H)-MIN(H:H))</f>
        <v>1.0026469190593223E-2</v>
      </c>
      <c r="J1094" s="1" t="s">
        <v>0</v>
      </c>
      <c r="K1094" s="9">
        <v>21.39</v>
      </c>
      <c r="L1094" s="3">
        <f>(Tabela15[[#This Row],[value]]-MIN(K:K))/(MAX(K:K)-MIN(K:K))</f>
        <v>0.10592181008159383</v>
      </c>
      <c r="M1094" s="16">
        <f>IF(Tabela15[[#This Row],[value]]="",0,(0.05*Tabela15[[#This Row],[normal_rating]]+0.7*Tabela15[[#This Row],[normal_reviews]]+0.25*Tabela15[[#This Row],[normal_value]]))*1000</f>
        <v>80.998980953813714</v>
      </c>
      <c r="N1094" s="3">
        <f>IFERROR(Tabela15[[#This Row],[value]]*Tabela15[[#This Row],[reviews]],Tabela15[[#This Row],[value]])</f>
        <v>99762.96</v>
      </c>
      <c r="O1094" t="s">
        <v>2248</v>
      </c>
      <c r="P1094" t="s">
        <v>7096</v>
      </c>
      <c r="Q1094" t="s">
        <v>6468</v>
      </c>
    </row>
    <row r="1095" spans="1:17" x14ac:dyDescent="0.25">
      <c r="A1095" t="s">
        <v>2231</v>
      </c>
      <c r="B1095" s="1">
        <v>23</v>
      </c>
      <c r="C1095" t="s">
        <v>2247</v>
      </c>
      <c r="D1095" t="s">
        <v>2251</v>
      </c>
      <c r="E1095" t="s">
        <v>2249</v>
      </c>
      <c r="F1095" s="1">
        <v>4.8</v>
      </c>
      <c r="G1095" s="5">
        <f>(Tabela15[[#This Row],[rating]]-MIN(F:F))/(MAX(F:F)-MIN(F:F))</f>
        <v>0.95</v>
      </c>
      <c r="H1095" s="6">
        <v>4661</v>
      </c>
      <c r="I1095" s="5">
        <f>(Tabela15[[#This Row],[reviews]]-MIN(H:H))/(MAX(H:H)-MIN(H:H))</f>
        <v>1.0020018534884071E-2</v>
      </c>
      <c r="J1095" s="1" t="s">
        <v>0</v>
      </c>
      <c r="K1095" s="9">
        <v>21.39</v>
      </c>
      <c r="L1095" s="3">
        <f>(Tabela15[[#This Row],[value]]-MIN(K:K))/(MAX(K:K)-MIN(K:K))</f>
        <v>0.10592181008159383</v>
      </c>
      <c r="M1095" s="16">
        <f>IF(Tabela15[[#This Row],[value]]="",0,(0.05*Tabela15[[#This Row],[normal_rating]]+0.7*Tabela15[[#This Row],[normal_reviews]]+0.25*Tabela15[[#This Row],[normal_value]]))*1000</f>
        <v>80.994465494817319</v>
      </c>
      <c r="N1095" s="3">
        <f>IFERROR(Tabela15[[#This Row],[value]]*Tabela15[[#This Row],[reviews]],Tabela15[[#This Row],[value]])</f>
        <v>99698.790000000008</v>
      </c>
      <c r="O1095" t="s">
        <v>2248</v>
      </c>
      <c r="P1095" t="s">
        <v>5276</v>
      </c>
      <c r="Q1095" t="s">
        <v>4538</v>
      </c>
    </row>
    <row r="1096" spans="1:17" x14ac:dyDescent="0.25">
      <c r="A1096" t="s">
        <v>2231</v>
      </c>
      <c r="B1096" s="1">
        <v>5</v>
      </c>
      <c r="C1096" t="s">
        <v>2247</v>
      </c>
      <c r="D1096" t="s">
        <v>2251</v>
      </c>
      <c r="E1096" t="s">
        <v>2249</v>
      </c>
      <c r="F1096" s="1">
        <v>4.8</v>
      </c>
      <c r="G1096" s="5">
        <f>(Tabela15[[#This Row],[rating]]-MIN(F:F))/(MAX(F:F)-MIN(F:F))</f>
        <v>0.95</v>
      </c>
      <c r="H1096" s="6">
        <v>4655</v>
      </c>
      <c r="I1096" s="5">
        <f>(Tabela15[[#This Row],[reviews]]-MIN(H:H))/(MAX(H:H)-MIN(H:H))</f>
        <v>1.0007117223465766E-2</v>
      </c>
      <c r="J1096" s="1" t="s">
        <v>0</v>
      </c>
      <c r="K1096" s="9">
        <v>21.39</v>
      </c>
      <c r="L1096" s="3">
        <f>(Tabela15[[#This Row],[value]]-MIN(K:K))/(MAX(K:K)-MIN(K:K))</f>
        <v>0.10592181008159383</v>
      </c>
      <c r="M1096" s="16">
        <f>IF(Tabela15[[#This Row],[value]]="",0,(0.05*Tabela15[[#This Row],[normal_rating]]+0.7*Tabela15[[#This Row],[normal_reviews]]+0.25*Tabela15[[#This Row],[normal_value]]))*1000</f>
        <v>80.985434576824503</v>
      </c>
      <c r="N1096" s="3">
        <f>IFERROR(Tabela15[[#This Row],[value]]*Tabela15[[#This Row],[reviews]],Tabela15[[#This Row],[value]])</f>
        <v>99570.45</v>
      </c>
      <c r="O1096" t="s">
        <v>2248</v>
      </c>
      <c r="P1096" t="s">
        <v>2250</v>
      </c>
      <c r="Q1096" t="s">
        <v>2</v>
      </c>
    </row>
    <row r="1097" spans="1:17" x14ac:dyDescent="0.25">
      <c r="A1097" t="s">
        <v>2231</v>
      </c>
      <c r="B1097" s="1">
        <v>9</v>
      </c>
      <c r="C1097" t="s">
        <v>6140</v>
      </c>
      <c r="D1097" t="s">
        <v>2261</v>
      </c>
      <c r="E1097" t="s">
        <v>2259</v>
      </c>
      <c r="F1097" s="1">
        <v>4.8</v>
      </c>
      <c r="G1097" s="5">
        <f>(Tabela15[[#This Row],[rating]]-MIN(F:F))/(MAX(F:F)-MIN(F:F))</f>
        <v>0.95</v>
      </c>
      <c r="H1097" s="6">
        <v>1266</v>
      </c>
      <c r="I1097" s="5">
        <f>(Tabela15[[#This Row],[reviews]]-MIN(H:H))/(MAX(H:H)-MIN(H:H))</f>
        <v>2.7200264906927789E-3</v>
      </c>
      <c r="J1097" s="1" t="s">
        <v>0</v>
      </c>
      <c r="K1097" s="9">
        <v>21.39</v>
      </c>
      <c r="L1097" s="3">
        <f>(Tabela15[[#This Row],[value]]-MIN(K:K))/(MAX(K:K)-MIN(K:K))</f>
        <v>0.10592181008159383</v>
      </c>
      <c r="M1097" s="16">
        <f>IF(Tabela15[[#This Row],[value]]="",0,(0.05*Tabela15[[#This Row],[normal_rating]]+0.7*Tabela15[[#This Row],[normal_reviews]]+0.25*Tabela15[[#This Row],[normal_value]]))*1000</f>
        <v>75.88447106388341</v>
      </c>
      <c r="N1097" s="3">
        <f>IFERROR(Tabela15[[#This Row],[value]]*Tabela15[[#This Row],[reviews]],Tabela15[[#This Row],[value]])</f>
        <v>27079.74</v>
      </c>
      <c r="O1097" t="s">
        <v>7111</v>
      </c>
      <c r="P1097" t="s">
        <v>7112</v>
      </c>
      <c r="Q1097" t="s">
        <v>6468</v>
      </c>
    </row>
    <row r="1098" spans="1:17" x14ac:dyDescent="0.25">
      <c r="A1098" t="s">
        <v>921</v>
      </c>
      <c r="B1098" s="1">
        <v>16</v>
      </c>
      <c r="C1098" t="s">
        <v>3746</v>
      </c>
      <c r="D1098" t="s">
        <v>3747</v>
      </c>
      <c r="E1098" t="s">
        <v>3748</v>
      </c>
      <c r="F1098" s="1">
        <v>3.7</v>
      </c>
      <c r="G1098" s="5">
        <f>(Tabela15[[#This Row],[rating]]-MIN(F:F))/(MAX(F:F)-MIN(F:F))</f>
        <v>0.67500000000000004</v>
      </c>
      <c r="H1098" s="6">
        <v>59</v>
      </c>
      <c r="I1098" s="5">
        <f>(Tabela15[[#This Row],[reviews]]-MIN(H:H))/(MAX(H:H)-MIN(H:H))</f>
        <v>1.2471267704362149E-4</v>
      </c>
      <c r="J1098" s="1" t="s">
        <v>0</v>
      </c>
      <c r="K1098" s="9">
        <v>21.34</v>
      </c>
      <c r="L1098" s="3">
        <f>(Tabela15[[#This Row],[value]]-MIN(K:K))/(MAX(K:K)-MIN(K:K))</f>
        <v>0.10567152225058817</v>
      </c>
      <c r="M1098" s="16">
        <f>IF(Tabela15[[#This Row],[value]]="",0,(0.05*Tabela15[[#This Row],[normal_rating]]+0.7*Tabela15[[#This Row],[normal_reviews]]+0.25*Tabela15[[#This Row],[normal_value]]))*1000</f>
        <v>60.255179436577571</v>
      </c>
      <c r="N1098" s="3">
        <f>IFERROR(Tabela15[[#This Row],[value]]*Tabela15[[#This Row],[reviews]],Tabela15[[#This Row],[value]])</f>
        <v>1259.06</v>
      </c>
      <c r="O1098" t="s">
        <v>4849</v>
      </c>
      <c r="P1098" t="s">
        <v>4850</v>
      </c>
      <c r="Q1098" t="s">
        <v>4538</v>
      </c>
    </row>
    <row r="1099" spans="1:17" x14ac:dyDescent="0.25">
      <c r="A1099" t="s">
        <v>1649</v>
      </c>
      <c r="B1099" s="1">
        <v>29</v>
      </c>
      <c r="C1099" t="s">
        <v>1780</v>
      </c>
      <c r="D1099" t="s">
        <v>1784</v>
      </c>
      <c r="E1099" t="s">
        <v>1782</v>
      </c>
      <c r="F1099" s="1">
        <v>4.2</v>
      </c>
      <c r="G1099" s="5">
        <f>(Tabela15[[#This Row],[rating]]-MIN(F:F))/(MAX(F:F)-MIN(F:F))</f>
        <v>0.8</v>
      </c>
      <c r="H1099" s="6">
        <v>7870</v>
      </c>
      <c r="I1099" s="5">
        <f>(Tabela15[[#This Row],[reviews]]-MIN(H:H))/(MAX(H:H)-MIN(H:H))</f>
        <v>1.6920069925107886E-2</v>
      </c>
      <c r="J1099" s="1" t="s">
        <v>0</v>
      </c>
      <c r="K1099" s="9">
        <v>21.32</v>
      </c>
      <c r="L1099" s="3">
        <f>(Tabela15[[#This Row],[value]]-MIN(K:K))/(MAX(K:K)-MIN(K:K))</f>
        <v>0.10557140711818591</v>
      </c>
      <c r="M1099" s="16">
        <f>IF(Tabela15[[#This Row],[value]]="",0,(0.05*Tabela15[[#This Row],[normal_rating]]+0.7*Tabela15[[#This Row],[normal_reviews]]+0.25*Tabela15[[#This Row],[normal_value]]))*1000</f>
        <v>78.236900727122006</v>
      </c>
      <c r="N1099" s="3">
        <f>IFERROR(Tabela15[[#This Row],[value]]*Tabela15[[#This Row],[reviews]],Tabela15[[#This Row],[value]])</f>
        <v>167788.4</v>
      </c>
      <c r="O1099" t="s">
        <v>1781</v>
      </c>
      <c r="P1099" t="s">
        <v>1783</v>
      </c>
      <c r="Q1099" t="s">
        <v>2</v>
      </c>
    </row>
    <row r="1100" spans="1:17" x14ac:dyDescent="0.25">
      <c r="A1100" t="s">
        <v>1072</v>
      </c>
      <c r="B1100" s="1">
        <v>25</v>
      </c>
      <c r="C1100" t="s">
        <v>1132</v>
      </c>
      <c r="D1100" t="s">
        <v>1136</v>
      </c>
      <c r="E1100" t="s">
        <v>1134</v>
      </c>
      <c r="F1100" s="1">
        <v>4.7</v>
      </c>
      <c r="G1100" s="5">
        <f>(Tabela15[[#This Row],[rating]]-MIN(F:F))/(MAX(F:F)-MIN(F:F))</f>
        <v>0.92500000000000004</v>
      </c>
      <c r="H1100" s="6">
        <v>3138</v>
      </c>
      <c r="I1100" s="5">
        <f>(Tabela15[[#This Row],[reviews]]-MIN(H:H))/(MAX(H:H)-MIN(H:H))</f>
        <v>6.7452356532041484E-3</v>
      </c>
      <c r="J1100" s="1" t="s">
        <v>0</v>
      </c>
      <c r="K1100" s="9">
        <v>21.24</v>
      </c>
      <c r="L1100" s="3">
        <f>(Tabela15[[#This Row],[value]]-MIN(K:K))/(MAX(K:K)-MIN(K:K))</f>
        <v>0.10517094658857684</v>
      </c>
      <c r="M1100" s="16">
        <f>IF(Tabela15[[#This Row],[value]]="",0,(0.05*Tabela15[[#This Row],[normal_rating]]+0.7*Tabela15[[#This Row],[normal_reviews]]+0.25*Tabela15[[#This Row],[normal_value]]))*1000</f>
        <v>77.264401604387118</v>
      </c>
      <c r="N1100" s="3">
        <f>IFERROR(Tabela15[[#This Row],[value]]*Tabela15[[#This Row],[reviews]],Tabela15[[#This Row],[value]])</f>
        <v>66651.12</v>
      </c>
      <c r="O1100" t="s">
        <v>1133</v>
      </c>
      <c r="P1100" t="s">
        <v>8387</v>
      </c>
      <c r="Q1100" t="s">
        <v>8081</v>
      </c>
    </row>
    <row r="1101" spans="1:17" x14ac:dyDescent="0.25">
      <c r="A1101" t="s">
        <v>81</v>
      </c>
      <c r="B1101" s="1">
        <v>16</v>
      </c>
      <c r="C1101" t="s">
        <v>1132</v>
      </c>
      <c r="D1101" t="s">
        <v>1136</v>
      </c>
      <c r="E1101" t="s">
        <v>1134</v>
      </c>
      <c r="F1101" s="1">
        <v>4.7</v>
      </c>
      <c r="G1101" s="5">
        <f>(Tabela15[[#This Row],[rating]]-MIN(F:F))/(MAX(F:F)-MIN(F:F))</f>
        <v>0.92500000000000004</v>
      </c>
      <c r="H1101" s="6">
        <v>3134</v>
      </c>
      <c r="I1101" s="5">
        <f>(Tabela15[[#This Row],[reviews]]-MIN(H:H))/(MAX(H:H)-MIN(H:H))</f>
        <v>6.7366347789252776E-3</v>
      </c>
      <c r="J1101" s="1" t="s">
        <v>0</v>
      </c>
      <c r="K1101" s="9">
        <v>21.24</v>
      </c>
      <c r="L1101" s="3">
        <f>(Tabela15[[#This Row],[value]]-MIN(K:K))/(MAX(K:K)-MIN(K:K))</f>
        <v>0.10517094658857684</v>
      </c>
      <c r="M1101" s="16">
        <f>IF(Tabela15[[#This Row],[value]]="",0,(0.05*Tabela15[[#This Row],[normal_rating]]+0.7*Tabela15[[#This Row],[normal_reviews]]+0.25*Tabela15[[#This Row],[normal_value]]))*1000</f>
        <v>77.258380992391906</v>
      </c>
      <c r="N1101" s="3">
        <f>IFERROR(Tabela15[[#This Row],[value]]*Tabela15[[#This Row],[reviews]],Tabela15[[#This Row],[value]])</f>
        <v>66566.159999999989</v>
      </c>
      <c r="O1101" t="s">
        <v>1133</v>
      </c>
      <c r="P1101" t="s">
        <v>6512</v>
      </c>
      <c r="Q1101" t="s">
        <v>6468</v>
      </c>
    </row>
    <row r="1102" spans="1:17" x14ac:dyDescent="0.25">
      <c r="A1102" t="s">
        <v>1072</v>
      </c>
      <c r="B1102" s="1">
        <v>12</v>
      </c>
      <c r="C1102" t="s">
        <v>1132</v>
      </c>
      <c r="D1102" t="s">
        <v>1136</v>
      </c>
      <c r="E1102" t="s">
        <v>1134</v>
      </c>
      <c r="F1102" s="1">
        <v>4.7</v>
      </c>
      <c r="G1102" s="5">
        <f>(Tabela15[[#This Row],[rating]]-MIN(F:F))/(MAX(F:F)-MIN(F:F))</f>
        <v>0.92500000000000004</v>
      </c>
      <c r="H1102" s="6">
        <v>3134</v>
      </c>
      <c r="I1102" s="5">
        <f>(Tabela15[[#This Row],[reviews]]-MIN(H:H))/(MAX(H:H)-MIN(H:H))</f>
        <v>6.7366347789252776E-3</v>
      </c>
      <c r="J1102" s="1" t="s">
        <v>0</v>
      </c>
      <c r="K1102" s="9">
        <v>21.24</v>
      </c>
      <c r="L1102" s="3">
        <f>(Tabela15[[#This Row],[value]]-MIN(K:K))/(MAX(K:K)-MIN(K:K))</f>
        <v>0.10517094658857684</v>
      </c>
      <c r="M1102" s="16">
        <f>IF(Tabela15[[#This Row],[value]]="",0,(0.05*Tabela15[[#This Row],[normal_rating]]+0.7*Tabela15[[#This Row],[normal_reviews]]+0.25*Tabela15[[#This Row],[normal_value]]))*1000</f>
        <v>77.258380992391906</v>
      </c>
      <c r="N1102" s="3">
        <f>IFERROR(Tabela15[[#This Row],[value]]*Tabela15[[#This Row],[reviews]],Tabela15[[#This Row],[value]])</f>
        <v>66566.159999999989</v>
      </c>
      <c r="O1102" t="s">
        <v>1133</v>
      </c>
      <c r="P1102" t="s">
        <v>6776</v>
      </c>
      <c r="Q1102" t="s">
        <v>6468</v>
      </c>
    </row>
    <row r="1103" spans="1:17" x14ac:dyDescent="0.25">
      <c r="A1103" t="s">
        <v>81</v>
      </c>
      <c r="B1103" s="1">
        <v>15</v>
      </c>
      <c r="C1103" t="s">
        <v>1132</v>
      </c>
      <c r="D1103" t="s">
        <v>1136</v>
      </c>
      <c r="E1103" t="s">
        <v>1134</v>
      </c>
      <c r="F1103" s="1">
        <v>4.7</v>
      </c>
      <c r="G1103" s="5">
        <f>(Tabela15[[#This Row],[rating]]-MIN(F:F))/(MAX(F:F)-MIN(F:F))</f>
        <v>0.92500000000000004</v>
      </c>
      <c r="H1103" s="6">
        <v>3113</v>
      </c>
      <c r="I1103" s="5">
        <f>(Tabela15[[#This Row],[reviews]]-MIN(H:H))/(MAX(H:H)-MIN(H:H))</f>
        <v>6.6914801889612083E-3</v>
      </c>
      <c r="J1103" s="1" t="s">
        <v>0</v>
      </c>
      <c r="K1103" s="9">
        <v>21.24</v>
      </c>
      <c r="L1103" s="3">
        <f>(Tabela15[[#This Row],[value]]-MIN(K:K))/(MAX(K:K)-MIN(K:K))</f>
        <v>0.10517094658857684</v>
      </c>
      <c r="M1103" s="16">
        <f>IF(Tabela15[[#This Row],[value]]="",0,(0.05*Tabela15[[#This Row],[normal_rating]]+0.7*Tabela15[[#This Row],[normal_reviews]]+0.25*Tabela15[[#This Row],[normal_value]]))*1000</f>
        <v>77.226772779417061</v>
      </c>
      <c r="N1103" s="3">
        <f>IFERROR(Tabela15[[#This Row],[value]]*Tabela15[[#This Row],[reviews]],Tabela15[[#This Row],[value]])</f>
        <v>66120.12</v>
      </c>
      <c r="O1103" t="s">
        <v>1133</v>
      </c>
      <c r="P1103" t="s">
        <v>4588</v>
      </c>
      <c r="Q1103" t="s">
        <v>4538</v>
      </c>
    </row>
    <row r="1104" spans="1:17" x14ac:dyDescent="0.25">
      <c r="A1104" t="s">
        <v>1072</v>
      </c>
      <c r="B1104" s="1">
        <v>9</v>
      </c>
      <c r="C1104" t="s">
        <v>1132</v>
      </c>
      <c r="D1104" t="s">
        <v>1136</v>
      </c>
      <c r="E1104" t="s">
        <v>1134</v>
      </c>
      <c r="F1104" s="1">
        <v>4.7</v>
      </c>
      <c r="G1104" s="5">
        <f>(Tabela15[[#This Row],[rating]]-MIN(F:F))/(MAX(F:F)-MIN(F:F))</f>
        <v>0.92500000000000004</v>
      </c>
      <c r="H1104" s="6">
        <v>3113</v>
      </c>
      <c r="I1104" s="5">
        <f>(Tabela15[[#This Row],[reviews]]-MIN(H:H))/(MAX(H:H)-MIN(H:H))</f>
        <v>6.6914801889612083E-3</v>
      </c>
      <c r="J1104" s="1" t="s">
        <v>0</v>
      </c>
      <c r="K1104" s="9">
        <v>21.24</v>
      </c>
      <c r="L1104" s="3">
        <f>(Tabela15[[#This Row],[value]]-MIN(K:K))/(MAX(K:K)-MIN(K:K))</f>
        <v>0.10517094658857684</v>
      </c>
      <c r="M1104" s="16">
        <f>IF(Tabela15[[#This Row],[value]]="",0,(0.05*Tabela15[[#This Row],[normal_rating]]+0.7*Tabela15[[#This Row],[normal_reviews]]+0.25*Tabela15[[#This Row],[normal_value]]))*1000</f>
        <v>77.226772779417061</v>
      </c>
      <c r="N1104" s="3">
        <f>IFERROR(Tabela15[[#This Row],[value]]*Tabela15[[#This Row],[reviews]],Tabela15[[#This Row],[value]])</f>
        <v>66120.12</v>
      </c>
      <c r="O1104" t="s">
        <v>1133</v>
      </c>
      <c r="P1104" t="s">
        <v>4883</v>
      </c>
      <c r="Q1104" t="s">
        <v>4538</v>
      </c>
    </row>
    <row r="1105" spans="1:17" x14ac:dyDescent="0.25">
      <c r="A1105" t="s">
        <v>2626</v>
      </c>
      <c r="B1105" s="1">
        <v>14</v>
      </c>
      <c r="C1105" t="s">
        <v>4292</v>
      </c>
      <c r="D1105" t="s">
        <v>4293</v>
      </c>
      <c r="E1105" t="s">
        <v>4294</v>
      </c>
      <c r="F1105" s="1">
        <v>4.3</v>
      </c>
      <c r="G1105" s="5">
        <f>(Tabela15[[#This Row],[rating]]-MIN(F:F))/(MAX(F:F)-MIN(F:F))</f>
        <v>0.82499999999999996</v>
      </c>
      <c r="H1105" s="6">
        <v>37</v>
      </c>
      <c r="I1105" s="5">
        <f>(Tabela15[[#This Row],[reviews]]-MIN(H:H))/(MAX(H:H)-MIN(H:H))</f>
        <v>7.7407868509834024E-5</v>
      </c>
      <c r="J1105" s="1" t="s">
        <v>0</v>
      </c>
      <c r="K1105" s="9">
        <v>21.23</v>
      </c>
      <c r="L1105" s="3">
        <f>(Tabela15[[#This Row],[value]]-MIN(K:K))/(MAX(K:K)-MIN(K:K))</f>
        <v>0.10512088902237572</v>
      </c>
      <c r="M1105" s="16">
        <f>IF(Tabela15[[#This Row],[value]]="",0,(0.05*Tabela15[[#This Row],[normal_rating]]+0.7*Tabela15[[#This Row],[normal_reviews]]+0.25*Tabela15[[#This Row],[normal_value]]))*1000</f>
        <v>67.584407763550814</v>
      </c>
      <c r="N1105" s="3">
        <f>IFERROR(Tabela15[[#This Row],[value]]*Tabela15[[#This Row],[reviews]],Tabela15[[#This Row],[value]])</f>
        <v>785.51</v>
      </c>
      <c r="O1105" t="s">
        <v>5364</v>
      </c>
      <c r="P1105" t="s">
        <v>8789</v>
      </c>
      <c r="Q1105" t="s">
        <v>8081</v>
      </c>
    </row>
    <row r="1106" spans="1:17" x14ac:dyDescent="0.25">
      <c r="A1106" t="s">
        <v>2626</v>
      </c>
      <c r="B1106" s="1">
        <v>3</v>
      </c>
      <c r="C1106" t="s">
        <v>4292</v>
      </c>
      <c r="D1106" t="s">
        <v>4293</v>
      </c>
      <c r="E1106" t="s">
        <v>4294</v>
      </c>
      <c r="F1106" s="1">
        <v>4.2</v>
      </c>
      <c r="G1106" s="5">
        <f>(Tabela15[[#This Row],[rating]]-MIN(F:F))/(MAX(F:F)-MIN(F:F))</f>
        <v>0.8</v>
      </c>
      <c r="H1106" s="6">
        <v>36</v>
      </c>
      <c r="I1106" s="5">
        <f>(Tabela15[[#This Row],[reviews]]-MIN(H:H))/(MAX(H:H)-MIN(H:H))</f>
        <v>7.5257649940116417E-5</v>
      </c>
      <c r="J1106" s="1" t="s">
        <v>0</v>
      </c>
      <c r="K1106" s="9">
        <v>21.23</v>
      </c>
      <c r="L1106" s="3">
        <f>(Tabela15[[#This Row],[value]]-MIN(K:K))/(MAX(K:K)-MIN(K:K))</f>
        <v>0.10512088902237572</v>
      </c>
      <c r="M1106" s="16">
        <f>IF(Tabela15[[#This Row],[value]]="",0,(0.05*Tabela15[[#This Row],[normal_rating]]+0.7*Tabela15[[#This Row],[normal_reviews]]+0.25*Tabela15[[#This Row],[normal_value]]))*1000</f>
        <v>66.332902610552026</v>
      </c>
      <c r="N1106" s="3">
        <f>IFERROR(Tabela15[[#This Row],[value]]*Tabela15[[#This Row],[reviews]],Tabela15[[#This Row],[value]])</f>
        <v>764.28</v>
      </c>
      <c r="O1106" t="s">
        <v>5364</v>
      </c>
      <c r="P1106" t="s">
        <v>5365</v>
      </c>
      <c r="Q1106" t="s">
        <v>4538</v>
      </c>
    </row>
    <row r="1107" spans="1:17" x14ac:dyDescent="0.25">
      <c r="A1107" t="s">
        <v>2377</v>
      </c>
      <c r="B1107" s="1">
        <v>24</v>
      </c>
      <c r="C1107" t="s">
        <v>2488</v>
      </c>
      <c r="D1107" t="s">
        <v>2492</v>
      </c>
      <c r="E1107" t="s">
        <v>2490</v>
      </c>
      <c r="F1107" s="1">
        <v>4.7</v>
      </c>
      <c r="G1107" s="5">
        <f>(Tabela15[[#This Row],[rating]]-MIN(F:F))/(MAX(F:F)-MIN(F:F))</f>
        <v>0.92500000000000004</v>
      </c>
      <c r="H1107" s="6">
        <v>28072</v>
      </c>
      <c r="I1107" s="5">
        <f>(Tabela15[[#This Row],[reviews]]-MIN(H:H))/(MAX(H:H)-MIN(H:H))</f>
        <v>6.0358785470543082E-2</v>
      </c>
      <c r="J1107" s="1" t="s">
        <v>0</v>
      </c>
      <c r="K1107" s="9">
        <v>21.21</v>
      </c>
      <c r="L1107" s="3">
        <f>(Tabela15[[#This Row],[value]]-MIN(K:K))/(MAX(K:K)-MIN(K:K))</f>
        <v>0.10502077388997347</v>
      </c>
      <c r="M1107" s="16">
        <f>IF(Tabela15[[#This Row],[value]]="",0,(0.05*Tabela15[[#This Row],[normal_rating]]+0.7*Tabela15[[#This Row],[normal_reviews]]+0.25*Tabela15[[#This Row],[normal_value]]))*1000</f>
        <v>114.75634330187354</v>
      </c>
      <c r="N1107" s="3">
        <f>IFERROR(Tabela15[[#This Row],[value]]*Tabela15[[#This Row],[reviews]],Tabela15[[#This Row],[value]])</f>
        <v>595407.12</v>
      </c>
      <c r="O1107" t="s">
        <v>2489</v>
      </c>
      <c r="P1107" t="s">
        <v>2491</v>
      </c>
      <c r="Q1107" t="s">
        <v>2</v>
      </c>
    </row>
    <row r="1108" spans="1:17" x14ac:dyDescent="0.25">
      <c r="A1108" t="s">
        <v>3068</v>
      </c>
      <c r="B1108" s="1">
        <v>19</v>
      </c>
      <c r="C1108" t="s">
        <v>3154</v>
      </c>
      <c r="D1108" t="s">
        <v>3158</v>
      </c>
      <c r="E1108" t="s">
        <v>3156</v>
      </c>
      <c r="F1108" s="1">
        <v>4.4000000000000004</v>
      </c>
      <c r="G1108" s="5">
        <f>(Tabela15[[#This Row],[rating]]-MIN(F:F))/(MAX(F:F)-MIN(F:F))</f>
        <v>0.85000000000000009</v>
      </c>
      <c r="H1108" s="6">
        <v>8282</v>
      </c>
      <c r="I1108" s="5">
        <f>(Tabela15[[#This Row],[reviews]]-MIN(H:H))/(MAX(H:H)-MIN(H:H))</f>
        <v>1.7805959975831544E-2</v>
      </c>
      <c r="J1108" s="1" t="s">
        <v>0</v>
      </c>
      <c r="K1108" s="9">
        <v>21</v>
      </c>
      <c r="L1108" s="3">
        <f>(Tabela15[[#This Row],[value]]-MIN(K:K))/(MAX(K:K)-MIN(K:K))</f>
        <v>0.1039695649997497</v>
      </c>
      <c r="M1108" s="16">
        <f>IF(Tabela15[[#This Row],[value]]="",0,(0.05*Tabela15[[#This Row],[normal_rating]]+0.7*Tabela15[[#This Row],[normal_reviews]]+0.25*Tabela15[[#This Row],[normal_value]]))*1000</f>
        <v>80.956563233019509</v>
      </c>
      <c r="N1108" s="3">
        <f>IFERROR(Tabela15[[#This Row],[value]]*Tabela15[[#This Row],[reviews]],Tabela15[[#This Row],[value]])</f>
        <v>173922</v>
      </c>
      <c r="O1108" t="s">
        <v>3155</v>
      </c>
      <c r="P1108" t="s">
        <v>3157</v>
      </c>
      <c r="Q1108" t="s">
        <v>2</v>
      </c>
    </row>
    <row r="1109" spans="1:17" x14ac:dyDescent="0.25">
      <c r="A1109" t="s">
        <v>1649</v>
      </c>
      <c r="B1109" s="1">
        <v>21</v>
      </c>
      <c r="C1109" t="s">
        <v>5995</v>
      </c>
      <c r="D1109" t="s">
        <v>5996</v>
      </c>
      <c r="E1109" t="s">
        <v>5997</v>
      </c>
      <c r="F1109" s="1">
        <v>4.5999999999999996</v>
      </c>
      <c r="G1109" s="5">
        <f>(Tabela15[[#This Row],[rating]]-MIN(F:F))/(MAX(F:F)-MIN(F:F))</f>
        <v>0.89999999999999991</v>
      </c>
      <c r="H1109" s="6">
        <v>2074</v>
      </c>
      <c r="I1109" s="5">
        <f>(Tabela15[[#This Row],[reviews]]-MIN(H:H))/(MAX(H:H)-MIN(H:H))</f>
        <v>4.4574030950246092E-3</v>
      </c>
      <c r="J1109" s="1" t="s">
        <v>0</v>
      </c>
      <c r="K1109" s="9">
        <v>21</v>
      </c>
      <c r="L1109" s="3">
        <f>(Tabela15[[#This Row],[value]]-MIN(K:K))/(MAX(K:K)-MIN(K:K))</f>
        <v>0.1039695649997497</v>
      </c>
      <c r="M1109" s="16">
        <f>IF(Tabela15[[#This Row],[value]]="",0,(0.05*Tabela15[[#This Row],[normal_rating]]+0.7*Tabela15[[#This Row],[normal_reviews]]+0.25*Tabela15[[#This Row],[normal_value]]))*1000</f>
        <v>74.112573416454651</v>
      </c>
      <c r="N1109" s="3">
        <f>IFERROR(Tabela15[[#This Row],[value]]*Tabela15[[#This Row],[reviews]],Tabela15[[#This Row],[value]])</f>
        <v>43554</v>
      </c>
      <c r="O1109" t="s">
        <v>6960</v>
      </c>
      <c r="P1109" t="s">
        <v>8533</v>
      </c>
      <c r="Q1109" t="s">
        <v>8081</v>
      </c>
    </row>
    <row r="1110" spans="1:17" x14ac:dyDescent="0.25">
      <c r="A1110" t="s">
        <v>1649</v>
      </c>
      <c r="B1110" s="1">
        <v>23</v>
      </c>
      <c r="C1110" t="s">
        <v>5995</v>
      </c>
      <c r="D1110" t="s">
        <v>5996</v>
      </c>
      <c r="E1110" t="s">
        <v>5997</v>
      </c>
      <c r="F1110" s="1">
        <v>4.5999999999999996</v>
      </c>
      <c r="G1110" s="5">
        <f>(Tabela15[[#This Row],[rating]]-MIN(F:F))/(MAX(F:F)-MIN(F:F))</f>
        <v>0.89999999999999991</v>
      </c>
      <c r="H1110" s="6">
        <v>2070</v>
      </c>
      <c r="I1110" s="5">
        <f>(Tabela15[[#This Row],[reviews]]-MIN(H:H))/(MAX(H:H)-MIN(H:H))</f>
        <v>4.4488022207457385E-3</v>
      </c>
      <c r="J1110" s="1" t="s">
        <v>0</v>
      </c>
      <c r="K1110" s="9">
        <v>21</v>
      </c>
      <c r="L1110" s="3">
        <f>(Tabela15[[#This Row],[value]]-MIN(K:K))/(MAX(K:K)-MIN(K:K))</f>
        <v>0.1039695649997497</v>
      </c>
      <c r="M1110" s="16">
        <f>IF(Tabela15[[#This Row],[value]]="",0,(0.05*Tabela15[[#This Row],[normal_rating]]+0.7*Tabela15[[#This Row],[normal_reviews]]+0.25*Tabela15[[#This Row],[normal_value]]))*1000</f>
        <v>74.10655280445944</v>
      </c>
      <c r="N1110" s="3">
        <f>IFERROR(Tabela15[[#This Row],[value]]*Tabela15[[#This Row],[reviews]],Tabela15[[#This Row],[value]])</f>
        <v>43470</v>
      </c>
      <c r="O1110" t="s">
        <v>6960</v>
      </c>
      <c r="P1110" t="s">
        <v>6961</v>
      </c>
      <c r="Q1110" t="s">
        <v>6468</v>
      </c>
    </row>
    <row r="1111" spans="1:17" x14ac:dyDescent="0.25">
      <c r="A1111" t="s">
        <v>3068</v>
      </c>
      <c r="B1111" s="1">
        <v>9</v>
      </c>
      <c r="C1111" t="s">
        <v>3104</v>
      </c>
      <c r="D1111" t="s">
        <v>3108</v>
      </c>
      <c r="E1111" t="s">
        <v>3106</v>
      </c>
      <c r="F1111" s="1">
        <v>4.5</v>
      </c>
      <c r="G1111" s="5">
        <f>(Tabela15[[#This Row],[rating]]-MIN(F:F))/(MAX(F:F)-MIN(F:F))</f>
        <v>0.875</v>
      </c>
      <c r="H1111" s="6">
        <v>71723</v>
      </c>
      <c r="I1111" s="5">
        <f>(Tabela15[[#This Row],[reviews]]-MIN(H:H))/(MAX(H:H)-MIN(H:H))</f>
        <v>0.15421797625728656</v>
      </c>
      <c r="J1111" s="1" t="s">
        <v>0</v>
      </c>
      <c r="K1111" s="9">
        <v>20.99</v>
      </c>
      <c r="L1111" s="3">
        <f>(Tabela15[[#This Row],[value]]-MIN(K:K))/(MAX(K:K)-MIN(K:K))</f>
        <v>0.10391950743354857</v>
      </c>
      <c r="M1111" s="16">
        <f>IF(Tabela15[[#This Row],[value]]="",0,(0.05*Tabela15[[#This Row],[normal_rating]]+0.7*Tabela15[[#This Row],[normal_reviews]]+0.25*Tabela15[[#This Row],[normal_value]]))*1000</f>
        <v>177.68246023848775</v>
      </c>
      <c r="N1111" s="3">
        <f>IFERROR(Tabela15[[#This Row],[value]]*Tabela15[[#This Row],[reviews]],Tabela15[[#This Row],[value]])</f>
        <v>1505465.7699999998</v>
      </c>
      <c r="O1111" t="s">
        <v>3105</v>
      </c>
      <c r="P1111" t="s">
        <v>3107</v>
      </c>
      <c r="Q1111" t="s">
        <v>2</v>
      </c>
    </row>
    <row r="1112" spans="1:17" x14ac:dyDescent="0.25">
      <c r="A1112" t="s">
        <v>1795</v>
      </c>
      <c r="B1112" s="1">
        <v>19</v>
      </c>
      <c r="C1112" t="s">
        <v>6034</v>
      </c>
      <c r="D1112" t="s">
        <v>6035</v>
      </c>
      <c r="E1112" t="s">
        <v>6036</v>
      </c>
      <c r="F1112" s="1">
        <v>4.5</v>
      </c>
      <c r="G1112" s="5">
        <f>(Tabela15[[#This Row],[rating]]-MIN(F:F))/(MAX(F:F)-MIN(F:F))</f>
        <v>0.875</v>
      </c>
      <c r="H1112" s="6">
        <v>40133</v>
      </c>
      <c r="I1112" s="5">
        <f>(Tabela15[[#This Row],[reviews]]-MIN(H:H))/(MAX(H:H)-MIN(H:H))</f>
        <v>8.6292571639907195E-2</v>
      </c>
      <c r="J1112" s="1" t="s">
        <v>0</v>
      </c>
      <c r="K1112" s="9">
        <v>20.99</v>
      </c>
      <c r="L1112" s="3">
        <f>(Tabela15[[#This Row],[value]]-MIN(K:K))/(MAX(K:K)-MIN(K:K))</f>
        <v>0.10391950743354857</v>
      </c>
      <c r="M1112" s="16">
        <f>IF(Tabela15[[#This Row],[value]]="",0,(0.05*Tabela15[[#This Row],[normal_rating]]+0.7*Tabela15[[#This Row],[normal_reviews]]+0.25*Tabela15[[#This Row],[normal_value]]))*1000</f>
        <v>130.13467700632219</v>
      </c>
      <c r="N1112" s="3">
        <f>IFERROR(Tabela15[[#This Row],[value]]*Tabela15[[#This Row],[reviews]],Tabela15[[#This Row],[value]])</f>
        <v>842391.66999999993</v>
      </c>
      <c r="O1112" t="s">
        <v>6998</v>
      </c>
      <c r="P1112" t="s">
        <v>6999</v>
      </c>
      <c r="Q1112" t="s">
        <v>6468</v>
      </c>
    </row>
    <row r="1113" spans="1:17" x14ac:dyDescent="0.25">
      <c r="A1113" t="s">
        <v>3068</v>
      </c>
      <c r="B1113" s="1">
        <v>13</v>
      </c>
      <c r="C1113" t="s">
        <v>4458</v>
      </c>
      <c r="D1113" t="s">
        <v>4459</v>
      </c>
      <c r="E1113" t="s">
        <v>4460</v>
      </c>
      <c r="F1113" s="1">
        <v>4.5</v>
      </c>
      <c r="G1113" s="5">
        <f>(Tabela15[[#This Row],[rating]]-MIN(F:F))/(MAX(F:F)-MIN(F:F))</f>
        <v>0.875</v>
      </c>
      <c r="H1113" s="6">
        <v>38371</v>
      </c>
      <c r="I1113" s="5">
        <f>(Tabela15[[#This Row],[reviews]]-MIN(H:H))/(MAX(H:H)-MIN(H:H))</f>
        <v>8.2503886520064768E-2</v>
      </c>
      <c r="J1113" s="1" t="s">
        <v>0</v>
      </c>
      <c r="K1113" s="9">
        <v>20.99</v>
      </c>
      <c r="L1113" s="3">
        <f>(Tabela15[[#This Row],[value]]-MIN(K:K))/(MAX(K:K)-MIN(K:K))</f>
        <v>0.10391950743354857</v>
      </c>
      <c r="M1113" s="16">
        <f>IF(Tabela15[[#This Row],[value]]="",0,(0.05*Tabela15[[#This Row],[normal_rating]]+0.7*Tabela15[[#This Row],[normal_reviews]]+0.25*Tabela15[[#This Row],[normal_value]]))*1000</f>
        <v>127.48259742243248</v>
      </c>
      <c r="N1113" s="3">
        <f>IFERROR(Tabela15[[#This Row],[value]]*Tabela15[[#This Row],[reviews]],Tabela15[[#This Row],[value]])</f>
        <v>805407.28999999992</v>
      </c>
      <c r="O1113" t="s">
        <v>5520</v>
      </c>
      <c r="P1113" t="s">
        <v>5521</v>
      </c>
      <c r="Q1113" t="s">
        <v>4538</v>
      </c>
    </row>
    <row r="1114" spans="1:17" x14ac:dyDescent="0.25">
      <c r="A1114" t="s">
        <v>1201</v>
      </c>
      <c r="B1114" s="1">
        <v>10</v>
      </c>
      <c r="C1114" t="s">
        <v>1212</v>
      </c>
      <c r="D1114" t="s">
        <v>1216</v>
      </c>
      <c r="E1114" t="s">
        <v>1214</v>
      </c>
      <c r="F1114" s="1">
        <v>4.5</v>
      </c>
      <c r="G1114" s="5">
        <f>(Tabela15[[#This Row],[rating]]-MIN(F:F))/(MAX(F:F)-MIN(F:F))</f>
        <v>0.875</v>
      </c>
      <c r="H1114" s="6">
        <v>14527</v>
      </c>
      <c r="I1114" s="5">
        <f>(Tabela15[[#This Row],[reviews]]-MIN(H:H))/(MAX(H:H)-MIN(H:H))</f>
        <v>3.1234074943718028E-2</v>
      </c>
      <c r="J1114" s="1" t="s">
        <v>0</v>
      </c>
      <c r="K1114" s="9">
        <v>20.99</v>
      </c>
      <c r="L1114" s="3">
        <f>(Tabela15[[#This Row],[value]]-MIN(K:K))/(MAX(K:K)-MIN(K:K))</f>
        <v>0.10391950743354857</v>
      </c>
      <c r="M1114" s="16">
        <f>IF(Tabela15[[#This Row],[value]]="",0,(0.05*Tabela15[[#This Row],[normal_rating]]+0.7*Tabela15[[#This Row],[normal_reviews]]+0.25*Tabela15[[#This Row],[normal_value]]))*1000</f>
        <v>91.593729318989759</v>
      </c>
      <c r="N1114" s="3">
        <f>IFERROR(Tabela15[[#This Row],[value]]*Tabela15[[#This Row],[reviews]],Tabela15[[#This Row],[value]])</f>
        <v>304921.73</v>
      </c>
      <c r="O1114" t="s">
        <v>1213</v>
      </c>
      <c r="P1114" t="s">
        <v>8405</v>
      </c>
      <c r="Q1114" t="s">
        <v>8081</v>
      </c>
    </row>
    <row r="1115" spans="1:17" x14ac:dyDescent="0.25">
      <c r="A1115" t="s">
        <v>1201</v>
      </c>
      <c r="B1115" s="1">
        <v>10</v>
      </c>
      <c r="C1115" t="s">
        <v>1212</v>
      </c>
      <c r="D1115" t="s">
        <v>1216</v>
      </c>
      <c r="E1115" t="s">
        <v>1214</v>
      </c>
      <c r="F1115" s="1">
        <v>4.5</v>
      </c>
      <c r="G1115" s="5">
        <f>(Tabela15[[#This Row],[rating]]-MIN(F:F))/(MAX(F:F)-MIN(F:F))</f>
        <v>0.875</v>
      </c>
      <c r="H1115" s="6">
        <v>14475</v>
      </c>
      <c r="I1115" s="5">
        <f>(Tabela15[[#This Row],[reviews]]-MIN(H:H))/(MAX(H:H)-MIN(H:H))</f>
        <v>3.1122263578092713E-2</v>
      </c>
      <c r="J1115" s="1" t="s">
        <v>0</v>
      </c>
      <c r="K1115" s="9">
        <v>20.99</v>
      </c>
      <c r="L1115" s="3">
        <f>(Tabela15[[#This Row],[value]]-MIN(K:K))/(MAX(K:K)-MIN(K:K))</f>
        <v>0.10391950743354857</v>
      </c>
      <c r="M1115" s="16">
        <f>IF(Tabela15[[#This Row],[value]]="",0,(0.05*Tabela15[[#This Row],[normal_rating]]+0.7*Tabela15[[#This Row],[normal_reviews]]+0.25*Tabela15[[#This Row],[normal_value]]))*1000</f>
        <v>91.51546136305204</v>
      </c>
      <c r="N1115" s="3">
        <f>IFERROR(Tabela15[[#This Row],[value]]*Tabela15[[#This Row],[reviews]],Tabela15[[#This Row],[value]])</f>
        <v>303830.25</v>
      </c>
      <c r="O1115" t="s">
        <v>1213</v>
      </c>
      <c r="P1115" t="s">
        <v>6812</v>
      </c>
      <c r="Q1115" t="s">
        <v>6468</v>
      </c>
    </row>
    <row r="1116" spans="1:17" x14ac:dyDescent="0.25">
      <c r="A1116" t="s">
        <v>1201</v>
      </c>
      <c r="B1116" s="1">
        <v>5</v>
      </c>
      <c r="C1116" t="s">
        <v>1212</v>
      </c>
      <c r="D1116" t="s">
        <v>1216</v>
      </c>
      <c r="E1116" t="s">
        <v>1214</v>
      </c>
      <c r="F1116" s="1">
        <v>4.5</v>
      </c>
      <c r="G1116" s="5">
        <f>(Tabela15[[#This Row],[rating]]-MIN(F:F))/(MAX(F:F)-MIN(F:F))</f>
        <v>0.875</v>
      </c>
      <c r="H1116" s="6">
        <v>14446</v>
      </c>
      <c r="I1116" s="5">
        <f>(Tabela15[[#This Row],[reviews]]-MIN(H:H))/(MAX(H:H)-MIN(H:H))</f>
        <v>3.1059907239570902E-2</v>
      </c>
      <c r="J1116" s="1" t="s">
        <v>0</v>
      </c>
      <c r="K1116" s="9">
        <v>20.99</v>
      </c>
      <c r="L1116" s="3">
        <f>(Tabela15[[#This Row],[value]]-MIN(K:K))/(MAX(K:K)-MIN(K:K))</f>
        <v>0.10391950743354857</v>
      </c>
      <c r="M1116" s="16">
        <f>IF(Tabela15[[#This Row],[value]]="",0,(0.05*Tabela15[[#This Row],[normal_rating]]+0.7*Tabela15[[#This Row],[normal_reviews]]+0.25*Tabela15[[#This Row],[normal_value]]))*1000</f>
        <v>91.471811926086772</v>
      </c>
      <c r="N1116" s="3">
        <f>IFERROR(Tabela15[[#This Row],[value]]*Tabela15[[#This Row],[reviews]],Tabela15[[#This Row],[value]])</f>
        <v>303221.53999999998</v>
      </c>
      <c r="O1116" t="s">
        <v>1213</v>
      </c>
      <c r="P1116" t="s">
        <v>4910</v>
      </c>
      <c r="Q1116" t="s">
        <v>4538</v>
      </c>
    </row>
    <row r="1117" spans="1:17" x14ac:dyDescent="0.25">
      <c r="A1117" t="s">
        <v>1201</v>
      </c>
      <c r="B1117" s="1">
        <v>4</v>
      </c>
      <c r="C1117" t="s">
        <v>1212</v>
      </c>
      <c r="D1117" t="s">
        <v>1216</v>
      </c>
      <c r="E1117" t="s">
        <v>1214</v>
      </c>
      <c r="F1117" s="1">
        <v>4.5</v>
      </c>
      <c r="G1117" s="5">
        <f>(Tabela15[[#This Row],[rating]]-MIN(F:F))/(MAX(F:F)-MIN(F:F))</f>
        <v>0.875</v>
      </c>
      <c r="H1117" s="6">
        <v>14384</v>
      </c>
      <c r="I1117" s="5">
        <f>(Tabela15[[#This Row],[reviews]]-MIN(H:H))/(MAX(H:H)-MIN(H:H))</f>
        <v>3.0926593688248412E-2</v>
      </c>
      <c r="J1117" s="1" t="s">
        <v>0</v>
      </c>
      <c r="K1117" s="9">
        <v>20.99</v>
      </c>
      <c r="L1117" s="3">
        <f>(Tabela15[[#This Row],[value]]-MIN(K:K))/(MAX(K:K)-MIN(K:K))</f>
        <v>0.10391950743354857</v>
      </c>
      <c r="M1117" s="16">
        <f>IF(Tabela15[[#This Row],[value]]="",0,(0.05*Tabela15[[#This Row],[normal_rating]]+0.7*Tabela15[[#This Row],[normal_reviews]]+0.25*Tabela15[[#This Row],[normal_value]]))*1000</f>
        <v>91.378492440161025</v>
      </c>
      <c r="N1117" s="3">
        <f>IFERROR(Tabela15[[#This Row],[value]]*Tabela15[[#This Row],[reviews]],Tabela15[[#This Row],[value]])</f>
        <v>301920.15999999997</v>
      </c>
      <c r="O1117" t="s">
        <v>1213</v>
      </c>
      <c r="P1117" t="s">
        <v>1215</v>
      </c>
      <c r="Q1117" t="s">
        <v>2</v>
      </c>
    </row>
    <row r="1118" spans="1:17" x14ac:dyDescent="0.25">
      <c r="A1118" t="s">
        <v>2231</v>
      </c>
      <c r="B1118" s="1">
        <v>18</v>
      </c>
      <c r="C1118" t="s">
        <v>7839</v>
      </c>
      <c r="D1118" t="s">
        <v>7840</v>
      </c>
      <c r="E1118" t="s">
        <v>7841</v>
      </c>
      <c r="F1118" s="1">
        <v>4.8</v>
      </c>
      <c r="G1118" s="5">
        <f>(Tabela15[[#This Row],[rating]]-MIN(F:F))/(MAX(F:F)-MIN(F:F))</f>
        <v>0.95</v>
      </c>
      <c r="H1118" s="6">
        <v>4014</v>
      </c>
      <c r="I1118" s="5">
        <f>(Tabela15[[#This Row],[reviews]]-MIN(H:H))/(MAX(H:H)-MIN(H:H))</f>
        <v>8.6288271202767768E-3</v>
      </c>
      <c r="J1118" s="1" t="s">
        <v>0</v>
      </c>
      <c r="K1118" s="9">
        <v>20.99</v>
      </c>
      <c r="L1118" s="3">
        <f>(Tabela15[[#This Row],[value]]-MIN(K:K))/(MAX(K:K)-MIN(K:K))</f>
        <v>0.10391950743354857</v>
      </c>
      <c r="M1118" s="16">
        <f>IF(Tabela15[[#This Row],[value]]="",0,(0.05*Tabela15[[#This Row],[normal_rating]]+0.7*Tabela15[[#This Row],[normal_reviews]]+0.25*Tabela15[[#This Row],[normal_value]]))*1000</f>
        <v>79.520055842580888</v>
      </c>
      <c r="N1118" s="3">
        <f>IFERROR(Tabela15[[#This Row],[value]]*Tabela15[[#This Row],[reviews]],Tabela15[[#This Row],[value]])</f>
        <v>84253.86</v>
      </c>
      <c r="O1118" t="s">
        <v>8685</v>
      </c>
      <c r="P1118" t="s">
        <v>8686</v>
      </c>
      <c r="Q1118" t="s">
        <v>8081</v>
      </c>
    </row>
    <row r="1119" spans="1:17" x14ac:dyDescent="0.25">
      <c r="A1119" t="s">
        <v>2626</v>
      </c>
      <c r="B1119" s="1">
        <v>11</v>
      </c>
      <c r="C1119" t="s">
        <v>2721</v>
      </c>
      <c r="D1119" t="s">
        <v>2725</v>
      </c>
      <c r="E1119" t="s">
        <v>2723</v>
      </c>
      <c r="F1119" s="1">
        <v>4.7</v>
      </c>
      <c r="G1119" s="5">
        <f>(Tabela15[[#This Row],[rating]]-MIN(F:F))/(MAX(F:F)-MIN(F:F))</f>
        <v>0.92500000000000004</v>
      </c>
      <c r="H1119" s="6">
        <v>1216</v>
      </c>
      <c r="I1119" s="5">
        <f>(Tabela15[[#This Row],[reviews]]-MIN(H:H))/(MAX(H:H)-MIN(H:H))</f>
        <v>2.6125155622068984E-3</v>
      </c>
      <c r="J1119" s="1" t="s">
        <v>0</v>
      </c>
      <c r="K1119" s="9">
        <v>20.99</v>
      </c>
      <c r="L1119" s="3">
        <f>(Tabela15[[#This Row],[value]]-MIN(K:K))/(MAX(K:K)-MIN(K:K))</f>
        <v>0.10391950743354857</v>
      </c>
      <c r="M1119" s="16">
        <f>IF(Tabela15[[#This Row],[value]]="",0,(0.05*Tabela15[[#This Row],[normal_rating]]+0.7*Tabela15[[#This Row],[normal_reviews]]+0.25*Tabela15[[#This Row],[normal_value]]))*1000</f>
        <v>74.058637751931968</v>
      </c>
      <c r="N1119" s="3">
        <f>IFERROR(Tabela15[[#This Row],[value]]*Tabela15[[#This Row],[reviews]],Tabela15[[#This Row],[value]])</f>
        <v>25523.839999999997</v>
      </c>
      <c r="O1119" t="s">
        <v>2722</v>
      </c>
      <c r="P1119" t="s">
        <v>5375</v>
      </c>
      <c r="Q1119" t="s">
        <v>4538</v>
      </c>
    </row>
    <row r="1120" spans="1:17" x14ac:dyDescent="0.25">
      <c r="A1120" t="s">
        <v>2626</v>
      </c>
      <c r="B1120" s="1">
        <v>12</v>
      </c>
      <c r="C1120" t="s">
        <v>2721</v>
      </c>
      <c r="D1120" t="s">
        <v>2725</v>
      </c>
      <c r="E1120" t="s">
        <v>2723</v>
      </c>
      <c r="F1120" s="1">
        <v>4.7</v>
      </c>
      <c r="G1120" s="5">
        <f>(Tabela15[[#This Row],[rating]]-MIN(F:F))/(MAX(F:F)-MIN(F:F))</f>
        <v>0.92500000000000004</v>
      </c>
      <c r="H1120" s="6">
        <v>1216</v>
      </c>
      <c r="I1120" s="5">
        <f>(Tabela15[[#This Row],[reviews]]-MIN(H:H))/(MAX(H:H)-MIN(H:H))</f>
        <v>2.6125155622068984E-3</v>
      </c>
      <c r="J1120" s="1" t="s">
        <v>0</v>
      </c>
      <c r="K1120" s="9">
        <v>20.99</v>
      </c>
      <c r="L1120" s="3">
        <f>(Tabela15[[#This Row],[value]]-MIN(K:K))/(MAX(K:K)-MIN(K:K))</f>
        <v>0.10391950743354857</v>
      </c>
      <c r="M1120" s="16">
        <f>IF(Tabela15[[#This Row],[value]]="",0,(0.05*Tabela15[[#This Row],[normal_rating]]+0.7*Tabela15[[#This Row],[normal_reviews]]+0.25*Tabela15[[#This Row],[normal_value]]))*1000</f>
        <v>74.058637751931968</v>
      </c>
      <c r="N1120" s="3">
        <f>IFERROR(Tabela15[[#This Row],[value]]*Tabela15[[#This Row],[reviews]],Tabela15[[#This Row],[value]])</f>
        <v>25523.839999999997</v>
      </c>
      <c r="O1120" t="s">
        <v>2722</v>
      </c>
      <c r="P1120" t="s">
        <v>7244</v>
      </c>
      <c r="Q1120" t="s">
        <v>6468</v>
      </c>
    </row>
    <row r="1121" spans="1:17" x14ac:dyDescent="0.25">
      <c r="A1121" t="s">
        <v>2626</v>
      </c>
      <c r="B1121" s="1">
        <v>22</v>
      </c>
      <c r="C1121" t="s">
        <v>2721</v>
      </c>
      <c r="D1121" t="s">
        <v>2725</v>
      </c>
      <c r="E1121" t="s">
        <v>2723</v>
      </c>
      <c r="F1121" s="1">
        <v>4.7</v>
      </c>
      <c r="G1121" s="5">
        <f>(Tabela15[[#This Row],[rating]]-MIN(F:F))/(MAX(F:F)-MIN(F:F))</f>
        <v>0.92500000000000004</v>
      </c>
      <c r="H1121" s="6">
        <v>1210</v>
      </c>
      <c r="I1121" s="5">
        <f>(Tabela15[[#This Row],[reviews]]-MIN(H:H))/(MAX(H:H)-MIN(H:H))</f>
        <v>2.5996142507885927E-3</v>
      </c>
      <c r="J1121" s="1" t="s">
        <v>0</v>
      </c>
      <c r="K1121" s="9">
        <v>20.99</v>
      </c>
      <c r="L1121" s="3">
        <f>(Tabela15[[#This Row],[value]]-MIN(K:K))/(MAX(K:K)-MIN(K:K))</f>
        <v>0.10391950743354857</v>
      </c>
      <c r="M1121" s="16">
        <f>IF(Tabela15[[#This Row],[value]]="",0,(0.05*Tabela15[[#This Row],[normal_rating]]+0.7*Tabela15[[#This Row],[normal_reviews]]+0.25*Tabela15[[#This Row],[normal_value]]))*1000</f>
        <v>74.049606833939151</v>
      </c>
      <c r="N1121" s="3">
        <f>IFERROR(Tabela15[[#This Row],[value]]*Tabela15[[#This Row],[reviews]],Tabela15[[#This Row],[value]])</f>
        <v>25397.899999999998</v>
      </c>
      <c r="O1121" t="s">
        <v>2722</v>
      </c>
      <c r="P1121" t="s">
        <v>2724</v>
      </c>
      <c r="Q1121" t="s">
        <v>2</v>
      </c>
    </row>
    <row r="1122" spans="1:17" x14ac:dyDescent="0.25">
      <c r="A1122" t="s">
        <v>2093</v>
      </c>
      <c r="B1122" s="1">
        <v>16</v>
      </c>
      <c r="C1122" t="s">
        <v>2129</v>
      </c>
      <c r="D1122" t="s">
        <v>2123</v>
      </c>
      <c r="E1122" t="s">
        <v>2131</v>
      </c>
      <c r="F1122" s="1">
        <v>4.5</v>
      </c>
      <c r="G1122" s="5">
        <f>(Tabela15[[#This Row],[rating]]-MIN(F:F))/(MAX(F:F)-MIN(F:F))</f>
        <v>0.875</v>
      </c>
      <c r="H1122" s="6">
        <v>2872</v>
      </c>
      <c r="I1122" s="5">
        <f>(Tabela15[[#This Row],[reviews]]-MIN(H:H))/(MAX(H:H)-MIN(H:H))</f>
        <v>6.1732775136592631E-3</v>
      </c>
      <c r="J1122" s="1" t="s">
        <v>0</v>
      </c>
      <c r="K1122" s="9">
        <v>20.99</v>
      </c>
      <c r="L1122" s="3">
        <f>(Tabela15[[#This Row],[value]]-MIN(K:K))/(MAX(K:K)-MIN(K:K))</f>
        <v>0.10391950743354857</v>
      </c>
      <c r="M1122" s="16">
        <f>IF(Tabela15[[#This Row],[value]]="",0,(0.05*Tabela15[[#This Row],[normal_rating]]+0.7*Tabela15[[#This Row],[normal_reviews]]+0.25*Tabela15[[#This Row],[normal_value]]))*1000</f>
        <v>74.051171117948641</v>
      </c>
      <c r="N1122" s="3">
        <f>IFERROR(Tabela15[[#This Row],[value]]*Tabela15[[#This Row],[reviews]],Tabela15[[#This Row],[value]])</f>
        <v>60283.28</v>
      </c>
      <c r="O1122" t="s">
        <v>2130</v>
      </c>
      <c r="P1122" t="s">
        <v>7075</v>
      </c>
      <c r="Q1122" t="s">
        <v>6468</v>
      </c>
    </row>
    <row r="1123" spans="1:17" x14ac:dyDescent="0.25">
      <c r="A1123" t="s">
        <v>2093</v>
      </c>
      <c r="B1123" s="1">
        <v>14</v>
      </c>
      <c r="C1123" t="s">
        <v>2129</v>
      </c>
      <c r="D1123" t="s">
        <v>2123</v>
      </c>
      <c r="E1123" t="s">
        <v>2131</v>
      </c>
      <c r="F1123" s="1">
        <v>4.5</v>
      </c>
      <c r="G1123" s="5">
        <f>(Tabela15[[#This Row],[rating]]-MIN(F:F))/(MAX(F:F)-MIN(F:F))</f>
        <v>0.875</v>
      </c>
      <c r="H1123" s="6">
        <v>2864</v>
      </c>
      <c r="I1123" s="5">
        <f>(Tabela15[[#This Row],[reviews]]-MIN(H:H))/(MAX(H:H)-MIN(H:H))</f>
        <v>6.1560757651015225E-3</v>
      </c>
      <c r="J1123" s="1" t="s">
        <v>0</v>
      </c>
      <c r="K1123" s="9">
        <v>20.99</v>
      </c>
      <c r="L1123" s="3">
        <f>(Tabela15[[#This Row],[value]]-MIN(K:K))/(MAX(K:K)-MIN(K:K))</f>
        <v>0.10391950743354857</v>
      </c>
      <c r="M1123" s="16">
        <f>IF(Tabela15[[#This Row],[value]]="",0,(0.05*Tabela15[[#This Row],[normal_rating]]+0.7*Tabela15[[#This Row],[normal_reviews]]+0.25*Tabela15[[#This Row],[normal_value]]))*1000</f>
        <v>74.039129893958204</v>
      </c>
      <c r="N1123" s="3">
        <f>IFERROR(Tabela15[[#This Row],[value]]*Tabela15[[#This Row],[reviews]],Tabela15[[#This Row],[value]])</f>
        <v>60115.359999999993</v>
      </c>
      <c r="O1123" t="s">
        <v>2130</v>
      </c>
      <c r="P1123" t="s">
        <v>5203</v>
      </c>
      <c r="Q1123" t="s">
        <v>4538</v>
      </c>
    </row>
    <row r="1124" spans="1:17" x14ac:dyDescent="0.25">
      <c r="A1124" t="s">
        <v>2093</v>
      </c>
      <c r="B1124" s="1">
        <v>9</v>
      </c>
      <c r="C1124" t="s">
        <v>2129</v>
      </c>
      <c r="D1124" t="s">
        <v>2123</v>
      </c>
      <c r="E1124" t="s">
        <v>2131</v>
      </c>
      <c r="F1124" s="1">
        <v>4.5</v>
      </c>
      <c r="G1124" s="5">
        <f>(Tabela15[[#This Row],[rating]]-MIN(F:F))/(MAX(F:F)-MIN(F:F))</f>
        <v>0.875</v>
      </c>
      <c r="H1124" s="6">
        <v>2850</v>
      </c>
      <c r="I1124" s="5">
        <f>(Tabela15[[#This Row],[reviews]]-MIN(H:H))/(MAX(H:H)-MIN(H:H))</f>
        <v>6.1259727051254757E-3</v>
      </c>
      <c r="J1124" s="1" t="s">
        <v>0</v>
      </c>
      <c r="K1124" s="9">
        <v>20.99</v>
      </c>
      <c r="L1124" s="3">
        <f>(Tabela15[[#This Row],[value]]-MIN(K:K))/(MAX(K:K)-MIN(K:K))</f>
        <v>0.10391950743354857</v>
      </c>
      <c r="M1124" s="16">
        <f>IF(Tabela15[[#This Row],[value]]="",0,(0.05*Tabela15[[#This Row],[normal_rating]]+0.7*Tabela15[[#This Row],[normal_reviews]]+0.25*Tabela15[[#This Row],[normal_value]]))*1000</f>
        <v>74.018057751974979</v>
      </c>
      <c r="N1124" s="3">
        <f>IFERROR(Tabela15[[#This Row],[value]]*Tabela15[[#This Row],[reviews]],Tabela15[[#This Row],[value]])</f>
        <v>59821.499999999993</v>
      </c>
      <c r="O1124" t="s">
        <v>2130</v>
      </c>
      <c r="P1124" t="s">
        <v>2132</v>
      </c>
      <c r="Q1124" t="s">
        <v>2</v>
      </c>
    </row>
    <row r="1125" spans="1:17" x14ac:dyDescent="0.25">
      <c r="A1125" t="s">
        <v>3218</v>
      </c>
      <c r="B1125" s="1">
        <v>3</v>
      </c>
      <c r="C1125" t="s">
        <v>3224</v>
      </c>
      <c r="D1125" t="s">
        <v>3228</v>
      </c>
      <c r="E1125" t="s">
        <v>3226</v>
      </c>
      <c r="F1125" s="1">
        <v>4.3</v>
      </c>
      <c r="G1125" s="5">
        <f>(Tabela15[[#This Row],[rating]]-MIN(F:F))/(MAX(F:F)-MIN(F:F))</f>
        <v>0.82499999999999996</v>
      </c>
      <c r="H1125" s="6">
        <v>2862</v>
      </c>
      <c r="I1125" s="5">
        <f>(Tabela15[[#This Row],[reviews]]-MIN(H:H))/(MAX(H:H)-MIN(H:H))</f>
        <v>6.1517753279620871E-3</v>
      </c>
      <c r="J1125" s="1" t="s">
        <v>0</v>
      </c>
      <c r="K1125" s="9">
        <v>20.99</v>
      </c>
      <c r="L1125" s="3">
        <f>(Tabela15[[#This Row],[value]]-MIN(K:K))/(MAX(K:K)-MIN(K:K))</f>
        <v>0.10391950743354857</v>
      </c>
      <c r="M1125" s="16">
        <f>IF(Tabela15[[#This Row],[value]]="",0,(0.05*Tabela15[[#This Row],[normal_rating]]+0.7*Tabela15[[#This Row],[normal_reviews]]+0.25*Tabela15[[#This Row],[normal_value]]))*1000</f>
        <v>71.536119587960613</v>
      </c>
      <c r="N1125" s="3">
        <f>IFERROR(Tabela15[[#This Row],[value]]*Tabela15[[#This Row],[reviews]],Tabela15[[#This Row],[value]])</f>
        <v>60073.38</v>
      </c>
      <c r="O1125" t="s">
        <v>3225</v>
      </c>
      <c r="P1125" t="s">
        <v>8941</v>
      </c>
      <c r="Q1125" t="s">
        <v>8081</v>
      </c>
    </row>
    <row r="1126" spans="1:17" x14ac:dyDescent="0.25">
      <c r="A1126" t="s">
        <v>3218</v>
      </c>
      <c r="B1126" s="1">
        <v>3</v>
      </c>
      <c r="C1126" t="s">
        <v>3224</v>
      </c>
      <c r="D1126" t="s">
        <v>3228</v>
      </c>
      <c r="E1126" t="s">
        <v>3226</v>
      </c>
      <c r="F1126" s="1">
        <v>4.3</v>
      </c>
      <c r="G1126" s="5">
        <f>(Tabela15[[#This Row],[rating]]-MIN(F:F))/(MAX(F:F)-MIN(F:F))</f>
        <v>0.82499999999999996</v>
      </c>
      <c r="H1126" s="6">
        <v>2860</v>
      </c>
      <c r="I1126" s="5">
        <f>(Tabela15[[#This Row],[reviews]]-MIN(H:H))/(MAX(H:H)-MIN(H:H))</f>
        <v>6.1474748908226517E-3</v>
      </c>
      <c r="J1126" s="1" t="s">
        <v>0</v>
      </c>
      <c r="K1126" s="9">
        <v>20.99</v>
      </c>
      <c r="L1126" s="3">
        <f>(Tabela15[[#This Row],[value]]-MIN(K:K))/(MAX(K:K)-MIN(K:K))</f>
        <v>0.10391950743354857</v>
      </c>
      <c r="M1126" s="16">
        <f>IF(Tabela15[[#This Row],[value]]="",0,(0.05*Tabela15[[#This Row],[normal_rating]]+0.7*Tabela15[[#This Row],[normal_reviews]]+0.25*Tabela15[[#This Row],[normal_value]]))*1000</f>
        <v>71.533109281962993</v>
      </c>
      <c r="N1126" s="3">
        <f>IFERROR(Tabela15[[#This Row],[value]]*Tabela15[[#This Row],[reviews]],Tabela15[[#This Row],[value]])</f>
        <v>60031.399999999994</v>
      </c>
      <c r="O1126" t="s">
        <v>3225</v>
      </c>
      <c r="P1126" t="s">
        <v>7407</v>
      </c>
      <c r="Q1126" t="s">
        <v>6468</v>
      </c>
    </row>
    <row r="1127" spans="1:17" x14ac:dyDescent="0.25">
      <c r="A1127" t="s">
        <v>3218</v>
      </c>
      <c r="B1127" s="1">
        <v>3</v>
      </c>
      <c r="C1127" t="s">
        <v>3224</v>
      </c>
      <c r="D1127" t="s">
        <v>3228</v>
      </c>
      <c r="E1127" t="s">
        <v>3226</v>
      </c>
      <c r="F1127" s="1">
        <v>4.3</v>
      </c>
      <c r="G1127" s="5">
        <f>(Tabela15[[#This Row],[rating]]-MIN(F:F))/(MAX(F:F)-MIN(F:F))</f>
        <v>0.82499999999999996</v>
      </c>
      <c r="H1127" s="6">
        <v>2854</v>
      </c>
      <c r="I1127" s="5">
        <f>(Tabela15[[#This Row],[reviews]]-MIN(H:H))/(MAX(H:H)-MIN(H:H))</f>
        <v>6.1345735794043465E-3</v>
      </c>
      <c r="J1127" s="1" t="s">
        <v>0</v>
      </c>
      <c r="K1127" s="9">
        <v>20.99</v>
      </c>
      <c r="L1127" s="3">
        <f>(Tabela15[[#This Row],[value]]-MIN(K:K))/(MAX(K:K)-MIN(K:K))</f>
        <v>0.10391950743354857</v>
      </c>
      <c r="M1127" s="16">
        <f>IF(Tabela15[[#This Row],[value]]="",0,(0.05*Tabela15[[#This Row],[normal_rating]]+0.7*Tabela15[[#This Row],[normal_reviews]]+0.25*Tabela15[[#This Row],[normal_value]]))*1000</f>
        <v>71.52407836397019</v>
      </c>
      <c r="N1127" s="3">
        <f>IFERROR(Tabela15[[#This Row],[value]]*Tabela15[[#This Row],[reviews]],Tabela15[[#This Row],[value]])</f>
        <v>59905.46</v>
      </c>
      <c r="O1127" t="s">
        <v>3225</v>
      </c>
      <c r="P1127" t="s">
        <v>5555</v>
      </c>
      <c r="Q1127" t="s">
        <v>4538</v>
      </c>
    </row>
    <row r="1128" spans="1:17" x14ac:dyDescent="0.25">
      <c r="A1128" t="s">
        <v>1795</v>
      </c>
      <c r="B1128" s="1">
        <v>27</v>
      </c>
      <c r="C1128" t="s">
        <v>4038</v>
      </c>
      <c r="D1128" t="s">
        <v>4039</v>
      </c>
      <c r="E1128" t="s">
        <v>4040</v>
      </c>
      <c r="F1128" s="1">
        <v>4.3</v>
      </c>
      <c r="G1128" s="5">
        <f>(Tabela15[[#This Row],[rating]]-MIN(F:F))/(MAX(F:F)-MIN(F:F))</f>
        <v>0.82499999999999996</v>
      </c>
      <c r="H1128" s="6">
        <v>3560</v>
      </c>
      <c r="I1128" s="5">
        <f>(Tabela15[[#This Row],[reviews]]-MIN(H:H))/(MAX(H:H)-MIN(H:H))</f>
        <v>7.65262788962498E-3</v>
      </c>
      <c r="J1128" s="1" t="s">
        <v>0</v>
      </c>
      <c r="K1128" s="9">
        <v>20.98</v>
      </c>
      <c r="L1128" s="3">
        <f>(Tabela15[[#This Row],[value]]-MIN(K:K))/(MAX(K:K)-MIN(K:K))</f>
        <v>0.10386944986734745</v>
      </c>
      <c r="M1128" s="16">
        <f>IF(Tabela15[[#This Row],[value]]="",0,(0.05*Tabela15[[#This Row],[normal_rating]]+0.7*Tabela15[[#This Row],[normal_reviews]]+0.25*Tabela15[[#This Row],[normal_value]]))*1000</f>
        <v>72.574201989574348</v>
      </c>
      <c r="N1128" s="3">
        <f>IFERROR(Tabela15[[#This Row],[value]]*Tabela15[[#This Row],[reviews]],Tabela15[[#This Row],[value]])</f>
        <v>74688.800000000003</v>
      </c>
      <c r="O1128" t="s">
        <v>5134</v>
      </c>
      <c r="P1128" t="s">
        <v>8577</v>
      </c>
      <c r="Q1128" t="s">
        <v>8081</v>
      </c>
    </row>
    <row r="1129" spans="1:17" x14ac:dyDescent="0.25">
      <c r="A1129" t="s">
        <v>1795</v>
      </c>
      <c r="B1129" s="1">
        <v>28</v>
      </c>
      <c r="C1129" t="s">
        <v>4038</v>
      </c>
      <c r="D1129" t="s">
        <v>4039</v>
      </c>
      <c r="E1129" t="s">
        <v>4040</v>
      </c>
      <c r="F1129" s="1">
        <v>4.3</v>
      </c>
      <c r="G1129" s="5">
        <f>(Tabela15[[#This Row],[rating]]-MIN(F:F))/(MAX(F:F)-MIN(F:F))</f>
        <v>0.82499999999999996</v>
      </c>
      <c r="H1129" s="6">
        <v>3527</v>
      </c>
      <c r="I1129" s="5">
        <f>(Tabela15[[#This Row],[reviews]]-MIN(H:H))/(MAX(H:H)-MIN(H:H))</f>
        <v>7.5816706768242993E-3</v>
      </c>
      <c r="J1129" s="1" t="s">
        <v>0</v>
      </c>
      <c r="K1129" s="9">
        <v>20.98</v>
      </c>
      <c r="L1129" s="3">
        <f>(Tabela15[[#This Row],[value]]-MIN(K:K))/(MAX(K:K)-MIN(K:K))</f>
        <v>0.10386944986734745</v>
      </c>
      <c r="M1129" s="16">
        <f>IF(Tabela15[[#This Row],[value]]="",0,(0.05*Tabela15[[#This Row],[normal_rating]]+0.7*Tabela15[[#This Row],[normal_reviews]]+0.25*Tabela15[[#This Row],[normal_value]]))*1000</f>
        <v>72.524531940613869</v>
      </c>
      <c r="N1129" s="3">
        <f>IFERROR(Tabela15[[#This Row],[value]]*Tabela15[[#This Row],[reviews]],Tabela15[[#This Row],[value]])</f>
        <v>73996.460000000006</v>
      </c>
      <c r="O1129" t="s">
        <v>5134</v>
      </c>
      <c r="P1129" t="s">
        <v>5135</v>
      </c>
      <c r="Q1129" t="s">
        <v>4538</v>
      </c>
    </row>
    <row r="1130" spans="1:17" x14ac:dyDescent="0.25">
      <c r="A1130" t="s">
        <v>232</v>
      </c>
      <c r="B1130" s="1">
        <v>20</v>
      </c>
      <c r="C1130" t="s">
        <v>343</v>
      </c>
      <c r="D1130" t="s">
        <v>347</v>
      </c>
      <c r="E1130" t="s">
        <v>345</v>
      </c>
      <c r="F1130" s="1">
        <v>4</v>
      </c>
      <c r="G1130" s="5">
        <f>(Tabela15[[#This Row],[rating]]-MIN(F:F))/(MAX(F:F)-MIN(F:F))</f>
        <v>0.75</v>
      </c>
      <c r="H1130" s="6">
        <v>19483</v>
      </c>
      <c r="I1130" s="5">
        <f>(Tabela15[[#This Row],[reviews]]-MIN(H:H))/(MAX(H:H)-MIN(H:H))</f>
        <v>4.1890558175238513E-2</v>
      </c>
      <c r="J1130" s="1" t="s">
        <v>0</v>
      </c>
      <c r="K1130" s="9">
        <v>20.95</v>
      </c>
      <c r="L1130" s="3">
        <f>(Tabela15[[#This Row],[value]]-MIN(K:K))/(MAX(K:K)-MIN(K:K))</f>
        <v>0.10371927716874405</v>
      </c>
      <c r="M1130" s="16">
        <f>IF(Tabela15[[#This Row],[value]]="",0,(0.05*Tabela15[[#This Row],[normal_rating]]+0.7*Tabela15[[#This Row],[normal_reviews]]+0.25*Tabela15[[#This Row],[normal_value]]))*1000</f>
        <v>92.753210014852982</v>
      </c>
      <c r="N1130" s="3">
        <f>IFERROR(Tabela15[[#This Row],[value]]*Tabela15[[#This Row],[reviews]],Tabela15[[#This Row],[value]])</f>
        <v>408168.85</v>
      </c>
      <c r="O1130" t="s">
        <v>344</v>
      </c>
      <c r="P1130" t="s">
        <v>8157</v>
      </c>
      <c r="Q1130" t="s">
        <v>8081</v>
      </c>
    </row>
    <row r="1131" spans="1:17" x14ac:dyDescent="0.25">
      <c r="A1131" t="s">
        <v>232</v>
      </c>
      <c r="B1131" s="1">
        <v>15</v>
      </c>
      <c r="C1131" t="s">
        <v>343</v>
      </c>
      <c r="D1131" t="s">
        <v>347</v>
      </c>
      <c r="E1131" t="s">
        <v>345</v>
      </c>
      <c r="F1131" s="1">
        <v>4</v>
      </c>
      <c r="G1131" s="5">
        <f>(Tabela15[[#This Row],[rating]]-MIN(F:F))/(MAX(F:F)-MIN(F:F))</f>
        <v>0.75</v>
      </c>
      <c r="H1131" s="6">
        <v>19482</v>
      </c>
      <c r="I1131" s="5">
        <f>(Tabela15[[#This Row],[reviews]]-MIN(H:H))/(MAX(H:H)-MIN(H:H))</f>
        <v>4.1888407956668795E-2</v>
      </c>
      <c r="J1131" s="1" t="s">
        <v>0</v>
      </c>
      <c r="K1131" s="9">
        <v>20.95</v>
      </c>
      <c r="L1131" s="3">
        <f>(Tabela15[[#This Row],[value]]-MIN(K:K))/(MAX(K:K)-MIN(K:K))</f>
        <v>0.10371927716874405</v>
      </c>
      <c r="M1131" s="16">
        <f>IF(Tabela15[[#This Row],[value]]="",0,(0.05*Tabela15[[#This Row],[normal_rating]]+0.7*Tabela15[[#This Row],[normal_reviews]]+0.25*Tabela15[[#This Row],[normal_value]]))*1000</f>
        <v>92.751704861854165</v>
      </c>
      <c r="N1131" s="3">
        <f>IFERROR(Tabela15[[#This Row],[value]]*Tabela15[[#This Row],[reviews]],Tabela15[[#This Row],[value]])</f>
        <v>408147.89999999997</v>
      </c>
      <c r="O1131" t="s">
        <v>344</v>
      </c>
      <c r="P1131" t="s">
        <v>6550</v>
      </c>
      <c r="Q1131" t="s">
        <v>6468</v>
      </c>
    </row>
    <row r="1132" spans="1:17" x14ac:dyDescent="0.25">
      <c r="A1132" t="s">
        <v>232</v>
      </c>
      <c r="B1132" s="1">
        <v>14</v>
      </c>
      <c r="C1132" t="s">
        <v>343</v>
      </c>
      <c r="D1132" t="s">
        <v>347</v>
      </c>
      <c r="E1132" t="s">
        <v>345</v>
      </c>
      <c r="F1132" s="1">
        <v>4</v>
      </c>
      <c r="G1132" s="5">
        <f>(Tabela15[[#This Row],[rating]]-MIN(F:F))/(MAX(F:F)-MIN(F:F))</f>
        <v>0.75</v>
      </c>
      <c r="H1132" s="6">
        <v>19475</v>
      </c>
      <c r="I1132" s="5">
        <f>(Tabela15[[#This Row],[reviews]]-MIN(H:H))/(MAX(H:H)-MIN(H:H))</f>
        <v>4.1873356426680775E-2</v>
      </c>
      <c r="J1132" s="1" t="s">
        <v>0</v>
      </c>
      <c r="K1132" s="9">
        <v>20.95</v>
      </c>
      <c r="L1132" s="3">
        <f>(Tabela15[[#This Row],[value]]-MIN(K:K))/(MAX(K:K)-MIN(K:K))</f>
        <v>0.10371927716874405</v>
      </c>
      <c r="M1132" s="16">
        <f>IF(Tabela15[[#This Row],[value]]="",0,(0.05*Tabela15[[#This Row],[normal_rating]]+0.7*Tabela15[[#This Row],[normal_reviews]]+0.25*Tabela15[[#This Row],[normal_value]]))*1000</f>
        <v>92.741168790862559</v>
      </c>
      <c r="N1132" s="3">
        <f>IFERROR(Tabela15[[#This Row],[value]]*Tabela15[[#This Row],[reviews]],Tabela15[[#This Row],[value]])</f>
        <v>408001.25</v>
      </c>
      <c r="O1132" t="s">
        <v>344</v>
      </c>
      <c r="P1132" t="s">
        <v>4633</v>
      </c>
      <c r="Q1132" t="s">
        <v>4538</v>
      </c>
    </row>
    <row r="1133" spans="1:17" x14ac:dyDescent="0.25">
      <c r="A1133" t="s">
        <v>232</v>
      </c>
      <c r="B1133" s="1">
        <v>24</v>
      </c>
      <c r="C1133" t="s">
        <v>343</v>
      </c>
      <c r="D1133" t="s">
        <v>347</v>
      </c>
      <c r="E1133" t="s">
        <v>345</v>
      </c>
      <c r="F1133" s="1">
        <v>4</v>
      </c>
      <c r="G1133" s="5">
        <f>(Tabela15[[#This Row],[rating]]-MIN(F:F))/(MAX(F:F)-MIN(F:F))</f>
        <v>0.75</v>
      </c>
      <c r="H1133" s="6">
        <v>19467</v>
      </c>
      <c r="I1133" s="5">
        <f>(Tabela15[[#This Row],[reviews]]-MIN(H:H))/(MAX(H:H)-MIN(H:H))</f>
        <v>4.185615467812303E-2</v>
      </c>
      <c r="J1133" s="1" t="s">
        <v>0</v>
      </c>
      <c r="K1133" s="9">
        <v>20.95</v>
      </c>
      <c r="L1133" s="3">
        <f>(Tabela15[[#This Row],[value]]-MIN(K:K))/(MAX(K:K)-MIN(K:K))</f>
        <v>0.10371927716874405</v>
      </c>
      <c r="M1133" s="16">
        <f>IF(Tabela15[[#This Row],[value]]="",0,(0.05*Tabela15[[#This Row],[normal_rating]]+0.7*Tabela15[[#This Row],[normal_reviews]]+0.25*Tabela15[[#This Row],[normal_value]]))*1000</f>
        <v>92.729127566872123</v>
      </c>
      <c r="N1133" s="3">
        <f>IFERROR(Tabela15[[#This Row],[value]]*Tabela15[[#This Row],[reviews]],Tabela15[[#This Row],[value]])</f>
        <v>407833.64999999997</v>
      </c>
      <c r="O1133" t="s">
        <v>344</v>
      </c>
      <c r="P1133" t="s">
        <v>346</v>
      </c>
      <c r="Q1133" t="s">
        <v>2</v>
      </c>
    </row>
    <row r="1134" spans="1:17" x14ac:dyDescent="0.25">
      <c r="A1134" t="s">
        <v>2231</v>
      </c>
      <c r="B1134" s="1">
        <v>7</v>
      </c>
      <c r="C1134" t="s">
        <v>2257</v>
      </c>
      <c r="D1134" t="s">
        <v>2261</v>
      </c>
      <c r="E1134" t="s">
        <v>2259</v>
      </c>
      <c r="F1134" s="1">
        <v>4.8</v>
      </c>
      <c r="G1134" s="5">
        <f>(Tabela15[[#This Row],[rating]]-MIN(F:F))/(MAX(F:F)-MIN(F:F))</f>
        <v>0.95</v>
      </c>
      <c r="H1134" s="6">
        <v>580</v>
      </c>
      <c r="I1134" s="5">
        <f>(Tabela15[[#This Row],[reviews]]-MIN(H:H))/(MAX(H:H)-MIN(H:H))</f>
        <v>1.2449765518664972E-3</v>
      </c>
      <c r="J1134" s="1" t="s">
        <v>0</v>
      </c>
      <c r="K1134" s="9">
        <v>20.78</v>
      </c>
      <c r="L1134" s="3">
        <f>(Tabela15[[#This Row],[value]]-MIN(K:K))/(MAX(K:K)-MIN(K:K))</f>
        <v>0.10286829854332483</v>
      </c>
      <c r="M1134" s="16">
        <f>IF(Tabela15[[#This Row],[value]]="",0,(0.05*Tabela15[[#This Row],[normal_rating]]+0.7*Tabela15[[#This Row],[normal_reviews]]+0.25*Tabela15[[#This Row],[normal_value]]))*1000</f>
        <v>74.088558222137749</v>
      </c>
      <c r="N1134" s="3">
        <f>IFERROR(Tabela15[[#This Row],[value]]*Tabela15[[#This Row],[reviews]],Tabela15[[#This Row],[value]])</f>
        <v>12052.400000000001</v>
      </c>
      <c r="O1134" t="s">
        <v>2258</v>
      </c>
      <c r="P1134" t="s">
        <v>2260</v>
      </c>
      <c r="Q1134" t="s">
        <v>2</v>
      </c>
    </row>
    <row r="1135" spans="1:17" x14ac:dyDescent="0.25">
      <c r="A1135" t="s">
        <v>1649</v>
      </c>
      <c r="B1135" s="1">
        <v>18</v>
      </c>
      <c r="C1135" t="s">
        <v>3974</v>
      </c>
      <c r="D1135" t="s">
        <v>3975</v>
      </c>
      <c r="E1135" t="s">
        <v>1672</v>
      </c>
      <c r="F1135" s="1">
        <v>4.0999999999999996</v>
      </c>
      <c r="G1135" s="5">
        <f>(Tabela15[[#This Row],[rating]]-MIN(F:F))/(MAX(F:F)-MIN(F:F))</f>
        <v>0.77499999999999991</v>
      </c>
      <c r="H1135" s="6">
        <v>61474</v>
      </c>
      <c r="I1135" s="5">
        <f>(Tabela15[[#This Row],[reviews]]-MIN(H:H))/(MAX(H:H)-MIN(H:H))</f>
        <v>0.13218038613625074</v>
      </c>
      <c r="J1135" s="1" t="s">
        <v>0</v>
      </c>
      <c r="K1135" s="9">
        <v>20.7</v>
      </c>
      <c r="L1135" s="3">
        <f>(Tabela15[[#This Row],[value]]-MIN(K:K))/(MAX(K:K)-MIN(K:K))</f>
        <v>0.10246783801371576</v>
      </c>
      <c r="M1135" s="16">
        <f>IF(Tabela15[[#This Row],[value]]="",0,(0.05*Tabela15[[#This Row],[normal_rating]]+0.7*Tabela15[[#This Row],[normal_reviews]]+0.25*Tabela15[[#This Row],[normal_value]]))*1000</f>
        <v>156.89322979880444</v>
      </c>
      <c r="N1135" s="3">
        <f>IFERROR(Tabela15[[#This Row],[value]]*Tabela15[[#This Row],[reviews]],Tabela15[[#This Row],[value]])</f>
        <v>1272511.8</v>
      </c>
      <c r="O1135" t="s">
        <v>5073</v>
      </c>
      <c r="P1135" t="s">
        <v>5074</v>
      </c>
      <c r="Q1135" t="s">
        <v>4538</v>
      </c>
    </row>
    <row r="1136" spans="1:17" x14ac:dyDescent="0.25">
      <c r="A1136" t="s">
        <v>2771</v>
      </c>
      <c r="B1136" s="1">
        <v>21</v>
      </c>
      <c r="C1136" t="s">
        <v>7957</v>
      </c>
      <c r="D1136" t="s">
        <v>7958</v>
      </c>
      <c r="E1136" t="s">
        <v>7959</v>
      </c>
      <c r="F1136" s="1">
        <v>4.3</v>
      </c>
      <c r="G1136" s="5">
        <f>(Tabela15[[#This Row],[rating]]-MIN(F:F))/(MAX(F:F)-MIN(F:F))</f>
        <v>0.82499999999999996</v>
      </c>
      <c r="H1136" s="6">
        <v>1719</v>
      </c>
      <c r="I1136" s="5">
        <f>(Tabela15[[#This Row],[reviews]]-MIN(H:H))/(MAX(H:H)-MIN(H:H))</f>
        <v>3.6940755027748571E-3</v>
      </c>
      <c r="J1136" s="1" t="s">
        <v>0</v>
      </c>
      <c r="K1136" s="9">
        <v>20.6</v>
      </c>
      <c r="L1136" s="3">
        <f>(Tabela15[[#This Row],[value]]-MIN(K:K))/(MAX(K:K)-MIN(K:K))</f>
        <v>0.10196726235170446</v>
      </c>
      <c r="M1136" s="16">
        <f>IF(Tabela15[[#This Row],[value]]="",0,(0.05*Tabela15[[#This Row],[normal_rating]]+0.7*Tabela15[[#This Row],[normal_reviews]]+0.25*Tabela15[[#This Row],[normal_value]]))*1000</f>
        <v>69.327668439868518</v>
      </c>
      <c r="N1136" s="3">
        <f>IFERROR(Tabela15[[#This Row],[value]]*Tabela15[[#This Row],[reviews]],Tabela15[[#This Row],[value]])</f>
        <v>35411.4</v>
      </c>
      <c r="O1136" t="s">
        <v>2767</v>
      </c>
      <c r="P1136" t="s">
        <v>8839</v>
      </c>
      <c r="Q1136" t="s">
        <v>8081</v>
      </c>
    </row>
    <row r="1137" spans="1:17" x14ac:dyDescent="0.25">
      <c r="A1137" t="s">
        <v>232</v>
      </c>
      <c r="B1137" s="1">
        <v>29</v>
      </c>
      <c r="C1137" t="s">
        <v>7502</v>
      </c>
      <c r="D1137" t="s">
        <v>7503</v>
      </c>
      <c r="E1137" t="s">
        <v>7504</v>
      </c>
      <c r="F1137" s="1">
        <v>4.7</v>
      </c>
      <c r="G1137" s="5">
        <f>(Tabela15[[#This Row],[rating]]-MIN(F:F))/(MAX(F:F)-MIN(F:F))</f>
        <v>0.92500000000000004</v>
      </c>
      <c r="H1137" s="6">
        <v>18558</v>
      </c>
      <c r="I1137" s="5">
        <f>(Tabela15[[#This Row],[reviews]]-MIN(H:H))/(MAX(H:H)-MIN(H:H))</f>
        <v>3.9901605998249719E-2</v>
      </c>
      <c r="J1137" s="1" t="s">
        <v>0</v>
      </c>
      <c r="K1137" s="9">
        <v>20.440000000000001</v>
      </c>
      <c r="L1137" s="3">
        <f>(Tabela15[[#This Row],[value]]-MIN(K:K))/(MAX(K:K)-MIN(K:K))</f>
        <v>0.10116634129248636</v>
      </c>
      <c r="M1137" s="16">
        <f>IF(Tabela15[[#This Row],[value]]="",0,(0.05*Tabela15[[#This Row],[normal_rating]]+0.7*Tabela15[[#This Row],[normal_reviews]]+0.25*Tabela15[[#This Row],[normal_value]]))*1000</f>
        <v>99.472709521896391</v>
      </c>
      <c r="N1137" s="3">
        <f>IFERROR(Tabela15[[#This Row],[value]]*Tabela15[[#This Row],[reviews]],Tabela15[[#This Row],[value]])</f>
        <v>379325.52</v>
      </c>
      <c r="O1137" t="s">
        <v>8169</v>
      </c>
      <c r="P1137" t="s">
        <v>8170</v>
      </c>
      <c r="Q1137" t="s">
        <v>8081</v>
      </c>
    </row>
    <row r="1138" spans="1:17" x14ac:dyDescent="0.25">
      <c r="A1138" t="s">
        <v>921</v>
      </c>
      <c r="B1138" s="1">
        <v>5</v>
      </c>
      <c r="C1138" t="s">
        <v>5761</v>
      </c>
      <c r="D1138" t="s">
        <v>5762</v>
      </c>
      <c r="E1138" t="s">
        <v>5763</v>
      </c>
      <c r="F1138" s="1">
        <v>4.7</v>
      </c>
      <c r="G1138" s="5">
        <f>(Tabela15[[#This Row],[rating]]-MIN(F:F))/(MAX(F:F)-MIN(F:F))</f>
        <v>0.92500000000000004</v>
      </c>
      <c r="H1138" s="6">
        <v>122</v>
      </c>
      <c r="I1138" s="5">
        <f>(Tabela15[[#This Row],[reviews]]-MIN(H:H))/(MAX(H:H)-MIN(H:H))</f>
        <v>2.6017644693583105E-4</v>
      </c>
      <c r="J1138" s="1" t="s">
        <v>0</v>
      </c>
      <c r="K1138" s="9">
        <v>20.420000000000002</v>
      </c>
      <c r="L1138" s="3">
        <f>(Tabela15[[#This Row],[value]]-MIN(K:K))/(MAX(K:K)-MIN(K:K))</f>
        <v>0.10106622616008409</v>
      </c>
      <c r="M1138" s="16">
        <f>IF(Tabela15[[#This Row],[value]]="",0,(0.05*Tabela15[[#This Row],[normal_rating]]+0.7*Tabela15[[#This Row],[normal_reviews]]+0.25*Tabela15[[#This Row],[normal_value]]))*1000</f>
        <v>71.698680052876114</v>
      </c>
      <c r="N1138" s="3">
        <f>IFERROR(Tabela15[[#This Row],[value]]*Tabela15[[#This Row],[reviews]],Tabela15[[#This Row],[value]])</f>
        <v>2491.2400000000002</v>
      </c>
      <c r="O1138" t="s">
        <v>6722</v>
      </c>
      <c r="P1138" t="s">
        <v>6723</v>
      </c>
      <c r="Q1138" t="s">
        <v>6468</v>
      </c>
    </row>
    <row r="1139" spans="1:17" x14ac:dyDescent="0.25">
      <c r="A1139" t="s">
        <v>2231</v>
      </c>
      <c r="B1139" s="1">
        <v>30</v>
      </c>
      <c r="C1139" t="s">
        <v>2367</v>
      </c>
      <c r="D1139" t="s">
        <v>2371</v>
      </c>
      <c r="E1139" t="s">
        <v>2369</v>
      </c>
      <c r="F1139" s="1">
        <v>4.4000000000000004</v>
      </c>
      <c r="G1139" s="5">
        <f>(Tabela15[[#This Row],[rating]]-MIN(F:F))/(MAX(F:F)-MIN(F:F))</f>
        <v>0.85000000000000009</v>
      </c>
      <c r="H1139" s="6">
        <v>19</v>
      </c>
      <c r="I1139" s="5">
        <f>(Tabela15[[#This Row],[reviews]]-MIN(H:H))/(MAX(H:H)-MIN(H:H))</f>
        <v>3.8703934254917012E-5</v>
      </c>
      <c r="J1139" s="1" t="s">
        <v>0</v>
      </c>
      <c r="K1139" s="9">
        <v>20.41</v>
      </c>
      <c r="L1139" s="3">
        <f>(Tabela15[[#This Row],[value]]-MIN(K:K))/(MAX(K:K)-MIN(K:K))</f>
        <v>0.10101616859388296</v>
      </c>
      <c r="M1139" s="16">
        <f>IF(Tabela15[[#This Row],[value]]="",0,(0.05*Tabela15[[#This Row],[normal_rating]]+0.7*Tabela15[[#This Row],[normal_reviews]]+0.25*Tabela15[[#This Row],[normal_value]]))*1000</f>
        <v>67.781134902449196</v>
      </c>
      <c r="N1139" s="3">
        <f>IFERROR(Tabela15[[#This Row],[value]]*Tabela15[[#This Row],[reviews]],Tabela15[[#This Row],[value]])</f>
        <v>387.79</v>
      </c>
      <c r="O1139" t="s">
        <v>2368</v>
      </c>
      <c r="P1139" t="s">
        <v>2370</v>
      </c>
      <c r="Q1139" t="s">
        <v>2</v>
      </c>
    </row>
    <row r="1140" spans="1:17" x14ac:dyDescent="0.25">
      <c r="A1140" t="s">
        <v>2377</v>
      </c>
      <c r="B1140" s="1">
        <v>13</v>
      </c>
      <c r="C1140" t="s">
        <v>7883</v>
      </c>
      <c r="D1140" t="s">
        <v>7884</v>
      </c>
      <c r="E1140" t="s">
        <v>7885</v>
      </c>
      <c r="F1140" s="1">
        <v>4.2</v>
      </c>
      <c r="G1140" s="5">
        <f>(Tabela15[[#This Row],[rating]]-MIN(F:F))/(MAX(F:F)-MIN(F:F))</f>
        <v>0.8</v>
      </c>
      <c r="H1140" s="6">
        <v>122</v>
      </c>
      <c r="I1140" s="5">
        <f>(Tabela15[[#This Row],[reviews]]-MIN(H:H))/(MAX(H:H)-MIN(H:H))</f>
        <v>2.6017644693583105E-4</v>
      </c>
      <c r="J1140" s="1" t="s">
        <v>0</v>
      </c>
      <c r="K1140" s="9">
        <v>20.39</v>
      </c>
      <c r="L1140" s="3">
        <f>(Tabela15[[#This Row],[value]]-MIN(K:K))/(MAX(K:K)-MIN(K:K))</f>
        <v>0.10091605346148069</v>
      </c>
      <c r="M1140" s="16">
        <f>IF(Tabela15[[#This Row],[value]]="",0,(0.05*Tabela15[[#This Row],[normal_rating]]+0.7*Tabela15[[#This Row],[normal_reviews]]+0.25*Tabela15[[#This Row],[normal_value]]))*1000</f>
        <v>65.411136878225264</v>
      </c>
      <c r="N1140" s="3">
        <f>IFERROR(Tabela15[[#This Row],[value]]*Tabela15[[#This Row],[reviews]],Tabela15[[#This Row],[value]])</f>
        <v>2487.58</v>
      </c>
      <c r="O1140" t="s">
        <v>8726</v>
      </c>
      <c r="P1140" t="s">
        <v>8727</v>
      </c>
      <c r="Q1140" t="s">
        <v>8081</v>
      </c>
    </row>
    <row r="1141" spans="1:17" x14ac:dyDescent="0.25">
      <c r="A1141" t="s">
        <v>921</v>
      </c>
      <c r="B1141" s="1">
        <v>5</v>
      </c>
      <c r="C1141" t="s">
        <v>7557</v>
      </c>
      <c r="D1141" t="s">
        <v>7558</v>
      </c>
      <c r="E1141" t="s">
        <v>7559</v>
      </c>
      <c r="F1141" s="1">
        <v>4.5999999999999996</v>
      </c>
      <c r="G1141" s="5">
        <f>(Tabela15[[#This Row],[rating]]-MIN(F:F))/(MAX(F:F)-MIN(F:F))</f>
        <v>0.89999999999999991</v>
      </c>
      <c r="H1141" s="6">
        <v>1319</v>
      </c>
      <c r="I1141" s="5">
        <f>(Tabela15[[#This Row],[reviews]]-MIN(H:H))/(MAX(H:H)-MIN(H:H))</f>
        <v>2.8339880748878125E-3</v>
      </c>
      <c r="J1141" s="1" t="s">
        <v>0</v>
      </c>
      <c r="K1141" s="9">
        <v>20.27</v>
      </c>
      <c r="L1141" s="3">
        <f>(Tabela15[[#This Row],[value]]-MIN(K:K))/(MAX(K:K)-MIN(K:K))</f>
        <v>0.10031536266706712</v>
      </c>
      <c r="M1141" s="16">
        <f>IF(Tabela15[[#This Row],[value]]="",0,(0.05*Tabela15[[#This Row],[normal_rating]]+0.7*Tabela15[[#This Row],[normal_reviews]]+0.25*Tabela15[[#This Row],[normal_value]]))*1000</f>
        <v>72.062632319188253</v>
      </c>
      <c r="N1141" s="3">
        <f>IFERROR(Tabela15[[#This Row],[value]]*Tabela15[[#This Row],[reviews]],Tabela15[[#This Row],[value]])</f>
        <v>26736.13</v>
      </c>
      <c r="O1141" t="s">
        <v>8310</v>
      </c>
      <c r="P1141" t="s">
        <v>8311</v>
      </c>
      <c r="Q1141" t="s">
        <v>8081</v>
      </c>
    </row>
    <row r="1142" spans="1:17" x14ac:dyDescent="0.25">
      <c r="A1142" t="s">
        <v>921</v>
      </c>
      <c r="B1142" s="1">
        <v>25</v>
      </c>
      <c r="C1142" t="s">
        <v>7616</v>
      </c>
      <c r="D1142" t="s">
        <v>7617</v>
      </c>
      <c r="E1142" t="s">
        <v>7618</v>
      </c>
      <c r="F1142" s="1">
        <v>4.5999999999999996</v>
      </c>
      <c r="G1142" s="5">
        <f>(Tabela15[[#This Row],[rating]]-MIN(F:F))/(MAX(F:F)-MIN(F:F))</f>
        <v>0.89999999999999991</v>
      </c>
      <c r="H1142" s="6">
        <v>134</v>
      </c>
      <c r="I1142" s="5">
        <f>(Tabela15[[#This Row],[reviews]]-MIN(H:H))/(MAX(H:H)-MIN(H:H))</f>
        <v>2.8597906977244239E-4</v>
      </c>
      <c r="J1142" s="1" t="s">
        <v>0</v>
      </c>
      <c r="K1142" s="9">
        <v>20.27</v>
      </c>
      <c r="L1142" s="3">
        <f>(Tabela15[[#This Row],[value]]-MIN(K:K))/(MAX(K:K)-MIN(K:K))</f>
        <v>0.10031536266706712</v>
      </c>
      <c r="M1142" s="16">
        <f>IF(Tabela15[[#This Row],[value]]="",0,(0.05*Tabela15[[#This Row],[normal_rating]]+0.7*Tabela15[[#This Row],[normal_reviews]]+0.25*Tabela15[[#This Row],[normal_value]]))*1000</f>
        <v>70.279026015607485</v>
      </c>
      <c r="N1142" s="3">
        <f>IFERROR(Tabela15[[#This Row],[value]]*Tabela15[[#This Row],[reviews]],Tabela15[[#This Row],[value]])</f>
        <v>2716.18</v>
      </c>
      <c r="O1142" t="s">
        <v>8350</v>
      </c>
      <c r="P1142" t="s">
        <v>8351</v>
      </c>
      <c r="Q1142" t="s">
        <v>8081</v>
      </c>
    </row>
    <row r="1143" spans="1:17" x14ac:dyDescent="0.25">
      <c r="A1143" t="s">
        <v>1649</v>
      </c>
      <c r="B1143" s="1">
        <v>6</v>
      </c>
      <c r="C1143" t="s">
        <v>1670</v>
      </c>
      <c r="D1143" t="s">
        <v>1674</v>
      </c>
      <c r="E1143" t="s">
        <v>1672</v>
      </c>
      <c r="F1143" s="1">
        <v>4.0999999999999996</v>
      </c>
      <c r="G1143" s="5">
        <f>(Tabela15[[#This Row],[rating]]-MIN(F:F))/(MAX(F:F)-MIN(F:F))</f>
        <v>0.77499999999999991</v>
      </c>
      <c r="H1143" s="6">
        <v>60603</v>
      </c>
      <c r="I1143" s="5">
        <f>(Tabela15[[#This Row],[reviews]]-MIN(H:H))/(MAX(H:H)-MIN(H:H))</f>
        <v>0.13030754576202672</v>
      </c>
      <c r="J1143" s="1" t="s">
        <v>0</v>
      </c>
      <c r="K1143" s="9">
        <v>20</v>
      </c>
      <c r="L1143" s="3">
        <f>(Tabela15[[#This Row],[value]]-MIN(K:K))/(MAX(K:K)-MIN(K:K))</f>
        <v>9.8963808379636573E-2</v>
      </c>
      <c r="M1143" s="16">
        <f>IF(Tabela15[[#This Row],[value]]="",0,(0.05*Tabela15[[#This Row],[normal_rating]]+0.7*Tabela15[[#This Row],[normal_reviews]]+0.25*Tabela15[[#This Row],[normal_value]]))*1000</f>
        <v>154.70623412832785</v>
      </c>
      <c r="N1143" s="3">
        <f>IFERROR(Tabela15[[#This Row],[value]]*Tabela15[[#This Row],[reviews]],Tabela15[[#This Row],[value]])</f>
        <v>1212060</v>
      </c>
      <c r="O1143" t="s">
        <v>1671</v>
      </c>
      <c r="P1143" t="s">
        <v>1673</v>
      </c>
      <c r="Q1143" t="s">
        <v>2</v>
      </c>
    </row>
    <row r="1144" spans="1:17" x14ac:dyDescent="0.25">
      <c r="A1144" t="s">
        <v>1503</v>
      </c>
      <c r="B1144" s="1">
        <v>2</v>
      </c>
      <c r="C1144" t="s">
        <v>1504</v>
      </c>
      <c r="D1144" t="s">
        <v>1508</v>
      </c>
      <c r="E1144" t="s">
        <v>1506</v>
      </c>
      <c r="F1144" s="1">
        <v>4.8</v>
      </c>
      <c r="G1144" s="5">
        <f>(Tabela15[[#This Row],[rating]]-MIN(F:F))/(MAX(F:F)-MIN(F:F))</f>
        <v>0.95</v>
      </c>
      <c r="H1144" s="6">
        <v>229</v>
      </c>
      <c r="I1144" s="5">
        <f>(Tabela15[[#This Row],[reviews]]-MIN(H:H))/(MAX(H:H)-MIN(H:H))</f>
        <v>4.9024983389561554E-4</v>
      </c>
      <c r="J1144" s="1" t="s">
        <v>0</v>
      </c>
      <c r="K1144" s="9">
        <v>20</v>
      </c>
      <c r="L1144" s="3">
        <f>(Tabela15[[#This Row],[value]]-MIN(K:K))/(MAX(K:K)-MIN(K:K))</f>
        <v>9.8963808379636573E-2</v>
      </c>
      <c r="M1144" s="16">
        <f>IF(Tabela15[[#This Row],[value]]="",0,(0.05*Tabela15[[#This Row],[normal_rating]]+0.7*Tabela15[[#This Row],[normal_reviews]]+0.25*Tabela15[[#This Row],[normal_value]]))*1000</f>
        <v>72.584126978636078</v>
      </c>
      <c r="N1144" s="3">
        <f>IFERROR(Tabela15[[#This Row],[value]]*Tabela15[[#This Row],[reviews]],Tabela15[[#This Row],[value]])</f>
        <v>4580</v>
      </c>
      <c r="O1144" t="s">
        <v>1505</v>
      </c>
      <c r="P1144" t="s">
        <v>1507</v>
      </c>
      <c r="Q1144" t="s">
        <v>2</v>
      </c>
    </row>
    <row r="1145" spans="1:17" x14ac:dyDescent="0.25">
      <c r="A1145" t="s">
        <v>1201</v>
      </c>
      <c r="B1145" s="1">
        <v>18</v>
      </c>
      <c r="C1145" t="s">
        <v>1327</v>
      </c>
      <c r="D1145" t="s">
        <v>1331</v>
      </c>
      <c r="E1145" t="s">
        <v>1329</v>
      </c>
      <c r="F1145" s="1">
        <v>4.5999999999999996</v>
      </c>
      <c r="G1145" s="5">
        <f>(Tabela15[[#This Row],[rating]]-MIN(F:F))/(MAX(F:F)-MIN(F:F))</f>
        <v>0.89999999999999991</v>
      </c>
      <c r="H1145" s="6">
        <v>63041</v>
      </c>
      <c r="I1145" s="5">
        <f>(Tabela15[[#This Row],[reviews]]-MIN(H:H))/(MAX(H:H)-MIN(H:H))</f>
        <v>0.13554977863499826</v>
      </c>
      <c r="J1145" s="1" t="s">
        <v>0</v>
      </c>
      <c r="K1145" s="9">
        <v>19.989999999999998</v>
      </c>
      <c r="L1145" s="3">
        <f>(Tabela15[[#This Row],[value]]-MIN(K:K))/(MAX(K:K)-MIN(K:K))</f>
        <v>9.8913750813435439E-2</v>
      </c>
      <c r="M1145" s="16">
        <f>IF(Tabela15[[#This Row],[value]]="",0,(0.05*Tabela15[[#This Row],[normal_rating]]+0.7*Tabela15[[#This Row],[normal_reviews]]+0.25*Tabela15[[#This Row],[normal_value]]))*1000</f>
        <v>164.61328274785762</v>
      </c>
      <c r="N1145" s="3">
        <f>IFERROR(Tabela15[[#This Row],[value]]*Tabela15[[#This Row],[reviews]],Tabela15[[#This Row],[value]])</f>
        <v>1260189.5899999999</v>
      </c>
      <c r="O1145" t="s">
        <v>1328</v>
      </c>
      <c r="P1145" t="s">
        <v>8415</v>
      </c>
      <c r="Q1145" t="s">
        <v>8081</v>
      </c>
    </row>
    <row r="1146" spans="1:17" x14ac:dyDescent="0.25">
      <c r="A1146" t="s">
        <v>1201</v>
      </c>
      <c r="B1146" s="1">
        <v>24</v>
      </c>
      <c r="C1146" t="s">
        <v>1327</v>
      </c>
      <c r="D1146" t="s">
        <v>1331</v>
      </c>
      <c r="E1146" t="s">
        <v>1329</v>
      </c>
      <c r="F1146" s="1">
        <v>4.5999999999999996</v>
      </c>
      <c r="G1146" s="5">
        <f>(Tabela15[[#This Row],[rating]]-MIN(F:F))/(MAX(F:F)-MIN(F:F))</f>
        <v>0.89999999999999991</v>
      </c>
      <c r="H1146" s="6">
        <v>62983</v>
      </c>
      <c r="I1146" s="5">
        <f>(Tabela15[[#This Row],[reviews]]-MIN(H:H))/(MAX(H:H)-MIN(H:H))</f>
        <v>0.13542506595795462</v>
      </c>
      <c r="J1146" s="1" t="s">
        <v>0</v>
      </c>
      <c r="K1146" s="9">
        <v>19.989999999999998</v>
      </c>
      <c r="L1146" s="3">
        <f>(Tabela15[[#This Row],[value]]-MIN(K:K))/(MAX(K:K)-MIN(K:K))</f>
        <v>9.8913750813435439E-2</v>
      </c>
      <c r="M1146" s="16">
        <f>IF(Tabela15[[#This Row],[value]]="",0,(0.05*Tabela15[[#This Row],[normal_rating]]+0.7*Tabela15[[#This Row],[normal_reviews]]+0.25*Tabela15[[#This Row],[normal_value]]))*1000</f>
        <v>164.52598387392709</v>
      </c>
      <c r="N1146" s="3">
        <f>IFERROR(Tabela15[[#This Row],[value]]*Tabela15[[#This Row],[reviews]],Tabela15[[#This Row],[value]])</f>
        <v>1259030.17</v>
      </c>
      <c r="O1146" t="s">
        <v>1328</v>
      </c>
      <c r="P1146" t="s">
        <v>4938</v>
      </c>
      <c r="Q1146" t="s">
        <v>4538</v>
      </c>
    </row>
    <row r="1147" spans="1:17" x14ac:dyDescent="0.25">
      <c r="A1147" t="s">
        <v>1201</v>
      </c>
      <c r="B1147" s="1">
        <v>27</v>
      </c>
      <c r="C1147" t="s">
        <v>1327</v>
      </c>
      <c r="D1147" t="s">
        <v>1331</v>
      </c>
      <c r="E1147" t="s">
        <v>1329</v>
      </c>
      <c r="F1147" s="1">
        <v>4.5999999999999996</v>
      </c>
      <c r="G1147" s="5">
        <f>(Tabela15[[#This Row],[rating]]-MIN(F:F))/(MAX(F:F)-MIN(F:F))</f>
        <v>0.89999999999999991</v>
      </c>
      <c r="H1147" s="6">
        <v>62907</v>
      </c>
      <c r="I1147" s="5">
        <f>(Tabela15[[#This Row],[reviews]]-MIN(H:H))/(MAX(H:H)-MIN(H:H))</f>
        <v>0.13526164934665608</v>
      </c>
      <c r="J1147" s="1" t="s">
        <v>0</v>
      </c>
      <c r="K1147" s="9">
        <v>19.989999999999998</v>
      </c>
      <c r="L1147" s="3">
        <f>(Tabela15[[#This Row],[value]]-MIN(K:K))/(MAX(K:K)-MIN(K:K))</f>
        <v>9.8913750813435439E-2</v>
      </c>
      <c r="M1147" s="16">
        <f>IF(Tabela15[[#This Row],[value]]="",0,(0.05*Tabela15[[#This Row],[normal_rating]]+0.7*Tabela15[[#This Row],[normal_reviews]]+0.25*Tabela15[[#This Row],[normal_value]]))*1000</f>
        <v>164.4115922460181</v>
      </c>
      <c r="N1147" s="3">
        <f>IFERROR(Tabela15[[#This Row],[value]]*Tabela15[[#This Row],[reviews]],Tabela15[[#This Row],[value]])</f>
        <v>1257510.93</v>
      </c>
      <c r="O1147" t="s">
        <v>1328</v>
      </c>
      <c r="P1147" t="s">
        <v>1330</v>
      </c>
      <c r="Q1147" t="s">
        <v>2</v>
      </c>
    </row>
    <row r="1148" spans="1:17" x14ac:dyDescent="0.25">
      <c r="A1148" t="s">
        <v>1352</v>
      </c>
      <c r="B1148" s="1">
        <v>21</v>
      </c>
      <c r="C1148" t="s">
        <v>3849</v>
      </c>
      <c r="D1148" t="s">
        <v>3850</v>
      </c>
      <c r="E1148" t="s">
        <v>3851</v>
      </c>
      <c r="F1148" s="1">
        <v>4.7</v>
      </c>
      <c r="G1148" s="5">
        <f>(Tabela15[[#This Row],[rating]]-MIN(F:F))/(MAX(F:F)-MIN(F:F))</f>
        <v>0.92500000000000004</v>
      </c>
      <c r="H1148" s="6">
        <v>42130</v>
      </c>
      <c r="I1148" s="5">
        <f>(Tabela15[[#This Row],[reviews]]-MIN(H:H))/(MAX(H:H)-MIN(H:H))</f>
        <v>9.0586558123633268E-2</v>
      </c>
      <c r="J1148" s="1" t="s">
        <v>0</v>
      </c>
      <c r="K1148" s="9">
        <v>19.989999999999998</v>
      </c>
      <c r="L1148" s="3">
        <f>(Tabela15[[#This Row],[value]]-MIN(K:K))/(MAX(K:K)-MIN(K:K))</f>
        <v>9.8913750813435439E-2</v>
      </c>
      <c r="M1148" s="16">
        <f>IF(Tabela15[[#This Row],[value]]="",0,(0.05*Tabela15[[#This Row],[normal_rating]]+0.7*Tabela15[[#This Row],[normal_reviews]]+0.25*Tabela15[[#This Row],[normal_value]]))*1000</f>
        <v>134.38902838990217</v>
      </c>
      <c r="N1148" s="3">
        <f>IFERROR(Tabela15[[#This Row],[value]]*Tabela15[[#This Row],[reviews]],Tabela15[[#This Row],[value]])</f>
        <v>842178.7</v>
      </c>
      <c r="O1148" t="s">
        <v>4962</v>
      </c>
      <c r="P1148" t="s">
        <v>8454</v>
      </c>
      <c r="Q1148" t="s">
        <v>8081</v>
      </c>
    </row>
    <row r="1149" spans="1:17" x14ac:dyDescent="0.25">
      <c r="A1149" t="s">
        <v>1201</v>
      </c>
      <c r="B1149" s="1">
        <v>18</v>
      </c>
      <c r="C1149" t="s">
        <v>5870</v>
      </c>
      <c r="D1149" t="s">
        <v>5871</v>
      </c>
      <c r="E1149" t="s">
        <v>5872</v>
      </c>
      <c r="F1149" s="1">
        <v>4.5</v>
      </c>
      <c r="G1149" s="5">
        <f>(Tabela15[[#This Row],[rating]]-MIN(F:F))/(MAX(F:F)-MIN(F:F))</f>
        <v>0.875</v>
      </c>
      <c r="H1149" s="6">
        <v>38409</v>
      </c>
      <c r="I1149" s="5">
        <f>(Tabela15[[#This Row],[reviews]]-MIN(H:H))/(MAX(H:H)-MIN(H:H))</f>
        <v>8.2585594825714037E-2</v>
      </c>
      <c r="J1149" s="1" t="s">
        <v>0</v>
      </c>
      <c r="K1149" s="9">
        <v>19.989999999999998</v>
      </c>
      <c r="L1149" s="3">
        <f>(Tabela15[[#This Row],[value]]-MIN(K:K))/(MAX(K:K)-MIN(K:K))</f>
        <v>9.8913750813435439E-2</v>
      </c>
      <c r="M1149" s="16">
        <f>IF(Tabela15[[#This Row],[value]]="",0,(0.05*Tabela15[[#This Row],[normal_rating]]+0.7*Tabela15[[#This Row],[normal_reviews]]+0.25*Tabela15[[#This Row],[normal_value]]))*1000</f>
        <v>126.28835408135869</v>
      </c>
      <c r="N1149" s="3">
        <f>IFERROR(Tabela15[[#This Row],[value]]*Tabela15[[#This Row],[reviews]],Tabela15[[#This Row],[value]])</f>
        <v>767795.90999999992</v>
      </c>
      <c r="O1149" t="s">
        <v>6824</v>
      </c>
      <c r="P1149" t="s">
        <v>6825</v>
      </c>
      <c r="Q1149" t="s">
        <v>6468</v>
      </c>
    </row>
    <row r="1150" spans="1:17" x14ac:dyDescent="0.25">
      <c r="A1150" t="s">
        <v>232</v>
      </c>
      <c r="B1150" s="1">
        <v>29</v>
      </c>
      <c r="C1150" t="s">
        <v>3582</v>
      </c>
      <c r="D1150" t="s">
        <v>332</v>
      </c>
      <c r="E1150" t="s">
        <v>3583</v>
      </c>
      <c r="F1150" s="1">
        <v>4.5</v>
      </c>
      <c r="G1150" s="5">
        <f>(Tabela15[[#This Row],[rating]]-MIN(F:F))/(MAX(F:F)-MIN(F:F))</f>
        <v>0.875</v>
      </c>
      <c r="H1150" s="6">
        <v>29957</v>
      </c>
      <c r="I1150" s="5">
        <f>(Tabela15[[#This Row],[reviews]]-MIN(H:H))/(MAX(H:H)-MIN(H:H))</f>
        <v>6.4411947474460773E-2</v>
      </c>
      <c r="J1150" s="1" t="s">
        <v>0</v>
      </c>
      <c r="K1150" s="9">
        <v>19.989999999999998</v>
      </c>
      <c r="L1150" s="3">
        <f>(Tabela15[[#This Row],[value]]-MIN(K:K))/(MAX(K:K)-MIN(K:K))</f>
        <v>9.8913750813435439E-2</v>
      </c>
      <c r="M1150" s="16">
        <f>IF(Tabela15[[#This Row],[value]]="",0,(0.05*Tabela15[[#This Row],[normal_rating]]+0.7*Tabela15[[#This Row],[normal_reviews]]+0.25*Tabela15[[#This Row],[normal_value]]))*1000</f>
        <v>113.56680093548141</v>
      </c>
      <c r="N1150" s="3">
        <f>IFERROR(Tabela15[[#This Row],[value]]*Tabela15[[#This Row],[reviews]],Tabela15[[#This Row],[value]])</f>
        <v>598840.42999999993</v>
      </c>
      <c r="O1150" t="s">
        <v>4658</v>
      </c>
      <c r="P1150" t="s">
        <v>4659</v>
      </c>
      <c r="Q1150" t="s">
        <v>4538</v>
      </c>
    </row>
    <row r="1151" spans="1:17" x14ac:dyDescent="0.25">
      <c r="A1151" t="s">
        <v>232</v>
      </c>
      <c r="B1151" s="1">
        <v>21</v>
      </c>
      <c r="C1151" t="s">
        <v>328</v>
      </c>
      <c r="D1151" t="s">
        <v>332</v>
      </c>
      <c r="E1151" t="s">
        <v>330</v>
      </c>
      <c r="F1151" s="1">
        <v>4.5</v>
      </c>
      <c r="G1151" s="5">
        <f>(Tabela15[[#This Row],[rating]]-MIN(F:F))/(MAX(F:F)-MIN(F:F))</f>
        <v>0.875</v>
      </c>
      <c r="H1151" s="6">
        <v>29884</v>
      </c>
      <c r="I1151" s="5">
        <f>(Tabela15[[#This Row],[reviews]]-MIN(H:H))/(MAX(H:H)-MIN(H:H))</f>
        <v>6.4254981518871393E-2</v>
      </c>
      <c r="J1151" s="1" t="s">
        <v>0</v>
      </c>
      <c r="K1151" s="9">
        <v>19.989999999999998</v>
      </c>
      <c r="L1151" s="3">
        <f>(Tabela15[[#This Row],[value]]-MIN(K:K))/(MAX(K:K)-MIN(K:K))</f>
        <v>9.8913750813435439E-2</v>
      </c>
      <c r="M1151" s="16">
        <f>IF(Tabela15[[#This Row],[value]]="",0,(0.05*Tabela15[[#This Row],[normal_rating]]+0.7*Tabela15[[#This Row],[normal_reviews]]+0.25*Tabela15[[#This Row],[normal_value]]))*1000</f>
        <v>113.45692476656883</v>
      </c>
      <c r="N1151" s="3">
        <f>IFERROR(Tabela15[[#This Row],[value]]*Tabela15[[#This Row],[reviews]],Tabela15[[#This Row],[value]])</f>
        <v>597381.15999999992</v>
      </c>
      <c r="O1151" t="s">
        <v>329</v>
      </c>
      <c r="P1151" t="s">
        <v>331</v>
      </c>
      <c r="Q1151" t="s">
        <v>2</v>
      </c>
    </row>
    <row r="1152" spans="1:17" x14ac:dyDescent="0.25">
      <c r="A1152" t="s">
        <v>784</v>
      </c>
      <c r="B1152" s="1">
        <v>11</v>
      </c>
      <c r="C1152" t="s">
        <v>3688</v>
      </c>
      <c r="D1152" t="s">
        <v>3371</v>
      </c>
      <c r="E1152" t="s">
        <v>3370</v>
      </c>
      <c r="F1152" s="1">
        <v>4.4000000000000004</v>
      </c>
      <c r="G1152" s="5">
        <f>(Tabela15[[#This Row],[rating]]-MIN(F:F))/(MAX(F:F)-MIN(F:F))</f>
        <v>0.85000000000000009</v>
      </c>
      <c r="H1152" s="6">
        <v>28849</v>
      </c>
      <c r="I1152" s="5">
        <f>(Tabela15[[#This Row],[reviews]]-MIN(H:H))/(MAX(H:H)-MIN(H:H))</f>
        <v>6.2029505299213666E-2</v>
      </c>
      <c r="J1152" s="1" t="s">
        <v>0</v>
      </c>
      <c r="K1152" s="9">
        <v>19.989999999999998</v>
      </c>
      <c r="L1152" s="3">
        <f>(Tabela15[[#This Row],[value]]-MIN(K:K))/(MAX(K:K)-MIN(K:K))</f>
        <v>9.8913750813435439E-2</v>
      </c>
      <c r="M1152" s="16">
        <f>IF(Tabela15[[#This Row],[value]]="",0,(0.05*Tabela15[[#This Row],[normal_rating]]+0.7*Tabela15[[#This Row],[normal_reviews]]+0.25*Tabela15[[#This Row],[normal_value]]))*1000</f>
        <v>110.64909141280843</v>
      </c>
      <c r="N1152" s="3">
        <f>IFERROR(Tabela15[[#This Row],[value]]*Tabela15[[#This Row],[reviews]],Tabela15[[#This Row],[value]])</f>
        <v>576691.51</v>
      </c>
      <c r="O1152" t="s">
        <v>4795</v>
      </c>
      <c r="P1152" t="s">
        <v>4796</v>
      </c>
      <c r="Q1152" t="s">
        <v>4538</v>
      </c>
    </row>
    <row r="1153" spans="1:17" x14ac:dyDescent="0.25">
      <c r="A1153" t="s">
        <v>1946</v>
      </c>
      <c r="B1153" s="1">
        <v>18</v>
      </c>
      <c r="C1153" t="s">
        <v>4073</v>
      </c>
      <c r="D1153" t="s">
        <v>4074</v>
      </c>
      <c r="E1153" t="s">
        <v>4075</v>
      </c>
      <c r="F1153" s="1">
        <v>5</v>
      </c>
      <c r="G1153" s="5">
        <f>(Tabela15[[#This Row],[rating]]-MIN(F:F))/(MAX(F:F)-MIN(F:F))</f>
        <v>1</v>
      </c>
      <c r="H1153" s="6">
        <v>10</v>
      </c>
      <c r="I1153" s="5">
        <f>(Tabela15[[#This Row],[reviews]]-MIN(H:H))/(MAX(H:H)-MIN(H:H))</f>
        <v>1.9351967127458506E-5</v>
      </c>
      <c r="J1153" s="1" t="s">
        <v>0</v>
      </c>
      <c r="K1153" s="9">
        <v>19.989999999999998</v>
      </c>
      <c r="L1153" s="3">
        <f>(Tabela15[[#This Row],[value]]-MIN(K:K))/(MAX(K:K)-MIN(K:K))</f>
        <v>9.8913750813435439E-2</v>
      </c>
      <c r="M1153" s="16">
        <f>IF(Tabela15[[#This Row],[value]]="",0,(0.05*Tabela15[[#This Row],[normal_rating]]+0.7*Tabela15[[#This Row],[normal_reviews]]+0.25*Tabela15[[#This Row],[normal_value]]))*1000</f>
        <v>74.741984080348089</v>
      </c>
      <c r="N1153" s="3">
        <f>IFERROR(Tabela15[[#This Row],[value]]*Tabela15[[#This Row],[reviews]],Tabela15[[#This Row],[value]])</f>
        <v>199.89999999999998</v>
      </c>
      <c r="O1153" t="s">
        <v>5166</v>
      </c>
      <c r="P1153" t="s">
        <v>5167</v>
      </c>
      <c r="Q1153" t="s">
        <v>4538</v>
      </c>
    </row>
    <row r="1154" spans="1:17" x14ac:dyDescent="0.25">
      <c r="A1154" t="s">
        <v>1201</v>
      </c>
      <c r="B1154" s="1">
        <v>21</v>
      </c>
      <c r="C1154" t="s">
        <v>3818</v>
      </c>
      <c r="D1154" t="s">
        <v>3819</v>
      </c>
      <c r="E1154" t="s">
        <v>3820</v>
      </c>
      <c r="F1154" s="1">
        <v>4.5</v>
      </c>
      <c r="G1154" s="5">
        <f>(Tabela15[[#This Row],[rating]]-MIN(F:F))/(MAX(F:F)-MIN(F:F))</f>
        <v>0.875</v>
      </c>
      <c r="H1154" s="6">
        <v>8424</v>
      </c>
      <c r="I1154" s="5">
        <f>(Tabela15[[#This Row],[reviews]]-MIN(H:H))/(MAX(H:H)-MIN(H:H))</f>
        <v>1.8111291012731442E-2</v>
      </c>
      <c r="J1154" s="1" t="s">
        <v>0</v>
      </c>
      <c r="K1154" s="9">
        <v>19.989999999999998</v>
      </c>
      <c r="L1154" s="3">
        <f>(Tabela15[[#This Row],[value]]-MIN(K:K))/(MAX(K:K)-MIN(K:K))</f>
        <v>9.8913750813435439E-2</v>
      </c>
      <c r="M1154" s="16">
        <f>IF(Tabela15[[#This Row],[value]]="",0,(0.05*Tabela15[[#This Row],[normal_rating]]+0.7*Tabela15[[#This Row],[normal_reviews]]+0.25*Tabela15[[#This Row],[normal_value]]))*1000</f>
        <v>81.156341412270876</v>
      </c>
      <c r="N1154" s="3">
        <f>IFERROR(Tabela15[[#This Row],[value]]*Tabela15[[#This Row],[reviews]],Tabela15[[#This Row],[value]])</f>
        <v>168395.75999999998</v>
      </c>
      <c r="O1154" t="s">
        <v>4925</v>
      </c>
      <c r="P1154" t="s">
        <v>8418</v>
      </c>
      <c r="Q1154" t="s">
        <v>8081</v>
      </c>
    </row>
    <row r="1155" spans="1:17" x14ac:dyDescent="0.25">
      <c r="A1155" t="s">
        <v>1201</v>
      </c>
      <c r="B1155" s="1">
        <v>21</v>
      </c>
      <c r="C1155" t="s">
        <v>3818</v>
      </c>
      <c r="D1155" t="s">
        <v>3819</v>
      </c>
      <c r="E1155" t="s">
        <v>3820</v>
      </c>
      <c r="F1155" s="1">
        <v>4.5</v>
      </c>
      <c r="G1155" s="5">
        <f>(Tabela15[[#This Row],[rating]]-MIN(F:F))/(MAX(F:F)-MIN(F:F))</f>
        <v>0.875</v>
      </c>
      <c r="H1155" s="6">
        <v>8408</v>
      </c>
      <c r="I1155" s="5">
        <f>(Tabela15[[#This Row],[reviews]]-MIN(H:H))/(MAX(H:H)-MIN(H:H))</f>
        <v>1.8076887515615963E-2</v>
      </c>
      <c r="J1155" s="1" t="s">
        <v>0</v>
      </c>
      <c r="K1155" s="9">
        <v>19.989999999999998</v>
      </c>
      <c r="L1155" s="3">
        <f>(Tabela15[[#This Row],[value]]-MIN(K:K))/(MAX(K:K)-MIN(K:K))</f>
        <v>9.8913750813435439E-2</v>
      </c>
      <c r="M1155" s="16">
        <f>IF(Tabela15[[#This Row],[value]]="",0,(0.05*Tabela15[[#This Row],[normal_rating]]+0.7*Tabela15[[#This Row],[normal_reviews]]+0.25*Tabela15[[#This Row],[normal_value]]))*1000</f>
        <v>81.132258964290031</v>
      </c>
      <c r="N1155" s="3">
        <f>IFERROR(Tabela15[[#This Row],[value]]*Tabela15[[#This Row],[reviews]],Tabela15[[#This Row],[value]])</f>
        <v>168075.91999999998</v>
      </c>
      <c r="O1155" t="s">
        <v>4925</v>
      </c>
      <c r="P1155" t="s">
        <v>6828</v>
      </c>
      <c r="Q1155" t="s">
        <v>6468</v>
      </c>
    </row>
    <row r="1156" spans="1:17" x14ac:dyDescent="0.25">
      <c r="A1156" t="s">
        <v>1201</v>
      </c>
      <c r="B1156" s="1">
        <v>16</v>
      </c>
      <c r="C1156" t="s">
        <v>3818</v>
      </c>
      <c r="D1156" t="s">
        <v>3819</v>
      </c>
      <c r="E1156" t="s">
        <v>3820</v>
      </c>
      <c r="F1156" s="1">
        <v>4.5</v>
      </c>
      <c r="G1156" s="5">
        <f>(Tabela15[[#This Row],[rating]]-MIN(F:F))/(MAX(F:F)-MIN(F:F))</f>
        <v>0.875</v>
      </c>
      <c r="H1156" s="6">
        <v>8370</v>
      </c>
      <c r="I1156" s="5">
        <f>(Tabela15[[#This Row],[reviews]]-MIN(H:H))/(MAX(H:H)-MIN(H:H))</f>
        <v>1.7995179209966693E-2</v>
      </c>
      <c r="J1156" s="1" t="s">
        <v>0</v>
      </c>
      <c r="K1156" s="9">
        <v>19.989999999999998</v>
      </c>
      <c r="L1156" s="3">
        <f>(Tabela15[[#This Row],[value]]-MIN(K:K))/(MAX(K:K)-MIN(K:K))</f>
        <v>9.8913750813435439E-2</v>
      </c>
      <c r="M1156" s="16">
        <f>IF(Tabela15[[#This Row],[value]]="",0,(0.05*Tabela15[[#This Row],[normal_rating]]+0.7*Tabela15[[#This Row],[normal_reviews]]+0.25*Tabela15[[#This Row],[normal_value]]))*1000</f>
        <v>81.075063150335552</v>
      </c>
      <c r="N1156" s="3">
        <f>IFERROR(Tabela15[[#This Row],[value]]*Tabela15[[#This Row],[reviews]],Tabela15[[#This Row],[value]])</f>
        <v>167316.29999999999</v>
      </c>
      <c r="O1156" t="s">
        <v>4925</v>
      </c>
      <c r="P1156" t="s">
        <v>4926</v>
      </c>
      <c r="Q1156" t="s">
        <v>4538</v>
      </c>
    </row>
    <row r="1157" spans="1:17" x14ac:dyDescent="0.25">
      <c r="A1157" t="s">
        <v>784</v>
      </c>
      <c r="B1157" s="1">
        <v>4</v>
      </c>
      <c r="C1157" t="s">
        <v>5734</v>
      </c>
      <c r="D1157" t="s">
        <v>5735</v>
      </c>
      <c r="E1157" t="s">
        <v>5736</v>
      </c>
      <c r="F1157" s="1">
        <v>4.7</v>
      </c>
      <c r="G1157" s="5">
        <f>(Tabela15[[#This Row],[rating]]-MIN(F:F))/(MAX(F:F)-MIN(F:F))</f>
        <v>0.92500000000000004</v>
      </c>
      <c r="H1157" s="6">
        <v>4086</v>
      </c>
      <c r="I1157" s="5">
        <f>(Tabela15[[#This Row],[reviews]]-MIN(H:H))/(MAX(H:H)-MIN(H:H))</f>
        <v>8.7836428572964434E-3</v>
      </c>
      <c r="J1157" s="1" t="s">
        <v>0</v>
      </c>
      <c r="K1157" s="9">
        <v>19.989999999999998</v>
      </c>
      <c r="L1157" s="3">
        <f>(Tabela15[[#This Row],[value]]-MIN(K:K))/(MAX(K:K)-MIN(K:K))</f>
        <v>9.8913750813435439E-2</v>
      </c>
      <c r="M1157" s="16">
        <f>IF(Tabela15[[#This Row],[value]]="",0,(0.05*Tabela15[[#This Row],[normal_rating]]+0.7*Tabela15[[#This Row],[normal_reviews]]+0.25*Tabela15[[#This Row],[normal_value]]))*1000</f>
        <v>77.126987703466369</v>
      </c>
      <c r="N1157" s="3">
        <f>IFERROR(Tabela15[[#This Row],[value]]*Tabela15[[#This Row],[reviews]],Tabela15[[#This Row],[value]])</f>
        <v>81679.14</v>
      </c>
      <c r="O1157" t="s">
        <v>6685</v>
      </c>
      <c r="P1157" t="s">
        <v>8275</v>
      </c>
      <c r="Q1157" t="s">
        <v>8081</v>
      </c>
    </row>
    <row r="1158" spans="1:17" x14ac:dyDescent="0.25">
      <c r="A1158" t="s">
        <v>784</v>
      </c>
      <c r="B1158" s="1">
        <v>7</v>
      </c>
      <c r="C1158" t="s">
        <v>5734</v>
      </c>
      <c r="D1158" t="s">
        <v>5735</v>
      </c>
      <c r="E1158" t="s">
        <v>5736</v>
      </c>
      <c r="F1158" s="1">
        <v>4.7</v>
      </c>
      <c r="G1158" s="5">
        <f>(Tabela15[[#This Row],[rating]]-MIN(F:F))/(MAX(F:F)-MIN(F:F))</f>
        <v>0.92500000000000004</v>
      </c>
      <c r="H1158" s="6">
        <v>4065</v>
      </c>
      <c r="I1158" s="5">
        <f>(Tabela15[[#This Row],[reviews]]-MIN(H:H))/(MAX(H:H)-MIN(H:H))</f>
        <v>8.7384882673323741E-3</v>
      </c>
      <c r="J1158" s="1" t="s">
        <v>0</v>
      </c>
      <c r="K1158" s="9">
        <v>19.989999999999998</v>
      </c>
      <c r="L1158" s="3">
        <f>(Tabela15[[#This Row],[value]]-MIN(K:K))/(MAX(K:K)-MIN(K:K))</f>
        <v>9.8913750813435439E-2</v>
      </c>
      <c r="M1158" s="16">
        <f>IF(Tabela15[[#This Row],[value]]="",0,(0.05*Tabela15[[#This Row],[normal_rating]]+0.7*Tabela15[[#This Row],[normal_reviews]]+0.25*Tabela15[[#This Row],[normal_value]]))*1000</f>
        <v>77.095379490491524</v>
      </c>
      <c r="N1158" s="3">
        <f>IFERROR(Tabela15[[#This Row],[value]]*Tabela15[[#This Row],[reviews]],Tabela15[[#This Row],[value]])</f>
        <v>81259.349999999991</v>
      </c>
      <c r="O1158" t="s">
        <v>6685</v>
      </c>
      <c r="P1158" t="s">
        <v>6686</v>
      </c>
      <c r="Q1158" t="s">
        <v>6468</v>
      </c>
    </row>
    <row r="1159" spans="1:17" x14ac:dyDescent="0.25">
      <c r="A1159" t="s">
        <v>1352</v>
      </c>
      <c r="B1159" s="1">
        <v>8</v>
      </c>
      <c r="C1159" t="s">
        <v>1408</v>
      </c>
      <c r="D1159" t="s">
        <v>1412</v>
      </c>
      <c r="E1159" t="s">
        <v>1410</v>
      </c>
      <c r="F1159" s="1">
        <v>4.7</v>
      </c>
      <c r="G1159" s="5">
        <f>(Tabela15[[#This Row],[rating]]-MIN(F:F))/(MAX(F:F)-MIN(F:F))</f>
        <v>0.92500000000000004</v>
      </c>
      <c r="H1159" s="6">
        <v>1847</v>
      </c>
      <c r="I1159" s="5">
        <f>(Tabela15[[#This Row],[reviews]]-MIN(H:H))/(MAX(H:H)-MIN(H:H))</f>
        <v>3.9693034796987117E-3</v>
      </c>
      <c r="J1159" s="1" t="s">
        <v>0</v>
      </c>
      <c r="K1159" s="9">
        <v>19.989999999999998</v>
      </c>
      <c r="L1159" s="3">
        <f>(Tabela15[[#This Row],[value]]-MIN(K:K))/(MAX(K:K)-MIN(K:K))</f>
        <v>9.8913750813435439E-2</v>
      </c>
      <c r="M1159" s="16">
        <f>IF(Tabela15[[#This Row],[value]]="",0,(0.05*Tabela15[[#This Row],[normal_rating]]+0.7*Tabela15[[#This Row],[normal_reviews]]+0.25*Tabela15[[#This Row],[normal_value]]))*1000</f>
        <v>73.75695013914796</v>
      </c>
      <c r="N1159" s="3">
        <f>IFERROR(Tabela15[[#This Row],[value]]*Tabela15[[#This Row],[reviews]],Tabela15[[#This Row],[value]])</f>
        <v>36921.53</v>
      </c>
      <c r="O1159" t="s">
        <v>1409</v>
      </c>
      <c r="P1159" t="s">
        <v>8438</v>
      </c>
      <c r="Q1159" t="s">
        <v>8081</v>
      </c>
    </row>
    <row r="1160" spans="1:17" x14ac:dyDescent="0.25">
      <c r="A1160" t="s">
        <v>1352</v>
      </c>
      <c r="B1160" s="1">
        <v>15</v>
      </c>
      <c r="C1160" t="s">
        <v>1408</v>
      </c>
      <c r="D1160" t="s">
        <v>1412</v>
      </c>
      <c r="E1160" t="s">
        <v>1410</v>
      </c>
      <c r="F1160" s="1">
        <v>4.7</v>
      </c>
      <c r="G1160" s="5">
        <f>(Tabela15[[#This Row],[rating]]-MIN(F:F))/(MAX(F:F)-MIN(F:F))</f>
        <v>0.92500000000000004</v>
      </c>
      <c r="H1160" s="6">
        <v>1835</v>
      </c>
      <c r="I1160" s="5">
        <f>(Tabela15[[#This Row],[reviews]]-MIN(H:H))/(MAX(H:H)-MIN(H:H))</f>
        <v>3.9435008568621003E-3</v>
      </c>
      <c r="J1160" s="1" t="s">
        <v>0</v>
      </c>
      <c r="K1160" s="9">
        <v>19.989999999999998</v>
      </c>
      <c r="L1160" s="3">
        <f>(Tabela15[[#This Row],[value]]-MIN(K:K))/(MAX(K:K)-MIN(K:K))</f>
        <v>9.8913750813435439E-2</v>
      </c>
      <c r="M1160" s="16">
        <f>IF(Tabela15[[#This Row],[value]]="",0,(0.05*Tabela15[[#This Row],[normal_rating]]+0.7*Tabela15[[#This Row],[normal_reviews]]+0.25*Tabela15[[#This Row],[normal_value]]))*1000</f>
        <v>73.738888303162327</v>
      </c>
      <c r="N1160" s="3">
        <f>IFERROR(Tabela15[[#This Row],[value]]*Tabela15[[#This Row],[reviews]],Tabela15[[#This Row],[value]])</f>
        <v>36681.649999999994</v>
      </c>
      <c r="O1160" t="s">
        <v>1409</v>
      </c>
      <c r="P1160" t="s">
        <v>4968</v>
      </c>
      <c r="Q1160" t="s">
        <v>4538</v>
      </c>
    </row>
    <row r="1161" spans="1:17" x14ac:dyDescent="0.25">
      <c r="A1161" t="s">
        <v>1352</v>
      </c>
      <c r="B1161" s="1">
        <v>13</v>
      </c>
      <c r="C1161" t="s">
        <v>1408</v>
      </c>
      <c r="D1161" t="s">
        <v>1412</v>
      </c>
      <c r="E1161" t="s">
        <v>1410</v>
      </c>
      <c r="F1161" s="1">
        <v>4.7</v>
      </c>
      <c r="G1161" s="5">
        <f>(Tabela15[[#This Row],[rating]]-MIN(F:F))/(MAX(F:F)-MIN(F:F))</f>
        <v>0.92500000000000004</v>
      </c>
      <c r="H1161" s="6">
        <v>1805</v>
      </c>
      <c r="I1161" s="5">
        <f>(Tabela15[[#This Row],[reviews]]-MIN(H:H))/(MAX(H:H)-MIN(H:H))</f>
        <v>3.8789942997705718E-3</v>
      </c>
      <c r="J1161" s="1" t="s">
        <v>0</v>
      </c>
      <c r="K1161" s="9">
        <v>19.989999999999998</v>
      </c>
      <c r="L1161" s="3">
        <f>(Tabela15[[#This Row],[value]]-MIN(K:K))/(MAX(K:K)-MIN(K:K))</f>
        <v>9.8913750813435439E-2</v>
      </c>
      <c r="M1161" s="16">
        <f>IF(Tabela15[[#This Row],[value]]="",0,(0.05*Tabela15[[#This Row],[normal_rating]]+0.7*Tabela15[[#This Row],[normal_reviews]]+0.25*Tabela15[[#This Row],[normal_value]]))*1000</f>
        <v>73.693733713198256</v>
      </c>
      <c r="N1161" s="3">
        <f>IFERROR(Tabela15[[#This Row],[value]]*Tabela15[[#This Row],[reviews]],Tabela15[[#This Row],[value]])</f>
        <v>36081.949999999997</v>
      </c>
      <c r="O1161" t="s">
        <v>1409</v>
      </c>
      <c r="P1161" t="s">
        <v>1411</v>
      </c>
      <c r="Q1161" t="s">
        <v>2</v>
      </c>
    </row>
    <row r="1162" spans="1:17" x14ac:dyDescent="0.25">
      <c r="A1162" t="s">
        <v>3068</v>
      </c>
      <c r="B1162" s="1">
        <v>22</v>
      </c>
      <c r="C1162" t="s">
        <v>4443</v>
      </c>
      <c r="D1162" t="s">
        <v>4444</v>
      </c>
      <c r="E1162" t="s">
        <v>4445</v>
      </c>
      <c r="F1162" s="1">
        <v>4.5</v>
      </c>
      <c r="G1162" s="5">
        <f>(Tabela15[[#This Row],[rating]]-MIN(F:F))/(MAX(F:F)-MIN(F:F))</f>
        <v>0.875</v>
      </c>
      <c r="H1162" s="6">
        <v>5476</v>
      </c>
      <c r="I1162" s="5">
        <f>(Tabela15[[#This Row],[reviews]]-MIN(H:H))/(MAX(H:H)-MIN(H:H))</f>
        <v>1.1772446669203924E-2</v>
      </c>
      <c r="J1162" s="1" t="s">
        <v>0</v>
      </c>
      <c r="K1162" s="9">
        <v>19.989999999999998</v>
      </c>
      <c r="L1162" s="3">
        <f>(Tabela15[[#This Row],[value]]-MIN(K:K))/(MAX(K:K)-MIN(K:K))</f>
        <v>9.8913750813435439E-2</v>
      </c>
      <c r="M1162" s="16">
        <f>IF(Tabela15[[#This Row],[value]]="",0,(0.05*Tabela15[[#This Row],[normal_rating]]+0.7*Tabela15[[#This Row],[normal_reviews]]+0.25*Tabela15[[#This Row],[normal_value]]))*1000</f>
        <v>76.719150371801618</v>
      </c>
      <c r="N1162" s="3">
        <f>IFERROR(Tabela15[[#This Row],[value]]*Tabela15[[#This Row],[reviews]],Tabela15[[#This Row],[value]])</f>
        <v>109465.23999999999</v>
      </c>
      <c r="O1162" t="s">
        <v>5510</v>
      </c>
      <c r="P1162" t="s">
        <v>7390</v>
      </c>
      <c r="Q1162" t="s">
        <v>6468</v>
      </c>
    </row>
    <row r="1163" spans="1:17" x14ac:dyDescent="0.25">
      <c r="A1163" t="s">
        <v>3068</v>
      </c>
      <c r="B1163" s="1">
        <v>7</v>
      </c>
      <c r="C1163" t="s">
        <v>4443</v>
      </c>
      <c r="D1163" t="s">
        <v>4444</v>
      </c>
      <c r="E1163" t="s">
        <v>4445</v>
      </c>
      <c r="F1163" s="1">
        <v>4.5</v>
      </c>
      <c r="G1163" s="5">
        <f>(Tabela15[[#This Row],[rating]]-MIN(F:F))/(MAX(F:F)-MIN(F:F))</f>
        <v>0.875</v>
      </c>
      <c r="H1163" s="6">
        <v>5440</v>
      </c>
      <c r="I1163" s="5">
        <f>(Tabela15[[#This Row],[reviews]]-MIN(H:H))/(MAX(H:H)-MIN(H:H))</f>
        <v>1.1695038800694091E-2</v>
      </c>
      <c r="J1163" s="1" t="s">
        <v>0</v>
      </c>
      <c r="K1163" s="9">
        <v>19.989999999999998</v>
      </c>
      <c r="L1163" s="3">
        <f>(Tabela15[[#This Row],[value]]-MIN(K:K))/(MAX(K:K)-MIN(K:K))</f>
        <v>9.8913750813435439E-2</v>
      </c>
      <c r="M1163" s="16">
        <f>IF(Tabela15[[#This Row],[value]]="",0,(0.05*Tabela15[[#This Row],[normal_rating]]+0.7*Tabela15[[#This Row],[normal_reviews]]+0.25*Tabela15[[#This Row],[normal_value]]))*1000</f>
        <v>76.66496486384473</v>
      </c>
      <c r="N1163" s="3">
        <f>IFERROR(Tabela15[[#This Row],[value]]*Tabela15[[#This Row],[reviews]],Tabela15[[#This Row],[value]])</f>
        <v>108745.59999999999</v>
      </c>
      <c r="O1163" t="s">
        <v>5510</v>
      </c>
      <c r="P1163" t="s">
        <v>5511</v>
      </c>
      <c r="Q1163" t="s">
        <v>4538</v>
      </c>
    </row>
    <row r="1164" spans="1:17" x14ac:dyDescent="0.25">
      <c r="A1164" t="s">
        <v>2626</v>
      </c>
      <c r="B1164" s="1">
        <v>28</v>
      </c>
      <c r="C1164" t="s">
        <v>7932</v>
      </c>
      <c r="D1164" t="s">
        <v>7933</v>
      </c>
      <c r="E1164" t="s">
        <v>7934</v>
      </c>
      <c r="F1164" s="1">
        <v>4.7</v>
      </c>
      <c r="G1164" s="5">
        <f>(Tabela15[[#This Row],[rating]]-MIN(F:F))/(MAX(F:F)-MIN(F:F))</f>
        <v>0.92500000000000004</v>
      </c>
      <c r="H1164" s="6">
        <v>912</v>
      </c>
      <c r="I1164" s="5">
        <f>(Tabela15[[#This Row],[reviews]]-MIN(H:H))/(MAX(H:H)-MIN(H:H))</f>
        <v>1.9588491170127445E-3</v>
      </c>
      <c r="J1164" s="1" t="s">
        <v>0</v>
      </c>
      <c r="K1164" s="9">
        <v>19.989999999999998</v>
      </c>
      <c r="L1164" s="3">
        <f>(Tabela15[[#This Row],[value]]-MIN(K:K))/(MAX(K:K)-MIN(K:K))</f>
        <v>9.8913750813435439E-2</v>
      </c>
      <c r="M1164" s="16">
        <f>IF(Tabela15[[#This Row],[value]]="",0,(0.05*Tabela15[[#This Row],[normal_rating]]+0.7*Tabela15[[#This Row],[normal_reviews]]+0.25*Tabela15[[#This Row],[normal_value]]))*1000</f>
        <v>72.349632085267785</v>
      </c>
      <c r="N1164" s="3">
        <f>IFERROR(Tabela15[[#This Row],[value]]*Tabela15[[#This Row],[reviews]],Tabela15[[#This Row],[value]])</f>
        <v>18230.879999999997</v>
      </c>
      <c r="O1164" t="s">
        <v>8806</v>
      </c>
      <c r="P1164" t="s">
        <v>8807</v>
      </c>
      <c r="Q1164" t="s">
        <v>8081</v>
      </c>
    </row>
    <row r="1165" spans="1:17" x14ac:dyDescent="0.25">
      <c r="A1165" t="s">
        <v>1503</v>
      </c>
      <c r="B1165" s="1">
        <v>13</v>
      </c>
      <c r="C1165" t="s">
        <v>3923</v>
      </c>
      <c r="D1165" t="s">
        <v>3924</v>
      </c>
      <c r="E1165" t="s">
        <v>3925</v>
      </c>
      <c r="F1165" s="1">
        <v>4.5999999999999996</v>
      </c>
      <c r="G1165" s="5">
        <f>(Tabela15[[#This Row],[rating]]-MIN(F:F))/(MAX(F:F)-MIN(F:F))</f>
        <v>0.89999999999999991</v>
      </c>
      <c r="H1165" s="6">
        <v>2242</v>
      </c>
      <c r="I1165" s="5">
        <f>(Tabela15[[#This Row],[reviews]]-MIN(H:H))/(MAX(H:H)-MIN(H:H))</f>
        <v>4.8186398147371679E-3</v>
      </c>
      <c r="J1165" s="1" t="s">
        <v>0</v>
      </c>
      <c r="K1165" s="9">
        <v>19.989999999999998</v>
      </c>
      <c r="L1165" s="3">
        <f>(Tabela15[[#This Row],[value]]-MIN(K:K))/(MAX(K:K)-MIN(K:K))</f>
        <v>9.8913750813435439E-2</v>
      </c>
      <c r="M1165" s="16">
        <f>IF(Tabela15[[#This Row],[value]]="",0,(0.05*Tabela15[[#This Row],[normal_rating]]+0.7*Tabela15[[#This Row],[normal_reviews]]+0.25*Tabela15[[#This Row],[normal_value]]))*1000</f>
        <v>73.101485573674879</v>
      </c>
      <c r="N1165" s="3">
        <f>IFERROR(Tabela15[[#This Row],[value]]*Tabela15[[#This Row],[reviews]],Tabela15[[#This Row],[value]])</f>
        <v>44817.579999999994</v>
      </c>
      <c r="O1165" t="s">
        <v>5031</v>
      </c>
      <c r="P1165" t="s">
        <v>8480</v>
      </c>
      <c r="Q1165" t="s">
        <v>8081</v>
      </c>
    </row>
    <row r="1166" spans="1:17" x14ac:dyDescent="0.25">
      <c r="A1166" t="s">
        <v>1503</v>
      </c>
      <c r="B1166" s="1">
        <v>23</v>
      </c>
      <c r="C1166" t="s">
        <v>3923</v>
      </c>
      <c r="D1166" t="s">
        <v>3924</v>
      </c>
      <c r="E1166" t="s">
        <v>3925</v>
      </c>
      <c r="F1166" s="1">
        <v>4.5999999999999996</v>
      </c>
      <c r="G1166" s="5">
        <f>(Tabela15[[#This Row],[rating]]-MIN(F:F))/(MAX(F:F)-MIN(F:F))</f>
        <v>0.89999999999999991</v>
      </c>
      <c r="H1166" s="6">
        <v>2239</v>
      </c>
      <c r="I1166" s="5">
        <f>(Tabela15[[#This Row],[reviews]]-MIN(H:H))/(MAX(H:H)-MIN(H:H))</f>
        <v>4.8121891590280153E-3</v>
      </c>
      <c r="J1166" s="1" t="s">
        <v>0</v>
      </c>
      <c r="K1166" s="9">
        <v>19.989999999999998</v>
      </c>
      <c r="L1166" s="3">
        <f>(Tabela15[[#This Row],[value]]-MIN(K:K))/(MAX(K:K)-MIN(K:K))</f>
        <v>9.8913750813435439E-2</v>
      </c>
      <c r="M1166" s="16">
        <f>IF(Tabela15[[#This Row],[value]]="",0,(0.05*Tabela15[[#This Row],[normal_rating]]+0.7*Tabela15[[#This Row],[normal_reviews]]+0.25*Tabela15[[#This Row],[normal_value]]))*1000</f>
        <v>73.09697011467847</v>
      </c>
      <c r="N1166" s="3">
        <f>IFERROR(Tabela15[[#This Row],[value]]*Tabela15[[#This Row],[reviews]],Tabela15[[#This Row],[value]])</f>
        <v>44757.609999999993</v>
      </c>
      <c r="O1166" t="s">
        <v>5031</v>
      </c>
      <c r="P1166" t="s">
        <v>5032</v>
      </c>
      <c r="Q1166" t="s">
        <v>4538</v>
      </c>
    </row>
    <row r="1167" spans="1:17" x14ac:dyDescent="0.25">
      <c r="A1167" t="s">
        <v>3068</v>
      </c>
      <c r="B1167" s="1">
        <v>24</v>
      </c>
      <c r="C1167" t="s">
        <v>8033</v>
      </c>
      <c r="D1167" t="s">
        <v>8034</v>
      </c>
      <c r="E1167" t="s">
        <v>8035</v>
      </c>
      <c r="F1167" s="1">
        <v>4.7</v>
      </c>
      <c r="G1167" s="5">
        <f>(Tabela15[[#This Row],[rating]]-MIN(F:F))/(MAX(F:F)-MIN(F:F))</f>
        <v>0.92500000000000004</v>
      </c>
      <c r="H1167" s="6">
        <v>96</v>
      </c>
      <c r="I1167" s="5">
        <f>(Tabela15[[#This Row],[reviews]]-MIN(H:H))/(MAX(H:H)-MIN(H:H))</f>
        <v>2.0427076412317312E-4</v>
      </c>
      <c r="J1167" s="1" t="s">
        <v>0</v>
      </c>
      <c r="K1167" s="9">
        <v>19.989999999999998</v>
      </c>
      <c r="L1167" s="3">
        <f>(Tabela15[[#This Row],[value]]-MIN(K:K))/(MAX(K:K)-MIN(K:K))</f>
        <v>9.8913750813435439E-2</v>
      </c>
      <c r="M1167" s="16">
        <f>IF(Tabela15[[#This Row],[value]]="",0,(0.05*Tabela15[[#This Row],[normal_rating]]+0.7*Tabela15[[#This Row],[normal_reviews]]+0.25*Tabela15[[#This Row],[normal_value]]))*1000</f>
        <v>71.12142723824509</v>
      </c>
      <c r="N1167" s="3">
        <f>IFERROR(Tabela15[[#This Row],[value]]*Tabela15[[#This Row],[reviews]],Tabela15[[#This Row],[value]])</f>
        <v>1919.04</v>
      </c>
      <c r="O1167" t="s">
        <v>8928</v>
      </c>
      <c r="P1167" t="s">
        <v>8929</v>
      </c>
      <c r="Q1167" t="s">
        <v>8081</v>
      </c>
    </row>
    <row r="1168" spans="1:17" x14ac:dyDescent="0.25">
      <c r="A1168" t="s">
        <v>81</v>
      </c>
      <c r="B1168" s="1">
        <v>29</v>
      </c>
      <c r="C1168" t="s">
        <v>7487</v>
      </c>
      <c r="D1168" t="s">
        <v>7488</v>
      </c>
      <c r="E1168" t="s">
        <v>7489</v>
      </c>
      <c r="F1168" s="1">
        <v>4.5999999999999996</v>
      </c>
      <c r="G1168" s="5">
        <f>(Tabela15[[#This Row],[rating]]-MIN(F:F))/(MAX(F:F)-MIN(F:F))</f>
        <v>0.89999999999999991</v>
      </c>
      <c r="H1168" s="6">
        <v>1762</v>
      </c>
      <c r="I1168" s="5">
        <f>(Tabela15[[#This Row],[reviews]]-MIN(H:H))/(MAX(H:H)-MIN(H:H))</f>
        <v>3.7865349012727143E-3</v>
      </c>
      <c r="J1168" s="1" t="s">
        <v>0</v>
      </c>
      <c r="K1168" s="9">
        <v>19.989999999999998</v>
      </c>
      <c r="L1168" s="3">
        <f>(Tabela15[[#This Row],[value]]-MIN(K:K))/(MAX(K:K)-MIN(K:K))</f>
        <v>9.8913750813435439E-2</v>
      </c>
      <c r="M1168" s="16">
        <f>IF(Tabela15[[#This Row],[value]]="",0,(0.05*Tabela15[[#This Row],[normal_rating]]+0.7*Tabela15[[#This Row],[normal_reviews]]+0.25*Tabela15[[#This Row],[normal_value]]))*1000</f>
        <v>72.379012134249763</v>
      </c>
      <c r="N1168" s="3">
        <f>IFERROR(Tabela15[[#This Row],[value]]*Tabela15[[#This Row],[reviews]],Tabela15[[#This Row],[value]])</f>
        <v>35222.379999999997</v>
      </c>
      <c r="O1168" t="s">
        <v>8136</v>
      </c>
      <c r="P1168" t="s">
        <v>8137</v>
      </c>
      <c r="Q1168" t="s">
        <v>8081</v>
      </c>
    </row>
    <row r="1169" spans="1:17" x14ac:dyDescent="0.25">
      <c r="A1169" t="s">
        <v>2771</v>
      </c>
      <c r="B1169" s="1">
        <v>6</v>
      </c>
      <c r="C1169" t="s">
        <v>2777</v>
      </c>
      <c r="D1169" t="s">
        <v>2781</v>
      </c>
      <c r="E1169" t="s">
        <v>2779</v>
      </c>
      <c r="F1169" s="1">
        <v>4.4000000000000004</v>
      </c>
      <c r="G1169" s="5">
        <f>(Tabela15[[#This Row],[rating]]-MIN(F:F))/(MAX(F:F)-MIN(F:F))</f>
        <v>0.85000000000000009</v>
      </c>
      <c r="H1169" s="6">
        <v>5111</v>
      </c>
      <c r="I1169" s="5">
        <f>(Tabela15[[#This Row],[reviews]]-MIN(H:H))/(MAX(H:H)-MIN(H:H))</f>
        <v>1.0987616891256996E-2</v>
      </c>
      <c r="J1169" s="1" t="s">
        <v>0</v>
      </c>
      <c r="K1169" s="9">
        <v>19.989999999999998</v>
      </c>
      <c r="L1169" s="3">
        <f>(Tabela15[[#This Row],[value]]-MIN(K:K))/(MAX(K:K)-MIN(K:K))</f>
        <v>9.8913750813435439E-2</v>
      </c>
      <c r="M1169" s="16">
        <f>IF(Tabela15[[#This Row],[value]]="",0,(0.05*Tabela15[[#This Row],[normal_rating]]+0.7*Tabela15[[#This Row],[normal_reviews]]+0.25*Tabela15[[#This Row],[normal_value]]))*1000</f>
        <v>74.91976952723877</v>
      </c>
      <c r="N1169" s="3">
        <f>IFERROR(Tabela15[[#This Row],[value]]*Tabela15[[#This Row],[reviews]],Tabela15[[#This Row],[value]])</f>
        <v>102168.88999999998</v>
      </c>
      <c r="O1169" t="s">
        <v>2778</v>
      </c>
      <c r="P1169" t="s">
        <v>8817</v>
      </c>
      <c r="Q1169" t="s">
        <v>8081</v>
      </c>
    </row>
    <row r="1170" spans="1:17" x14ac:dyDescent="0.25">
      <c r="A1170" t="s">
        <v>2771</v>
      </c>
      <c r="B1170" s="1">
        <v>5</v>
      </c>
      <c r="C1170" t="s">
        <v>2777</v>
      </c>
      <c r="D1170" t="s">
        <v>2781</v>
      </c>
      <c r="E1170" t="s">
        <v>2779</v>
      </c>
      <c r="F1170" s="1">
        <v>4.4000000000000004</v>
      </c>
      <c r="G1170" s="5">
        <f>(Tabela15[[#This Row],[rating]]-MIN(F:F))/(MAX(F:F)-MIN(F:F))</f>
        <v>0.85000000000000009</v>
      </c>
      <c r="H1170" s="6">
        <v>5098</v>
      </c>
      <c r="I1170" s="5">
        <f>(Tabela15[[#This Row],[reviews]]-MIN(H:H))/(MAX(H:H)-MIN(H:H))</f>
        <v>1.0959664049850668E-2</v>
      </c>
      <c r="J1170" s="1" t="s">
        <v>0</v>
      </c>
      <c r="K1170" s="9">
        <v>19.989999999999998</v>
      </c>
      <c r="L1170" s="3">
        <f>(Tabela15[[#This Row],[value]]-MIN(K:K))/(MAX(K:K)-MIN(K:K))</f>
        <v>9.8913750813435439E-2</v>
      </c>
      <c r="M1170" s="16">
        <f>IF(Tabela15[[#This Row],[value]]="",0,(0.05*Tabela15[[#This Row],[normal_rating]]+0.7*Tabela15[[#This Row],[normal_reviews]]+0.25*Tabela15[[#This Row],[normal_value]]))*1000</f>
        <v>74.900202538254348</v>
      </c>
      <c r="N1170" s="3">
        <f>IFERROR(Tabela15[[#This Row],[value]]*Tabela15[[#This Row],[reviews]],Tabela15[[#This Row],[value]])</f>
        <v>101909.01999999999</v>
      </c>
      <c r="O1170" t="s">
        <v>2778</v>
      </c>
      <c r="P1170" t="s">
        <v>7278</v>
      </c>
      <c r="Q1170" t="s">
        <v>6468</v>
      </c>
    </row>
    <row r="1171" spans="1:17" x14ac:dyDescent="0.25">
      <c r="A1171" t="s">
        <v>2771</v>
      </c>
      <c r="B1171" s="1">
        <v>4</v>
      </c>
      <c r="C1171" t="s">
        <v>2777</v>
      </c>
      <c r="D1171" t="s">
        <v>2781</v>
      </c>
      <c r="E1171" t="s">
        <v>2779</v>
      </c>
      <c r="F1171" s="1">
        <v>4.4000000000000004</v>
      </c>
      <c r="G1171" s="5">
        <f>(Tabela15[[#This Row],[rating]]-MIN(F:F))/(MAX(F:F)-MIN(F:F))</f>
        <v>0.85000000000000009</v>
      </c>
      <c r="H1171" s="6">
        <v>5059</v>
      </c>
      <c r="I1171" s="5">
        <f>(Tabela15[[#This Row],[reviews]]-MIN(H:H))/(MAX(H:H)-MIN(H:H))</f>
        <v>1.0875805525631681E-2</v>
      </c>
      <c r="J1171" s="1" t="s">
        <v>0</v>
      </c>
      <c r="K1171" s="9">
        <v>19.989999999999998</v>
      </c>
      <c r="L1171" s="3">
        <f>(Tabela15[[#This Row],[value]]-MIN(K:K))/(MAX(K:K)-MIN(K:K))</f>
        <v>9.8913750813435439E-2</v>
      </c>
      <c r="M1171" s="16">
        <f>IF(Tabela15[[#This Row],[value]]="",0,(0.05*Tabela15[[#This Row],[normal_rating]]+0.7*Tabela15[[#This Row],[normal_reviews]]+0.25*Tabela15[[#This Row],[normal_value]]))*1000</f>
        <v>74.841501571301052</v>
      </c>
      <c r="N1171" s="3">
        <f>IFERROR(Tabela15[[#This Row],[value]]*Tabela15[[#This Row],[reviews]],Tabela15[[#This Row],[value]])</f>
        <v>101129.40999999999</v>
      </c>
      <c r="O1171" t="s">
        <v>2778</v>
      </c>
      <c r="P1171" t="s">
        <v>5409</v>
      </c>
      <c r="Q1171" t="s">
        <v>4538</v>
      </c>
    </row>
    <row r="1172" spans="1:17" x14ac:dyDescent="0.25">
      <c r="A1172" t="s">
        <v>232</v>
      </c>
      <c r="B1172" s="1">
        <v>14</v>
      </c>
      <c r="C1172" t="s">
        <v>293</v>
      </c>
      <c r="D1172" t="s">
        <v>297</v>
      </c>
      <c r="E1172" t="s">
        <v>295</v>
      </c>
      <c r="F1172" s="1">
        <v>4.5</v>
      </c>
      <c r="G1172" s="5">
        <f>(Tabela15[[#This Row],[rating]]-MIN(F:F))/(MAX(F:F)-MIN(F:F))</f>
        <v>0.875</v>
      </c>
      <c r="H1172" s="6">
        <v>2734</v>
      </c>
      <c r="I1172" s="5">
        <f>(Tabela15[[#This Row],[reviews]]-MIN(H:H))/(MAX(H:H)-MIN(H:H))</f>
        <v>5.8765473510382334E-3</v>
      </c>
      <c r="J1172" s="1" t="s">
        <v>0</v>
      </c>
      <c r="K1172" s="9">
        <v>19.989999999999998</v>
      </c>
      <c r="L1172" s="3">
        <f>(Tabela15[[#This Row],[value]]-MIN(K:K))/(MAX(K:K)-MIN(K:K))</f>
        <v>9.8913750813435439E-2</v>
      </c>
      <c r="M1172" s="16">
        <f>IF(Tabela15[[#This Row],[value]]="",0,(0.05*Tabela15[[#This Row],[normal_rating]]+0.7*Tabela15[[#This Row],[normal_reviews]]+0.25*Tabela15[[#This Row],[normal_value]]))*1000</f>
        <v>72.592020849085628</v>
      </c>
      <c r="N1172" s="3">
        <f>IFERROR(Tabela15[[#This Row],[value]]*Tabela15[[#This Row],[reviews]],Tabela15[[#This Row],[value]])</f>
        <v>54652.659999999996</v>
      </c>
      <c r="O1172" t="s">
        <v>294</v>
      </c>
      <c r="P1172" t="s">
        <v>296</v>
      </c>
      <c r="Q1172" t="s">
        <v>2</v>
      </c>
    </row>
    <row r="1173" spans="1:17" x14ac:dyDescent="0.25">
      <c r="A1173" t="s">
        <v>3068</v>
      </c>
      <c r="B1173" s="1">
        <v>29</v>
      </c>
      <c r="C1173" t="s">
        <v>3204</v>
      </c>
      <c r="D1173" t="s">
        <v>3208</v>
      </c>
      <c r="E1173" t="s">
        <v>3206</v>
      </c>
      <c r="F1173" s="1">
        <v>4.5</v>
      </c>
      <c r="G1173" s="5">
        <f>(Tabela15[[#This Row],[rating]]-MIN(F:F))/(MAX(F:F)-MIN(F:F))</f>
        <v>0.875</v>
      </c>
      <c r="H1173" s="6">
        <v>2298</v>
      </c>
      <c r="I1173" s="5">
        <f>(Tabela15[[#This Row],[reviews]]-MIN(H:H))/(MAX(H:H)-MIN(H:H))</f>
        <v>4.9390520546413541E-3</v>
      </c>
      <c r="J1173" s="1" t="s">
        <v>0</v>
      </c>
      <c r="K1173" s="9">
        <v>19.989999999999998</v>
      </c>
      <c r="L1173" s="3">
        <f>(Tabela15[[#This Row],[value]]-MIN(K:K))/(MAX(K:K)-MIN(K:K))</f>
        <v>9.8913750813435439E-2</v>
      </c>
      <c r="M1173" s="16">
        <f>IF(Tabela15[[#This Row],[value]]="",0,(0.05*Tabela15[[#This Row],[normal_rating]]+0.7*Tabela15[[#This Row],[normal_reviews]]+0.25*Tabela15[[#This Row],[normal_value]]))*1000</f>
        <v>71.935774141607823</v>
      </c>
      <c r="N1173" s="3">
        <f>IFERROR(Tabela15[[#This Row],[value]]*Tabela15[[#This Row],[reviews]],Tabela15[[#This Row],[value]])</f>
        <v>45937.02</v>
      </c>
      <c r="O1173" t="s">
        <v>3205</v>
      </c>
      <c r="P1173" t="s">
        <v>3207</v>
      </c>
      <c r="Q1173" t="s">
        <v>2</v>
      </c>
    </row>
    <row r="1174" spans="1:17" x14ac:dyDescent="0.25">
      <c r="A1174" t="s">
        <v>784</v>
      </c>
      <c r="B1174" s="1">
        <v>28</v>
      </c>
      <c r="C1174" t="s">
        <v>901</v>
      </c>
      <c r="D1174" t="s">
        <v>905</v>
      </c>
      <c r="E1174" t="s">
        <v>903</v>
      </c>
      <c r="F1174" s="1">
        <v>4.5</v>
      </c>
      <c r="G1174" s="5">
        <f>(Tabela15[[#This Row],[rating]]-MIN(F:F))/(MAX(F:F)-MIN(F:F))</f>
        <v>0.875</v>
      </c>
      <c r="H1174" s="6">
        <v>1886</v>
      </c>
      <c r="I1174" s="5">
        <f>(Tabela15[[#This Row],[reviews]]-MIN(H:H))/(MAX(H:H)-MIN(H:H))</f>
        <v>4.0531620039176985E-3</v>
      </c>
      <c r="J1174" s="1" t="s">
        <v>0</v>
      </c>
      <c r="K1174" s="9">
        <v>19.989999999999998</v>
      </c>
      <c r="L1174" s="3">
        <f>(Tabela15[[#This Row],[value]]-MIN(K:K))/(MAX(K:K)-MIN(K:K))</f>
        <v>9.8913750813435439E-2</v>
      </c>
      <c r="M1174" s="16">
        <f>IF(Tabela15[[#This Row],[value]]="",0,(0.05*Tabela15[[#This Row],[normal_rating]]+0.7*Tabela15[[#This Row],[normal_reviews]]+0.25*Tabela15[[#This Row],[normal_value]]))*1000</f>
        <v>71.315651106101242</v>
      </c>
      <c r="N1174" s="3">
        <f>IFERROR(Tabela15[[#This Row],[value]]*Tabela15[[#This Row],[reviews]],Tabela15[[#This Row],[value]])</f>
        <v>37701.14</v>
      </c>
      <c r="O1174" t="s">
        <v>902</v>
      </c>
      <c r="P1174" t="s">
        <v>904</v>
      </c>
      <c r="Q1174" t="s">
        <v>2</v>
      </c>
    </row>
    <row r="1175" spans="1:17" x14ac:dyDescent="0.25">
      <c r="A1175" t="s">
        <v>784</v>
      </c>
      <c r="B1175" s="1">
        <v>14</v>
      </c>
      <c r="C1175" t="s">
        <v>5737</v>
      </c>
      <c r="D1175" t="s">
        <v>5738</v>
      </c>
      <c r="E1175" t="s">
        <v>5739</v>
      </c>
      <c r="F1175" s="1">
        <v>4.3</v>
      </c>
      <c r="G1175" s="5">
        <f>(Tabela15[[#This Row],[rating]]-MIN(F:F))/(MAX(F:F)-MIN(F:F))</f>
        <v>0.82499999999999996</v>
      </c>
      <c r="H1175" s="6">
        <v>5354</v>
      </c>
      <c r="I1175" s="5">
        <f>(Tabela15[[#This Row],[reviews]]-MIN(H:H))/(MAX(H:H)-MIN(H:H))</f>
        <v>1.1510120003698375E-2</v>
      </c>
      <c r="J1175" s="1" t="s">
        <v>0</v>
      </c>
      <c r="K1175" s="9">
        <v>19.989999999999998</v>
      </c>
      <c r="L1175" s="3">
        <f>(Tabela15[[#This Row],[value]]-MIN(K:K))/(MAX(K:K)-MIN(K:K))</f>
        <v>9.8913750813435439E-2</v>
      </c>
      <c r="M1175" s="16">
        <f>IF(Tabela15[[#This Row],[value]]="",0,(0.05*Tabela15[[#This Row],[normal_rating]]+0.7*Tabela15[[#This Row],[normal_reviews]]+0.25*Tabela15[[#This Row],[normal_value]]))*1000</f>
        <v>74.03552170594773</v>
      </c>
      <c r="N1175" s="3">
        <f>IFERROR(Tabela15[[#This Row],[value]]*Tabela15[[#This Row],[reviews]],Tabela15[[#This Row],[value]])</f>
        <v>107026.45999999999</v>
      </c>
      <c r="O1175" t="s">
        <v>6693</v>
      </c>
      <c r="P1175" t="s">
        <v>6694</v>
      </c>
      <c r="Q1175" t="s">
        <v>6468</v>
      </c>
    </row>
    <row r="1176" spans="1:17" x14ac:dyDescent="0.25">
      <c r="A1176" t="s">
        <v>1649</v>
      </c>
      <c r="B1176" s="1">
        <v>16</v>
      </c>
      <c r="C1176" t="s">
        <v>1715</v>
      </c>
      <c r="D1176" t="s">
        <v>1719</v>
      </c>
      <c r="E1176" t="s">
        <v>1717</v>
      </c>
      <c r="F1176" s="1">
        <v>4.5</v>
      </c>
      <c r="G1176" s="5">
        <f>(Tabela15[[#This Row],[rating]]-MIN(F:F))/(MAX(F:F)-MIN(F:F))</f>
        <v>0.875</v>
      </c>
      <c r="H1176" s="6">
        <v>203</v>
      </c>
      <c r="I1176" s="5">
        <f>(Tabela15[[#This Row],[reviews]]-MIN(H:H))/(MAX(H:H)-MIN(H:H))</f>
        <v>4.3434415108295759E-4</v>
      </c>
      <c r="J1176" s="1" t="s">
        <v>0</v>
      </c>
      <c r="K1176" s="9">
        <v>19.989999999999998</v>
      </c>
      <c r="L1176" s="3">
        <f>(Tabela15[[#This Row],[value]]-MIN(K:K))/(MAX(K:K)-MIN(K:K))</f>
        <v>9.8913750813435439E-2</v>
      </c>
      <c r="M1176" s="16">
        <f>IF(Tabela15[[#This Row],[value]]="",0,(0.05*Tabela15[[#This Row],[normal_rating]]+0.7*Tabela15[[#This Row],[normal_reviews]]+0.25*Tabela15[[#This Row],[normal_value]]))*1000</f>
        <v>68.782478609116936</v>
      </c>
      <c r="N1176" s="3">
        <f>IFERROR(Tabela15[[#This Row],[value]]*Tabela15[[#This Row],[reviews]],Tabela15[[#This Row],[value]])</f>
        <v>4057.97</v>
      </c>
      <c r="O1176" t="s">
        <v>1716</v>
      </c>
      <c r="P1176" t="s">
        <v>1718</v>
      </c>
      <c r="Q1176" t="s">
        <v>2</v>
      </c>
    </row>
    <row r="1177" spans="1:17" x14ac:dyDescent="0.25">
      <c r="A1177" t="s">
        <v>1352</v>
      </c>
      <c r="B1177" s="1">
        <v>21</v>
      </c>
      <c r="C1177" t="s">
        <v>1448</v>
      </c>
      <c r="D1177" t="s">
        <v>1452</v>
      </c>
      <c r="E1177" t="s">
        <v>1450</v>
      </c>
      <c r="F1177" s="1">
        <v>4.5</v>
      </c>
      <c r="G1177" s="5">
        <f>(Tabela15[[#This Row],[rating]]-MIN(F:F))/(MAX(F:F)-MIN(F:F))</f>
        <v>0.875</v>
      </c>
      <c r="H1177" s="6">
        <v>123</v>
      </c>
      <c r="I1177" s="5">
        <f>(Tabela15[[#This Row],[reviews]]-MIN(H:H))/(MAX(H:H)-MIN(H:H))</f>
        <v>2.6232666550554863E-4</v>
      </c>
      <c r="J1177" s="1" t="s">
        <v>0</v>
      </c>
      <c r="K1177" s="9">
        <v>19.989999999999998</v>
      </c>
      <c r="L1177" s="3">
        <f>(Tabela15[[#This Row],[value]]-MIN(K:K))/(MAX(K:K)-MIN(K:K))</f>
        <v>9.8913750813435439E-2</v>
      </c>
      <c r="M1177" s="16">
        <f>IF(Tabela15[[#This Row],[value]]="",0,(0.05*Tabela15[[#This Row],[normal_rating]]+0.7*Tabela15[[#This Row],[normal_reviews]]+0.25*Tabela15[[#This Row],[normal_value]]))*1000</f>
        <v>68.662066369212752</v>
      </c>
      <c r="N1177" s="3">
        <f>IFERROR(Tabela15[[#This Row],[value]]*Tabela15[[#This Row],[reviews]],Tabela15[[#This Row],[value]])</f>
        <v>2458.77</v>
      </c>
      <c r="O1177" t="s">
        <v>1449</v>
      </c>
      <c r="P1177" t="s">
        <v>1451</v>
      </c>
      <c r="Q1177" t="s">
        <v>2</v>
      </c>
    </row>
    <row r="1178" spans="1:17" x14ac:dyDescent="0.25">
      <c r="A1178" t="s">
        <v>2918</v>
      </c>
      <c r="B1178" s="1">
        <v>28</v>
      </c>
      <c r="C1178" t="s">
        <v>3048</v>
      </c>
      <c r="D1178" t="s">
        <v>3052</v>
      </c>
      <c r="E1178" t="s">
        <v>3050</v>
      </c>
      <c r="F1178" s="1">
        <v>4.3</v>
      </c>
      <c r="G1178" s="5">
        <f>(Tabela15[[#This Row],[rating]]-MIN(F:F))/(MAX(F:F)-MIN(F:F))</f>
        <v>0.82499999999999996</v>
      </c>
      <c r="H1178" s="6">
        <v>3942</v>
      </c>
      <c r="I1178" s="5">
        <f>(Tabela15[[#This Row],[reviews]]-MIN(H:H))/(MAX(H:H)-MIN(H:H))</f>
        <v>8.4740113832571084E-3</v>
      </c>
      <c r="J1178" s="1" t="s">
        <v>0</v>
      </c>
      <c r="K1178" s="9">
        <v>19.989999999999998</v>
      </c>
      <c r="L1178" s="3">
        <f>(Tabela15[[#This Row],[value]]-MIN(K:K))/(MAX(K:K)-MIN(K:K))</f>
        <v>9.8913750813435439E-2</v>
      </c>
      <c r="M1178" s="16">
        <f>IF(Tabela15[[#This Row],[value]]="",0,(0.05*Tabela15[[#This Row],[normal_rating]]+0.7*Tabela15[[#This Row],[normal_reviews]]+0.25*Tabela15[[#This Row],[normal_value]]))*1000</f>
        <v>71.910245671638833</v>
      </c>
      <c r="N1178" s="3">
        <f>IFERROR(Tabela15[[#This Row],[value]]*Tabela15[[#This Row],[reviews]],Tabela15[[#This Row],[value]])</f>
        <v>78800.579999999987</v>
      </c>
      <c r="O1178" t="s">
        <v>3049</v>
      </c>
      <c r="P1178" t="s">
        <v>3051</v>
      </c>
      <c r="Q1178" t="s">
        <v>2</v>
      </c>
    </row>
    <row r="1179" spans="1:17" x14ac:dyDescent="0.25">
      <c r="A1179" t="s">
        <v>784</v>
      </c>
      <c r="B1179" s="1">
        <v>8</v>
      </c>
      <c r="C1179" t="s">
        <v>5731</v>
      </c>
      <c r="D1179" t="s">
        <v>5732</v>
      </c>
      <c r="E1179" t="s">
        <v>5733</v>
      </c>
      <c r="F1179" s="1">
        <v>4.3</v>
      </c>
      <c r="G1179" s="5">
        <f>(Tabela15[[#This Row],[rating]]-MIN(F:F))/(MAX(F:F)-MIN(F:F))</f>
        <v>0.82499999999999996</v>
      </c>
      <c r="H1179" s="6">
        <v>3658</v>
      </c>
      <c r="I1179" s="5">
        <f>(Tabela15[[#This Row],[reviews]]-MIN(H:H))/(MAX(H:H)-MIN(H:H))</f>
        <v>7.8633493094573056E-3</v>
      </c>
      <c r="J1179" s="1" t="s">
        <v>0</v>
      </c>
      <c r="K1179" s="9">
        <v>19.989999999999998</v>
      </c>
      <c r="L1179" s="3">
        <f>(Tabela15[[#This Row],[value]]-MIN(K:K))/(MAX(K:K)-MIN(K:K))</f>
        <v>9.8913750813435439E-2</v>
      </c>
      <c r="M1179" s="16">
        <f>IF(Tabela15[[#This Row],[value]]="",0,(0.05*Tabela15[[#This Row],[normal_rating]]+0.7*Tabela15[[#This Row],[normal_reviews]]+0.25*Tabela15[[#This Row],[normal_value]]))*1000</f>
        <v>71.482782219978972</v>
      </c>
      <c r="N1179" s="3">
        <f>IFERROR(Tabela15[[#This Row],[value]]*Tabela15[[#This Row],[reviews]],Tabela15[[#This Row],[value]])</f>
        <v>73123.42</v>
      </c>
      <c r="O1179" t="s">
        <v>6682</v>
      </c>
      <c r="P1179" t="s">
        <v>8279</v>
      </c>
      <c r="Q1179" t="s">
        <v>8081</v>
      </c>
    </row>
    <row r="1180" spans="1:17" x14ac:dyDescent="0.25">
      <c r="A1180" t="s">
        <v>784</v>
      </c>
      <c r="B1180" s="1">
        <v>4</v>
      </c>
      <c r="C1180" t="s">
        <v>5731</v>
      </c>
      <c r="D1180" t="s">
        <v>5732</v>
      </c>
      <c r="E1180" t="s">
        <v>5733</v>
      </c>
      <c r="F1180" s="1">
        <v>4.3</v>
      </c>
      <c r="G1180" s="5">
        <f>(Tabela15[[#This Row],[rating]]-MIN(F:F))/(MAX(F:F)-MIN(F:F))</f>
        <v>0.82499999999999996</v>
      </c>
      <c r="H1180" s="6">
        <v>3652</v>
      </c>
      <c r="I1180" s="5">
        <f>(Tabela15[[#This Row],[reviews]]-MIN(H:H))/(MAX(H:H)-MIN(H:H))</f>
        <v>7.8504479980390004E-3</v>
      </c>
      <c r="J1180" s="1" t="s">
        <v>0</v>
      </c>
      <c r="K1180" s="9">
        <v>19.989999999999998</v>
      </c>
      <c r="L1180" s="3">
        <f>(Tabela15[[#This Row],[value]]-MIN(K:K))/(MAX(K:K)-MIN(K:K))</f>
        <v>9.8913750813435439E-2</v>
      </c>
      <c r="M1180" s="16">
        <f>IF(Tabela15[[#This Row],[value]]="",0,(0.05*Tabela15[[#This Row],[normal_rating]]+0.7*Tabela15[[#This Row],[normal_reviews]]+0.25*Tabela15[[#This Row],[normal_value]]))*1000</f>
        <v>71.473751301986155</v>
      </c>
      <c r="N1180" s="3">
        <f>IFERROR(Tabela15[[#This Row],[value]]*Tabela15[[#This Row],[reviews]],Tabela15[[#This Row],[value]])</f>
        <v>73003.48</v>
      </c>
      <c r="O1180" t="s">
        <v>6682</v>
      </c>
      <c r="P1180" t="s">
        <v>6683</v>
      </c>
      <c r="Q1180" t="s">
        <v>6468</v>
      </c>
    </row>
    <row r="1181" spans="1:17" x14ac:dyDescent="0.25">
      <c r="A1181" t="s">
        <v>1072</v>
      </c>
      <c r="B1181" s="1">
        <v>28</v>
      </c>
      <c r="C1181" t="s">
        <v>1182</v>
      </c>
      <c r="D1181" t="s">
        <v>1186</v>
      </c>
      <c r="E1181" t="s">
        <v>1184</v>
      </c>
      <c r="F1181" s="1">
        <v>4.4000000000000004</v>
      </c>
      <c r="G1181" s="5">
        <f>(Tabela15[[#This Row],[rating]]-MIN(F:F))/(MAX(F:F)-MIN(F:F))</f>
        <v>0.85000000000000009</v>
      </c>
      <c r="H1181" s="6">
        <v>1495</v>
      </c>
      <c r="I1181" s="5">
        <f>(Tabela15[[#This Row],[reviews]]-MIN(H:H))/(MAX(H:H)-MIN(H:H))</f>
        <v>3.2124265431581122E-3</v>
      </c>
      <c r="J1181" s="1" t="s">
        <v>0</v>
      </c>
      <c r="K1181" s="9">
        <v>19.989999999999998</v>
      </c>
      <c r="L1181" s="3">
        <f>(Tabela15[[#This Row],[value]]-MIN(K:K))/(MAX(K:K)-MIN(K:K))</f>
        <v>9.8913750813435439E-2</v>
      </c>
      <c r="M1181" s="16">
        <f>IF(Tabela15[[#This Row],[value]]="",0,(0.05*Tabela15[[#This Row],[normal_rating]]+0.7*Tabela15[[#This Row],[normal_reviews]]+0.25*Tabela15[[#This Row],[normal_value]]))*1000</f>
        <v>69.47713628356955</v>
      </c>
      <c r="N1181" s="3">
        <f>IFERROR(Tabela15[[#This Row],[value]]*Tabela15[[#This Row],[reviews]],Tabela15[[#This Row],[value]])</f>
        <v>29885.05</v>
      </c>
      <c r="O1181" t="s">
        <v>1183</v>
      </c>
      <c r="P1181" t="s">
        <v>1185</v>
      </c>
      <c r="Q1181" t="s">
        <v>2</v>
      </c>
    </row>
    <row r="1182" spans="1:17" x14ac:dyDescent="0.25">
      <c r="A1182" t="s">
        <v>921</v>
      </c>
      <c r="B1182" s="1">
        <v>25</v>
      </c>
      <c r="C1182" t="s">
        <v>5809</v>
      </c>
      <c r="D1182" t="s">
        <v>5810</v>
      </c>
      <c r="E1182" t="s">
        <v>5811</v>
      </c>
      <c r="F1182" s="1">
        <v>4.4000000000000004</v>
      </c>
      <c r="G1182" s="5">
        <f>(Tabela15[[#This Row],[rating]]-MIN(F:F))/(MAX(F:F)-MIN(F:F))</f>
        <v>0.85000000000000009</v>
      </c>
      <c r="H1182" s="6">
        <v>240</v>
      </c>
      <c r="I1182" s="5">
        <f>(Tabela15[[#This Row],[reviews]]-MIN(H:H))/(MAX(H:H)-MIN(H:H))</f>
        <v>5.1390223816250925E-4</v>
      </c>
      <c r="J1182" s="1" t="s">
        <v>0</v>
      </c>
      <c r="K1182" s="9">
        <v>19.989999999999998</v>
      </c>
      <c r="L1182" s="3">
        <f>(Tabela15[[#This Row],[value]]-MIN(K:K))/(MAX(K:K)-MIN(K:K))</f>
        <v>9.8913750813435439E-2</v>
      </c>
      <c r="M1182" s="16">
        <f>IF(Tabela15[[#This Row],[value]]="",0,(0.05*Tabela15[[#This Row],[normal_rating]]+0.7*Tabela15[[#This Row],[normal_reviews]]+0.25*Tabela15[[#This Row],[normal_value]]))*1000</f>
        <v>67.588169270072626</v>
      </c>
      <c r="N1182" s="3">
        <f>IFERROR(Tabela15[[#This Row],[value]]*Tabela15[[#This Row],[reviews]],Tabela15[[#This Row],[value]])</f>
        <v>4797.5999999999995</v>
      </c>
      <c r="O1182" t="s">
        <v>6756</v>
      </c>
      <c r="P1182" t="s">
        <v>6757</v>
      </c>
      <c r="Q1182" t="s">
        <v>6468</v>
      </c>
    </row>
    <row r="1183" spans="1:17" x14ac:dyDescent="0.25">
      <c r="A1183" t="s">
        <v>2771</v>
      </c>
      <c r="B1183" s="1">
        <v>19</v>
      </c>
      <c r="C1183" t="s">
        <v>2818</v>
      </c>
      <c r="D1183" t="s">
        <v>2822</v>
      </c>
      <c r="E1183" t="s">
        <v>2820</v>
      </c>
      <c r="F1183" s="1">
        <v>4.2</v>
      </c>
      <c r="G1183" s="5">
        <f>(Tabela15[[#This Row],[rating]]-MIN(F:F))/(MAX(F:F)-MIN(F:F))</f>
        <v>0.8</v>
      </c>
      <c r="H1183" s="6">
        <v>2677</v>
      </c>
      <c r="I1183" s="5">
        <f>(Tabela15[[#This Row],[reviews]]-MIN(H:H))/(MAX(H:H)-MIN(H:H))</f>
        <v>5.7539848925643291E-3</v>
      </c>
      <c r="J1183" s="1" t="s">
        <v>0</v>
      </c>
      <c r="K1183" s="9">
        <v>19.989999999999998</v>
      </c>
      <c r="L1183" s="3">
        <f>(Tabela15[[#This Row],[value]]-MIN(K:K))/(MAX(K:K)-MIN(K:K))</f>
        <v>9.8913750813435439E-2</v>
      </c>
      <c r="M1183" s="16">
        <f>IF(Tabela15[[#This Row],[value]]="",0,(0.05*Tabela15[[#This Row],[normal_rating]]+0.7*Tabela15[[#This Row],[normal_reviews]]+0.25*Tabela15[[#This Row],[normal_value]]))*1000</f>
        <v>68.756227128153895</v>
      </c>
      <c r="N1183" s="3">
        <f>IFERROR(Tabela15[[#This Row],[value]]*Tabela15[[#This Row],[reviews]],Tabela15[[#This Row],[value]])</f>
        <v>53513.229999999996</v>
      </c>
      <c r="O1183" t="s">
        <v>2819</v>
      </c>
      <c r="P1183" t="s">
        <v>7297</v>
      </c>
      <c r="Q1183" t="s">
        <v>6468</v>
      </c>
    </row>
    <row r="1184" spans="1:17" x14ac:dyDescent="0.25">
      <c r="A1184" t="s">
        <v>2528</v>
      </c>
      <c r="B1184" s="1">
        <v>15</v>
      </c>
      <c r="C1184" t="s">
        <v>2567</v>
      </c>
      <c r="D1184" t="s">
        <v>2543</v>
      </c>
      <c r="E1184" t="s">
        <v>2569</v>
      </c>
      <c r="F1184" s="1">
        <v>4.3</v>
      </c>
      <c r="G1184" s="5">
        <f>(Tabela15[[#This Row],[rating]]-MIN(F:F))/(MAX(F:F)-MIN(F:F))</f>
        <v>0.82499999999999996</v>
      </c>
      <c r="H1184" s="6">
        <v>715</v>
      </c>
      <c r="I1184" s="5">
        <f>(Tabela15[[#This Row],[reviews]]-MIN(H:H))/(MAX(H:H)-MIN(H:H))</f>
        <v>1.5352560587783748E-3</v>
      </c>
      <c r="J1184" s="1" t="s">
        <v>0</v>
      </c>
      <c r="K1184" s="9">
        <v>19.989999999999998</v>
      </c>
      <c r="L1184" s="3">
        <f>(Tabela15[[#This Row],[value]]-MIN(K:K))/(MAX(K:K)-MIN(K:K))</f>
        <v>9.8913750813435439E-2</v>
      </c>
      <c r="M1184" s="16">
        <f>IF(Tabela15[[#This Row],[value]]="",0,(0.05*Tabela15[[#This Row],[normal_rating]]+0.7*Tabela15[[#This Row],[normal_reviews]]+0.25*Tabela15[[#This Row],[normal_value]]))*1000</f>
        <v>67.053116944503728</v>
      </c>
      <c r="N1184" s="3">
        <f>IFERROR(Tabela15[[#This Row],[value]]*Tabela15[[#This Row],[reviews]],Tabela15[[#This Row],[value]])</f>
        <v>14292.849999999999</v>
      </c>
      <c r="O1184" t="s">
        <v>2568</v>
      </c>
      <c r="P1184" t="s">
        <v>2570</v>
      </c>
      <c r="Q1184" t="s">
        <v>2</v>
      </c>
    </row>
    <row r="1185" spans="1:17" x14ac:dyDescent="0.25">
      <c r="A1185" t="s">
        <v>2771</v>
      </c>
      <c r="B1185" s="1">
        <v>12</v>
      </c>
      <c r="C1185" t="s">
        <v>2818</v>
      </c>
      <c r="D1185" t="s">
        <v>2822</v>
      </c>
      <c r="E1185" t="s">
        <v>2820</v>
      </c>
      <c r="F1185" s="1">
        <v>4.2</v>
      </c>
      <c r="G1185" s="5">
        <f>(Tabela15[[#This Row],[rating]]-MIN(F:F))/(MAX(F:F)-MIN(F:F))</f>
        <v>0.8</v>
      </c>
      <c r="H1185" s="6">
        <v>2640</v>
      </c>
      <c r="I1185" s="5">
        <f>(Tabela15[[#This Row],[reviews]]-MIN(H:H))/(MAX(H:H)-MIN(H:H))</f>
        <v>5.6744268054847776E-3</v>
      </c>
      <c r="J1185" s="1" t="s">
        <v>0</v>
      </c>
      <c r="K1185" s="9">
        <v>19.989999999999998</v>
      </c>
      <c r="L1185" s="3">
        <f>(Tabela15[[#This Row],[value]]-MIN(K:K))/(MAX(K:K)-MIN(K:K))</f>
        <v>9.8913750813435439E-2</v>
      </c>
      <c r="M1185" s="16">
        <f>IF(Tabela15[[#This Row],[value]]="",0,(0.05*Tabela15[[#This Row],[normal_rating]]+0.7*Tabela15[[#This Row],[normal_reviews]]+0.25*Tabela15[[#This Row],[normal_value]]))*1000</f>
        <v>68.700536467198219</v>
      </c>
      <c r="N1185" s="3">
        <f>IFERROR(Tabela15[[#This Row],[value]]*Tabela15[[#This Row],[reviews]],Tabela15[[#This Row],[value]])</f>
        <v>52773.599999999999</v>
      </c>
      <c r="O1185" t="s">
        <v>2819</v>
      </c>
      <c r="P1185" t="s">
        <v>2821</v>
      </c>
      <c r="Q1185" t="s">
        <v>2</v>
      </c>
    </row>
    <row r="1186" spans="1:17" x14ac:dyDescent="0.25">
      <c r="A1186" t="s">
        <v>2528</v>
      </c>
      <c r="B1186" s="1">
        <v>8</v>
      </c>
      <c r="C1186" t="s">
        <v>2549</v>
      </c>
      <c r="D1186" t="s">
        <v>2543</v>
      </c>
      <c r="E1186" t="s">
        <v>2551</v>
      </c>
      <c r="F1186" s="1">
        <v>4.2</v>
      </c>
      <c r="G1186" s="5">
        <f>(Tabela15[[#This Row],[rating]]-MIN(F:F))/(MAX(F:F)-MIN(F:F))</f>
        <v>0.8</v>
      </c>
      <c r="H1186" s="6">
        <v>827</v>
      </c>
      <c r="I1186" s="5">
        <f>(Tabela15[[#This Row],[reviews]]-MIN(H:H))/(MAX(H:H)-MIN(H:H))</f>
        <v>1.7760805385867474E-3</v>
      </c>
      <c r="J1186" s="1" t="s">
        <v>0</v>
      </c>
      <c r="K1186" s="9">
        <v>19.989999999999998</v>
      </c>
      <c r="L1186" s="3">
        <f>(Tabela15[[#This Row],[value]]-MIN(K:K))/(MAX(K:K)-MIN(K:K))</f>
        <v>9.8913750813435439E-2</v>
      </c>
      <c r="M1186" s="16">
        <f>IF(Tabela15[[#This Row],[value]]="",0,(0.05*Tabela15[[#This Row],[normal_rating]]+0.7*Tabela15[[#This Row],[normal_reviews]]+0.25*Tabela15[[#This Row],[normal_value]]))*1000</f>
        <v>65.971694080369602</v>
      </c>
      <c r="N1186" s="3">
        <f>IFERROR(Tabela15[[#This Row],[value]]*Tabela15[[#This Row],[reviews]],Tabela15[[#This Row],[value]])</f>
        <v>16531.73</v>
      </c>
      <c r="O1186" t="s">
        <v>2550</v>
      </c>
      <c r="P1186" t="s">
        <v>8760</v>
      </c>
      <c r="Q1186" t="s">
        <v>8081</v>
      </c>
    </row>
    <row r="1187" spans="1:17" x14ac:dyDescent="0.25">
      <c r="A1187" t="s">
        <v>2528</v>
      </c>
      <c r="B1187" s="1">
        <v>5</v>
      </c>
      <c r="C1187" t="s">
        <v>2549</v>
      </c>
      <c r="D1187" t="s">
        <v>2543</v>
      </c>
      <c r="E1187" t="s">
        <v>2551</v>
      </c>
      <c r="F1187" s="1">
        <v>4.2</v>
      </c>
      <c r="G1187" s="5">
        <f>(Tabela15[[#This Row],[rating]]-MIN(F:F))/(MAX(F:F)-MIN(F:F))</f>
        <v>0.8</v>
      </c>
      <c r="H1187" s="6">
        <v>825</v>
      </c>
      <c r="I1187" s="5">
        <f>(Tabela15[[#This Row],[reviews]]-MIN(H:H))/(MAX(H:H)-MIN(H:H))</f>
        <v>1.7717801014473121E-3</v>
      </c>
      <c r="J1187" s="1" t="s">
        <v>0</v>
      </c>
      <c r="K1187" s="9">
        <v>19.989999999999998</v>
      </c>
      <c r="L1187" s="3">
        <f>(Tabela15[[#This Row],[value]]-MIN(K:K))/(MAX(K:K)-MIN(K:K))</f>
        <v>9.8913750813435439E-2</v>
      </c>
      <c r="M1187" s="16">
        <f>IF(Tabela15[[#This Row],[value]]="",0,(0.05*Tabela15[[#This Row],[normal_rating]]+0.7*Tabela15[[#This Row],[normal_reviews]]+0.25*Tabela15[[#This Row],[normal_value]]))*1000</f>
        <v>65.968683774371982</v>
      </c>
      <c r="N1187" s="3">
        <f>IFERROR(Tabela15[[#This Row],[value]]*Tabela15[[#This Row],[reviews]],Tabela15[[#This Row],[value]])</f>
        <v>16491.75</v>
      </c>
      <c r="O1187" t="s">
        <v>2550</v>
      </c>
      <c r="P1187" t="s">
        <v>7213</v>
      </c>
      <c r="Q1187" t="s">
        <v>6468</v>
      </c>
    </row>
    <row r="1188" spans="1:17" x14ac:dyDescent="0.25">
      <c r="A1188" t="s">
        <v>2528</v>
      </c>
      <c r="B1188" s="1">
        <v>8</v>
      </c>
      <c r="C1188" t="s">
        <v>2549</v>
      </c>
      <c r="D1188" t="s">
        <v>2543</v>
      </c>
      <c r="E1188" t="s">
        <v>2551</v>
      </c>
      <c r="F1188" s="1">
        <v>4.2</v>
      </c>
      <c r="G1188" s="5">
        <f>(Tabela15[[#This Row],[rating]]-MIN(F:F))/(MAX(F:F)-MIN(F:F))</f>
        <v>0.8</v>
      </c>
      <c r="H1188" s="6">
        <v>823</v>
      </c>
      <c r="I1188" s="5">
        <f>(Tabela15[[#This Row],[reviews]]-MIN(H:H))/(MAX(H:H)-MIN(H:H))</f>
        <v>1.7674796643078769E-3</v>
      </c>
      <c r="J1188" s="1" t="s">
        <v>0</v>
      </c>
      <c r="K1188" s="9">
        <v>19.989999999999998</v>
      </c>
      <c r="L1188" s="3">
        <f>(Tabela15[[#This Row],[value]]-MIN(K:K))/(MAX(K:K)-MIN(K:K))</f>
        <v>9.8913750813435439E-2</v>
      </c>
      <c r="M1188" s="16">
        <f>IF(Tabela15[[#This Row],[value]]="",0,(0.05*Tabela15[[#This Row],[normal_rating]]+0.7*Tabela15[[#This Row],[normal_reviews]]+0.25*Tabela15[[#This Row],[normal_value]]))*1000</f>
        <v>65.965673468374376</v>
      </c>
      <c r="N1188" s="3">
        <f>IFERROR(Tabela15[[#This Row],[value]]*Tabela15[[#This Row],[reviews]],Tabela15[[#This Row],[value]])</f>
        <v>16451.77</v>
      </c>
      <c r="O1188" t="s">
        <v>2550</v>
      </c>
      <c r="P1188" t="s">
        <v>5345</v>
      </c>
      <c r="Q1188" t="s">
        <v>4538</v>
      </c>
    </row>
    <row r="1189" spans="1:17" x14ac:dyDescent="0.25">
      <c r="A1189" t="s">
        <v>1072</v>
      </c>
      <c r="B1189" s="1">
        <v>3</v>
      </c>
      <c r="C1189" t="s">
        <v>1073</v>
      </c>
      <c r="D1189" t="s">
        <v>1071</v>
      </c>
      <c r="E1189" t="s">
        <v>1075</v>
      </c>
      <c r="F1189" s="1">
        <v>4.0999999999999996</v>
      </c>
      <c r="G1189" s="5">
        <f>(Tabela15[[#This Row],[rating]]-MIN(F:F))/(MAX(F:F)-MIN(F:F))</f>
        <v>0.77499999999999991</v>
      </c>
      <c r="H1189" s="6">
        <v>35</v>
      </c>
      <c r="I1189" s="5">
        <f>(Tabela15[[#This Row],[reviews]]-MIN(H:H))/(MAX(H:H)-MIN(H:H))</f>
        <v>7.3107431370398796E-5</v>
      </c>
      <c r="J1189" s="1" t="s">
        <v>0</v>
      </c>
      <c r="K1189" s="9">
        <v>19.989999999999998</v>
      </c>
      <c r="L1189" s="3">
        <f>(Tabela15[[#This Row],[value]]-MIN(K:K))/(MAX(K:K)-MIN(K:K))</f>
        <v>9.8913750813435439E-2</v>
      </c>
      <c r="M1189" s="16">
        <f>IF(Tabela15[[#This Row],[value]]="",0,(0.05*Tabela15[[#This Row],[normal_rating]]+0.7*Tabela15[[#This Row],[normal_reviews]]+0.25*Tabela15[[#This Row],[normal_value]]))*1000</f>
        <v>63.529612905318139</v>
      </c>
      <c r="N1189" s="3">
        <f>IFERROR(Tabela15[[#This Row],[value]]*Tabela15[[#This Row],[reviews]],Tabela15[[#This Row],[value]])</f>
        <v>699.65</v>
      </c>
      <c r="O1189" t="s">
        <v>1074</v>
      </c>
      <c r="P1189" t="s">
        <v>1076</v>
      </c>
      <c r="Q1189" t="s">
        <v>2</v>
      </c>
    </row>
    <row r="1190" spans="1:17" x14ac:dyDescent="0.25">
      <c r="A1190" t="s">
        <v>81</v>
      </c>
      <c r="B1190" s="1">
        <v>8</v>
      </c>
      <c r="C1190" t="s">
        <v>112</v>
      </c>
      <c r="D1190" t="s">
        <v>116</v>
      </c>
      <c r="E1190" t="s">
        <v>114</v>
      </c>
      <c r="F1190" s="1">
        <v>3.7</v>
      </c>
      <c r="G1190" s="5">
        <f>(Tabela15[[#This Row],[rating]]-MIN(F:F))/(MAX(F:F)-MIN(F:F))</f>
        <v>0.67500000000000004</v>
      </c>
      <c r="H1190" s="6">
        <v>1635</v>
      </c>
      <c r="I1190" s="5">
        <f>(Tabela15[[#This Row],[reviews]]-MIN(H:H))/(MAX(H:H)-MIN(H:H))</f>
        <v>3.5134571429185778E-3</v>
      </c>
      <c r="J1190" s="1" t="s">
        <v>0</v>
      </c>
      <c r="K1190" s="9">
        <v>19.989999999999998</v>
      </c>
      <c r="L1190" s="3">
        <f>(Tabela15[[#This Row],[value]]-MIN(K:K))/(MAX(K:K)-MIN(K:K))</f>
        <v>9.8913750813435439E-2</v>
      </c>
      <c r="M1190" s="16">
        <f>IF(Tabela15[[#This Row],[value]]="",0,(0.05*Tabela15[[#This Row],[normal_rating]]+0.7*Tabela15[[#This Row],[normal_reviews]]+0.25*Tabela15[[#This Row],[normal_value]]))*1000</f>
        <v>60.93785770340186</v>
      </c>
      <c r="N1190" s="3">
        <f>IFERROR(Tabela15[[#This Row],[value]]*Tabela15[[#This Row],[reviews]],Tabela15[[#This Row],[value]])</f>
        <v>32683.649999999998</v>
      </c>
      <c r="O1190" t="s">
        <v>113</v>
      </c>
      <c r="P1190" t="s">
        <v>115</v>
      </c>
      <c r="Q1190" t="s">
        <v>2</v>
      </c>
    </row>
    <row r="1191" spans="1:17" x14ac:dyDescent="0.25">
      <c r="A1191" t="s">
        <v>921</v>
      </c>
      <c r="B1191" s="1">
        <v>21</v>
      </c>
      <c r="C1191" t="s">
        <v>1017</v>
      </c>
      <c r="D1191" t="s">
        <v>1021</v>
      </c>
      <c r="E1191" t="s">
        <v>1019</v>
      </c>
      <c r="F1191" s="1">
        <v>4.5999999999999996</v>
      </c>
      <c r="G1191" s="5">
        <f>(Tabela15[[#This Row],[rating]]-MIN(F:F))/(MAX(F:F)-MIN(F:F))</f>
        <v>0.89999999999999991</v>
      </c>
      <c r="H1191" s="6">
        <v>242</v>
      </c>
      <c r="I1191" s="5">
        <f>(Tabela15[[#This Row],[reviews]]-MIN(H:H))/(MAX(H:H)-MIN(H:H))</f>
        <v>5.1820267530194441E-4</v>
      </c>
      <c r="J1191" s="1" t="s">
        <v>0</v>
      </c>
      <c r="K1191" s="9">
        <v>19.97</v>
      </c>
      <c r="L1191" s="3">
        <f>(Tabela15[[#This Row],[value]]-MIN(K:K))/(MAX(K:K)-MIN(K:K))</f>
        <v>9.8813635681033171E-2</v>
      </c>
      <c r="M1191" s="16">
        <f>IF(Tabela15[[#This Row],[value]]="",0,(0.05*Tabela15[[#This Row],[normal_rating]]+0.7*Tabela15[[#This Row],[normal_reviews]]+0.25*Tabela15[[#This Row],[normal_value]]))*1000</f>
        <v>70.066150792969651</v>
      </c>
      <c r="N1191" s="3">
        <f>IFERROR(Tabela15[[#This Row],[value]]*Tabela15[[#This Row],[reviews]],Tabela15[[#This Row],[value]])</f>
        <v>4832.74</v>
      </c>
      <c r="O1191" t="s">
        <v>1018</v>
      </c>
      <c r="P1191" t="s">
        <v>1020</v>
      </c>
      <c r="Q1191" t="s">
        <v>2</v>
      </c>
    </row>
    <row r="1192" spans="1:17" x14ac:dyDescent="0.25">
      <c r="A1192" t="s">
        <v>2918</v>
      </c>
      <c r="B1192" s="1">
        <v>27</v>
      </c>
      <c r="C1192" t="s">
        <v>8004</v>
      </c>
      <c r="D1192" t="s">
        <v>8005</v>
      </c>
      <c r="E1192" t="s">
        <v>8006</v>
      </c>
      <c r="F1192" s="1">
        <v>4.5</v>
      </c>
      <c r="G1192" s="5">
        <f>(Tabela15[[#This Row],[rating]]-MIN(F:F))/(MAX(F:F)-MIN(F:F))</f>
        <v>0.875</v>
      </c>
      <c r="H1192" s="6">
        <v>778</v>
      </c>
      <c r="I1192" s="5">
        <f>(Tabela15[[#This Row],[reviews]]-MIN(H:H))/(MAX(H:H)-MIN(H:H))</f>
        <v>1.6707198286705844E-3</v>
      </c>
      <c r="J1192" s="1" t="s">
        <v>0</v>
      </c>
      <c r="K1192" s="9">
        <v>19.97</v>
      </c>
      <c r="L1192" s="3">
        <f>(Tabela15[[#This Row],[value]]-MIN(K:K))/(MAX(K:K)-MIN(K:K))</f>
        <v>9.8813635681033171E-2</v>
      </c>
      <c r="M1192" s="16">
        <f>IF(Tabela15[[#This Row],[value]]="",0,(0.05*Tabela15[[#This Row],[normal_rating]]+0.7*Tabela15[[#This Row],[normal_reviews]]+0.25*Tabela15[[#This Row],[normal_value]]))*1000</f>
        <v>69.622912800327697</v>
      </c>
      <c r="N1192" s="3">
        <f>IFERROR(Tabela15[[#This Row],[value]]*Tabela15[[#This Row],[reviews]],Tabela15[[#This Row],[value]])</f>
        <v>15536.66</v>
      </c>
      <c r="O1192" t="s">
        <v>8890</v>
      </c>
      <c r="P1192" t="s">
        <v>8891</v>
      </c>
      <c r="Q1192" t="s">
        <v>8081</v>
      </c>
    </row>
    <row r="1193" spans="1:17" x14ac:dyDescent="0.25">
      <c r="A1193" t="s">
        <v>2231</v>
      </c>
      <c r="B1193" s="1">
        <v>17</v>
      </c>
      <c r="C1193" t="s">
        <v>2307</v>
      </c>
      <c r="D1193" t="s">
        <v>2311</v>
      </c>
      <c r="E1193" t="s">
        <v>2309</v>
      </c>
      <c r="F1193" s="1">
        <v>4.5</v>
      </c>
      <c r="G1193" s="5">
        <f>(Tabela15[[#This Row],[rating]]-MIN(F:F))/(MAX(F:F)-MIN(F:F))</f>
        <v>0.875</v>
      </c>
      <c r="H1193" s="6">
        <v>50</v>
      </c>
      <c r="I1193" s="5">
        <f>(Tabela15[[#This Row],[reviews]]-MIN(H:H))/(MAX(H:H)-MIN(H:H))</f>
        <v>1.0536070991616297E-4</v>
      </c>
      <c r="J1193" s="1" t="s">
        <v>0</v>
      </c>
      <c r="K1193" s="9">
        <v>19.97</v>
      </c>
      <c r="L1193" s="3">
        <f>(Tabela15[[#This Row],[value]]-MIN(K:K))/(MAX(K:K)-MIN(K:K))</f>
        <v>9.8813635681033171E-2</v>
      </c>
      <c r="M1193" s="16">
        <f>IF(Tabela15[[#This Row],[value]]="",0,(0.05*Tabela15[[#This Row],[normal_rating]]+0.7*Tabela15[[#This Row],[normal_reviews]]+0.25*Tabela15[[#This Row],[normal_value]]))*1000</f>
        <v>68.527161417199608</v>
      </c>
      <c r="N1193" s="3">
        <f>IFERROR(Tabela15[[#This Row],[value]]*Tabela15[[#This Row],[reviews]],Tabela15[[#This Row],[value]])</f>
        <v>998.5</v>
      </c>
      <c r="O1193" t="s">
        <v>2308</v>
      </c>
      <c r="P1193" t="s">
        <v>2310</v>
      </c>
      <c r="Q1193" t="s">
        <v>2</v>
      </c>
    </row>
    <row r="1194" spans="1:17" x14ac:dyDescent="0.25">
      <c r="A1194" t="s">
        <v>1649</v>
      </c>
      <c r="B1194" s="1">
        <v>25</v>
      </c>
      <c r="C1194" t="s">
        <v>5983</v>
      </c>
      <c r="D1194" t="s">
        <v>1654</v>
      </c>
      <c r="E1194" t="s">
        <v>5984</v>
      </c>
      <c r="F1194" s="1">
        <v>4.5999999999999996</v>
      </c>
      <c r="G1194" s="5">
        <f>(Tabela15[[#This Row],[rating]]-MIN(F:F))/(MAX(F:F)-MIN(F:F))</f>
        <v>0.89999999999999991</v>
      </c>
      <c r="H1194" s="6">
        <v>63020</v>
      </c>
      <c r="I1194" s="5">
        <f>(Tabela15[[#This Row],[reviews]]-MIN(H:H))/(MAX(H:H)-MIN(H:H))</f>
        <v>0.13550462404503419</v>
      </c>
      <c r="J1194" s="1" t="s">
        <v>0</v>
      </c>
      <c r="K1194" s="9">
        <v>19.95</v>
      </c>
      <c r="L1194" s="3">
        <f>(Tabela15[[#This Row],[value]]-MIN(K:K))/(MAX(K:K)-MIN(K:K))</f>
        <v>9.8713520548630918E-2</v>
      </c>
      <c r="M1194" s="16">
        <f>IF(Tabela15[[#This Row],[value]]="",0,(0.05*Tabela15[[#This Row],[normal_rating]]+0.7*Tabela15[[#This Row],[normal_reviews]]+0.25*Tabela15[[#This Row],[normal_value]]))*1000</f>
        <v>164.53161696868165</v>
      </c>
      <c r="N1194" s="3">
        <f>IFERROR(Tabela15[[#This Row],[value]]*Tabela15[[#This Row],[reviews]],Tabela15[[#This Row],[value]])</f>
        <v>1257249</v>
      </c>
      <c r="O1194" t="s">
        <v>1651</v>
      </c>
      <c r="P1194" t="s">
        <v>8538</v>
      </c>
      <c r="Q1194" t="s">
        <v>8081</v>
      </c>
    </row>
    <row r="1195" spans="1:17" x14ac:dyDescent="0.25">
      <c r="A1195" t="s">
        <v>1649</v>
      </c>
      <c r="B1195" s="1">
        <v>16</v>
      </c>
      <c r="C1195" t="s">
        <v>5983</v>
      </c>
      <c r="D1195" t="s">
        <v>1654</v>
      </c>
      <c r="E1195" t="s">
        <v>5984</v>
      </c>
      <c r="F1195" s="1">
        <v>4.5999999999999996</v>
      </c>
      <c r="G1195" s="5">
        <f>(Tabela15[[#This Row],[rating]]-MIN(F:F))/(MAX(F:F)-MIN(F:F))</f>
        <v>0.89999999999999991</v>
      </c>
      <c r="H1195" s="6">
        <v>62910</v>
      </c>
      <c r="I1195" s="5">
        <f>(Tabela15[[#This Row],[reviews]]-MIN(H:H))/(MAX(H:H)-MIN(H:H))</f>
        <v>0.13526810000236525</v>
      </c>
      <c r="J1195" s="1" t="s">
        <v>0</v>
      </c>
      <c r="K1195" s="9">
        <v>19.95</v>
      </c>
      <c r="L1195" s="3">
        <f>(Tabela15[[#This Row],[value]]-MIN(K:K))/(MAX(K:K)-MIN(K:K))</f>
        <v>9.8713520548630918E-2</v>
      </c>
      <c r="M1195" s="16">
        <f>IF(Tabela15[[#This Row],[value]]="",0,(0.05*Tabela15[[#This Row],[normal_rating]]+0.7*Tabela15[[#This Row],[normal_reviews]]+0.25*Tabela15[[#This Row],[normal_value]]))*1000</f>
        <v>164.36605013881339</v>
      </c>
      <c r="N1195" s="3">
        <f>IFERROR(Tabela15[[#This Row],[value]]*Tabela15[[#This Row],[reviews]],Tabela15[[#This Row],[value]])</f>
        <v>1255054.5</v>
      </c>
      <c r="O1195" t="s">
        <v>1651</v>
      </c>
      <c r="P1195" t="s">
        <v>6949</v>
      </c>
      <c r="Q1195" t="s">
        <v>6468</v>
      </c>
    </row>
    <row r="1196" spans="1:17" x14ac:dyDescent="0.25">
      <c r="A1196" t="s">
        <v>1649</v>
      </c>
      <c r="B1196" s="1">
        <v>2</v>
      </c>
      <c r="C1196" t="s">
        <v>1650</v>
      </c>
      <c r="D1196" t="s">
        <v>1654</v>
      </c>
      <c r="E1196" t="s">
        <v>1652</v>
      </c>
      <c r="F1196" s="1">
        <v>4.5999999999999996</v>
      </c>
      <c r="G1196" s="5">
        <f>(Tabela15[[#This Row],[rating]]-MIN(F:F))/(MAX(F:F)-MIN(F:F))</f>
        <v>0.89999999999999991</v>
      </c>
      <c r="H1196" s="6">
        <v>62643</v>
      </c>
      <c r="I1196" s="5">
        <f>(Tabela15[[#This Row],[reviews]]-MIN(H:H))/(MAX(H:H)-MIN(H:H))</f>
        <v>0.13469399164425064</v>
      </c>
      <c r="J1196" s="1" t="s">
        <v>0</v>
      </c>
      <c r="K1196" s="9">
        <v>19.95</v>
      </c>
      <c r="L1196" s="3">
        <f>(Tabela15[[#This Row],[value]]-MIN(K:K))/(MAX(K:K)-MIN(K:K))</f>
        <v>9.8713520548630918E-2</v>
      </c>
      <c r="M1196" s="16">
        <f>IF(Tabela15[[#This Row],[value]]="",0,(0.05*Tabela15[[#This Row],[normal_rating]]+0.7*Tabela15[[#This Row],[normal_reviews]]+0.25*Tabela15[[#This Row],[normal_value]]))*1000</f>
        <v>163.96417428813317</v>
      </c>
      <c r="N1196" s="3">
        <f>IFERROR(Tabela15[[#This Row],[value]]*Tabela15[[#This Row],[reviews]],Tabela15[[#This Row],[value]])</f>
        <v>1249727.8499999999</v>
      </c>
      <c r="O1196" t="s">
        <v>1651</v>
      </c>
      <c r="P1196" t="s">
        <v>1653</v>
      </c>
      <c r="Q1196" t="s">
        <v>2</v>
      </c>
    </row>
    <row r="1197" spans="1:17" x14ac:dyDescent="0.25">
      <c r="A1197" t="s">
        <v>2771</v>
      </c>
      <c r="B1197" s="1">
        <v>6</v>
      </c>
      <c r="C1197" t="s">
        <v>6310</v>
      </c>
      <c r="D1197" t="s">
        <v>4373</v>
      </c>
      <c r="E1197" t="s">
        <v>2850</v>
      </c>
      <c r="F1197" s="1">
        <v>4.7</v>
      </c>
      <c r="G1197" s="5">
        <f>(Tabela15[[#This Row],[rating]]-MIN(F:F))/(MAX(F:F)-MIN(F:F))</f>
        <v>0.92500000000000004</v>
      </c>
      <c r="H1197" s="6">
        <v>55709</v>
      </c>
      <c r="I1197" s="5">
        <f>(Tabela15[[#This Row],[reviews]]-MIN(H:H))/(MAX(H:H)-MIN(H:H))</f>
        <v>0.11978437608182872</v>
      </c>
      <c r="J1197" s="1" t="s">
        <v>0</v>
      </c>
      <c r="K1197" s="9">
        <v>19.95</v>
      </c>
      <c r="L1197" s="3">
        <f>(Tabela15[[#This Row],[value]]-MIN(K:K))/(MAX(K:K)-MIN(K:K))</f>
        <v>9.8713520548630918E-2</v>
      </c>
      <c r="M1197" s="16">
        <f>IF(Tabela15[[#This Row],[value]]="",0,(0.05*Tabela15[[#This Row],[normal_rating]]+0.7*Tabela15[[#This Row],[normal_reviews]]+0.25*Tabela15[[#This Row],[normal_value]]))*1000</f>
        <v>154.77744339443782</v>
      </c>
      <c r="N1197" s="3">
        <f>IFERROR(Tabela15[[#This Row],[value]]*Tabela15[[#This Row],[reviews]],Tabela15[[#This Row],[value]])</f>
        <v>1111394.55</v>
      </c>
      <c r="O1197" t="s">
        <v>7279</v>
      </c>
      <c r="P1197" t="s">
        <v>7280</v>
      </c>
      <c r="Q1197" t="s">
        <v>6468</v>
      </c>
    </row>
    <row r="1198" spans="1:17" x14ac:dyDescent="0.25">
      <c r="A1198" t="s">
        <v>2771</v>
      </c>
      <c r="B1198" s="1">
        <v>23</v>
      </c>
      <c r="C1198" t="s">
        <v>4372</v>
      </c>
      <c r="D1198" t="s">
        <v>4373</v>
      </c>
      <c r="E1198" t="s">
        <v>2850</v>
      </c>
      <c r="F1198" s="1">
        <v>4.7</v>
      </c>
      <c r="G1198" s="5">
        <f>(Tabela15[[#This Row],[rating]]-MIN(F:F))/(MAX(F:F)-MIN(F:F))</f>
        <v>0.92500000000000004</v>
      </c>
      <c r="H1198" s="6">
        <v>55680</v>
      </c>
      <c r="I1198" s="5">
        <f>(Tabela15[[#This Row],[reviews]]-MIN(H:H))/(MAX(H:H)-MIN(H:H))</f>
        <v>0.1197220197433069</v>
      </c>
      <c r="J1198" s="1" t="s">
        <v>0</v>
      </c>
      <c r="K1198" s="9">
        <v>19.95</v>
      </c>
      <c r="L1198" s="3">
        <f>(Tabela15[[#This Row],[value]]-MIN(K:K))/(MAX(K:K)-MIN(K:K))</f>
        <v>9.8713520548630918E-2</v>
      </c>
      <c r="M1198" s="16">
        <f>IF(Tabela15[[#This Row],[value]]="",0,(0.05*Tabela15[[#This Row],[normal_rating]]+0.7*Tabela15[[#This Row],[normal_reviews]]+0.25*Tabela15[[#This Row],[normal_value]]))*1000</f>
        <v>154.73379395747256</v>
      </c>
      <c r="N1198" s="3">
        <f>IFERROR(Tabela15[[#This Row],[value]]*Tabela15[[#This Row],[reviews]],Tabela15[[#This Row],[value]])</f>
        <v>1110816</v>
      </c>
      <c r="O1198" t="s">
        <v>5441</v>
      </c>
      <c r="P1198" t="s">
        <v>5442</v>
      </c>
      <c r="Q1198" t="s">
        <v>4538</v>
      </c>
    </row>
    <row r="1199" spans="1:17" x14ac:dyDescent="0.25">
      <c r="A1199" t="s">
        <v>2771</v>
      </c>
      <c r="B1199" s="1">
        <v>18</v>
      </c>
      <c r="C1199" t="s">
        <v>2848</v>
      </c>
      <c r="D1199" t="s">
        <v>2852</v>
      </c>
      <c r="E1199" t="s">
        <v>2850</v>
      </c>
      <c r="F1199" s="1">
        <v>4.7</v>
      </c>
      <c r="G1199" s="5">
        <f>(Tabela15[[#This Row],[rating]]-MIN(F:F))/(MAX(F:F)-MIN(F:F))</f>
        <v>0.92500000000000004</v>
      </c>
      <c r="H1199" s="6">
        <v>55598</v>
      </c>
      <c r="I1199" s="5">
        <f>(Tabela15[[#This Row],[reviews]]-MIN(H:H))/(MAX(H:H)-MIN(H:H))</f>
        <v>0.11954570182059006</v>
      </c>
      <c r="J1199" s="1" t="s">
        <v>0</v>
      </c>
      <c r="K1199" s="9">
        <v>19.95</v>
      </c>
      <c r="L1199" s="3">
        <f>(Tabela15[[#This Row],[value]]-MIN(K:K))/(MAX(K:K)-MIN(K:K))</f>
        <v>9.8713520548630918E-2</v>
      </c>
      <c r="M1199" s="16">
        <f>IF(Tabela15[[#This Row],[value]]="",0,(0.05*Tabela15[[#This Row],[normal_rating]]+0.7*Tabela15[[#This Row],[normal_reviews]]+0.25*Tabela15[[#This Row],[normal_value]]))*1000</f>
        <v>154.61037141157078</v>
      </c>
      <c r="N1199" s="3">
        <f>IFERROR(Tabela15[[#This Row],[value]]*Tabela15[[#This Row],[reviews]],Tabela15[[#This Row],[value]])</f>
        <v>1109180.0999999999</v>
      </c>
      <c r="O1199" t="s">
        <v>2849</v>
      </c>
      <c r="P1199" t="s">
        <v>2851</v>
      </c>
      <c r="Q1199" t="s">
        <v>2</v>
      </c>
    </row>
    <row r="1200" spans="1:17" x14ac:dyDescent="0.25">
      <c r="A1200" t="s">
        <v>2918</v>
      </c>
      <c r="B1200" s="1">
        <v>18</v>
      </c>
      <c r="C1200" t="s">
        <v>2959</v>
      </c>
      <c r="D1200" t="s">
        <v>2963</v>
      </c>
      <c r="E1200" t="s">
        <v>2961</v>
      </c>
      <c r="F1200" s="1">
        <v>4.5999999999999996</v>
      </c>
      <c r="G1200" s="5">
        <f>(Tabela15[[#This Row],[rating]]-MIN(F:F))/(MAX(F:F)-MIN(F:F))</f>
        <v>0.89999999999999991</v>
      </c>
      <c r="H1200" s="6">
        <v>16967</v>
      </c>
      <c r="I1200" s="5">
        <f>(Tabela15[[#This Row],[reviews]]-MIN(H:H))/(MAX(H:H)-MIN(H:H))</f>
        <v>3.6480608253829004E-2</v>
      </c>
      <c r="J1200" s="1" t="s">
        <v>0</v>
      </c>
      <c r="K1200" s="9">
        <v>19.95</v>
      </c>
      <c r="L1200" s="3">
        <f>(Tabela15[[#This Row],[value]]-MIN(K:K))/(MAX(K:K)-MIN(K:K))</f>
        <v>9.8713520548630918E-2</v>
      </c>
      <c r="M1200" s="16">
        <f>IF(Tabela15[[#This Row],[value]]="",0,(0.05*Tabela15[[#This Row],[normal_rating]]+0.7*Tabela15[[#This Row],[normal_reviews]]+0.25*Tabela15[[#This Row],[normal_value]]))*1000</f>
        <v>95.214805914838024</v>
      </c>
      <c r="N1200" s="3">
        <f>IFERROR(Tabela15[[#This Row],[value]]*Tabela15[[#This Row],[reviews]],Tabela15[[#This Row],[value]])</f>
        <v>338491.64999999997</v>
      </c>
      <c r="O1200" t="s">
        <v>2960</v>
      </c>
      <c r="P1200" t="s">
        <v>8875</v>
      </c>
      <c r="Q1200" t="s">
        <v>8081</v>
      </c>
    </row>
    <row r="1201" spans="1:17" x14ac:dyDescent="0.25">
      <c r="A1201" t="s">
        <v>2918</v>
      </c>
      <c r="B1201" s="1">
        <v>19</v>
      </c>
      <c r="C1201" t="s">
        <v>2959</v>
      </c>
      <c r="D1201" t="s">
        <v>2963</v>
      </c>
      <c r="E1201" t="s">
        <v>2961</v>
      </c>
      <c r="F1201" s="1">
        <v>4.5999999999999996</v>
      </c>
      <c r="G1201" s="5">
        <f>(Tabela15[[#This Row],[rating]]-MIN(F:F))/(MAX(F:F)-MIN(F:F))</f>
        <v>0.89999999999999991</v>
      </c>
      <c r="H1201" s="6">
        <v>16958</v>
      </c>
      <c r="I1201" s="5">
        <f>(Tabela15[[#This Row],[reviews]]-MIN(H:H))/(MAX(H:H)-MIN(H:H))</f>
        <v>3.6461256286701542E-2</v>
      </c>
      <c r="J1201" s="1" t="s">
        <v>0</v>
      </c>
      <c r="K1201" s="9">
        <v>19.95</v>
      </c>
      <c r="L1201" s="3">
        <f>(Tabela15[[#This Row],[value]]-MIN(K:K))/(MAX(K:K)-MIN(K:K))</f>
        <v>9.8713520548630918E-2</v>
      </c>
      <c r="M1201" s="16">
        <f>IF(Tabela15[[#This Row],[value]]="",0,(0.05*Tabela15[[#This Row],[normal_rating]]+0.7*Tabela15[[#This Row],[normal_reviews]]+0.25*Tabela15[[#This Row],[normal_value]]))*1000</f>
        <v>95.201259537848799</v>
      </c>
      <c r="N1201" s="3">
        <f>IFERROR(Tabela15[[#This Row],[value]]*Tabela15[[#This Row],[reviews]],Tabela15[[#This Row],[value]])</f>
        <v>338312.1</v>
      </c>
      <c r="O1201" t="s">
        <v>2960</v>
      </c>
      <c r="P1201" t="s">
        <v>7342</v>
      </c>
      <c r="Q1201" t="s">
        <v>6468</v>
      </c>
    </row>
    <row r="1202" spans="1:17" x14ac:dyDescent="0.25">
      <c r="A1202" t="s">
        <v>2918</v>
      </c>
      <c r="B1202" s="1">
        <v>19</v>
      </c>
      <c r="C1202" t="s">
        <v>2959</v>
      </c>
      <c r="D1202" t="s">
        <v>2963</v>
      </c>
      <c r="E1202" t="s">
        <v>2961</v>
      </c>
      <c r="F1202" s="1">
        <v>4.5999999999999996</v>
      </c>
      <c r="G1202" s="5">
        <f>(Tabela15[[#This Row],[rating]]-MIN(F:F))/(MAX(F:F)-MIN(F:F))</f>
        <v>0.89999999999999991</v>
      </c>
      <c r="H1202" s="6">
        <v>16933</v>
      </c>
      <c r="I1202" s="5">
        <f>(Tabela15[[#This Row],[reviews]]-MIN(H:H))/(MAX(H:H)-MIN(H:H))</f>
        <v>3.6407500822458604E-2</v>
      </c>
      <c r="J1202" s="1" t="s">
        <v>0</v>
      </c>
      <c r="K1202" s="9">
        <v>19.95</v>
      </c>
      <c r="L1202" s="3">
        <f>(Tabela15[[#This Row],[value]]-MIN(K:K))/(MAX(K:K)-MIN(K:K))</f>
        <v>9.8713520548630918E-2</v>
      </c>
      <c r="M1202" s="16">
        <f>IF(Tabela15[[#This Row],[value]]="",0,(0.05*Tabela15[[#This Row],[normal_rating]]+0.7*Tabela15[[#This Row],[normal_reviews]]+0.25*Tabela15[[#This Row],[normal_value]]))*1000</f>
        <v>95.163630712878756</v>
      </c>
      <c r="N1202" s="3">
        <f>IFERROR(Tabela15[[#This Row],[value]]*Tabela15[[#This Row],[reviews]],Tabela15[[#This Row],[value]])</f>
        <v>337813.35</v>
      </c>
      <c r="O1202" t="s">
        <v>2960</v>
      </c>
      <c r="P1202" t="s">
        <v>5480</v>
      </c>
      <c r="Q1202" t="s">
        <v>4538</v>
      </c>
    </row>
    <row r="1203" spans="1:17" x14ac:dyDescent="0.25">
      <c r="A1203" t="s">
        <v>2918</v>
      </c>
      <c r="B1203" s="1">
        <v>10</v>
      </c>
      <c r="C1203" t="s">
        <v>2959</v>
      </c>
      <c r="D1203" t="s">
        <v>2963</v>
      </c>
      <c r="E1203" t="s">
        <v>2961</v>
      </c>
      <c r="F1203" s="1">
        <v>4.5999999999999996</v>
      </c>
      <c r="G1203" s="5">
        <f>(Tabela15[[#This Row],[rating]]-MIN(F:F))/(MAX(F:F)-MIN(F:F))</f>
        <v>0.89999999999999991</v>
      </c>
      <c r="H1203" s="6">
        <v>16886</v>
      </c>
      <c r="I1203" s="5">
        <f>(Tabela15[[#This Row],[reviews]]-MIN(H:H))/(MAX(H:H)-MIN(H:H))</f>
        <v>3.6306440549681872E-2</v>
      </c>
      <c r="J1203" s="1" t="s">
        <v>0</v>
      </c>
      <c r="K1203" s="9">
        <v>19.95</v>
      </c>
      <c r="L1203" s="3">
        <f>(Tabela15[[#This Row],[value]]-MIN(K:K))/(MAX(K:K)-MIN(K:K))</f>
        <v>9.8713520548630918E-2</v>
      </c>
      <c r="M1203" s="16">
        <f>IF(Tabela15[[#This Row],[value]]="",0,(0.05*Tabela15[[#This Row],[normal_rating]]+0.7*Tabela15[[#This Row],[normal_reviews]]+0.25*Tabela15[[#This Row],[normal_value]]))*1000</f>
        <v>95.092888521935038</v>
      </c>
      <c r="N1203" s="3">
        <f>IFERROR(Tabela15[[#This Row],[value]]*Tabela15[[#This Row],[reviews]],Tabela15[[#This Row],[value]])</f>
        <v>336875.7</v>
      </c>
      <c r="O1203" t="s">
        <v>2960</v>
      </c>
      <c r="P1203" t="s">
        <v>2962</v>
      </c>
      <c r="Q1203" t="s">
        <v>2</v>
      </c>
    </row>
    <row r="1204" spans="1:17" x14ac:dyDescent="0.25">
      <c r="A1204" t="s">
        <v>2377</v>
      </c>
      <c r="B1204" s="1">
        <v>2</v>
      </c>
      <c r="C1204" t="s">
        <v>2372</v>
      </c>
      <c r="D1204" t="s">
        <v>2376</v>
      </c>
      <c r="E1204" t="s">
        <v>2374</v>
      </c>
      <c r="F1204" s="1">
        <v>4.5</v>
      </c>
      <c r="G1204" s="5">
        <f>(Tabela15[[#This Row],[rating]]-MIN(F:F))/(MAX(F:F)-MIN(F:F))</f>
        <v>0.875</v>
      </c>
      <c r="H1204" s="6">
        <v>7777</v>
      </c>
      <c r="I1204" s="5">
        <f>(Tabela15[[#This Row],[reviews]]-MIN(H:H))/(MAX(H:H)-MIN(H:H))</f>
        <v>1.672009959812415E-2</v>
      </c>
      <c r="J1204" s="1" t="s">
        <v>0</v>
      </c>
      <c r="K1204" s="9">
        <v>19.95</v>
      </c>
      <c r="L1204" s="3">
        <f>(Tabela15[[#This Row],[value]]-MIN(K:K))/(MAX(K:K)-MIN(K:K))</f>
        <v>9.8713520548630918E-2</v>
      </c>
      <c r="M1204" s="16">
        <f>IF(Tabela15[[#This Row],[value]]="",0,(0.05*Tabela15[[#This Row],[normal_rating]]+0.7*Tabela15[[#This Row],[normal_reviews]]+0.25*Tabela15[[#This Row],[normal_value]]))*1000</f>
        <v>80.132449855844641</v>
      </c>
      <c r="N1204" s="3">
        <f>IFERROR(Tabela15[[#This Row],[value]]*Tabela15[[#This Row],[reviews]],Tabela15[[#This Row],[value]])</f>
        <v>155151.15</v>
      </c>
      <c r="O1204" t="s">
        <v>2373</v>
      </c>
      <c r="P1204" t="s">
        <v>8710</v>
      </c>
      <c r="Q1204" t="s">
        <v>8081</v>
      </c>
    </row>
    <row r="1205" spans="1:17" x14ac:dyDescent="0.25">
      <c r="A1205" t="s">
        <v>2377</v>
      </c>
      <c r="B1205" s="1">
        <v>1</v>
      </c>
      <c r="C1205" t="s">
        <v>2372</v>
      </c>
      <c r="D1205" t="s">
        <v>2376</v>
      </c>
      <c r="E1205" t="s">
        <v>2374</v>
      </c>
      <c r="F1205" s="1">
        <v>4.5</v>
      </c>
      <c r="G1205" s="5">
        <f>(Tabela15[[#This Row],[rating]]-MIN(F:F))/(MAX(F:F)-MIN(F:F))</f>
        <v>0.875</v>
      </c>
      <c r="H1205" s="6">
        <v>7770</v>
      </c>
      <c r="I1205" s="5">
        <f>(Tabela15[[#This Row],[reviews]]-MIN(H:H))/(MAX(H:H)-MIN(H:H))</f>
        <v>1.6705048068136125E-2</v>
      </c>
      <c r="J1205" s="1" t="s">
        <v>0</v>
      </c>
      <c r="K1205" s="9">
        <v>19.95</v>
      </c>
      <c r="L1205" s="3">
        <f>(Tabela15[[#This Row],[value]]-MIN(K:K))/(MAX(K:K)-MIN(K:K))</f>
        <v>9.8713520548630918E-2</v>
      </c>
      <c r="M1205" s="16">
        <f>IF(Tabela15[[#This Row],[value]]="",0,(0.05*Tabela15[[#This Row],[normal_rating]]+0.7*Tabela15[[#This Row],[normal_reviews]]+0.25*Tabela15[[#This Row],[normal_value]]))*1000</f>
        <v>80.121913784853021</v>
      </c>
      <c r="N1205" s="3">
        <f>IFERROR(Tabela15[[#This Row],[value]]*Tabela15[[#This Row],[reviews]],Tabela15[[#This Row],[value]])</f>
        <v>155011.5</v>
      </c>
      <c r="O1205" t="s">
        <v>2373</v>
      </c>
      <c r="P1205" t="s">
        <v>5291</v>
      </c>
      <c r="Q1205" t="s">
        <v>4538</v>
      </c>
    </row>
    <row r="1206" spans="1:17" x14ac:dyDescent="0.25">
      <c r="A1206" t="s">
        <v>2377</v>
      </c>
      <c r="B1206" s="1">
        <v>1</v>
      </c>
      <c r="C1206" t="s">
        <v>2372</v>
      </c>
      <c r="D1206" t="s">
        <v>2376</v>
      </c>
      <c r="E1206" t="s">
        <v>2374</v>
      </c>
      <c r="F1206" s="1">
        <v>4.5</v>
      </c>
      <c r="G1206" s="5">
        <f>(Tabela15[[#This Row],[rating]]-MIN(F:F))/(MAX(F:F)-MIN(F:F))</f>
        <v>0.875</v>
      </c>
      <c r="H1206" s="6">
        <v>7722</v>
      </c>
      <c r="I1206" s="5">
        <f>(Tabela15[[#This Row],[reviews]]-MIN(H:H))/(MAX(H:H)-MIN(H:H))</f>
        <v>1.660183757678968E-2</v>
      </c>
      <c r="J1206" s="1" t="s">
        <v>0</v>
      </c>
      <c r="K1206" s="9">
        <v>19.95</v>
      </c>
      <c r="L1206" s="3">
        <f>(Tabela15[[#This Row],[value]]-MIN(K:K))/(MAX(K:K)-MIN(K:K))</f>
        <v>9.8713520548630918E-2</v>
      </c>
      <c r="M1206" s="16">
        <f>IF(Tabela15[[#This Row],[value]]="",0,(0.05*Tabela15[[#This Row],[normal_rating]]+0.7*Tabela15[[#This Row],[normal_reviews]]+0.25*Tabela15[[#This Row],[normal_value]]))*1000</f>
        <v>80.049666440910514</v>
      </c>
      <c r="N1206" s="3">
        <f>IFERROR(Tabela15[[#This Row],[value]]*Tabela15[[#This Row],[reviews]],Tabela15[[#This Row],[value]])</f>
        <v>154053.9</v>
      </c>
      <c r="O1206" t="s">
        <v>2373</v>
      </c>
      <c r="P1206" t="s">
        <v>2375</v>
      </c>
      <c r="Q1206" t="s">
        <v>2</v>
      </c>
    </row>
    <row r="1207" spans="1:17" x14ac:dyDescent="0.25">
      <c r="A1207" t="s">
        <v>1072</v>
      </c>
      <c r="B1207" s="1">
        <v>7</v>
      </c>
      <c r="C1207" t="s">
        <v>3784</v>
      </c>
      <c r="D1207" t="s">
        <v>1071</v>
      </c>
      <c r="E1207" t="s">
        <v>3785</v>
      </c>
      <c r="F1207" s="1">
        <v>4.2</v>
      </c>
      <c r="G1207" s="5">
        <f>(Tabela15[[#This Row],[rating]]-MIN(F:F))/(MAX(F:F)-MIN(F:F))</f>
        <v>0.8</v>
      </c>
      <c r="H1207" s="6">
        <v>37</v>
      </c>
      <c r="I1207" s="5">
        <f>(Tabela15[[#This Row],[reviews]]-MIN(H:H))/(MAX(H:H)-MIN(H:H))</f>
        <v>7.7407868509834024E-5</v>
      </c>
      <c r="J1207" s="1" t="s">
        <v>0</v>
      </c>
      <c r="K1207" s="9">
        <v>19.95</v>
      </c>
      <c r="L1207" s="3">
        <f>(Tabela15[[#This Row],[value]]-MIN(K:K))/(MAX(K:K)-MIN(K:K))</f>
        <v>9.8713520548630918E-2</v>
      </c>
      <c r="M1207" s="16">
        <f>IF(Tabela15[[#This Row],[value]]="",0,(0.05*Tabela15[[#This Row],[normal_rating]]+0.7*Tabela15[[#This Row],[normal_reviews]]+0.25*Tabela15[[#This Row],[normal_value]]))*1000</f>
        <v>64.732565645114619</v>
      </c>
      <c r="N1207" s="3">
        <f>IFERROR(Tabela15[[#This Row],[value]]*Tabela15[[#This Row],[reviews]],Tabela15[[#This Row],[value]])</f>
        <v>738.15</v>
      </c>
      <c r="O1207" t="s">
        <v>4884</v>
      </c>
      <c r="P1207" t="s">
        <v>8365</v>
      </c>
      <c r="Q1207" t="s">
        <v>8081</v>
      </c>
    </row>
    <row r="1208" spans="1:17" x14ac:dyDescent="0.25">
      <c r="A1208" t="s">
        <v>1072</v>
      </c>
      <c r="B1208" s="1">
        <v>3</v>
      </c>
      <c r="C1208" t="s">
        <v>3784</v>
      </c>
      <c r="D1208" t="s">
        <v>1071</v>
      </c>
      <c r="E1208" t="s">
        <v>3785</v>
      </c>
      <c r="F1208" s="1">
        <v>4.2</v>
      </c>
      <c r="G1208" s="5">
        <f>(Tabela15[[#This Row],[rating]]-MIN(F:F))/(MAX(F:F)-MIN(F:F))</f>
        <v>0.8</v>
      </c>
      <c r="H1208" s="6">
        <v>36</v>
      </c>
      <c r="I1208" s="5">
        <f>(Tabela15[[#This Row],[reviews]]-MIN(H:H))/(MAX(H:H)-MIN(H:H))</f>
        <v>7.5257649940116417E-5</v>
      </c>
      <c r="J1208" s="1" t="s">
        <v>0</v>
      </c>
      <c r="K1208" s="9">
        <v>19.95</v>
      </c>
      <c r="L1208" s="3">
        <f>(Tabela15[[#This Row],[value]]-MIN(K:K))/(MAX(K:K)-MIN(K:K))</f>
        <v>9.8713520548630918E-2</v>
      </c>
      <c r="M1208" s="16">
        <f>IF(Tabela15[[#This Row],[value]]="",0,(0.05*Tabela15[[#This Row],[normal_rating]]+0.7*Tabela15[[#This Row],[normal_reviews]]+0.25*Tabela15[[#This Row],[normal_value]]))*1000</f>
        <v>64.73106049211583</v>
      </c>
      <c r="N1208" s="3">
        <f>IFERROR(Tabela15[[#This Row],[value]]*Tabela15[[#This Row],[reviews]],Tabela15[[#This Row],[value]])</f>
        <v>718.19999999999993</v>
      </c>
      <c r="O1208" t="s">
        <v>4884</v>
      </c>
      <c r="P1208" t="s">
        <v>6771</v>
      </c>
      <c r="Q1208" t="s">
        <v>6468</v>
      </c>
    </row>
    <row r="1209" spans="1:17" x14ac:dyDescent="0.25">
      <c r="A1209" t="s">
        <v>1072</v>
      </c>
      <c r="B1209" s="1">
        <v>11</v>
      </c>
      <c r="C1209" t="s">
        <v>3784</v>
      </c>
      <c r="D1209" t="s">
        <v>1071</v>
      </c>
      <c r="E1209" t="s">
        <v>3785</v>
      </c>
      <c r="F1209" s="1">
        <v>4.0999999999999996</v>
      </c>
      <c r="G1209" s="5">
        <f>(Tabela15[[#This Row],[rating]]-MIN(F:F))/(MAX(F:F)-MIN(F:F))</f>
        <v>0.77499999999999991</v>
      </c>
      <c r="H1209" s="6">
        <v>35</v>
      </c>
      <c r="I1209" s="5">
        <f>(Tabela15[[#This Row],[reviews]]-MIN(H:H))/(MAX(H:H)-MIN(H:H))</f>
        <v>7.3107431370398796E-5</v>
      </c>
      <c r="J1209" s="1" t="s">
        <v>0</v>
      </c>
      <c r="K1209" s="9">
        <v>19.95</v>
      </c>
      <c r="L1209" s="3">
        <f>(Tabela15[[#This Row],[value]]-MIN(K:K))/(MAX(K:K)-MIN(K:K))</f>
        <v>9.8713520548630918E-2</v>
      </c>
      <c r="M1209" s="16">
        <f>IF(Tabela15[[#This Row],[value]]="",0,(0.05*Tabela15[[#This Row],[normal_rating]]+0.7*Tabela15[[#This Row],[normal_reviews]]+0.25*Tabela15[[#This Row],[normal_value]]))*1000</f>
        <v>63.479555339117006</v>
      </c>
      <c r="N1209" s="3">
        <f>IFERROR(Tabela15[[#This Row],[value]]*Tabela15[[#This Row],[reviews]],Tabela15[[#This Row],[value]])</f>
        <v>698.25</v>
      </c>
      <c r="O1209" t="s">
        <v>4884</v>
      </c>
      <c r="P1209" t="s">
        <v>4885</v>
      </c>
      <c r="Q1209" t="s">
        <v>4538</v>
      </c>
    </row>
    <row r="1210" spans="1:17" x14ac:dyDescent="0.25">
      <c r="A1210" t="s">
        <v>1649</v>
      </c>
      <c r="B1210" s="1">
        <v>27</v>
      </c>
      <c r="C1210" t="s">
        <v>1770</v>
      </c>
      <c r="D1210" t="s">
        <v>1774</v>
      </c>
      <c r="E1210" t="s">
        <v>1772</v>
      </c>
      <c r="F1210" s="1">
        <v>4.5</v>
      </c>
      <c r="G1210" s="5">
        <f>(Tabela15[[#This Row],[rating]]-MIN(F:F))/(MAX(F:F)-MIN(F:F))</f>
        <v>0.875</v>
      </c>
      <c r="H1210" s="6">
        <v>22927</v>
      </c>
      <c r="I1210" s="5">
        <f>(Tabela15[[#This Row],[reviews]]-MIN(H:H))/(MAX(H:H)-MIN(H:H))</f>
        <v>4.9295910929345967E-2</v>
      </c>
      <c r="J1210" s="1" t="s">
        <v>0</v>
      </c>
      <c r="K1210" s="9">
        <v>19.899999999999999</v>
      </c>
      <c r="L1210" s="3">
        <f>(Tabela15[[#This Row],[value]]-MIN(K:K))/(MAX(K:K)-MIN(K:K))</f>
        <v>9.8463232717625249E-2</v>
      </c>
      <c r="M1210" s="16">
        <f>IF(Tabela15[[#This Row],[value]]="",0,(0.05*Tabela15[[#This Row],[normal_rating]]+0.7*Tabela15[[#This Row],[normal_reviews]]+0.25*Tabela15[[#This Row],[normal_value]]))*1000</f>
        <v>102.87294582994849</v>
      </c>
      <c r="N1210" s="3">
        <f>IFERROR(Tabela15[[#This Row],[value]]*Tabela15[[#This Row],[reviews]],Tabela15[[#This Row],[value]])</f>
        <v>456247.3</v>
      </c>
      <c r="O1210" t="s">
        <v>1771</v>
      </c>
      <c r="P1210" t="s">
        <v>1773</v>
      </c>
      <c r="Q1210" t="s">
        <v>2</v>
      </c>
    </row>
    <row r="1211" spans="1:17" x14ac:dyDescent="0.25">
      <c r="A1211" t="s">
        <v>2377</v>
      </c>
      <c r="B1211" s="1">
        <v>28</v>
      </c>
      <c r="C1211" t="s">
        <v>2508</v>
      </c>
      <c r="D1211" t="s">
        <v>2512</v>
      </c>
      <c r="E1211" t="s">
        <v>2510</v>
      </c>
      <c r="F1211" s="1">
        <v>4.5999999999999996</v>
      </c>
      <c r="G1211" s="5">
        <f>(Tabela15[[#This Row],[rating]]-MIN(F:F))/(MAX(F:F)-MIN(F:F))</f>
        <v>0.89999999999999991</v>
      </c>
      <c r="H1211" s="6">
        <v>11763</v>
      </c>
      <c r="I1211" s="5">
        <f>(Tabela15[[#This Row],[reviews]]-MIN(H:H))/(MAX(H:H)-MIN(H:H))</f>
        <v>2.529087081701855E-2</v>
      </c>
      <c r="J1211" s="1" t="s">
        <v>0</v>
      </c>
      <c r="K1211" s="9">
        <v>19.899999999999999</v>
      </c>
      <c r="L1211" s="3">
        <f>(Tabela15[[#This Row],[value]]-MIN(K:K))/(MAX(K:K)-MIN(K:K))</f>
        <v>9.8463232717625249E-2</v>
      </c>
      <c r="M1211" s="16">
        <f>IF(Tabela15[[#This Row],[value]]="",0,(0.05*Tabela15[[#This Row],[normal_rating]]+0.7*Tabela15[[#This Row],[normal_reviews]]+0.25*Tabela15[[#This Row],[normal_value]]))*1000</f>
        <v>87.319417751319293</v>
      </c>
      <c r="N1211" s="3">
        <f>IFERROR(Tabela15[[#This Row],[value]]*Tabela15[[#This Row],[reviews]],Tabela15[[#This Row],[value]])</f>
        <v>234083.69999999998</v>
      </c>
      <c r="O1211" t="s">
        <v>2509</v>
      </c>
      <c r="P1211" t="s">
        <v>2511</v>
      </c>
      <c r="Q1211" t="s">
        <v>2</v>
      </c>
    </row>
    <row r="1212" spans="1:17" x14ac:dyDescent="0.25">
      <c r="A1212" t="s">
        <v>1649</v>
      </c>
      <c r="B1212" s="1">
        <v>11</v>
      </c>
      <c r="C1212" t="s">
        <v>5972</v>
      </c>
      <c r="D1212" t="s">
        <v>5973</v>
      </c>
      <c r="E1212" t="s">
        <v>5974</v>
      </c>
      <c r="F1212" s="1">
        <v>5</v>
      </c>
      <c r="G1212" s="5">
        <f>(Tabela15[[#This Row],[rating]]-MIN(F:F))/(MAX(F:F)-MIN(F:F))</f>
        <v>1</v>
      </c>
      <c r="H1212" s="6">
        <v>2</v>
      </c>
      <c r="I1212" s="5">
        <f>(Tabela15[[#This Row],[reviews]]-MIN(H:H))/(MAX(H:H)-MIN(H:H))</f>
        <v>2.1502185697176119E-6</v>
      </c>
      <c r="J1212" s="1" t="s">
        <v>0</v>
      </c>
      <c r="K1212" s="9">
        <v>19.899999999999999</v>
      </c>
      <c r="L1212" s="3">
        <f>(Tabela15[[#This Row],[value]]-MIN(K:K))/(MAX(K:K)-MIN(K:K))</f>
        <v>9.8463232717625249E-2</v>
      </c>
      <c r="M1212" s="16">
        <f>IF(Tabela15[[#This Row],[value]]="",0,(0.05*Tabela15[[#This Row],[normal_rating]]+0.7*Tabela15[[#This Row],[normal_reviews]]+0.25*Tabela15[[#This Row],[normal_value]]))*1000</f>
        <v>74.617313332405118</v>
      </c>
      <c r="N1212" s="3">
        <f>IFERROR(Tabela15[[#This Row],[value]]*Tabela15[[#This Row],[reviews]],Tabela15[[#This Row],[value]])</f>
        <v>39.799999999999997</v>
      </c>
      <c r="O1212" t="s">
        <v>6940</v>
      </c>
      <c r="P1212" t="s">
        <v>6941</v>
      </c>
      <c r="Q1212" t="s">
        <v>6468</v>
      </c>
    </row>
    <row r="1213" spans="1:17" x14ac:dyDescent="0.25">
      <c r="A1213" t="s">
        <v>784</v>
      </c>
      <c r="B1213" s="1">
        <v>9</v>
      </c>
      <c r="C1213" t="s">
        <v>3685</v>
      </c>
      <c r="D1213" t="s">
        <v>3686</v>
      </c>
      <c r="E1213" t="s">
        <v>3687</v>
      </c>
      <c r="F1213" s="1">
        <v>4.5999999999999996</v>
      </c>
      <c r="G1213" s="5">
        <f>(Tabela15[[#This Row],[rating]]-MIN(F:F))/(MAX(F:F)-MIN(F:F))</f>
        <v>0.89999999999999991</v>
      </c>
      <c r="H1213" s="6">
        <v>7720</v>
      </c>
      <c r="I1213" s="5">
        <f>(Tabela15[[#This Row],[reviews]]-MIN(H:H))/(MAX(H:H)-MIN(H:H))</f>
        <v>1.6597537139650245E-2</v>
      </c>
      <c r="J1213" s="1" t="s">
        <v>0</v>
      </c>
      <c r="K1213" s="9">
        <v>19.899999999999999</v>
      </c>
      <c r="L1213" s="3">
        <f>(Tabela15[[#This Row],[value]]-MIN(K:K))/(MAX(K:K)-MIN(K:K))</f>
        <v>9.8463232717625249E-2</v>
      </c>
      <c r="M1213" s="16">
        <f>IF(Tabela15[[#This Row],[value]]="",0,(0.05*Tabela15[[#This Row],[normal_rating]]+0.7*Tabela15[[#This Row],[normal_reviews]]+0.25*Tabela15[[#This Row],[normal_value]]))*1000</f>
        <v>81.234084177161478</v>
      </c>
      <c r="N1213" s="3">
        <f>IFERROR(Tabela15[[#This Row],[value]]*Tabela15[[#This Row],[reviews]],Tabela15[[#This Row],[value]])</f>
        <v>153628</v>
      </c>
      <c r="O1213" t="s">
        <v>4792</v>
      </c>
      <c r="P1213" t="s">
        <v>4793</v>
      </c>
      <c r="Q1213" t="s">
        <v>4538</v>
      </c>
    </row>
    <row r="1214" spans="1:17" x14ac:dyDescent="0.25">
      <c r="A1214" t="s">
        <v>1649</v>
      </c>
      <c r="B1214" s="1">
        <v>24</v>
      </c>
      <c r="C1214" t="s">
        <v>5972</v>
      </c>
      <c r="D1214" t="s">
        <v>5973</v>
      </c>
      <c r="E1214" t="s">
        <v>5974</v>
      </c>
      <c r="F1214" s="1">
        <v>4.5999999999999996</v>
      </c>
      <c r="G1214" s="5">
        <f>(Tabela15[[#This Row],[rating]]-MIN(F:F))/(MAX(F:F)-MIN(F:F))</f>
        <v>0.89999999999999991</v>
      </c>
      <c r="H1214" s="6">
        <v>2441</v>
      </c>
      <c r="I1214" s="5">
        <f>(Tabela15[[#This Row],[reviews]]-MIN(H:H))/(MAX(H:H)-MIN(H:H))</f>
        <v>5.2465333101109728E-3</v>
      </c>
      <c r="J1214" s="1" t="s">
        <v>0</v>
      </c>
      <c r="K1214" s="9">
        <v>19.899999999999999</v>
      </c>
      <c r="L1214" s="3">
        <f>(Tabela15[[#This Row],[value]]-MIN(K:K))/(MAX(K:K)-MIN(K:K))</f>
        <v>9.8463232717625249E-2</v>
      </c>
      <c r="M1214" s="16">
        <f>IF(Tabela15[[#This Row],[value]]="",0,(0.05*Tabela15[[#This Row],[normal_rating]]+0.7*Tabela15[[#This Row],[normal_reviews]]+0.25*Tabela15[[#This Row],[normal_value]]))*1000</f>
        <v>73.288381496483993</v>
      </c>
      <c r="N1214" s="3">
        <f>IFERROR(Tabela15[[#This Row],[value]]*Tabela15[[#This Row],[reviews]],Tabela15[[#This Row],[value]])</f>
        <v>48575.899999999994</v>
      </c>
      <c r="O1214" t="s">
        <v>6940</v>
      </c>
      <c r="P1214" t="s">
        <v>8537</v>
      </c>
      <c r="Q1214" t="s">
        <v>8081</v>
      </c>
    </row>
    <row r="1215" spans="1:17" x14ac:dyDescent="0.25">
      <c r="A1215" t="s">
        <v>921</v>
      </c>
      <c r="B1215" s="1">
        <v>22</v>
      </c>
      <c r="C1215" t="s">
        <v>5803</v>
      </c>
      <c r="D1215" t="s">
        <v>5804</v>
      </c>
      <c r="E1215" t="s">
        <v>5805</v>
      </c>
      <c r="F1215" s="1">
        <v>4.5999999999999996</v>
      </c>
      <c r="G1215" s="5">
        <f>(Tabela15[[#This Row],[rating]]-MIN(F:F))/(MAX(F:F)-MIN(F:F))</f>
        <v>0.89999999999999991</v>
      </c>
      <c r="H1215" s="6">
        <v>281</v>
      </c>
      <c r="I1215" s="5">
        <f>(Tabela15[[#This Row],[reviews]]-MIN(H:H))/(MAX(H:H)-MIN(H:H))</f>
        <v>6.0206119952093133E-4</v>
      </c>
      <c r="J1215" s="1" t="s">
        <v>0</v>
      </c>
      <c r="K1215" s="9">
        <v>19.88</v>
      </c>
      <c r="L1215" s="3">
        <f>(Tabela15[[#This Row],[value]]-MIN(K:K))/(MAX(K:K)-MIN(K:K))</f>
        <v>9.8363117585222995E-2</v>
      </c>
      <c r="M1215" s="16">
        <f>IF(Tabela15[[#This Row],[value]]="",0,(0.05*Tabela15[[#This Row],[normal_rating]]+0.7*Tabela15[[#This Row],[normal_reviews]]+0.25*Tabela15[[#This Row],[normal_value]]))*1000</f>
        <v>70.012222235970398</v>
      </c>
      <c r="N1215" s="3">
        <f>IFERROR(Tabela15[[#This Row],[value]]*Tabela15[[#This Row],[reviews]],Tabela15[[#This Row],[value]])</f>
        <v>5586.28</v>
      </c>
      <c r="O1215" t="s">
        <v>6751</v>
      </c>
      <c r="P1215" t="s">
        <v>6752</v>
      </c>
      <c r="Q1215" t="s">
        <v>6468</v>
      </c>
    </row>
    <row r="1216" spans="1:17" x14ac:dyDescent="0.25">
      <c r="A1216" t="s">
        <v>921</v>
      </c>
      <c r="B1216" s="1">
        <v>10</v>
      </c>
      <c r="C1216" t="s">
        <v>3728</v>
      </c>
      <c r="D1216" t="s">
        <v>3729</v>
      </c>
      <c r="E1216" t="s">
        <v>3730</v>
      </c>
      <c r="F1216" s="1">
        <v>4.8</v>
      </c>
      <c r="G1216" s="5">
        <f>(Tabela15[[#This Row],[rating]]-MIN(F:F))/(MAX(F:F)-MIN(F:F))</f>
        <v>0.95</v>
      </c>
      <c r="H1216" s="6">
        <v>674</v>
      </c>
      <c r="I1216" s="5">
        <f>(Tabela15[[#This Row],[reviews]]-MIN(H:H))/(MAX(H:H)-MIN(H:H))</f>
        <v>1.4470970974199528E-3</v>
      </c>
      <c r="J1216" s="1" t="s">
        <v>0</v>
      </c>
      <c r="K1216" s="9">
        <v>19.690000000000001</v>
      </c>
      <c r="L1216" s="3">
        <f>(Tabela15[[#This Row],[value]]-MIN(K:K))/(MAX(K:K)-MIN(K:K))</f>
        <v>9.7412023827401509E-2</v>
      </c>
      <c r="M1216" s="16">
        <f>IF(Tabela15[[#This Row],[value]]="",0,(0.05*Tabela15[[#This Row],[normal_rating]]+0.7*Tabela15[[#This Row],[normal_reviews]]+0.25*Tabela15[[#This Row],[normal_value]]))*1000</f>
        <v>72.865973925044344</v>
      </c>
      <c r="N1216" s="3">
        <f>IFERROR(Tabela15[[#This Row],[value]]*Tabela15[[#This Row],[reviews]],Tabela15[[#This Row],[value]])</f>
        <v>13271.060000000001</v>
      </c>
      <c r="O1216" t="s">
        <v>4837</v>
      </c>
      <c r="P1216" t="s">
        <v>4838</v>
      </c>
      <c r="Q1216" t="s">
        <v>4538</v>
      </c>
    </row>
    <row r="1217" spans="1:17" x14ac:dyDescent="0.25">
      <c r="A1217" t="s">
        <v>2231</v>
      </c>
      <c r="B1217" s="1">
        <v>5</v>
      </c>
      <c r="C1217" t="s">
        <v>4155</v>
      </c>
      <c r="D1217" t="s">
        <v>4156</v>
      </c>
      <c r="E1217" t="s">
        <v>4157</v>
      </c>
      <c r="F1217" s="1">
        <v>4.5999999999999996</v>
      </c>
      <c r="G1217" s="5">
        <f>(Tabela15[[#This Row],[rating]]-MIN(F:F))/(MAX(F:F)-MIN(F:F))</f>
        <v>0.89999999999999991</v>
      </c>
      <c r="H1217" s="6">
        <v>52</v>
      </c>
      <c r="I1217" s="5">
        <f>(Tabela15[[#This Row],[reviews]]-MIN(H:H))/(MAX(H:H)-MIN(H:H))</f>
        <v>1.096611470555982E-4</v>
      </c>
      <c r="J1217" s="1" t="s">
        <v>0</v>
      </c>
      <c r="K1217" s="9">
        <v>19.68</v>
      </c>
      <c r="L1217" s="3">
        <f>(Tabela15[[#This Row],[value]]-MIN(K:K))/(MAX(K:K)-MIN(K:K))</f>
        <v>9.7361966261200375E-2</v>
      </c>
      <c r="M1217" s="16">
        <f>IF(Tabela15[[#This Row],[value]]="",0,(0.05*Tabela15[[#This Row],[normal_rating]]+0.7*Tabela15[[#This Row],[normal_reviews]]+0.25*Tabela15[[#This Row],[normal_value]]))*1000</f>
        <v>69.417254368239</v>
      </c>
      <c r="N1217" s="3">
        <f>IFERROR(Tabela15[[#This Row],[value]]*Tabela15[[#This Row],[reviews]],Tabela15[[#This Row],[value]])</f>
        <v>1023.36</v>
      </c>
      <c r="O1217" t="s">
        <v>5241</v>
      </c>
      <c r="P1217" t="s">
        <v>5242</v>
      </c>
      <c r="Q1217" t="s">
        <v>4538</v>
      </c>
    </row>
    <row r="1218" spans="1:17" x14ac:dyDescent="0.25">
      <c r="A1218" t="s">
        <v>1072</v>
      </c>
      <c r="B1218" s="1">
        <v>11</v>
      </c>
      <c r="C1218" t="s">
        <v>1107</v>
      </c>
      <c r="D1218" t="s">
        <v>1111</v>
      </c>
      <c r="E1218" t="s">
        <v>1109</v>
      </c>
      <c r="F1218" s="1">
        <v>4.7</v>
      </c>
      <c r="G1218" s="5">
        <f>(Tabela15[[#This Row],[rating]]-MIN(F:F))/(MAX(F:F)-MIN(F:F))</f>
        <v>0.92500000000000004</v>
      </c>
      <c r="H1218" s="6">
        <v>62903</v>
      </c>
      <c r="I1218" s="5">
        <f>(Tabela15[[#This Row],[reviews]]-MIN(H:H))/(MAX(H:H)-MIN(H:H))</f>
        <v>0.13525304847237721</v>
      </c>
      <c r="J1218" s="1" t="s">
        <v>0</v>
      </c>
      <c r="K1218" s="9">
        <v>19.63</v>
      </c>
      <c r="L1218" s="3">
        <f>(Tabela15[[#This Row],[value]]-MIN(K:K))/(MAX(K:K)-MIN(K:K))</f>
        <v>9.7111678430194706E-2</v>
      </c>
      <c r="M1218" s="16">
        <f>IF(Tabela15[[#This Row],[value]]="",0,(0.05*Tabela15[[#This Row],[normal_rating]]+0.7*Tabela15[[#This Row],[normal_reviews]]+0.25*Tabela15[[#This Row],[normal_value]]))*1000</f>
        <v>165.20505353821275</v>
      </c>
      <c r="N1218" s="3">
        <f>IFERROR(Tabela15[[#This Row],[value]]*Tabela15[[#This Row],[reviews]],Tabela15[[#This Row],[value]])</f>
        <v>1234785.8899999999</v>
      </c>
      <c r="O1218" t="s">
        <v>1108</v>
      </c>
      <c r="P1218" t="s">
        <v>1110</v>
      </c>
      <c r="Q1218" t="s">
        <v>2</v>
      </c>
    </row>
    <row r="1219" spans="1:17" x14ac:dyDescent="0.25">
      <c r="A1219" t="s">
        <v>921</v>
      </c>
      <c r="B1219" s="1">
        <v>17</v>
      </c>
      <c r="C1219" t="s">
        <v>3749</v>
      </c>
      <c r="D1219" t="s">
        <v>3750</v>
      </c>
      <c r="E1219" t="s">
        <v>3751</v>
      </c>
      <c r="F1219" s="1">
        <v>4.3</v>
      </c>
      <c r="G1219" s="5">
        <f>(Tabela15[[#This Row],[rating]]-MIN(F:F))/(MAX(F:F)-MIN(F:F))</f>
        <v>0.82499999999999996</v>
      </c>
      <c r="H1219" s="6">
        <v>131</v>
      </c>
      <c r="I1219" s="5">
        <f>(Tabela15[[#This Row],[reviews]]-MIN(H:H))/(MAX(H:H)-MIN(H:H))</f>
        <v>2.7952841406328954E-4</v>
      </c>
      <c r="J1219" s="1" t="s">
        <v>0</v>
      </c>
      <c r="K1219" s="9">
        <v>19.59</v>
      </c>
      <c r="L1219" s="3">
        <f>(Tabela15[[#This Row],[value]]-MIN(K:K))/(MAX(K:K)-MIN(K:K))</f>
        <v>9.6911448165390185E-2</v>
      </c>
      <c r="M1219" s="16">
        <f>IF(Tabela15[[#This Row],[value]]="",0,(0.05*Tabela15[[#This Row],[normal_rating]]+0.7*Tabela15[[#This Row],[normal_reviews]]+0.25*Tabela15[[#This Row],[normal_value]]))*1000</f>
        <v>65.67353193119186</v>
      </c>
      <c r="N1219" s="3">
        <f>IFERROR(Tabela15[[#This Row],[value]]*Tabela15[[#This Row],[reviews]],Tabela15[[#This Row],[value]])</f>
        <v>2566.29</v>
      </c>
      <c r="O1219" t="s">
        <v>4851</v>
      </c>
      <c r="P1219" t="s">
        <v>4852</v>
      </c>
      <c r="Q1219" t="s">
        <v>4538</v>
      </c>
    </row>
    <row r="1220" spans="1:17" x14ac:dyDescent="0.25">
      <c r="A1220" t="s">
        <v>2626</v>
      </c>
      <c r="B1220" s="1">
        <v>18</v>
      </c>
      <c r="C1220" t="s">
        <v>6279</v>
      </c>
      <c r="D1220" t="s">
        <v>6280</v>
      </c>
      <c r="E1220" t="s">
        <v>6281</v>
      </c>
      <c r="F1220" s="1">
        <v>4.8</v>
      </c>
      <c r="G1220" s="5">
        <f>(Tabela15[[#This Row],[rating]]-MIN(F:F))/(MAX(F:F)-MIN(F:F))</f>
        <v>0.95</v>
      </c>
      <c r="H1220" s="6">
        <v>2718</v>
      </c>
      <c r="I1220" s="5">
        <f>(Tabela15[[#This Row],[reviews]]-MIN(H:H))/(MAX(H:H)-MIN(H:H))</f>
        <v>5.8421438539227512E-3</v>
      </c>
      <c r="J1220" s="1" t="s">
        <v>0</v>
      </c>
      <c r="K1220" s="9">
        <v>19.54</v>
      </c>
      <c r="L1220" s="3">
        <f>(Tabela15[[#This Row],[value]]-MIN(K:K))/(MAX(K:K)-MIN(K:K))</f>
        <v>9.666116033438453E-2</v>
      </c>
      <c r="M1220" s="16">
        <f>IF(Tabela15[[#This Row],[value]]="",0,(0.05*Tabela15[[#This Row],[normal_rating]]+0.7*Tabela15[[#This Row],[normal_reviews]]+0.25*Tabela15[[#This Row],[normal_value]]))*1000</f>
        <v>75.754790781342066</v>
      </c>
      <c r="N1220" s="3">
        <f>IFERROR(Tabela15[[#This Row],[value]]*Tabela15[[#This Row],[reviews]],Tabela15[[#This Row],[value]])</f>
        <v>53109.72</v>
      </c>
      <c r="O1220" t="s">
        <v>7247</v>
      </c>
      <c r="P1220" t="s">
        <v>8794</v>
      </c>
      <c r="Q1220" t="s">
        <v>8081</v>
      </c>
    </row>
    <row r="1221" spans="1:17" x14ac:dyDescent="0.25">
      <c r="A1221" t="s">
        <v>2626</v>
      </c>
      <c r="B1221" s="1">
        <v>15</v>
      </c>
      <c r="C1221" t="s">
        <v>6279</v>
      </c>
      <c r="D1221" t="s">
        <v>6280</v>
      </c>
      <c r="E1221" t="s">
        <v>6281</v>
      </c>
      <c r="F1221" s="1">
        <v>4.7</v>
      </c>
      <c r="G1221" s="5">
        <f>(Tabela15[[#This Row],[rating]]-MIN(F:F))/(MAX(F:F)-MIN(F:F))</f>
        <v>0.92500000000000004</v>
      </c>
      <c r="H1221" s="6">
        <v>2715</v>
      </c>
      <c r="I1221" s="5">
        <f>(Tabela15[[#This Row],[reviews]]-MIN(H:H))/(MAX(H:H)-MIN(H:H))</f>
        <v>5.8356931982135986E-3</v>
      </c>
      <c r="J1221" s="1" t="s">
        <v>0</v>
      </c>
      <c r="K1221" s="9">
        <v>19.54</v>
      </c>
      <c r="L1221" s="3">
        <f>(Tabela15[[#This Row],[value]]-MIN(K:K))/(MAX(K:K)-MIN(K:K))</f>
        <v>9.666116033438453E-2</v>
      </c>
      <c r="M1221" s="16">
        <f>IF(Tabela15[[#This Row],[value]]="",0,(0.05*Tabela15[[#This Row],[normal_rating]]+0.7*Tabela15[[#This Row],[normal_reviews]]+0.25*Tabela15[[#This Row],[normal_value]]))*1000</f>
        <v>74.500275322345658</v>
      </c>
      <c r="N1221" s="3">
        <f>IFERROR(Tabela15[[#This Row],[value]]*Tabela15[[#This Row],[reviews]],Tabela15[[#This Row],[value]])</f>
        <v>53051.1</v>
      </c>
      <c r="O1221" t="s">
        <v>7247</v>
      </c>
      <c r="P1221" t="s">
        <v>7248</v>
      </c>
      <c r="Q1221" t="s">
        <v>6468</v>
      </c>
    </row>
    <row r="1222" spans="1:17" x14ac:dyDescent="0.25">
      <c r="A1222" t="s">
        <v>2918</v>
      </c>
      <c r="B1222" s="1">
        <v>12</v>
      </c>
      <c r="C1222" t="s">
        <v>6354</v>
      </c>
      <c r="D1222" t="s">
        <v>6355</v>
      </c>
      <c r="E1222" t="s">
        <v>6356</v>
      </c>
      <c r="F1222" s="1">
        <v>4.7</v>
      </c>
      <c r="G1222" s="5">
        <f>(Tabela15[[#This Row],[rating]]-MIN(F:F))/(MAX(F:F)-MIN(F:F))</f>
        <v>0.92500000000000004</v>
      </c>
      <c r="H1222" s="6">
        <v>20701</v>
      </c>
      <c r="I1222" s="5">
        <f>(Tabela15[[#This Row],[reviews]]-MIN(H:H))/(MAX(H:H)-MIN(H:H))</f>
        <v>4.4509524393154566E-2</v>
      </c>
      <c r="J1222" s="1" t="s">
        <v>0</v>
      </c>
      <c r="K1222" s="9">
        <v>19.5</v>
      </c>
      <c r="L1222" s="3">
        <f>(Tabela15[[#This Row],[value]]-MIN(K:K))/(MAX(K:K)-MIN(K:K))</f>
        <v>9.6460930069580009E-2</v>
      </c>
      <c r="M1222" s="16">
        <f>IF(Tabela15[[#This Row],[value]]="",0,(0.05*Tabela15[[#This Row],[normal_rating]]+0.7*Tabela15[[#This Row],[normal_reviews]]+0.25*Tabela15[[#This Row],[normal_value]]))*1000</f>
        <v>101.52189959260321</v>
      </c>
      <c r="N1222" s="3">
        <f>IFERROR(Tabela15[[#This Row],[value]]*Tabela15[[#This Row],[reviews]],Tabela15[[#This Row],[value]])</f>
        <v>403669.5</v>
      </c>
      <c r="O1222" t="s">
        <v>7331</v>
      </c>
      <c r="P1222" t="s">
        <v>7332</v>
      </c>
      <c r="Q1222" t="s">
        <v>6468</v>
      </c>
    </row>
    <row r="1223" spans="1:17" x14ac:dyDescent="0.25">
      <c r="A1223" t="s">
        <v>534</v>
      </c>
      <c r="B1223" s="1">
        <v>24</v>
      </c>
      <c r="C1223" t="s">
        <v>585</v>
      </c>
      <c r="D1223" t="s">
        <v>589</v>
      </c>
      <c r="E1223" t="s">
        <v>587</v>
      </c>
      <c r="F1223" s="1">
        <v>4.7</v>
      </c>
      <c r="G1223" s="5">
        <f>(Tabela15[[#This Row],[rating]]-MIN(F:F))/(MAX(F:F)-MIN(F:F))</f>
        <v>0.92500000000000004</v>
      </c>
      <c r="H1223" s="6">
        <v>18839</v>
      </c>
      <c r="I1223" s="5">
        <f>(Tabela15[[#This Row],[reviews]]-MIN(H:H))/(MAX(H:H)-MIN(H:H))</f>
        <v>4.0505817416340371E-2</v>
      </c>
      <c r="J1223" s="1" t="s">
        <v>0</v>
      </c>
      <c r="K1223" s="9">
        <v>19.489999999999998</v>
      </c>
      <c r="L1223" s="3">
        <f>(Tabela15[[#This Row],[value]]-MIN(K:K))/(MAX(K:K)-MIN(K:K))</f>
        <v>9.6410872503378875E-2</v>
      </c>
      <c r="M1223" s="16">
        <f>IF(Tabela15[[#This Row],[value]]="",0,(0.05*Tabela15[[#This Row],[normal_rating]]+0.7*Tabela15[[#This Row],[normal_reviews]]+0.25*Tabela15[[#This Row],[normal_value]]))*1000</f>
        <v>98.70679031728298</v>
      </c>
      <c r="N1223" s="3">
        <f>IFERROR(Tabela15[[#This Row],[value]]*Tabela15[[#This Row],[reviews]],Tabela15[[#This Row],[value]])</f>
        <v>367172.11</v>
      </c>
      <c r="O1223" t="s">
        <v>586</v>
      </c>
      <c r="P1223" t="s">
        <v>4729</v>
      </c>
      <c r="Q1223" t="s">
        <v>4538</v>
      </c>
    </row>
    <row r="1224" spans="1:17" x14ac:dyDescent="0.25">
      <c r="A1224" t="s">
        <v>534</v>
      </c>
      <c r="B1224" s="1">
        <v>16</v>
      </c>
      <c r="C1224" t="s">
        <v>585</v>
      </c>
      <c r="D1224" t="s">
        <v>589</v>
      </c>
      <c r="E1224" t="s">
        <v>587</v>
      </c>
      <c r="F1224" s="1">
        <v>4.7</v>
      </c>
      <c r="G1224" s="5">
        <f>(Tabela15[[#This Row],[rating]]-MIN(F:F))/(MAX(F:F)-MIN(F:F))</f>
        <v>0.92500000000000004</v>
      </c>
      <c r="H1224" s="6">
        <v>18724</v>
      </c>
      <c r="I1224" s="5">
        <f>(Tabela15[[#This Row],[reviews]]-MIN(H:H))/(MAX(H:H)-MIN(H:H))</f>
        <v>4.0258542280822845E-2</v>
      </c>
      <c r="J1224" s="1" t="s">
        <v>0</v>
      </c>
      <c r="K1224" s="9">
        <v>19.489999999999998</v>
      </c>
      <c r="L1224" s="3">
        <f>(Tabela15[[#This Row],[value]]-MIN(K:K))/(MAX(K:K)-MIN(K:K))</f>
        <v>9.6410872503378875E-2</v>
      </c>
      <c r="M1224" s="16">
        <f>IF(Tabela15[[#This Row],[value]]="",0,(0.05*Tabela15[[#This Row],[normal_rating]]+0.7*Tabela15[[#This Row],[normal_reviews]]+0.25*Tabela15[[#This Row],[normal_value]]))*1000</f>
        <v>98.533697722420712</v>
      </c>
      <c r="N1224" s="3">
        <f>IFERROR(Tabela15[[#This Row],[value]]*Tabela15[[#This Row],[reviews]],Tabela15[[#This Row],[value]])</f>
        <v>364930.75999999995</v>
      </c>
      <c r="O1224" t="s">
        <v>586</v>
      </c>
      <c r="P1224" t="s">
        <v>588</v>
      </c>
      <c r="Q1224" t="s">
        <v>2</v>
      </c>
    </row>
    <row r="1225" spans="1:17" x14ac:dyDescent="0.25">
      <c r="A1225" t="s">
        <v>921</v>
      </c>
      <c r="B1225" s="1">
        <v>15</v>
      </c>
      <c r="C1225" t="s">
        <v>987</v>
      </c>
      <c r="D1225" t="s">
        <v>991</v>
      </c>
      <c r="E1225" t="s">
        <v>989</v>
      </c>
      <c r="F1225" s="1">
        <v>4.7</v>
      </c>
      <c r="G1225" s="5">
        <f>(Tabela15[[#This Row],[rating]]-MIN(F:F))/(MAX(F:F)-MIN(F:F))</f>
        <v>0.92500000000000004</v>
      </c>
      <c r="H1225" s="6">
        <v>169</v>
      </c>
      <c r="I1225" s="5">
        <f>(Tabela15[[#This Row],[reviews]]-MIN(H:H))/(MAX(H:H)-MIN(H:H))</f>
        <v>3.6123671971255878E-4</v>
      </c>
      <c r="J1225" s="1" t="s">
        <v>0</v>
      </c>
      <c r="K1225" s="9">
        <v>19.489999999999998</v>
      </c>
      <c r="L1225" s="3">
        <f>(Tabela15[[#This Row],[value]]-MIN(K:K))/(MAX(K:K)-MIN(K:K))</f>
        <v>9.6410872503378875E-2</v>
      </c>
      <c r="M1225" s="16">
        <f>IF(Tabela15[[#This Row],[value]]="",0,(0.05*Tabela15[[#This Row],[normal_rating]]+0.7*Tabela15[[#This Row],[normal_reviews]]+0.25*Tabela15[[#This Row],[normal_value]]))*1000</f>
        <v>70.605583829643521</v>
      </c>
      <c r="N1225" s="3">
        <f>IFERROR(Tabela15[[#This Row],[value]]*Tabela15[[#This Row],[reviews]],Tabela15[[#This Row],[value]])</f>
        <v>3293.81</v>
      </c>
      <c r="O1225" t="s">
        <v>988</v>
      </c>
      <c r="P1225" t="s">
        <v>990</v>
      </c>
      <c r="Q1225" t="s">
        <v>2</v>
      </c>
    </row>
    <row r="1226" spans="1:17" x14ac:dyDescent="0.25">
      <c r="A1226" t="s">
        <v>1352</v>
      </c>
      <c r="B1226" s="1">
        <v>25</v>
      </c>
      <c r="C1226" t="s">
        <v>1433</v>
      </c>
      <c r="D1226" t="s">
        <v>1437</v>
      </c>
      <c r="E1226" t="s">
        <v>1435</v>
      </c>
      <c r="F1226" s="1">
        <v>4.8</v>
      </c>
      <c r="G1226" s="5">
        <f>(Tabela15[[#This Row],[rating]]-MIN(F:F))/(MAX(F:F)-MIN(F:F))</f>
        <v>0.95</v>
      </c>
      <c r="H1226" s="6">
        <v>200200</v>
      </c>
      <c r="I1226" s="5">
        <f>(Tabela15[[#This Row],[reviews]]-MIN(H:H))/(MAX(H:H)-MIN(H:H))</f>
        <v>0.43047160743889618</v>
      </c>
      <c r="J1226" s="1" t="s">
        <v>0</v>
      </c>
      <c r="K1226" s="9">
        <v>19.41</v>
      </c>
      <c r="L1226" s="3">
        <f>(Tabela15[[#This Row],[value]]-MIN(K:K))/(MAX(K:K)-MIN(K:K))</f>
        <v>9.6010411973769832E-2</v>
      </c>
      <c r="M1226" s="16">
        <f>IF(Tabela15[[#This Row],[value]]="",0,(0.05*Tabela15[[#This Row],[normal_rating]]+0.7*Tabela15[[#This Row],[normal_reviews]]+0.25*Tabela15[[#This Row],[normal_value]]))*1000</f>
        <v>372.83272820066975</v>
      </c>
      <c r="N1226" s="3">
        <f>IFERROR(Tabela15[[#This Row],[value]]*Tabela15[[#This Row],[reviews]],Tabela15[[#This Row],[value]])</f>
        <v>3885882</v>
      </c>
      <c r="O1226" t="s">
        <v>1434</v>
      </c>
      <c r="P1226" t="s">
        <v>4985</v>
      </c>
      <c r="Q1226" t="s">
        <v>4538</v>
      </c>
    </row>
    <row r="1227" spans="1:17" x14ac:dyDescent="0.25">
      <c r="A1227" t="s">
        <v>1352</v>
      </c>
      <c r="B1227" s="1">
        <v>18</v>
      </c>
      <c r="C1227" t="s">
        <v>1433</v>
      </c>
      <c r="D1227" t="s">
        <v>1437</v>
      </c>
      <c r="E1227" t="s">
        <v>1435</v>
      </c>
      <c r="F1227" s="1">
        <v>4.8</v>
      </c>
      <c r="G1227" s="5">
        <f>(Tabela15[[#This Row],[rating]]-MIN(F:F))/(MAX(F:F)-MIN(F:F))</f>
        <v>0.95</v>
      </c>
      <c r="H1227" s="6">
        <v>199676</v>
      </c>
      <c r="I1227" s="5">
        <f>(Tabela15[[#This Row],[reviews]]-MIN(H:H))/(MAX(H:H)-MIN(H:H))</f>
        <v>0.42934489290836414</v>
      </c>
      <c r="J1227" s="1" t="s">
        <v>0</v>
      </c>
      <c r="K1227" s="9">
        <v>19.41</v>
      </c>
      <c r="L1227" s="3">
        <f>(Tabela15[[#This Row],[value]]-MIN(K:K))/(MAX(K:K)-MIN(K:K))</f>
        <v>9.6010411973769832E-2</v>
      </c>
      <c r="M1227" s="16">
        <f>IF(Tabela15[[#This Row],[value]]="",0,(0.05*Tabela15[[#This Row],[normal_rating]]+0.7*Tabela15[[#This Row],[normal_reviews]]+0.25*Tabela15[[#This Row],[normal_value]]))*1000</f>
        <v>372.04402802929735</v>
      </c>
      <c r="N1227" s="3">
        <f>IFERROR(Tabela15[[#This Row],[value]]*Tabela15[[#This Row],[reviews]],Tabela15[[#This Row],[value]])</f>
        <v>3875711.16</v>
      </c>
      <c r="O1227" t="s">
        <v>1434</v>
      </c>
      <c r="P1227" t="s">
        <v>1436</v>
      </c>
      <c r="Q1227" t="s">
        <v>2</v>
      </c>
    </row>
    <row r="1228" spans="1:17" x14ac:dyDescent="0.25">
      <c r="A1228" t="s">
        <v>383</v>
      </c>
      <c r="B1228" s="1">
        <v>27</v>
      </c>
      <c r="C1228" t="s">
        <v>3612</v>
      </c>
      <c r="D1228" t="s">
        <v>3613</v>
      </c>
      <c r="E1228" t="s">
        <v>3614</v>
      </c>
      <c r="F1228" s="1">
        <v>4.2</v>
      </c>
      <c r="G1228" s="5">
        <f>(Tabela15[[#This Row],[rating]]-MIN(F:F))/(MAX(F:F)-MIN(F:F))</f>
        <v>0.8</v>
      </c>
      <c r="H1228" s="6">
        <v>12</v>
      </c>
      <c r="I1228" s="5">
        <f>(Tabela15[[#This Row],[reviews]]-MIN(H:H))/(MAX(H:H)-MIN(H:H))</f>
        <v>2.3652404266893731E-5</v>
      </c>
      <c r="J1228" s="1" t="s">
        <v>0</v>
      </c>
      <c r="K1228" s="9">
        <v>19.3</v>
      </c>
      <c r="L1228" s="3">
        <f>(Tabela15[[#This Row],[value]]-MIN(K:K))/(MAX(K:K)-MIN(K:K))</f>
        <v>9.5459778745557389E-2</v>
      </c>
      <c r="M1228" s="16">
        <f>IF(Tabela15[[#This Row],[value]]="",0,(0.05*Tabela15[[#This Row],[normal_rating]]+0.7*Tabela15[[#This Row],[normal_reviews]]+0.25*Tabela15[[#This Row],[normal_value]]))*1000</f>
        <v>63.881501369376174</v>
      </c>
      <c r="N1228" s="3">
        <f>IFERROR(Tabela15[[#This Row],[value]]*Tabela15[[#This Row],[reviews]],Tabela15[[#This Row],[value]])</f>
        <v>231.60000000000002</v>
      </c>
      <c r="O1228" t="s">
        <v>4694</v>
      </c>
      <c r="P1228" t="s">
        <v>4695</v>
      </c>
      <c r="Q1228" t="s">
        <v>4538</v>
      </c>
    </row>
    <row r="1229" spans="1:17" x14ac:dyDescent="0.25">
      <c r="A1229" t="s">
        <v>921</v>
      </c>
      <c r="B1229" s="1">
        <v>12</v>
      </c>
      <c r="C1229" t="s">
        <v>7577</v>
      </c>
      <c r="D1229" t="s">
        <v>7578</v>
      </c>
      <c r="E1229" t="s">
        <v>7579</v>
      </c>
      <c r="F1229" s="1">
        <v>4.4000000000000004</v>
      </c>
      <c r="G1229" s="5">
        <f>(Tabela15[[#This Row],[rating]]-MIN(F:F))/(MAX(F:F)-MIN(F:F))</f>
        <v>0.85000000000000009</v>
      </c>
      <c r="H1229" s="6">
        <v>658</v>
      </c>
      <c r="I1229" s="5">
        <f>(Tabela15[[#This Row],[reviews]]-MIN(H:H))/(MAX(H:H)-MIN(H:H))</f>
        <v>1.4126936003044709E-3</v>
      </c>
      <c r="J1229" s="1" t="s">
        <v>0</v>
      </c>
      <c r="K1229" s="9">
        <v>19.190000000000001</v>
      </c>
      <c r="L1229" s="3">
        <f>(Tabela15[[#This Row],[value]]-MIN(K:K))/(MAX(K:K)-MIN(K:K))</f>
        <v>9.4909145517344945E-2</v>
      </c>
      <c r="M1229" s="16">
        <f>IF(Tabela15[[#This Row],[value]]="",0,(0.05*Tabela15[[#This Row],[normal_rating]]+0.7*Tabela15[[#This Row],[normal_reviews]]+0.25*Tabela15[[#This Row],[normal_value]]))*1000</f>
        <v>67.216171899549366</v>
      </c>
      <c r="N1229" s="3">
        <f>IFERROR(Tabela15[[#This Row],[value]]*Tabela15[[#This Row],[reviews]],Tabela15[[#This Row],[value]])</f>
        <v>12627.02</v>
      </c>
      <c r="O1229" t="s">
        <v>8324</v>
      </c>
      <c r="P1229" t="s">
        <v>8325</v>
      </c>
      <c r="Q1229" t="s">
        <v>8081</v>
      </c>
    </row>
    <row r="1230" spans="1:17" x14ac:dyDescent="0.25">
      <c r="A1230" t="s">
        <v>921</v>
      </c>
      <c r="B1230" s="1">
        <v>30</v>
      </c>
      <c r="C1230" t="s">
        <v>1062</v>
      </c>
      <c r="D1230" t="s">
        <v>1066</v>
      </c>
      <c r="E1230" t="s">
        <v>1064</v>
      </c>
      <c r="F1230" s="1">
        <v>5</v>
      </c>
      <c r="G1230" s="5">
        <f>(Tabela15[[#This Row],[rating]]-MIN(F:F))/(MAX(F:F)-MIN(F:F))</f>
        <v>1</v>
      </c>
      <c r="H1230" s="6">
        <v>1</v>
      </c>
      <c r="I1230" s="5">
        <f>(Tabela15[[#This Row],[reviews]]-MIN(H:H))/(MAX(H:H)-MIN(H:H))</f>
        <v>0</v>
      </c>
      <c r="J1230" s="1" t="s">
        <v>0</v>
      </c>
      <c r="K1230" s="9">
        <v>19.16</v>
      </c>
      <c r="L1230" s="3">
        <f>(Tabela15[[#This Row],[value]]-MIN(K:K))/(MAX(K:K)-MIN(K:K))</f>
        <v>9.4758972818741544E-2</v>
      </c>
      <c r="M1230" s="16">
        <f>IF(Tabela15[[#This Row],[value]]="",0,(0.05*Tabela15[[#This Row],[normal_rating]]+0.7*Tabela15[[#This Row],[normal_reviews]]+0.25*Tabela15[[#This Row],[normal_value]]))*1000</f>
        <v>73.689743204685385</v>
      </c>
      <c r="N1230" s="3">
        <f>IFERROR(Tabela15[[#This Row],[value]]*Tabela15[[#This Row],[reviews]],Tabela15[[#This Row],[value]])</f>
        <v>19.16</v>
      </c>
      <c r="O1230" t="s">
        <v>1063</v>
      </c>
      <c r="P1230" t="s">
        <v>1065</v>
      </c>
      <c r="Q1230" t="s">
        <v>2</v>
      </c>
    </row>
    <row r="1231" spans="1:17" x14ac:dyDescent="0.25">
      <c r="A1231" t="s">
        <v>921</v>
      </c>
      <c r="B1231" s="1">
        <v>23</v>
      </c>
      <c r="C1231" t="s">
        <v>3764</v>
      </c>
      <c r="D1231" t="s">
        <v>3765</v>
      </c>
      <c r="E1231" t="s">
        <v>3766</v>
      </c>
      <c r="F1231" s="1">
        <v>4.5999999999999996</v>
      </c>
      <c r="G1231" s="5">
        <f>(Tabela15[[#This Row],[rating]]-MIN(F:F))/(MAX(F:F)-MIN(F:F))</f>
        <v>0.89999999999999991</v>
      </c>
      <c r="H1231" s="6">
        <v>728</v>
      </c>
      <c r="I1231" s="5">
        <f>(Tabela15[[#This Row],[reviews]]-MIN(H:H))/(MAX(H:H)-MIN(H:H))</f>
        <v>1.5632089001847039E-3</v>
      </c>
      <c r="J1231" s="1" t="s">
        <v>0</v>
      </c>
      <c r="K1231" s="9">
        <v>19.11</v>
      </c>
      <c r="L1231" s="3">
        <f>(Tabela15[[#This Row],[value]]-MIN(K:K))/(MAX(K:K)-MIN(K:K))</f>
        <v>9.4508684987735889E-2</v>
      </c>
      <c r="M1231" s="16">
        <f>IF(Tabela15[[#This Row],[value]]="",0,(0.05*Tabela15[[#This Row],[normal_rating]]+0.7*Tabela15[[#This Row],[normal_reviews]]+0.25*Tabela15[[#This Row],[normal_value]]))*1000</f>
        <v>69.721417477063255</v>
      </c>
      <c r="N1231" s="3">
        <f>IFERROR(Tabela15[[#This Row],[value]]*Tabela15[[#This Row],[reviews]],Tabela15[[#This Row],[value]])</f>
        <v>13912.08</v>
      </c>
      <c r="O1231" t="s">
        <v>4862</v>
      </c>
      <c r="P1231" t="s">
        <v>4863</v>
      </c>
      <c r="Q1231" t="s">
        <v>4538</v>
      </c>
    </row>
    <row r="1232" spans="1:17" x14ac:dyDescent="0.25">
      <c r="A1232" t="s">
        <v>2528</v>
      </c>
      <c r="B1232" s="1">
        <v>13</v>
      </c>
      <c r="C1232" t="s">
        <v>2523</v>
      </c>
      <c r="D1232" t="s">
        <v>2527</v>
      </c>
      <c r="E1232" t="s">
        <v>2525</v>
      </c>
      <c r="F1232" s="1">
        <v>4.4000000000000004</v>
      </c>
      <c r="G1232" s="5">
        <f>(Tabela15[[#This Row],[rating]]-MIN(F:F))/(MAX(F:F)-MIN(F:F))</f>
        <v>0.85000000000000009</v>
      </c>
      <c r="H1232" s="6">
        <v>4536</v>
      </c>
      <c r="I1232" s="5">
        <f>(Tabela15[[#This Row],[reviews]]-MIN(H:H))/(MAX(H:H)-MIN(H:H))</f>
        <v>9.7512412136693694E-3</v>
      </c>
      <c r="J1232" s="1" t="s">
        <v>0</v>
      </c>
      <c r="K1232" s="9">
        <v>19</v>
      </c>
      <c r="L1232" s="3">
        <f>(Tabela15[[#This Row],[value]]-MIN(K:K))/(MAX(K:K)-MIN(K:K))</f>
        <v>9.3958051759523445E-2</v>
      </c>
      <c r="M1232" s="16">
        <f>IF(Tabela15[[#This Row],[value]]="",0,(0.05*Tabela15[[#This Row],[normal_rating]]+0.7*Tabela15[[#This Row],[normal_reviews]]+0.25*Tabela15[[#This Row],[normal_value]]))*1000</f>
        <v>72.815381789449432</v>
      </c>
      <c r="N1232" s="3">
        <f>IFERROR(Tabela15[[#This Row],[value]]*Tabela15[[#This Row],[reviews]],Tabela15[[#This Row],[value]])</f>
        <v>86184</v>
      </c>
      <c r="O1232" t="s">
        <v>2524</v>
      </c>
      <c r="P1232" t="s">
        <v>8764</v>
      </c>
      <c r="Q1232" t="s">
        <v>8081</v>
      </c>
    </row>
    <row r="1233" spans="1:17" x14ac:dyDescent="0.25">
      <c r="A1233" t="s">
        <v>2528</v>
      </c>
      <c r="B1233" s="1">
        <v>6</v>
      </c>
      <c r="C1233" t="s">
        <v>2523</v>
      </c>
      <c r="D1233" t="s">
        <v>2527</v>
      </c>
      <c r="E1233" t="s">
        <v>2525</v>
      </c>
      <c r="F1233" s="1">
        <v>4.4000000000000004</v>
      </c>
      <c r="G1233" s="5">
        <f>(Tabela15[[#This Row],[rating]]-MIN(F:F))/(MAX(F:F)-MIN(F:F))</f>
        <v>0.85000000000000009</v>
      </c>
      <c r="H1233" s="6">
        <v>4535</v>
      </c>
      <c r="I1233" s="5">
        <f>(Tabela15[[#This Row],[reviews]]-MIN(H:H))/(MAX(H:H)-MIN(H:H))</f>
        <v>9.7490909950996522E-3</v>
      </c>
      <c r="J1233" s="1" t="s">
        <v>0</v>
      </c>
      <c r="K1233" s="9">
        <v>19</v>
      </c>
      <c r="L1233" s="3">
        <f>(Tabela15[[#This Row],[value]]-MIN(K:K))/(MAX(K:K)-MIN(K:K))</f>
        <v>9.3958051759523445E-2</v>
      </c>
      <c r="M1233" s="16">
        <f>IF(Tabela15[[#This Row],[value]]="",0,(0.05*Tabela15[[#This Row],[normal_rating]]+0.7*Tabela15[[#This Row],[normal_reviews]]+0.25*Tabela15[[#This Row],[normal_value]]))*1000</f>
        <v>72.81387663645063</v>
      </c>
      <c r="N1233" s="3">
        <f>IFERROR(Tabela15[[#This Row],[value]]*Tabela15[[#This Row],[reviews]],Tabela15[[#This Row],[value]])</f>
        <v>86165</v>
      </c>
      <c r="O1233" t="s">
        <v>2524</v>
      </c>
      <c r="P1233" t="s">
        <v>5343</v>
      </c>
      <c r="Q1233" t="s">
        <v>4538</v>
      </c>
    </row>
    <row r="1234" spans="1:17" x14ac:dyDescent="0.25">
      <c r="A1234" t="s">
        <v>2528</v>
      </c>
      <c r="B1234" s="1">
        <v>11</v>
      </c>
      <c r="C1234" t="s">
        <v>2523</v>
      </c>
      <c r="D1234" t="s">
        <v>2527</v>
      </c>
      <c r="E1234" t="s">
        <v>2525</v>
      </c>
      <c r="F1234" s="1">
        <v>4.4000000000000004</v>
      </c>
      <c r="G1234" s="5">
        <f>(Tabela15[[#This Row],[rating]]-MIN(F:F))/(MAX(F:F)-MIN(F:F))</f>
        <v>0.85000000000000009</v>
      </c>
      <c r="H1234" s="6">
        <v>4535</v>
      </c>
      <c r="I1234" s="5">
        <f>(Tabela15[[#This Row],[reviews]]-MIN(H:H))/(MAX(H:H)-MIN(H:H))</f>
        <v>9.7490909950996522E-3</v>
      </c>
      <c r="J1234" s="1" t="s">
        <v>0</v>
      </c>
      <c r="K1234" s="9">
        <v>19</v>
      </c>
      <c r="L1234" s="3">
        <f>(Tabela15[[#This Row],[value]]-MIN(K:K))/(MAX(K:K)-MIN(K:K))</f>
        <v>9.3958051759523445E-2</v>
      </c>
      <c r="M1234" s="16">
        <f>IF(Tabela15[[#This Row],[value]]="",0,(0.05*Tabela15[[#This Row],[normal_rating]]+0.7*Tabela15[[#This Row],[normal_reviews]]+0.25*Tabela15[[#This Row],[normal_value]]))*1000</f>
        <v>72.81387663645063</v>
      </c>
      <c r="N1234" s="3">
        <f>IFERROR(Tabela15[[#This Row],[value]]*Tabela15[[#This Row],[reviews]],Tabela15[[#This Row],[value]])</f>
        <v>86165</v>
      </c>
      <c r="O1234" t="s">
        <v>2524</v>
      </c>
      <c r="P1234" t="s">
        <v>7217</v>
      </c>
      <c r="Q1234" t="s">
        <v>6468</v>
      </c>
    </row>
    <row r="1235" spans="1:17" x14ac:dyDescent="0.25">
      <c r="A1235" t="s">
        <v>2528</v>
      </c>
      <c r="B1235" s="1">
        <v>1</v>
      </c>
      <c r="C1235" t="s">
        <v>2523</v>
      </c>
      <c r="D1235" t="s">
        <v>2527</v>
      </c>
      <c r="E1235" t="s">
        <v>2525</v>
      </c>
      <c r="F1235" s="1">
        <v>4.4000000000000004</v>
      </c>
      <c r="G1235" s="5">
        <f>(Tabela15[[#This Row],[rating]]-MIN(F:F))/(MAX(F:F)-MIN(F:F))</f>
        <v>0.85000000000000009</v>
      </c>
      <c r="H1235" s="6">
        <v>4445</v>
      </c>
      <c r="I1235" s="5">
        <f>(Tabela15[[#This Row],[reviews]]-MIN(H:H))/(MAX(H:H)-MIN(H:H))</f>
        <v>9.5555713238250663E-3</v>
      </c>
      <c r="J1235" s="1" t="s">
        <v>0</v>
      </c>
      <c r="K1235" s="9">
        <v>19</v>
      </c>
      <c r="L1235" s="3">
        <f>(Tabela15[[#This Row],[value]]-MIN(K:K))/(MAX(K:K)-MIN(K:K))</f>
        <v>9.3958051759523445E-2</v>
      </c>
      <c r="M1235" s="16">
        <f>IF(Tabela15[[#This Row],[value]]="",0,(0.05*Tabela15[[#This Row],[normal_rating]]+0.7*Tabela15[[#This Row],[normal_reviews]]+0.25*Tabela15[[#This Row],[normal_value]]))*1000</f>
        <v>72.678412866558418</v>
      </c>
      <c r="N1235" s="3">
        <f>IFERROR(Tabela15[[#This Row],[value]]*Tabela15[[#This Row],[reviews]],Tabela15[[#This Row],[value]])</f>
        <v>84455</v>
      </c>
      <c r="O1235" t="s">
        <v>2524</v>
      </c>
      <c r="P1235" t="s">
        <v>2526</v>
      </c>
      <c r="Q1235" t="s">
        <v>2</v>
      </c>
    </row>
    <row r="1236" spans="1:17" x14ac:dyDescent="0.25">
      <c r="A1236" t="s">
        <v>2528</v>
      </c>
      <c r="B1236" s="1">
        <v>13</v>
      </c>
      <c r="C1236" t="s">
        <v>2529</v>
      </c>
      <c r="D1236" t="s">
        <v>2533</v>
      </c>
      <c r="E1236" t="s">
        <v>2531</v>
      </c>
      <c r="F1236" s="1">
        <v>4.5999999999999996</v>
      </c>
      <c r="G1236" s="5">
        <f>(Tabela15[[#This Row],[rating]]-MIN(F:F))/(MAX(F:F)-MIN(F:F))</f>
        <v>0.89999999999999991</v>
      </c>
      <c r="H1236" s="6">
        <v>20</v>
      </c>
      <c r="I1236" s="5">
        <f>(Tabela15[[#This Row],[reviews]]-MIN(H:H))/(MAX(H:H)-MIN(H:H))</f>
        <v>4.0854152824634626E-5</v>
      </c>
      <c r="J1236" s="1" t="s">
        <v>0</v>
      </c>
      <c r="K1236" s="9">
        <v>19</v>
      </c>
      <c r="L1236" s="3">
        <f>(Tabela15[[#This Row],[value]]-MIN(K:K))/(MAX(K:K)-MIN(K:K))</f>
        <v>9.3958051759523445E-2</v>
      </c>
      <c r="M1236" s="16">
        <f>IF(Tabela15[[#This Row],[value]]="",0,(0.05*Tabela15[[#This Row],[normal_rating]]+0.7*Tabela15[[#This Row],[normal_reviews]]+0.25*Tabela15[[#This Row],[normal_value]]))*1000</f>
        <v>68.518110846858107</v>
      </c>
      <c r="N1236" s="3">
        <f>IFERROR(Tabela15[[#This Row],[value]]*Tabela15[[#This Row],[reviews]],Tabela15[[#This Row],[value]])</f>
        <v>380</v>
      </c>
      <c r="O1236" t="s">
        <v>2530</v>
      </c>
      <c r="P1236" t="s">
        <v>5348</v>
      </c>
      <c r="Q1236" t="s">
        <v>4538</v>
      </c>
    </row>
    <row r="1237" spans="1:17" x14ac:dyDescent="0.25">
      <c r="A1237" t="s">
        <v>2528</v>
      </c>
      <c r="B1237" s="1">
        <v>18</v>
      </c>
      <c r="C1237" t="s">
        <v>2529</v>
      </c>
      <c r="D1237" t="s">
        <v>2533</v>
      </c>
      <c r="E1237" t="s">
        <v>2531</v>
      </c>
      <c r="F1237" s="1">
        <v>4.5999999999999996</v>
      </c>
      <c r="G1237" s="5">
        <f>(Tabela15[[#This Row],[rating]]-MIN(F:F))/(MAX(F:F)-MIN(F:F))</f>
        <v>0.89999999999999991</v>
      </c>
      <c r="H1237" s="6">
        <v>20</v>
      </c>
      <c r="I1237" s="5">
        <f>(Tabela15[[#This Row],[reviews]]-MIN(H:H))/(MAX(H:H)-MIN(H:H))</f>
        <v>4.0854152824634626E-5</v>
      </c>
      <c r="J1237" s="1" t="s">
        <v>0</v>
      </c>
      <c r="K1237" s="9">
        <v>19</v>
      </c>
      <c r="L1237" s="3">
        <f>(Tabela15[[#This Row],[value]]-MIN(K:K))/(MAX(K:K)-MIN(K:K))</f>
        <v>9.3958051759523445E-2</v>
      </c>
      <c r="M1237" s="16">
        <f>IF(Tabela15[[#This Row],[value]]="",0,(0.05*Tabela15[[#This Row],[normal_rating]]+0.7*Tabela15[[#This Row],[normal_reviews]]+0.25*Tabela15[[#This Row],[normal_value]]))*1000</f>
        <v>68.518110846858107</v>
      </c>
      <c r="N1237" s="3">
        <f>IFERROR(Tabela15[[#This Row],[value]]*Tabela15[[#This Row],[reviews]],Tabela15[[#This Row],[value]])</f>
        <v>380</v>
      </c>
      <c r="O1237" t="s">
        <v>2530</v>
      </c>
      <c r="P1237" t="s">
        <v>7222</v>
      </c>
      <c r="Q1237" t="s">
        <v>6468</v>
      </c>
    </row>
    <row r="1238" spans="1:17" x14ac:dyDescent="0.25">
      <c r="A1238" t="s">
        <v>2528</v>
      </c>
      <c r="B1238" s="1">
        <v>19</v>
      </c>
      <c r="C1238" t="s">
        <v>2529</v>
      </c>
      <c r="D1238" t="s">
        <v>2533</v>
      </c>
      <c r="E1238" t="s">
        <v>2531</v>
      </c>
      <c r="F1238" s="1">
        <v>4.5999999999999996</v>
      </c>
      <c r="G1238" s="5">
        <f>(Tabela15[[#This Row],[rating]]-MIN(F:F))/(MAX(F:F)-MIN(F:F))</f>
        <v>0.89999999999999991</v>
      </c>
      <c r="H1238" s="6">
        <v>20</v>
      </c>
      <c r="I1238" s="5">
        <f>(Tabela15[[#This Row],[reviews]]-MIN(H:H))/(MAX(H:H)-MIN(H:H))</f>
        <v>4.0854152824634626E-5</v>
      </c>
      <c r="J1238" s="1" t="s">
        <v>0</v>
      </c>
      <c r="K1238" s="9">
        <v>19</v>
      </c>
      <c r="L1238" s="3">
        <f>(Tabela15[[#This Row],[value]]-MIN(K:K))/(MAX(K:K)-MIN(K:K))</f>
        <v>9.3958051759523445E-2</v>
      </c>
      <c r="M1238" s="16">
        <f>IF(Tabela15[[#This Row],[value]]="",0,(0.05*Tabela15[[#This Row],[normal_rating]]+0.7*Tabela15[[#This Row],[normal_reviews]]+0.25*Tabela15[[#This Row],[normal_value]]))*1000</f>
        <v>68.518110846858107</v>
      </c>
      <c r="N1238" s="3">
        <f>IFERROR(Tabela15[[#This Row],[value]]*Tabela15[[#This Row],[reviews]],Tabela15[[#This Row],[value]])</f>
        <v>380</v>
      </c>
      <c r="O1238" t="s">
        <v>2530</v>
      </c>
      <c r="P1238" t="s">
        <v>8767</v>
      </c>
      <c r="Q1238" t="s">
        <v>8081</v>
      </c>
    </row>
    <row r="1239" spans="1:17" x14ac:dyDescent="0.25">
      <c r="A1239" t="s">
        <v>2528</v>
      </c>
      <c r="B1239" s="1">
        <v>2</v>
      </c>
      <c r="C1239" t="s">
        <v>2529</v>
      </c>
      <c r="D1239" t="s">
        <v>2533</v>
      </c>
      <c r="E1239" t="s">
        <v>2531</v>
      </c>
      <c r="F1239" s="1">
        <v>4.5999999999999996</v>
      </c>
      <c r="G1239" s="5">
        <f>(Tabela15[[#This Row],[rating]]-MIN(F:F))/(MAX(F:F)-MIN(F:F))</f>
        <v>0.89999999999999991</v>
      </c>
      <c r="H1239" s="6">
        <v>20</v>
      </c>
      <c r="I1239" s="5">
        <f>(Tabela15[[#This Row],[reviews]]-MIN(H:H))/(MAX(H:H)-MIN(H:H))</f>
        <v>4.0854152824634626E-5</v>
      </c>
      <c r="J1239" s="1" t="s">
        <v>0</v>
      </c>
      <c r="K1239" s="9">
        <v>19</v>
      </c>
      <c r="L1239" s="3">
        <f>(Tabela15[[#This Row],[value]]-MIN(K:K))/(MAX(K:K)-MIN(K:K))</f>
        <v>9.3958051759523445E-2</v>
      </c>
      <c r="M1239" s="16">
        <f>IF(Tabela15[[#This Row],[value]]="",0,(0.05*Tabela15[[#This Row],[normal_rating]]+0.7*Tabela15[[#This Row],[normal_reviews]]+0.25*Tabela15[[#This Row],[normal_value]]))*1000</f>
        <v>68.518110846858107</v>
      </c>
      <c r="N1239" s="3">
        <f>IFERROR(Tabela15[[#This Row],[value]]*Tabela15[[#This Row],[reviews]],Tabela15[[#This Row],[value]])</f>
        <v>380</v>
      </c>
      <c r="O1239" t="s">
        <v>2530</v>
      </c>
      <c r="P1239" t="s">
        <v>2532</v>
      </c>
      <c r="Q1239" t="s">
        <v>2</v>
      </c>
    </row>
    <row r="1240" spans="1:17" x14ac:dyDescent="0.25">
      <c r="A1240" t="s">
        <v>2626</v>
      </c>
      <c r="B1240" s="1">
        <v>19</v>
      </c>
      <c r="C1240" t="s">
        <v>7922</v>
      </c>
      <c r="D1240" t="s">
        <v>7923</v>
      </c>
      <c r="E1240" t="s">
        <v>7924</v>
      </c>
      <c r="F1240" s="1">
        <v>4.5</v>
      </c>
      <c r="G1240" s="5">
        <f>(Tabela15[[#This Row],[rating]]-MIN(F:F))/(MAX(F:F)-MIN(F:F))</f>
        <v>0.875</v>
      </c>
      <c r="H1240" s="6">
        <v>155</v>
      </c>
      <c r="I1240" s="5">
        <f>(Tabela15[[#This Row],[reviews]]-MIN(H:H))/(MAX(H:H)-MIN(H:H))</f>
        <v>3.3113365973651222E-4</v>
      </c>
      <c r="J1240" s="1" t="s">
        <v>0</v>
      </c>
      <c r="K1240" s="9">
        <v>19</v>
      </c>
      <c r="L1240" s="3">
        <f>(Tabela15[[#This Row],[value]]-MIN(K:K))/(MAX(K:K)-MIN(K:K))</f>
        <v>9.3958051759523445E-2</v>
      </c>
      <c r="M1240" s="16">
        <f>IF(Tabela15[[#This Row],[value]]="",0,(0.05*Tabela15[[#This Row],[normal_rating]]+0.7*Tabela15[[#This Row],[normal_reviews]]+0.25*Tabela15[[#This Row],[normal_value]]))*1000</f>
        <v>67.471306501696432</v>
      </c>
      <c r="N1240" s="3">
        <f>IFERROR(Tabela15[[#This Row],[value]]*Tabela15[[#This Row],[reviews]],Tabela15[[#This Row],[value]])</f>
        <v>2945</v>
      </c>
      <c r="O1240" t="s">
        <v>8795</v>
      </c>
      <c r="P1240" t="s">
        <v>8796</v>
      </c>
      <c r="Q1240" t="s">
        <v>8081</v>
      </c>
    </row>
    <row r="1241" spans="1:17" x14ac:dyDescent="0.25">
      <c r="A1241" t="s">
        <v>383</v>
      </c>
      <c r="B1241" s="1">
        <v>24</v>
      </c>
      <c r="C1241" t="s">
        <v>7514</v>
      </c>
      <c r="D1241" t="s">
        <v>7515</v>
      </c>
      <c r="E1241" t="s">
        <v>7516</v>
      </c>
      <c r="F1241" s="1">
        <v>4.4000000000000004</v>
      </c>
      <c r="G1241" s="5">
        <f>(Tabela15[[#This Row],[rating]]-MIN(F:F))/(MAX(F:F)-MIN(F:F))</f>
        <v>0.85000000000000009</v>
      </c>
      <c r="H1241" s="6">
        <v>978</v>
      </c>
      <c r="I1241" s="5">
        <f>(Tabela15[[#This Row],[reviews]]-MIN(H:H))/(MAX(H:H)-MIN(H:H))</f>
        <v>2.1007635426141067E-3</v>
      </c>
      <c r="J1241" s="1" t="s">
        <v>0</v>
      </c>
      <c r="K1241" s="9">
        <v>19</v>
      </c>
      <c r="L1241" s="3">
        <f>(Tabela15[[#This Row],[value]]-MIN(K:K))/(MAX(K:K)-MIN(K:K))</f>
        <v>9.3958051759523445E-2</v>
      </c>
      <c r="M1241" s="16">
        <f>IF(Tabela15[[#This Row],[value]]="",0,(0.05*Tabela15[[#This Row],[normal_rating]]+0.7*Tabela15[[#This Row],[normal_reviews]]+0.25*Tabela15[[#This Row],[normal_value]]))*1000</f>
        <v>67.460047419710747</v>
      </c>
      <c r="N1241" s="3">
        <f>IFERROR(Tabela15[[#This Row],[value]]*Tabela15[[#This Row],[reviews]],Tabela15[[#This Row],[value]])</f>
        <v>18582</v>
      </c>
      <c r="O1241" t="s">
        <v>8196</v>
      </c>
      <c r="P1241" t="s">
        <v>8197</v>
      </c>
      <c r="Q1241" t="s">
        <v>8081</v>
      </c>
    </row>
    <row r="1242" spans="1:17" x14ac:dyDescent="0.25">
      <c r="A1242" t="s">
        <v>1352</v>
      </c>
      <c r="B1242" s="1">
        <v>11</v>
      </c>
      <c r="C1242" t="s">
        <v>1423</v>
      </c>
      <c r="D1242" t="s">
        <v>1427</v>
      </c>
      <c r="E1242" t="s">
        <v>1425</v>
      </c>
      <c r="F1242" s="1">
        <v>4.4000000000000004</v>
      </c>
      <c r="G1242" s="5">
        <f>(Tabela15[[#This Row],[rating]]-MIN(F:F))/(MAX(F:F)-MIN(F:F))</f>
        <v>0.85000000000000009</v>
      </c>
      <c r="H1242" s="6">
        <v>85995</v>
      </c>
      <c r="I1242" s="5">
        <f>(Tabela15[[#This Row],[reviews]]-MIN(H:H))/(MAX(H:H)-MIN(H:H))</f>
        <v>0.1849058956842963</v>
      </c>
      <c r="J1242" s="1" t="s">
        <v>0</v>
      </c>
      <c r="K1242" s="9">
        <v>18.989999999999998</v>
      </c>
      <c r="L1242" s="3">
        <f>(Tabela15[[#This Row],[value]]-MIN(K:K))/(MAX(K:K)-MIN(K:K))</f>
        <v>9.3907994193322311E-2</v>
      </c>
      <c r="M1242" s="16">
        <f>IF(Tabela15[[#This Row],[value]]="",0,(0.05*Tabela15[[#This Row],[normal_rating]]+0.7*Tabela15[[#This Row],[normal_reviews]]+0.25*Tabela15[[#This Row],[normal_value]]))*1000</f>
        <v>195.41112552733799</v>
      </c>
      <c r="N1242" s="3">
        <f>IFERROR(Tabela15[[#This Row],[value]]*Tabela15[[#This Row],[reviews]],Tabela15[[#This Row],[value]])</f>
        <v>1633045.0499999998</v>
      </c>
      <c r="O1242" t="s">
        <v>1424</v>
      </c>
      <c r="P1242" t="s">
        <v>8441</v>
      </c>
      <c r="Q1242" t="s">
        <v>8081</v>
      </c>
    </row>
    <row r="1243" spans="1:17" x14ac:dyDescent="0.25">
      <c r="A1243" t="s">
        <v>1352</v>
      </c>
      <c r="B1243" s="1">
        <v>18</v>
      </c>
      <c r="C1243" t="s">
        <v>1423</v>
      </c>
      <c r="D1243" t="s">
        <v>1427</v>
      </c>
      <c r="E1243" t="s">
        <v>1425</v>
      </c>
      <c r="F1243" s="1">
        <v>4.4000000000000004</v>
      </c>
      <c r="G1243" s="5">
        <f>(Tabela15[[#This Row],[rating]]-MIN(F:F))/(MAX(F:F)-MIN(F:F))</f>
        <v>0.85000000000000009</v>
      </c>
      <c r="H1243" s="6">
        <v>85975</v>
      </c>
      <c r="I1243" s="5">
        <f>(Tabela15[[#This Row],[reviews]]-MIN(H:H))/(MAX(H:H)-MIN(H:H))</f>
        <v>0.18486289131290196</v>
      </c>
      <c r="J1243" s="1" t="s">
        <v>0</v>
      </c>
      <c r="K1243" s="9">
        <v>18.989999999999998</v>
      </c>
      <c r="L1243" s="3">
        <f>(Tabela15[[#This Row],[value]]-MIN(K:K))/(MAX(K:K)-MIN(K:K))</f>
        <v>9.3907994193322311E-2</v>
      </c>
      <c r="M1243" s="16">
        <f>IF(Tabela15[[#This Row],[value]]="",0,(0.05*Tabela15[[#This Row],[normal_rating]]+0.7*Tabela15[[#This Row],[normal_reviews]]+0.25*Tabela15[[#This Row],[normal_value]]))*1000</f>
        <v>195.38102246736193</v>
      </c>
      <c r="N1243" s="3">
        <f>IFERROR(Tabela15[[#This Row],[value]]*Tabela15[[#This Row],[reviews]],Tabela15[[#This Row],[value]])</f>
        <v>1632665.2499999998</v>
      </c>
      <c r="O1243" t="s">
        <v>1424</v>
      </c>
      <c r="P1243" t="s">
        <v>6864</v>
      </c>
      <c r="Q1243" t="s">
        <v>6468</v>
      </c>
    </row>
    <row r="1244" spans="1:17" x14ac:dyDescent="0.25">
      <c r="A1244" t="s">
        <v>1352</v>
      </c>
      <c r="B1244" s="1">
        <v>16</v>
      </c>
      <c r="C1244" t="s">
        <v>1423</v>
      </c>
      <c r="D1244" t="s">
        <v>1427</v>
      </c>
      <c r="E1244" t="s">
        <v>1425</v>
      </c>
      <c r="F1244" s="1">
        <v>4.4000000000000004</v>
      </c>
      <c r="G1244" s="5">
        <f>(Tabela15[[#This Row],[rating]]-MIN(F:F))/(MAX(F:F)-MIN(F:F))</f>
        <v>0.85000000000000009</v>
      </c>
      <c r="H1244" s="6">
        <v>85618</v>
      </c>
      <c r="I1244" s="5">
        <f>(Tabela15[[#This Row],[reviews]]-MIN(H:H))/(MAX(H:H)-MIN(H:H))</f>
        <v>0.18409526328351278</v>
      </c>
      <c r="J1244" s="1" t="s">
        <v>0</v>
      </c>
      <c r="K1244" s="9">
        <v>18.989999999999998</v>
      </c>
      <c r="L1244" s="3">
        <f>(Tabela15[[#This Row],[value]]-MIN(K:K))/(MAX(K:K)-MIN(K:K))</f>
        <v>9.3907994193322311E-2</v>
      </c>
      <c r="M1244" s="16">
        <f>IF(Tabela15[[#This Row],[value]]="",0,(0.05*Tabela15[[#This Row],[normal_rating]]+0.7*Tabela15[[#This Row],[normal_reviews]]+0.25*Tabela15[[#This Row],[normal_value]]))*1000</f>
        <v>194.84368284678951</v>
      </c>
      <c r="N1244" s="3">
        <f>IFERROR(Tabela15[[#This Row],[value]]*Tabela15[[#This Row],[reviews]],Tabela15[[#This Row],[value]])</f>
        <v>1625885.8199999998</v>
      </c>
      <c r="O1244" t="s">
        <v>1424</v>
      </c>
      <c r="P1244" t="s">
        <v>1426</v>
      </c>
      <c r="Q1244" t="s">
        <v>2</v>
      </c>
    </row>
    <row r="1245" spans="1:17" x14ac:dyDescent="0.25">
      <c r="A1245" t="s">
        <v>232</v>
      </c>
      <c r="B1245" s="1">
        <v>18</v>
      </c>
      <c r="C1245" t="s">
        <v>358</v>
      </c>
      <c r="D1245" t="s">
        <v>362</v>
      </c>
      <c r="E1245" t="s">
        <v>360</v>
      </c>
      <c r="F1245" s="1">
        <v>4.8</v>
      </c>
      <c r="G1245" s="5">
        <f>(Tabela15[[#This Row],[rating]]-MIN(F:F))/(MAX(F:F)-MIN(F:F))</f>
        <v>0.95</v>
      </c>
      <c r="H1245" s="6">
        <v>16397</v>
      </c>
      <c r="I1245" s="5">
        <f>(Tabela15[[#This Row],[reviews]]-MIN(H:H))/(MAX(H:H)-MIN(H:H))</f>
        <v>3.5254983669089961E-2</v>
      </c>
      <c r="J1245" s="1" t="s">
        <v>0</v>
      </c>
      <c r="K1245" s="9">
        <v>18.989999999999998</v>
      </c>
      <c r="L1245" s="3">
        <f>(Tabela15[[#This Row],[value]]-MIN(K:K))/(MAX(K:K)-MIN(K:K))</f>
        <v>9.3907994193322311E-2</v>
      </c>
      <c r="M1245" s="16">
        <f>IF(Tabela15[[#This Row],[value]]="",0,(0.05*Tabela15[[#This Row],[normal_rating]]+0.7*Tabela15[[#This Row],[normal_reviews]]+0.25*Tabela15[[#This Row],[normal_value]]))*1000</f>
        <v>95.655487116693536</v>
      </c>
      <c r="N1245" s="3">
        <f>IFERROR(Tabela15[[#This Row],[value]]*Tabela15[[#This Row],[reviews]],Tabela15[[#This Row],[value]])</f>
        <v>311379.02999999997</v>
      </c>
      <c r="O1245" t="s">
        <v>359</v>
      </c>
      <c r="P1245" t="s">
        <v>6553</v>
      </c>
      <c r="Q1245" t="s">
        <v>6468</v>
      </c>
    </row>
    <row r="1246" spans="1:17" x14ac:dyDescent="0.25">
      <c r="A1246" t="s">
        <v>232</v>
      </c>
      <c r="B1246" s="1">
        <v>27</v>
      </c>
      <c r="C1246" t="s">
        <v>358</v>
      </c>
      <c r="D1246" t="s">
        <v>362</v>
      </c>
      <c r="E1246" t="s">
        <v>360</v>
      </c>
      <c r="F1246" s="1">
        <v>4.8</v>
      </c>
      <c r="G1246" s="5">
        <f>(Tabela15[[#This Row],[rating]]-MIN(F:F))/(MAX(F:F)-MIN(F:F))</f>
        <v>0.95</v>
      </c>
      <c r="H1246" s="6">
        <v>16358</v>
      </c>
      <c r="I1246" s="5">
        <f>(Tabela15[[#This Row],[reviews]]-MIN(H:H))/(MAX(H:H)-MIN(H:H))</f>
        <v>3.5171125144870974E-2</v>
      </c>
      <c r="J1246" s="1" t="s">
        <v>0</v>
      </c>
      <c r="K1246" s="9">
        <v>18.989999999999998</v>
      </c>
      <c r="L1246" s="3">
        <f>(Tabela15[[#This Row],[value]]-MIN(K:K))/(MAX(K:K)-MIN(K:K))</f>
        <v>9.3907994193322311E-2</v>
      </c>
      <c r="M1246" s="16">
        <f>IF(Tabela15[[#This Row],[value]]="",0,(0.05*Tabela15[[#This Row],[normal_rating]]+0.7*Tabela15[[#This Row],[normal_reviews]]+0.25*Tabela15[[#This Row],[normal_value]]))*1000</f>
        <v>95.596786149740254</v>
      </c>
      <c r="N1246" s="3">
        <f>IFERROR(Tabela15[[#This Row],[value]]*Tabela15[[#This Row],[reviews]],Tabela15[[#This Row],[value]])</f>
        <v>310638.42</v>
      </c>
      <c r="O1246" t="s">
        <v>359</v>
      </c>
      <c r="P1246" t="s">
        <v>361</v>
      </c>
      <c r="Q1246" t="s">
        <v>2</v>
      </c>
    </row>
    <row r="1247" spans="1:17" x14ac:dyDescent="0.25">
      <c r="A1247" t="s">
        <v>3068</v>
      </c>
      <c r="B1247" s="1">
        <v>28</v>
      </c>
      <c r="C1247" t="s">
        <v>3199</v>
      </c>
      <c r="D1247" t="s">
        <v>3203</v>
      </c>
      <c r="E1247" t="s">
        <v>3201</v>
      </c>
      <c r="F1247" s="1">
        <v>4.0999999999999996</v>
      </c>
      <c r="G1247" s="5">
        <f>(Tabela15[[#This Row],[rating]]-MIN(F:F))/(MAX(F:F)-MIN(F:F))</f>
        <v>0.77499999999999991</v>
      </c>
      <c r="H1247" s="6">
        <v>29500</v>
      </c>
      <c r="I1247" s="5">
        <f>(Tabela15[[#This Row],[reviews]]-MIN(H:H))/(MAX(H:H)-MIN(H:H))</f>
        <v>6.3429297588099828E-2</v>
      </c>
      <c r="J1247" s="1" t="s">
        <v>0</v>
      </c>
      <c r="K1247" s="9">
        <v>18.989999999999998</v>
      </c>
      <c r="L1247" s="3">
        <f>(Tabela15[[#This Row],[value]]-MIN(K:K))/(MAX(K:K)-MIN(K:K))</f>
        <v>9.3907994193322311E-2</v>
      </c>
      <c r="M1247" s="16">
        <f>IF(Tabela15[[#This Row],[value]]="",0,(0.05*Tabela15[[#This Row],[normal_rating]]+0.7*Tabela15[[#This Row],[normal_reviews]]+0.25*Tabela15[[#This Row],[normal_value]]))*1000</f>
        <v>106.62750686000044</v>
      </c>
      <c r="N1247" s="3">
        <f>IFERROR(Tabela15[[#This Row],[value]]*Tabela15[[#This Row],[reviews]],Tabela15[[#This Row],[value]])</f>
        <v>560205</v>
      </c>
      <c r="O1247" t="s">
        <v>3200</v>
      </c>
      <c r="P1247" t="s">
        <v>3202</v>
      </c>
      <c r="Q1247" t="s">
        <v>2</v>
      </c>
    </row>
    <row r="1248" spans="1:17" x14ac:dyDescent="0.25">
      <c r="A1248" t="s">
        <v>2231</v>
      </c>
      <c r="B1248" s="1">
        <v>15</v>
      </c>
      <c r="C1248" t="s">
        <v>4184</v>
      </c>
      <c r="D1248" t="s">
        <v>4185</v>
      </c>
      <c r="E1248" t="s">
        <v>4186</v>
      </c>
      <c r="F1248" s="1">
        <v>4.7</v>
      </c>
      <c r="G1248" s="5">
        <f>(Tabela15[[#This Row],[rating]]-MIN(F:F))/(MAX(F:F)-MIN(F:F))</f>
        <v>0.92500000000000004</v>
      </c>
      <c r="H1248" s="6">
        <v>1246</v>
      </c>
      <c r="I1248" s="5">
        <f>(Tabela15[[#This Row],[reviews]]-MIN(H:H))/(MAX(H:H)-MIN(H:H))</f>
        <v>2.6770221192984269E-3</v>
      </c>
      <c r="J1248" s="1" t="s">
        <v>0</v>
      </c>
      <c r="K1248" s="9">
        <v>18.989999999999998</v>
      </c>
      <c r="L1248" s="3">
        <f>(Tabela15[[#This Row],[value]]-MIN(K:K))/(MAX(K:K)-MIN(K:K))</f>
        <v>9.3907994193322311E-2</v>
      </c>
      <c r="M1248" s="16">
        <f>IF(Tabela15[[#This Row],[value]]="",0,(0.05*Tabela15[[#This Row],[normal_rating]]+0.7*Tabela15[[#This Row],[normal_reviews]]+0.25*Tabela15[[#This Row],[normal_value]]))*1000</f>
        <v>71.60091403183948</v>
      </c>
      <c r="N1248" s="3">
        <f>IFERROR(Tabela15[[#This Row],[value]]*Tabela15[[#This Row],[reviews]],Tabela15[[#This Row],[value]])</f>
        <v>23661.539999999997</v>
      </c>
      <c r="O1248" t="s">
        <v>5261</v>
      </c>
      <c r="P1248" t="s">
        <v>5262</v>
      </c>
      <c r="Q1248" t="s">
        <v>4538</v>
      </c>
    </row>
    <row r="1249" spans="1:17" x14ac:dyDescent="0.25">
      <c r="A1249" t="s">
        <v>3218</v>
      </c>
      <c r="B1249" s="1">
        <v>12</v>
      </c>
      <c r="C1249" t="s">
        <v>8052</v>
      </c>
      <c r="D1249" t="s">
        <v>8053</v>
      </c>
      <c r="E1249" t="s">
        <v>8054</v>
      </c>
      <c r="F1249" s="1">
        <v>4.5</v>
      </c>
      <c r="G1249" s="5">
        <f>(Tabela15[[#This Row],[rating]]-MIN(F:F))/(MAX(F:F)-MIN(F:F))</f>
        <v>0.875</v>
      </c>
      <c r="H1249" s="6">
        <v>2865</v>
      </c>
      <c r="I1249" s="5">
        <f>(Tabela15[[#This Row],[reviews]]-MIN(H:H))/(MAX(H:H)-MIN(H:H))</f>
        <v>6.1582259836712398E-3</v>
      </c>
      <c r="J1249" s="1" t="s">
        <v>0</v>
      </c>
      <c r="K1249" s="9">
        <v>18.989999999999998</v>
      </c>
      <c r="L1249" s="3">
        <f>(Tabela15[[#This Row],[value]]-MIN(K:K))/(MAX(K:K)-MIN(K:K))</f>
        <v>9.3907994193322311E-2</v>
      </c>
      <c r="M1249" s="16">
        <f>IF(Tabela15[[#This Row],[value]]="",0,(0.05*Tabela15[[#This Row],[normal_rating]]+0.7*Tabela15[[#This Row],[normal_reviews]]+0.25*Tabela15[[#This Row],[normal_value]]))*1000</f>
        <v>71.537756736900448</v>
      </c>
      <c r="N1249" s="3">
        <f>IFERROR(Tabela15[[#This Row],[value]]*Tabela15[[#This Row],[reviews]],Tabela15[[#This Row],[value]])</f>
        <v>54406.35</v>
      </c>
      <c r="O1249" t="s">
        <v>8952</v>
      </c>
      <c r="P1249" t="s">
        <v>8953</v>
      </c>
      <c r="Q1249" t="s">
        <v>8081</v>
      </c>
    </row>
    <row r="1250" spans="1:17" x14ac:dyDescent="0.25">
      <c r="A1250" t="s">
        <v>1649</v>
      </c>
      <c r="B1250" s="1">
        <v>13</v>
      </c>
      <c r="C1250" t="s">
        <v>1700</v>
      </c>
      <c r="D1250" t="s">
        <v>1704</v>
      </c>
      <c r="E1250" t="s">
        <v>1702</v>
      </c>
      <c r="F1250" s="1">
        <v>4.4000000000000004</v>
      </c>
      <c r="G1250" s="5">
        <f>(Tabela15[[#This Row],[rating]]-MIN(F:F))/(MAX(F:F)-MIN(F:F))</f>
        <v>0.85000000000000009</v>
      </c>
      <c r="H1250" s="6">
        <v>1977</v>
      </c>
      <c r="I1250" s="5">
        <f>(Tabela15[[#This Row],[reviews]]-MIN(H:H))/(MAX(H:H)-MIN(H:H))</f>
        <v>4.2488318937620008E-3</v>
      </c>
      <c r="J1250" s="1" t="s">
        <v>0</v>
      </c>
      <c r="K1250" s="9">
        <v>18.989999999999998</v>
      </c>
      <c r="L1250" s="3">
        <f>(Tabela15[[#This Row],[value]]-MIN(K:K))/(MAX(K:K)-MIN(K:K))</f>
        <v>9.3907994193322311E-2</v>
      </c>
      <c r="M1250" s="16">
        <f>IF(Tabela15[[#This Row],[value]]="",0,(0.05*Tabela15[[#This Row],[normal_rating]]+0.7*Tabela15[[#This Row],[normal_reviews]]+0.25*Tabela15[[#This Row],[normal_value]]))*1000</f>
        <v>68.951180873963992</v>
      </c>
      <c r="N1250" s="3">
        <f>IFERROR(Tabela15[[#This Row],[value]]*Tabela15[[#This Row],[reviews]],Tabela15[[#This Row],[value]])</f>
        <v>37543.229999999996</v>
      </c>
      <c r="O1250" t="s">
        <v>1701</v>
      </c>
      <c r="P1250" t="s">
        <v>1703</v>
      </c>
      <c r="Q1250" t="s">
        <v>2</v>
      </c>
    </row>
    <row r="1251" spans="1:17" x14ac:dyDescent="0.25">
      <c r="A1251" t="s">
        <v>1201</v>
      </c>
      <c r="B1251" s="1">
        <v>28</v>
      </c>
      <c r="C1251" t="s">
        <v>1282</v>
      </c>
      <c r="D1251" t="s">
        <v>1286</v>
      </c>
      <c r="E1251" t="s">
        <v>1284</v>
      </c>
      <c r="F1251" s="1">
        <v>4.3</v>
      </c>
      <c r="G1251" s="5">
        <f>(Tabela15[[#This Row],[rating]]-MIN(F:F))/(MAX(F:F)-MIN(F:F))</f>
        <v>0.82499999999999996</v>
      </c>
      <c r="H1251" s="6">
        <v>96</v>
      </c>
      <c r="I1251" s="5">
        <f>(Tabela15[[#This Row],[reviews]]-MIN(H:H))/(MAX(H:H)-MIN(H:H))</f>
        <v>2.0427076412317312E-4</v>
      </c>
      <c r="J1251" s="1" t="s">
        <v>0</v>
      </c>
      <c r="K1251" s="9">
        <v>18.989999999999998</v>
      </c>
      <c r="L1251" s="3">
        <f>(Tabela15[[#This Row],[value]]-MIN(K:K))/(MAX(K:K)-MIN(K:K))</f>
        <v>9.3907994193322311E-2</v>
      </c>
      <c r="M1251" s="16">
        <f>IF(Tabela15[[#This Row],[value]]="",0,(0.05*Tabela15[[#This Row],[normal_rating]]+0.7*Tabela15[[#This Row],[normal_reviews]]+0.25*Tabela15[[#This Row],[normal_value]]))*1000</f>
        <v>64.869988083216796</v>
      </c>
      <c r="N1251" s="3">
        <f>IFERROR(Tabela15[[#This Row],[value]]*Tabela15[[#This Row],[reviews]],Tabela15[[#This Row],[value]])</f>
        <v>1823.04</v>
      </c>
      <c r="O1251" t="s">
        <v>1283</v>
      </c>
      <c r="P1251" t="s">
        <v>4945</v>
      </c>
      <c r="Q1251" t="s">
        <v>4538</v>
      </c>
    </row>
    <row r="1252" spans="1:17" x14ac:dyDescent="0.25">
      <c r="A1252" t="s">
        <v>2231</v>
      </c>
      <c r="B1252" s="1">
        <v>20</v>
      </c>
      <c r="C1252" t="s">
        <v>7845</v>
      </c>
      <c r="D1252" t="s">
        <v>7846</v>
      </c>
      <c r="E1252" t="s">
        <v>7847</v>
      </c>
      <c r="F1252" s="1">
        <v>4.3</v>
      </c>
      <c r="G1252" s="5">
        <f>(Tabela15[[#This Row],[rating]]-MIN(F:F))/(MAX(F:F)-MIN(F:F))</f>
        <v>0.82499999999999996</v>
      </c>
      <c r="H1252" s="6">
        <v>36</v>
      </c>
      <c r="I1252" s="5">
        <f>(Tabela15[[#This Row],[reviews]]-MIN(H:H))/(MAX(H:H)-MIN(H:H))</f>
        <v>7.5257649940116417E-5</v>
      </c>
      <c r="J1252" s="1" t="s">
        <v>0</v>
      </c>
      <c r="K1252" s="9">
        <v>18.989999999999998</v>
      </c>
      <c r="L1252" s="3">
        <f>(Tabela15[[#This Row],[value]]-MIN(K:K))/(MAX(K:K)-MIN(K:K))</f>
        <v>9.3907994193322311E-2</v>
      </c>
      <c r="M1252" s="16">
        <f>IF(Tabela15[[#This Row],[value]]="",0,(0.05*Tabela15[[#This Row],[normal_rating]]+0.7*Tabela15[[#This Row],[normal_reviews]]+0.25*Tabela15[[#This Row],[normal_value]]))*1000</f>
        <v>64.779678903288655</v>
      </c>
      <c r="N1252" s="3">
        <f>IFERROR(Tabela15[[#This Row],[value]]*Tabela15[[#This Row],[reviews]],Tabela15[[#This Row],[value]])</f>
        <v>683.64</v>
      </c>
      <c r="O1252" t="s">
        <v>8689</v>
      </c>
      <c r="P1252" t="s">
        <v>8690</v>
      </c>
      <c r="Q1252" t="s">
        <v>8081</v>
      </c>
    </row>
    <row r="1253" spans="1:17" x14ac:dyDescent="0.25">
      <c r="A1253" t="s">
        <v>921</v>
      </c>
      <c r="B1253" s="1">
        <v>8</v>
      </c>
      <c r="C1253" t="s">
        <v>952</v>
      </c>
      <c r="D1253" t="s">
        <v>956</v>
      </c>
      <c r="E1253" t="s">
        <v>954</v>
      </c>
      <c r="F1253" s="1">
        <v>3.6</v>
      </c>
      <c r="G1253" s="5">
        <f>(Tabela15[[#This Row],[rating]]-MIN(F:F))/(MAX(F:F)-MIN(F:F))</f>
        <v>0.65</v>
      </c>
      <c r="H1253" s="6">
        <v>26</v>
      </c>
      <c r="I1253" s="5">
        <f>(Tabela15[[#This Row],[reviews]]-MIN(H:H))/(MAX(H:H)-MIN(H:H))</f>
        <v>5.3755464242940297E-5</v>
      </c>
      <c r="J1253" s="1" t="s">
        <v>0</v>
      </c>
      <c r="K1253" s="9">
        <v>18.989999999999998</v>
      </c>
      <c r="L1253" s="3">
        <f>(Tabela15[[#This Row],[value]]-MIN(K:K))/(MAX(K:K)-MIN(K:K))</f>
        <v>9.3907994193322311E-2</v>
      </c>
      <c r="M1253" s="16">
        <f>IF(Tabela15[[#This Row],[value]]="",0,(0.05*Tabela15[[#This Row],[normal_rating]]+0.7*Tabela15[[#This Row],[normal_reviews]]+0.25*Tabela15[[#This Row],[normal_value]]))*1000</f>
        <v>56.014627373300641</v>
      </c>
      <c r="N1253" s="3">
        <f>IFERROR(Tabela15[[#This Row],[value]]*Tabela15[[#This Row],[reviews]],Tabela15[[#This Row],[value]])</f>
        <v>493.73999999999995</v>
      </c>
      <c r="O1253" t="s">
        <v>953</v>
      </c>
      <c r="P1253" t="s">
        <v>955</v>
      </c>
      <c r="Q1253" t="s">
        <v>2</v>
      </c>
    </row>
    <row r="1254" spans="1:17" x14ac:dyDescent="0.25">
      <c r="A1254" t="s">
        <v>2771</v>
      </c>
      <c r="B1254" s="1">
        <v>24</v>
      </c>
      <c r="C1254" t="s">
        <v>4374</v>
      </c>
      <c r="D1254" t="s">
        <v>2892</v>
      </c>
      <c r="E1254" t="s">
        <v>2890</v>
      </c>
      <c r="F1254" s="1">
        <v>4.7</v>
      </c>
      <c r="G1254" s="5">
        <f>(Tabela15[[#This Row],[rating]]-MIN(F:F))/(MAX(F:F)-MIN(F:F))</f>
        <v>0.92500000000000004</v>
      </c>
      <c r="H1254" s="6">
        <v>18262</v>
      </c>
      <c r="I1254" s="5">
        <f>(Tabela15[[#This Row],[reviews]]-MIN(H:H))/(MAX(H:H)-MIN(H:H))</f>
        <v>3.9265141301613307E-2</v>
      </c>
      <c r="J1254" s="1" t="s">
        <v>0</v>
      </c>
      <c r="K1254" s="9">
        <v>18.97</v>
      </c>
      <c r="L1254" s="3">
        <f>(Tabela15[[#This Row],[value]]-MIN(K:K))/(MAX(K:K)-MIN(K:K))</f>
        <v>9.3807879060920044E-2</v>
      </c>
      <c r="M1254" s="16">
        <f>IF(Tabela15[[#This Row],[value]]="",0,(0.05*Tabela15[[#This Row],[normal_rating]]+0.7*Tabela15[[#This Row],[normal_reviews]]+0.25*Tabela15[[#This Row],[normal_value]]))*1000</f>
        <v>97.187568676359334</v>
      </c>
      <c r="N1254" s="3">
        <f>IFERROR(Tabela15[[#This Row],[value]]*Tabela15[[#This Row],[reviews]],Tabela15[[#This Row],[value]])</f>
        <v>346430.13999999996</v>
      </c>
      <c r="O1254" t="s">
        <v>5443</v>
      </c>
      <c r="P1254" t="s">
        <v>5444</v>
      </c>
      <c r="Q1254" t="s">
        <v>4538</v>
      </c>
    </row>
    <row r="1255" spans="1:17" x14ac:dyDescent="0.25">
      <c r="A1255" t="s">
        <v>2771</v>
      </c>
      <c r="B1255" s="1">
        <v>26</v>
      </c>
      <c r="C1255" t="s">
        <v>2888</v>
      </c>
      <c r="D1255" t="s">
        <v>2892</v>
      </c>
      <c r="E1255" t="s">
        <v>2890</v>
      </c>
      <c r="F1255" s="1">
        <v>4.7</v>
      </c>
      <c r="G1255" s="5">
        <f>(Tabela15[[#This Row],[rating]]-MIN(F:F))/(MAX(F:F)-MIN(F:F))</f>
        <v>0.92500000000000004</v>
      </c>
      <c r="H1255" s="6">
        <v>18173</v>
      </c>
      <c r="I1255" s="5">
        <f>(Tabela15[[#This Row],[reviews]]-MIN(H:H))/(MAX(H:H)-MIN(H:H))</f>
        <v>3.9073771848908444E-2</v>
      </c>
      <c r="J1255" s="1" t="s">
        <v>0</v>
      </c>
      <c r="K1255" s="9">
        <v>18.97</v>
      </c>
      <c r="L1255" s="3">
        <f>(Tabela15[[#This Row],[value]]-MIN(K:K))/(MAX(K:K)-MIN(K:K))</f>
        <v>9.3807879060920044E-2</v>
      </c>
      <c r="M1255" s="16">
        <f>IF(Tabela15[[#This Row],[value]]="",0,(0.05*Tabela15[[#This Row],[normal_rating]]+0.7*Tabela15[[#This Row],[normal_reviews]]+0.25*Tabela15[[#This Row],[normal_value]]))*1000</f>
        <v>97.05361005946591</v>
      </c>
      <c r="N1255" s="3">
        <f>IFERROR(Tabela15[[#This Row],[value]]*Tabela15[[#This Row],[reviews]],Tabela15[[#This Row],[value]])</f>
        <v>344741.81</v>
      </c>
      <c r="O1255" t="s">
        <v>2889</v>
      </c>
      <c r="P1255" t="s">
        <v>2891</v>
      </c>
      <c r="Q1255" t="s">
        <v>2</v>
      </c>
    </row>
    <row r="1256" spans="1:17" x14ac:dyDescent="0.25">
      <c r="A1256" t="s">
        <v>2231</v>
      </c>
      <c r="B1256" s="1">
        <v>19</v>
      </c>
      <c r="C1256" t="s">
        <v>7842</v>
      </c>
      <c r="D1256" t="s">
        <v>7843</v>
      </c>
      <c r="E1256" t="s">
        <v>7844</v>
      </c>
      <c r="F1256" s="1">
        <v>4.7</v>
      </c>
      <c r="G1256" s="5">
        <f>(Tabela15[[#This Row],[rating]]-MIN(F:F))/(MAX(F:F)-MIN(F:F))</f>
        <v>0.92500000000000004</v>
      </c>
      <c r="H1256" s="6">
        <v>341</v>
      </c>
      <c r="I1256" s="5">
        <f>(Tabela15[[#This Row],[reviews]]-MIN(H:H))/(MAX(H:H)-MIN(H:H))</f>
        <v>7.3107431370398799E-4</v>
      </c>
      <c r="J1256" s="1" t="s">
        <v>0</v>
      </c>
      <c r="K1256" s="9">
        <v>18.97</v>
      </c>
      <c r="L1256" s="3">
        <f>(Tabela15[[#This Row],[value]]-MIN(K:K))/(MAX(K:K)-MIN(K:K))</f>
        <v>9.3807879060920044E-2</v>
      </c>
      <c r="M1256" s="16">
        <f>IF(Tabela15[[#This Row],[value]]="",0,(0.05*Tabela15[[#This Row],[normal_rating]]+0.7*Tabela15[[#This Row],[normal_reviews]]+0.25*Tabela15[[#This Row],[normal_value]]))*1000</f>
        <v>70.213721784822809</v>
      </c>
      <c r="N1256" s="3">
        <f>IFERROR(Tabela15[[#This Row],[value]]*Tabela15[[#This Row],[reviews]],Tabela15[[#This Row],[value]])</f>
        <v>6468.7699999999995</v>
      </c>
      <c r="O1256" t="s">
        <v>8687</v>
      </c>
      <c r="P1256" t="s">
        <v>8688</v>
      </c>
      <c r="Q1256" t="s">
        <v>8081</v>
      </c>
    </row>
    <row r="1257" spans="1:17" x14ac:dyDescent="0.25">
      <c r="A1257" t="s">
        <v>1649</v>
      </c>
      <c r="B1257" s="1">
        <v>2</v>
      </c>
      <c r="C1257" t="s">
        <v>3947</v>
      </c>
      <c r="D1257" t="s">
        <v>3948</v>
      </c>
      <c r="E1257" t="s">
        <v>3949</v>
      </c>
      <c r="F1257" s="1">
        <v>3.8</v>
      </c>
      <c r="G1257" s="5">
        <f>(Tabela15[[#This Row],[rating]]-MIN(F:F))/(MAX(F:F)-MIN(F:F))</f>
        <v>0.7</v>
      </c>
      <c r="H1257" s="6">
        <v>196</v>
      </c>
      <c r="I1257" s="5">
        <f>(Tabela15[[#This Row],[reviews]]-MIN(H:H))/(MAX(H:H)-MIN(H:H))</f>
        <v>4.1929262109493431E-4</v>
      </c>
      <c r="J1257" s="1" t="s">
        <v>0</v>
      </c>
      <c r="K1257" s="9">
        <v>18.97</v>
      </c>
      <c r="L1257" s="3">
        <f>(Tabela15[[#This Row],[value]]-MIN(K:K))/(MAX(K:K)-MIN(K:K))</f>
        <v>9.3807879060920044E-2</v>
      </c>
      <c r="M1257" s="16">
        <f>IF(Tabela15[[#This Row],[value]]="",0,(0.05*Tabela15[[#This Row],[normal_rating]]+0.7*Tabela15[[#This Row],[normal_reviews]]+0.25*Tabela15[[#This Row],[normal_value]]))*1000</f>
        <v>58.745474599996463</v>
      </c>
      <c r="N1257" s="3">
        <f>IFERROR(Tabela15[[#This Row],[value]]*Tabela15[[#This Row],[reviews]],Tabela15[[#This Row],[value]])</f>
        <v>3718.12</v>
      </c>
      <c r="O1257" t="s">
        <v>5050</v>
      </c>
      <c r="P1257" t="s">
        <v>6928</v>
      </c>
      <c r="Q1257" t="s">
        <v>6468</v>
      </c>
    </row>
    <row r="1258" spans="1:17" x14ac:dyDescent="0.25">
      <c r="A1258" t="s">
        <v>784</v>
      </c>
      <c r="B1258" s="1">
        <v>9</v>
      </c>
      <c r="C1258" t="s">
        <v>815</v>
      </c>
      <c r="D1258" t="s">
        <v>819</v>
      </c>
      <c r="E1258" t="s">
        <v>817</v>
      </c>
      <c r="F1258" s="1">
        <v>4.7</v>
      </c>
      <c r="G1258" s="5">
        <f>(Tabela15[[#This Row],[rating]]-MIN(F:F))/(MAX(F:F)-MIN(F:F))</f>
        <v>0.92500000000000004</v>
      </c>
      <c r="H1258" s="6">
        <v>15796</v>
      </c>
      <c r="I1258" s="5">
        <f>(Tabela15[[#This Row],[reviews]]-MIN(H:H))/(MAX(H:H)-MIN(H:H))</f>
        <v>3.3962702308689675E-2</v>
      </c>
      <c r="J1258" s="1" t="s">
        <v>0</v>
      </c>
      <c r="K1258" s="9">
        <v>18.95</v>
      </c>
      <c r="L1258" s="3">
        <f>(Tabela15[[#This Row],[value]]-MIN(K:K))/(MAX(K:K)-MIN(K:K))</f>
        <v>9.370776392851779E-2</v>
      </c>
      <c r="M1258" s="16">
        <f>IF(Tabela15[[#This Row],[value]]="",0,(0.05*Tabela15[[#This Row],[normal_rating]]+0.7*Tabela15[[#This Row],[normal_reviews]]+0.25*Tabela15[[#This Row],[normal_value]]))*1000</f>
        <v>93.450832598212216</v>
      </c>
      <c r="N1258" s="3">
        <f>IFERROR(Tabela15[[#This Row],[value]]*Tabela15[[#This Row],[reviews]],Tabela15[[#This Row],[value]])</f>
        <v>299334.2</v>
      </c>
      <c r="O1258" t="s">
        <v>816</v>
      </c>
      <c r="P1258" t="s">
        <v>818</v>
      </c>
      <c r="Q1258" t="s">
        <v>2</v>
      </c>
    </row>
    <row r="1259" spans="1:17" x14ac:dyDescent="0.25">
      <c r="A1259" t="s">
        <v>2771</v>
      </c>
      <c r="B1259" s="1">
        <v>15</v>
      </c>
      <c r="C1259" t="s">
        <v>7950</v>
      </c>
      <c r="D1259" t="s">
        <v>7951</v>
      </c>
      <c r="E1259" t="s">
        <v>7952</v>
      </c>
      <c r="F1259" s="1">
        <v>5</v>
      </c>
      <c r="G1259" s="5">
        <f>(Tabela15[[#This Row],[rating]]-MIN(F:F))/(MAX(F:F)-MIN(F:F))</f>
        <v>1</v>
      </c>
      <c r="H1259" s="6">
        <v>1</v>
      </c>
      <c r="I1259" s="5">
        <f>(Tabela15[[#This Row],[reviews]]-MIN(H:H))/(MAX(H:H)-MIN(H:H))</f>
        <v>0</v>
      </c>
      <c r="J1259" s="1" t="s">
        <v>0</v>
      </c>
      <c r="K1259" s="9">
        <v>18.95</v>
      </c>
      <c r="L1259" s="3">
        <f>(Tabela15[[#This Row],[value]]-MIN(K:K))/(MAX(K:K)-MIN(K:K))</f>
        <v>9.370776392851779E-2</v>
      </c>
      <c r="M1259" s="16">
        <f>IF(Tabela15[[#This Row],[value]]="",0,(0.05*Tabela15[[#This Row],[normal_rating]]+0.7*Tabela15[[#This Row],[normal_reviews]]+0.25*Tabela15[[#This Row],[normal_value]]))*1000</f>
        <v>73.426940982129452</v>
      </c>
      <c r="N1259" s="3">
        <f>IFERROR(Tabela15[[#This Row],[value]]*Tabela15[[#This Row],[reviews]],Tabela15[[#This Row],[value]])</f>
        <v>18.95</v>
      </c>
      <c r="O1259" t="s">
        <v>8831</v>
      </c>
      <c r="P1259" t="s">
        <v>8832</v>
      </c>
      <c r="Q1259" t="s">
        <v>8081</v>
      </c>
    </row>
    <row r="1260" spans="1:17" x14ac:dyDescent="0.25">
      <c r="A1260" t="s">
        <v>921</v>
      </c>
      <c r="B1260" s="1">
        <v>23</v>
      </c>
      <c r="C1260" t="s">
        <v>5806</v>
      </c>
      <c r="D1260" t="s">
        <v>5807</v>
      </c>
      <c r="E1260" t="s">
        <v>5808</v>
      </c>
      <c r="F1260" s="1">
        <v>4.7</v>
      </c>
      <c r="G1260" s="5">
        <f>(Tabela15[[#This Row],[rating]]-MIN(F:F))/(MAX(F:F)-MIN(F:F))</f>
        <v>0.92500000000000004</v>
      </c>
      <c r="H1260" s="6">
        <v>15077</v>
      </c>
      <c r="I1260" s="5">
        <f>(Tabela15[[#This Row],[reviews]]-MIN(H:H))/(MAX(H:H)-MIN(H:H))</f>
        <v>3.2416695157062712E-2</v>
      </c>
      <c r="J1260" s="1" t="s">
        <v>0</v>
      </c>
      <c r="K1260" s="9">
        <v>18.91</v>
      </c>
      <c r="L1260" s="3">
        <f>(Tabela15[[#This Row],[value]]-MIN(K:K))/(MAX(K:K)-MIN(K:K))</f>
        <v>9.3507533663713269E-2</v>
      </c>
      <c r="M1260" s="16">
        <f>IF(Tabela15[[#This Row],[value]]="",0,(0.05*Tabela15[[#This Row],[normal_rating]]+0.7*Tabela15[[#This Row],[normal_reviews]]+0.25*Tabela15[[#This Row],[normal_value]]))*1000</f>
        <v>92.318570025872219</v>
      </c>
      <c r="N1260" s="3">
        <f>IFERROR(Tabela15[[#This Row],[value]]*Tabela15[[#This Row],[reviews]],Tabela15[[#This Row],[value]])</f>
        <v>285106.07</v>
      </c>
      <c r="O1260" t="s">
        <v>6753</v>
      </c>
      <c r="P1260" t="s">
        <v>6754</v>
      </c>
      <c r="Q1260" t="s">
        <v>6468</v>
      </c>
    </row>
    <row r="1261" spans="1:17" x14ac:dyDescent="0.25">
      <c r="A1261" t="s">
        <v>2377</v>
      </c>
      <c r="B1261" s="1">
        <v>16</v>
      </c>
      <c r="C1261" t="s">
        <v>7886</v>
      </c>
      <c r="D1261" t="s">
        <v>7887</v>
      </c>
      <c r="E1261" t="s">
        <v>7888</v>
      </c>
      <c r="F1261" s="1">
        <v>4.5999999999999996</v>
      </c>
      <c r="G1261" s="5">
        <f>(Tabela15[[#This Row],[rating]]-MIN(F:F))/(MAX(F:F)-MIN(F:F))</f>
        <v>0.89999999999999991</v>
      </c>
      <c r="H1261" s="6">
        <v>60</v>
      </c>
      <c r="I1261" s="5">
        <f>(Tabela15[[#This Row],[reviews]]-MIN(H:H))/(MAX(H:H)-MIN(H:H))</f>
        <v>1.268628956133391E-4</v>
      </c>
      <c r="J1261" s="1" t="s">
        <v>0</v>
      </c>
      <c r="K1261" s="9">
        <v>18.88</v>
      </c>
      <c r="L1261" s="3">
        <f>(Tabela15[[#This Row],[value]]-MIN(K:K))/(MAX(K:K)-MIN(K:K))</f>
        <v>9.3357360965109867E-2</v>
      </c>
      <c r="M1261" s="16">
        <f>IF(Tabela15[[#This Row],[value]]="",0,(0.05*Tabela15[[#This Row],[normal_rating]]+0.7*Tabela15[[#This Row],[normal_reviews]]+0.25*Tabela15[[#This Row],[normal_value]]))*1000</f>
        <v>68.428144268206793</v>
      </c>
      <c r="N1261" s="3">
        <f>IFERROR(Tabela15[[#This Row],[value]]*Tabela15[[#This Row],[reviews]],Tabela15[[#This Row],[value]])</f>
        <v>1132.8</v>
      </c>
      <c r="O1261" t="s">
        <v>8730</v>
      </c>
      <c r="P1261" t="s">
        <v>8731</v>
      </c>
      <c r="Q1261" t="s">
        <v>8081</v>
      </c>
    </row>
    <row r="1262" spans="1:17" x14ac:dyDescent="0.25">
      <c r="A1262" t="s">
        <v>921</v>
      </c>
      <c r="B1262" s="1">
        <v>18</v>
      </c>
      <c r="C1262" t="s">
        <v>1002</v>
      </c>
      <c r="D1262" t="s">
        <v>1006</v>
      </c>
      <c r="E1262" t="s">
        <v>1004</v>
      </c>
      <c r="F1262" s="1">
        <v>4.7</v>
      </c>
      <c r="G1262" s="5">
        <f>(Tabela15[[#This Row],[rating]]-MIN(F:F))/(MAX(F:F)-MIN(F:F))</f>
        <v>0.92500000000000004</v>
      </c>
      <c r="H1262" s="6">
        <v>433</v>
      </c>
      <c r="I1262" s="5">
        <f>(Tabela15[[#This Row],[reviews]]-MIN(H:H))/(MAX(H:H)-MIN(H:H))</f>
        <v>9.2889442211800829E-4</v>
      </c>
      <c r="J1262" s="1" t="s">
        <v>0</v>
      </c>
      <c r="K1262" s="9">
        <v>18.78</v>
      </c>
      <c r="L1262" s="3">
        <f>(Tabela15[[#This Row],[value]]-MIN(K:K))/(MAX(K:K)-MIN(K:K))</f>
        <v>9.2856785303098557E-2</v>
      </c>
      <c r="M1262" s="16">
        <f>IF(Tabela15[[#This Row],[value]]="",0,(0.05*Tabela15[[#This Row],[normal_rating]]+0.7*Tabela15[[#This Row],[normal_reviews]]+0.25*Tabela15[[#This Row],[normal_value]]))*1000</f>
        <v>70.114422421257245</v>
      </c>
      <c r="N1262" s="3">
        <f>IFERROR(Tabela15[[#This Row],[value]]*Tabela15[[#This Row],[reviews]],Tabela15[[#This Row],[value]])</f>
        <v>8131.7400000000007</v>
      </c>
      <c r="O1262" t="s">
        <v>1003</v>
      </c>
      <c r="P1262" t="s">
        <v>1005</v>
      </c>
      <c r="Q1262" t="s">
        <v>2</v>
      </c>
    </row>
    <row r="1263" spans="1:17" x14ac:dyDescent="0.25">
      <c r="A1263" t="s">
        <v>921</v>
      </c>
      <c r="B1263" s="1">
        <v>8</v>
      </c>
      <c r="C1263" t="s">
        <v>7565</v>
      </c>
      <c r="D1263" t="s">
        <v>7566</v>
      </c>
      <c r="E1263" t="s">
        <v>7567</v>
      </c>
      <c r="F1263" s="1">
        <v>4.4000000000000004</v>
      </c>
      <c r="G1263" s="5">
        <f>(Tabela15[[#This Row],[rating]]-MIN(F:F))/(MAX(F:F)-MIN(F:F))</f>
        <v>0.85000000000000009</v>
      </c>
      <c r="H1263" s="6">
        <v>17</v>
      </c>
      <c r="I1263" s="5">
        <f>(Tabela15[[#This Row],[reviews]]-MIN(H:H))/(MAX(H:H)-MIN(H:H))</f>
        <v>3.4403497115481791E-5</v>
      </c>
      <c r="J1263" s="1" t="s">
        <v>0</v>
      </c>
      <c r="K1263" s="9">
        <v>18.760000000000002</v>
      </c>
      <c r="L1263" s="3">
        <f>(Tabela15[[#This Row],[value]]-MIN(K:K))/(MAX(K:K)-MIN(K:K))</f>
        <v>9.2756670170696304E-2</v>
      </c>
      <c r="M1263" s="16">
        <f>IF(Tabela15[[#This Row],[value]]="",0,(0.05*Tabela15[[#This Row],[normal_rating]]+0.7*Tabela15[[#This Row],[normal_reviews]]+0.25*Tabela15[[#This Row],[normal_value]]))*1000</f>
        <v>65.713249990654916</v>
      </c>
      <c r="N1263" s="3">
        <f>IFERROR(Tabela15[[#This Row],[value]]*Tabela15[[#This Row],[reviews]],Tabela15[[#This Row],[value]])</f>
        <v>318.92</v>
      </c>
      <c r="O1263" t="s">
        <v>8316</v>
      </c>
      <c r="P1263" t="s">
        <v>8317</v>
      </c>
      <c r="Q1263" t="s">
        <v>8081</v>
      </c>
    </row>
    <row r="1264" spans="1:17" x14ac:dyDescent="0.25">
      <c r="A1264" t="s">
        <v>3218</v>
      </c>
      <c r="B1264" s="1">
        <v>6</v>
      </c>
      <c r="C1264" t="s">
        <v>3239</v>
      </c>
      <c r="D1264" t="s">
        <v>3243</v>
      </c>
      <c r="E1264" t="s">
        <v>3241</v>
      </c>
      <c r="F1264" s="1">
        <v>4.5999999999999996</v>
      </c>
      <c r="G1264" s="5">
        <f>(Tabela15[[#This Row],[rating]]-MIN(F:F))/(MAX(F:F)-MIN(F:F))</f>
        <v>0.89999999999999991</v>
      </c>
      <c r="H1264" s="6">
        <v>504</v>
      </c>
      <c r="I1264" s="5">
        <f>(Tabela15[[#This Row],[reviews]]-MIN(H:H))/(MAX(H:H)-MIN(H:H))</f>
        <v>1.0815599405679588E-3</v>
      </c>
      <c r="J1264" s="1" t="s">
        <v>0</v>
      </c>
      <c r="K1264" s="9">
        <v>18.690000000000001</v>
      </c>
      <c r="L1264" s="3">
        <f>(Tabela15[[#This Row],[value]]-MIN(K:K))/(MAX(K:K)-MIN(K:K))</f>
        <v>9.2406267207288381E-2</v>
      </c>
      <c r="M1264" s="16">
        <f>IF(Tabela15[[#This Row],[value]]="",0,(0.05*Tabela15[[#This Row],[normal_rating]]+0.7*Tabela15[[#This Row],[normal_reviews]]+0.25*Tabela15[[#This Row],[normal_value]]))*1000</f>
        <v>68.858658760219669</v>
      </c>
      <c r="N1264" s="3">
        <f>IFERROR(Tabela15[[#This Row],[value]]*Tabela15[[#This Row],[reviews]],Tabela15[[#This Row],[value]])</f>
        <v>9419.76</v>
      </c>
      <c r="O1264" t="s">
        <v>3240</v>
      </c>
      <c r="P1264" t="s">
        <v>3242</v>
      </c>
      <c r="Q1264" t="s">
        <v>2</v>
      </c>
    </row>
    <row r="1265" spans="1:17" x14ac:dyDescent="0.25">
      <c r="A1265" t="s">
        <v>3218</v>
      </c>
      <c r="B1265" s="1">
        <v>15</v>
      </c>
      <c r="C1265" t="s">
        <v>6442</v>
      </c>
      <c r="D1265" t="s">
        <v>6443</v>
      </c>
      <c r="E1265" t="s">
        <v>6444</v>
      </c>
      <c r="F1265" s="1">
        <v>4.5</v>
      </c>
      <c r="G1265" s="5">
        <f>(Tabela15[[#This Row],[rating]]-MIN(F:F))/(MAX(F:F)-MIN(F:F))</f>
        <v>0.875</v>
      </c>
      <c r="H1265" s="6">
        <v>2187</v>
      </c>
      <c r="I1265" s="5">
        <f>(Tabela15[[#This Row],[reviews]]-MIN(H:H))/(MAX(H:H)-MIN(H:H))</f>
        <v>4.7003777934026998E-3</v>
      </c>
      <c r="J1265" s="1" t="s">
        <v>0</v>
      </c>
      <c r="K1265" s="9">
        <v>18.690000000000001</v>
      </c>
      <c r="L1265" s="3">
        <f>(Tabela15[[#This Row],[value]]-MIN(K:K))/(MAX(K:K)-MIN(K:K))</f>
        <v>9.2406267207288381E-2</v>
      </c>
      <c r="M1265" s="16">
        <f>IF(Tabela15[[#This Row],[value]]="",0,(0.05*Tabela15[[#This Row],[normal_rating]]+0.7*Tabela15[[#This Row],[normal_reviews]]+0.25*Tabela15[[#This Row],[normal_value]]))*1000</f>
        <v>70.141831257203989</v>
      </c>
      <c r="N1265" s="3">
        <f>IFERROR(Tabela15[[#This Row],[value]]*Tabela15[[#This Row],[reviews]],Tabela15[[#This Row],[value]])</f>
        <v>40875.030000000006</v>
      </c>
      <c r="O1265" t="s">
        <v>7423</v>
      </c>
      <c r="P1265" t="s">
        <v>7424</v>
      </c>
      <c r="Q1265" t="s">
        <v>6468</v>
      </c>
    </row>
    <row r="1266" spans="1:17" x14ac:dyDescent="0.25">
      <c r="A1266" t="s">
        <v>3068</v>
      </c>
      <c r="B1266" s="1">
        <v>26</v>
      </c>
      <c r="C1266" t="s">
        <v>4487</v>
      </c>
      <c r="D1266" t="s">
        <v>4488</v>
      </c>
      <c r="E1266" t="s">
        <v>4489</v>
      </c>
      <c r="F1266" s="1">
        <v>4.5</v>
      </c>
      <c r="G1266" s="5">
        <f>(Tabela15[[#This Row],[rating]]-MIN(F:F))/(MAX(F:F)-MIN(F:F))</f>
        <v>0.875</v>
      </c>
      <c r="H1266" s="6">
        <v>1397</v>
      </c>
      <c r="I1266" s="5">
        <f>(Tabela15[[#This Row],[reviews]]-MIN(H:H))/(MAX(H:H)-MIN(H:H))</f>
        <v>3.0017051233257861E-3</v>
      </c>
      <c r="J1266" s="1" t="s">
        <v>0</v>
      </c>
      <c r="K1266" s="9">
        <v>18.690000000000001</v>
      </c>
      <c r="L1266" s="3">
        <f>(Tabela15[[#This Row],[value]]-MIN(K:K))/(MAX(K:K)-MIN(K:K))</f>
        <v>9.2406267207288381E-2</v>
      </c>
      <c r="M1266" s="16">
        <f>IF(Tabela15[[#This Row],[value]]="",0,(0.05*Tabela15[[#This Row],[normal_rating]]+0.7*Tabela15[[#This Row],[normal_reviews]]+0.25*Tabela15[[#This Row],[normal_value]]))*1000</f>
        <v>68.952760388150153</v>
      </c>
      <c r="N1266" s="3">
        <f>IFERROR(Tabela15[[#This Row],[value]]*Tabela15[[#This Row],[reviews]],Tabela15[[#This Row],[value]])</f>
        <v>26109.93</v>
      </c>
      <c r="O1266" t="s">
        <v>5543</v>
      </c>
      <c r="P1266" t="s">
        <v>5544</v>
      </c>
      <c r="Q1266" t="s">
        <v>4538</v>
      </c>
    </row>
    <row r="1267" spans="1:17" x14ac:dyDescent="0.25">
      <c r="A1267" t="s">
        <v>2377</v>
      </c>
      <c r="B1267" s="1">
        <v>29</v>
      </c>
      <c r="C1267" t="s">
        <v>2513</v>
      </c>
      <c r="D1267" t="s">
        <v>2517</v>
      </c>
      <c r="E1267" t="s">
        <v>2515</v>
      </c>
      <c r="F1267" s="1">
        <v>4.3</v>
      </c>
      <c r="G1267" s="5">
        <f>(Tabela15[[#This Row],[rating]]-MIN(F:F))/(MAX(F:F)-MIN(F:F))</f>
        <v>0.82499999999999996</v>
      </c>
      <c r="H1267" s="6">
        <v>481</v>
      </c>
      <c r="I1267" s="5">
        <f>(Tabela15[[#This Row],[reviews]]-MIN(H:H))/(MAX(H:H)-MIN(H:H))</f>
        <v>1.0321049134644537E-3</v>
      </c>
      <c r="J1267" s="1" t="s">
        <v>0</v>
      </c>
      <c r="K1267" s="9">
        <v>18.57</v>
      </c>
      <c r="L1267" s="3">
        <f>(Tabela15[[#This Row],[value]]-MIN(K:K))/(MAX(K:K)-MIN(K:K))</f>
        <v>9.1805576412874804E-2</v>
      </c>
      <c r="M1267" s="16">
        <f>IF(Tabela15[[#This Row],[value]]="",0,(0.05*Tabela15[[#This Row],[normal_rating]]+0.7*Tabela15[[#This Row],[normal_reviews]]+0.25*Tabela15[[#This Row],[normal_value]]))*1000</f>
        <v>64.923867542643819</v>
      </c>
      <c r="N1267" s="3">
        <f>IFERROR(Tabela15[[#This Row],[value]]*Tabela15[[#This Row],[reviews]],Tabela15[[#This Row],[value]])</f>
        <v>8932.17</v>
      </c>
      <c r="O1267" t="s">
        <v>2514</v>
      </c>
      <c r="P1267" t="s">
        <v>2516</v>
      </c>
      <c r="Q1267" t="s">
        <v>2</v>
      </c>
    </row>
    <row r="1268" spans="1:17" x14ac:dyDescent="0.25">
      <c r="A1268" t="s">
        <v>921</v>
      </c>
      <c r="B1268" s="1">
        <v>29</v>
      </c>
      <c r="C1268" t="s">
        <v>7625</v>
      </c>
      <c r="D1268" t="s">
        <v>7626</v>
      </c>
      <c r="E1268" t="s">
        <v>7627</v>
      </c>
      <c r="F1268" s="1">
        <v>4.5999999999999996</v>
      </c>
      <c r="G1268" s="5">
        <f>(Tabela15[[#This Row],[rating]]-MIN(F:F))/(MAX(F:F)-MIN(F:F))</f>
        <v>0.89999999999999991</v>
      </c>
      <c r="H1268" s="6">
        <v>381</v>
      </c>
      <c r="I1268" s="5">
        <f>(Tabela15[[#This Row],[reviews]]-MIN(H:H))/(MAX(H:H)-MIN(H:H))</f>
        <v>8.1708305649269249E-4</v>
      </c>
      <c r="J1268" s="1" t="s">
        <v>0</v>
      </c>
      <c r="K1268" s="9">
        <v>18.489999999999998</v>
      </c>
      <c r="L1268" s="3">
        <f>(Tabela15[[#This Row],[value]]-MIN(K:K))/(MAX(K:K)-MIN(K:K))</f>
        <v>9.1405115883265747E-2</v>
      </c>
      <c r="M1268" s="16">
        <f>IF(Tabela15[[#This Row],[value]]="",0,(0.05*Tabela15[[#This Row],[normal_rating]]+0.7*Tabela15[[#This Row],[normal_reviews]]+0.25*Tabela15[[#This Row],[normal_value]]))*1000</f>
        <v>68.423237110361327</v>
      </c>
      <c r="N1268" s="3">
        <f>IFERROR(Tabela15[[#This Row],[value]]*Tabela15[[#This Row],[reviews]],Tabela15[[#This Row],[value]])</f>
        <v>7044.69</v>
      </c>
      <c r="O1268" t="s">
        <v>8357</v>
      </c>
      <c r="P1268" t="s">
        <v>8358</v>
      </c>
      <c r="Q1268" t="s">
        <v>8081</v>
      </c>
    </row>
    <row r="1269" spans="1:17" x14ac:dyDescent="0.25">
      <c r="A1269" t="s">
        <v>1649</v>
      </c>
      <c r="B1269" s="1">
        <v>10</v>
      </c>
      <c r="C1269" t="s">
        <v>1690</v>
      </c>
      <c r="D1269" t="s">
        <v>1694</v>
      </c>
      <c r="E1269" t="s">
        <v>1692</v>
      </c>
      <c r="F1269" s="1">
        <v>3.8</v>
      </c>
      <c r="G1269" s="5">
        <f>(Tabela15[[#This Row],[rating]]-MIN(F:F))/(MAX(F:F)-MIN(F:F))</f>
        <v>0.7</v>
      </c>
      <c r="H1269" s="6">
        <v>189</v>
      </c>
      <c r="I1269" s="5">
        <f>(Tabela15[[#This Row],[reviews]]-MIN(H:H))/(MAX(H:H)-MIN(H:H))</f>
        <v>4.0424109110691103E-4</v>
      </c>
      <c r="J1269" s="1" t="s">
        <v>0</v>
      </c>
      <c r="K1269" s="9">
        <v>18.48</v>
      </c>
      <c r="L1269" s="3">
        <f>(Tabela15[[#This Row],[value]]-MIN(K:K))/(MAX(K:K)-MIN(K:K))</f>
        <v>9.1355058317064614E-2</v>
      </c>
      <c r="M1269" s="16">
        <f>IF(Tabela15[[#This Row],[value]]="",0,(0.05*Tabela15[[#This Row],[normal_rating]]+0.7*Tabela15[[#This Row],[normal_reviews]]+0.25*Tabela15[[#This Row],[normal_value]]))*1000</f>
        <v>58.121733343040987</v>
      </c>
      <c r="N1269" s="3">
        <f>IFERROR(Tabela15[[#This Row],[value]]*Tabela15[[#This Row],[reviews]],Tabela15[[#This Row],[value]])</f>
        <v>3492.7200000000003</v>
      </c>
      <c r="O1269" t="s">
        <v>1691</v>
      </c>
      <c r="P1269" t="s">
        <v>1693</v>
      </c>
      <c r="Q1269" t="s">
        <v>2</v>
      </c>
    </row>
    <row r="1270" spans="1:17" x14ac:dyDescent="0.25">
      <c r="A1270" t="s">
        <v>921</v>
      </c>
      <c r="B1270" s="1">
        <v>23</v>
      </c>
      <c r="C1270" t="s">
        <v>7610</v>
      </c>
      <c r="D1270" t="s">
        <v>7611</v>
      </c>
      <c r="E1270" t="s">
        <v>7612</v>
      </c>
      <c r="F1270" s="1">
        <v>4</v>
      </c>
      <c r="G1270" s="5">
        <f>(Tabela15[[#This Row],[rating]]-MIN(F:F))/(MAX(F:F)-MIN(F:F))</f>
        <v>0.75</v>
      </c>
      <c r="H1270" s="6">
        <v>87</v>
      </c>
      <c r="I1270" s="5">
        <f>(Tabela15[[#This Row],[reviews]]-MIN(H:H))/(MAX(H:H)-MIN(H:H))</f>
        <v>1.849187969957146E-4</v>
      </c>
      <c r="J1270" s="1" t="s">
        <v>0</v>
      </c>
      <c r="K1270" s="9">
        <v>18.440000000000001</v>
      </c>
      <c r="L1270" s="3">
        <f>(Tabela15[[#This Row],[value]]-MIN(K:K))/(MAX(K:K)-MIN(K:K))</f>
        <v>9.1154828052260092E-2</v>
      </c>
      <c r="M1270" s="16">
        <f>IF(Tabela15[[#This Row],[value]]="",0,(0.05*Tabela15[[#This Row],[normal_rating]]+0.7*Tabela15[[#This Row],[normal_reviews]]+0.25*Tabela15[[#This Row],[normal_value]]))*1000</f>
        <v>60.418150170962029</v>
      </c>
      <c r="N1270" s="3">
        <f>IFERROR(Tabela15[[#This Row],[value]]*Tabela15[[#This Row],[reviews]],Tabela15[[#This Row],[value]])</f>
        <v>1604.2800000000002</v>
      </c>
      <c r="O1270" t="s">
        <v>8346</v>
      </c>
      <c r="P1270" t="s">
        <v>8347</v>
      </c>
      <c r="Q1270" t="s">
        <v>8081</v>
      </c>
    </row>
    <row r="1271" spans="1:17" x14ac:dyDescent="0.25">
      <c r="A1271" t="s">
        <v>1649</v>
      </c>
      <c r="B1271" s="1">
        <v>20</v>
      </c>
      <c r="C1271" t="s">
        <v>3953</v>
      </c>
      <c r="D1271" t="s">
        <v>3954</v>
      </c>
      <c r="E1271" t="s">
        <v>1662</v>
      </c>
      <c r="F1271" s="1">
        <v>4.7</v>
      </c>
      <c r="G1271" s="5">
        <f>(Tabela15[[#This Row],[rating]]-MIN(F:F))/(MAX(F:F)-MIN(F:F))</f>
        <v>0.92500000000000004</v>
      </c>
      <c r="H1271" s="6">
        <v>44862</v>
      </c>
      <c r="I1271" s="5">
        <f>(Tabela15[[#This Row],[reviews]]-MIN(H:H))/(MAX(H:H)-MIN(H:H))</f>
        <v>9.646095525610178E-2</v>
      </c>
      <c r="J1271" s="1" t="s">
        <v>0</v>
      </c>
      <c r="K1271" s="9">
        <v>18.399999999999999</v>
      </c>
      <c r="L1271" s="3">
        <f>(Tabela15[[#This Row],[value]]-MIN(K:K))/(MAX(K:K)-MIN(K:K))</f>
        <v>9.0954597787455557E-2</v>
      </c>
      <c r="M1271" s="16">
        <f>IF(Tabela15[[#This Row],[value]]="",0,(0.05*Tabela15[[#This Row],[normal_rating]]+0.7*Tabela15[[#This Row],[normal_reviews]]+0.25*Tabela15[[#This Row],[normal_value]]))*1000</f>
        <v>136.51131812613511</v>
      </c>
      <c r="N1271" s="3">
        <f>IFERROR(Tabela15[[#This Row],[value]]*Tabela15[[#This Row],[reviews]],Tabela15[[#This Row],[value]])</f>
        <v>825460.79999999993</v>
      </c>
      <c r="O1271" t="s">
        <v>5055</v>
      </c>
      <c r="P1271" t="s">
        <v>8532</v>
      </c>
      <c r="Q1271" t="s">
        <v>8081</v>
      </c>
    </row>
    <row r="1272" spans="1:17" x14ac:dyDescent="0.25">
      <c r="A1272" t="s">
        <v>1649</v>
      </c>
      <c r="B1272" s="1">
        <v>9</v>
      </c>
      <c r="C1272" t="s">
        <v>5970</v>
      </c>
      <c r="D1272" t="s">
        <v>5971</v>
      </c>
      <c r="E1272" t="s">
        <v>1662</v>
      </c>
      <c r="F1272" s="1">
        <v>4.7</v>
      </c>
      <c r="G1272" s="5">
        <f>(Tabela15[[#This Row],[rating]]-MIN(F:F))/(MAX(F:F)-MIN(F:F))</f>
        <v>0.92500000000000004</v>
      </c>
      <c r="H1272" s="6">
        <v>44843</v>
      </c>
      <c r="I1272" s="5">
        <f>(Tabela15[[#This Row],[reviews]]-MIN(H:H))/(MAX(H:H)-MIN(H:H))</f>
        <v>9.6420101103277145E-2</v>
      </c>
      <c r="J1272" s="1" t="s">
        <v>0</v>
      </c>
      <c r="K1272" s="9">
        <v>18.399999999999999</v>
      </c>
      <c r="L1272" s="3">
        <f>(Tabela15[[#This Row],[value]]-MIN(K:K))/(MAX(K:K)-MIN(K:K))</f>
        <v>9.0954597787455557E-2</v>
      </c>
      <c r="M1272" s="16">
        <f>IF(Tabela15[[#This Row],[value]]="",0,(0.05*Tabela15[[#This Row],[normal_rating]]+0.7*Tabela15[[#This Row],[normal_reviews]]+0.25*Tabela15[[#This Row],[normal_value]]))*1000</f>
        <v>136.4827202191579</v>
      </c>
      <c r="N1272" s="3">
        <f>IFERROR(Tabela15[[#This Row],[value]]*Tabela15[[#This Row],[reviews]],Tabela15[[#This Row],[value]])</f>
        <v>825111.2</v>
      </c>
      <c r="O1272" t="s">
        <v>6937</v>
      </c>
      <c r="P1272" t="s">
        <v>6938</v>
      </c>
      <c r="Q1272" t="s">
        <v>6468</v>
      </c>
    </row>
    <row r="1273" spans="1:17" x14ac:dyDescent="0.25">
      <c r="A1273" t="s">
        <v>1649</v>
      </c>
      <c r="B1273" s="1">
        <v>7</v>
      </c>
      <c r="C1273" t="s">
        <v>3953</v>
      </c>
      <c r="D1273" t="s">
        <v>3954</v>
      </c>
      <c r="E1273" t="s">
        <v>1662</v>
      </c>
      <c r="F1273" s="1">
        <v>4.7</v>
      </c>
      <c r="G1273" s="5">
        <f>(Tabela15[[#This Row],[rating]]-MIN(F:F))/(MAX(F:F)-MIN(F:F))</f>
        <v>0.92500000000000004</v>
      </c>
      <c r="H1273" s="6">
        <v>44799</v>
      </c>
      <c r="I1273" s="5">
        <f>(Tabela15[[#This Row],[reviews]]-MIN(H:H))/(MAX(H:H)-MIN(H:H))</f>
        <v>9.6325491486209572E-2</v>
      </c>
      <c r="J1273" s="1" t="s">
        <v>0</v>
      </c>
      <c r="K1273" s="9">
        <v>18.399999999999999</v>
      </c>
      <c r="L1273" s="3">
        <f>(Tabela15[[#This Row],[value]]-MIN(K:K))/(MAX(K:K)-MIN(K:K))</f>
        <v>9.0954597787455557E-2</v>
      </c>
      <c r="M1273" s="16">
        <f>IF(Tabela15[[#This Row],[value]]="",0,(0.05*Tabela15[[#This Row],[normal_rating]]+0.7*Tabela15[[#This Row],[normal_reviews]]+0.25*Tabela15[[#This Row],[normal_value]]))*1000</f>
        <v>136.41649348721057</v>
      </c>
      <c r="N1273" s="3">
        <f>IFERROR(Tabela15[[#This Row],[value]]*Tabela15[[#This Row],[reviews]],Tabela15[[#This Row],[value]])</f>
        <v>824301.6</v>
      </c>
      <c r="O1273" t="s">
        <v>5055</v>
      </c>
      <c r="P1273" t="s">
        <v>5056</v>
      </c>
      <c r="Q1273" t="s">
        <v>4538</v>
      </c>
    </row>
    <row r="1274" spans="1:17" x14ac:dyDescent="0.25">
      <c r="A1274" t="s">
        <v>3218</v>
      </c>
      <c r="B1274" s="1">
        <v>5</v>
      </c>
      <c r="C1274" t="s">
        <v>3304</v>
      </c>
      <c r="D1274" t="s">
        <v>3308</v>
      </c>
      <c r="E1274" t="s">
        <v>3306</v>
      </c>
      <c r="F1274" s="1">
        <v>4.0999999999999996</v>
      </c>
      <c r="G1274" s="5">
        <f>(Tabela15[[#This Row],[rating]]-MIN(F:F))/(MAX(F:F)-MIN(F:F))</f>
        <v>0.77499999999999991</v>
      </c>
      <c r="H1274" s="6">
        <v>3588</v>
      </c>
      <c r="I1274" s="5">
        <f>(Tabela15[[#This Row],[reviews]]-MIN(H:H))/(MAX(H:H)-MIN(H:H))</f>
        <v>7.7128340095770735E-3</v>
      </c>
      <c r="J1274" s="1" t="s">
        <v>0</v>
      </c>
      <c r="K1274" s="9">
        <v>18.39</v>
      </c>
      <c r="L1274" s="3">
        <f>(Tabela15[[#This Row],[value]]-MIN(K:K))/(MAX(K:K)-MIN(K:K))</f>
        <v>9.0904540221254437E-2</v>
      </c>
      <c r="M1274" s="16">
        <f>IF(Tabela15[[#This Row],[value]]="",0,(0.05*Tabela15[[#This Row],[normal_rating]]+0.7*Tabela15[[#This Row],[normal_reviews]]+0.25*Tabela15[[#This Row],[normal_value]]))*1000</f>
        <v>66.875118862017558</v>
      </c>
      <c r="N1274" s="3">
        <f>IFERROR(Tabela15[[#This Row],[value]]*Tabela15[[#This Row],[reviews]],Tabela15[[#This Row],[value]])</f>
        <v>65983.320000000007</v>
      </c>
      <c r="O1274" t="s">
        <v>3305</v>
      </c>
      <c r="P1274" t="s">
        <v>8943</v>
      </c>
      <c r="Q1274" t="s">
        <v>8081</v>
      </c>
    </row>
    <row r="1275" spans="1:17" x14ac:dyDescent="0.25">
      <c r="A1275" t="s">
        <v>3218</v>
      </c>
      <c r="B1275" s="1">
        <v>4</v>
      </c>
      <c r="C1275" t="s">
        <v>3304</v>
      </c>
      <c r="D1275" t="s">
        <v>3308</v>
      </c>
      <c r="E1275" t="s">
        <v>3306</v>
      </c>
      <c r="F1275" s="1">
        <v>4.0999999999999996</v>
      </c>
      <c r="G1275" s="5">
        <f>(Tabela15[[#This Row],[rating]]-MIN(F:F))/(MAX(F:F)-MIN(F:F))</f>
        <v>0.77499999999999991</v>
      </c>
      <c r="H1275" s="6">
        <v>3557</v>
      </c>
      <c r="I1275" s="5">
        <f>(Tabela15[[#This Row],[reviews]]-MIN(H:H))/(MAX(H:H)-MIN(H:H))</f>
        <v>7.6461772339158273E-3</v>
      </c>
      <c r="J1275" s="1" t="s">
        <v>0</v>
      </c>
      <c r="K1275" s="9">
        <v>18.39</v>
      </c>
      <c r="L1275" s="3">
        <f>(Tabela15[[#This Row],[value]]-MIN(K:K))/(MAX(K:K)-MIN(K:K))</f>
        <v>9.0904540221254437E-2</v>
      </c>
      <c r="M1275" s="16">
        <f>IF(Tabela15[[#This Row],[value]]="",0,(0.05*Tabela15[[#This Row],[normal_rating]]+0.7*Tabela15[[#This Row],[normal_reviews]]+0.25*Tabela15[[#This Row],[normal_value]]))*1000</f>
        <v>66.828459119054685</v>
      </c>
      <c r="N1275" s="3">
        <f>IFERROR(Tabela15[[#This Row],[value]]*Tabela15[[#This Row],[reviews]],Tabela15[[#This Row],[value]])</f>
        <v>65413.23</v>
      </c>
      <c r="O1275" t="s">
        <v>3305</v>
      </c>
      <c r="P1275" t="s">
        <v>7408</v>
      </c>
      <c r="Q1275" t="s">
        <v>6468</v>
      </c>
    </row>
    <row r="1276" spans="1:17" x14ac:dyDescent="0.25">
      <c r="A1276" t="s">
        <v>3218</v>
      </c>
      <c r="B1276" s="1">
        <v>9</v>
      </c>
      <c r="C1276" t="s">
        <v>3304</v>
      </c>
      <c r="D1276" t="s">
        <v>3308</v>
      </c>
      <c r="E1276" t="s">
        <v>3306</v>
      </c>
      <c r="F1276" s="1">
        <v>4.0999999999999996</v>
      </c>
      <c r="G1276" s="5">
        <f>(Tabela15[[#This Row],[rating]]-MIN(F:F))/(MAX(F:F)-MIN(F:F))</f>
        <v>0.77499999999999991</v>
      </c>
      <c r="H1276" s="6">
        <v>3549</v>
      </c>
      <c r="I1276" s="5">
        <f>(Tabela15[[#This Row],[reviews]]-MIN(H:H))/(MAX(H:H)-MIN(H:H))</f>
        <v>7.6289754853580867E-3</v>
      </c>
      <c r="J1276" s="1" t="s">
        <v>0</v>
      </c>
      <c r="K1276" s="9">
        <v>18.39</v>
      </c>
      <c r="L1276" s="3">
        <f>(Tabela15[[#This Row],[value]]-MIN(K:K))/(MAX(K:K)-MIN(K:K))</f>
        <v>9.0904540221254437E-2</v>
      </c>
      <c r="M1276" s="16">
        <f>IF(Tabela15[[#This Row],[value]]="",0,(0.05*Tabela15[[#This Row],[normal_rating]]+0.7*Tabela15[[#This Row],[normal_reviews]]+0.25*Tabela15[[#This Row],[normal_value]]))*1000</f>
        <v>66.816417895064262</v>
      </c>
      <c r="N1276" s="3">
        <f>IFERROR(Tabela15[[#This Row],[value]]*Tabela15[[#This Row],[reviews]],Tabela15[[#This Row],[value]])</f>
        <v>65266.11</v>
      </c>
      <c r="O1276" t="s">
        <v>3305</v>
      </c>
      <c r="P1276" t="s">
        <v>5561</v>
      </c>
      <c r="Q1276" t="s">
        <v>4538</v>
      </c>
    </row>
    <row r="1277" spans="1:17" x14ac:dyDescent="0.25">
      <c r="A1277" t="s">
        <v>921</v>
      </c>
      <c r="B1277" s="1">
        <v>27</v>
      </c>
      <c r="C1277" t="s">
        <v>5815</v>
      </c>
      <c r="D1277" t="s">
        <v>5816</v>
      </c>
      <c r="E1277" t="s">
        <v>5817</v>
      </c>
      <c r="F1277" s="1">
        <v>4.5999999999999996</v>
      </c>
      <c r="G1277" s="5">
        <f>(Tabela15[[#This Row],[rating]]-MIN(F:F))/(MAX(F:F)-MIN(F:F))</f>
        <v>0.89999999999999991</v>
      </c>
      <c r="H1277" s="6">
        <v>240</v>
      </c>
      <c r="I1277" s="5">
        <f>(Tabela15[[#This Row],[reviews]]-MIN(H:H))/(MAX(H:H)-MIN(H:H))</f>
        <v>5.1390223816250925E-4</v>
      </c>
      <c r="J1277" s="1" t="s">
        <v>0</v>
      </c>
      <c r="K1277" s="9">
        <v>18.3</v>
      </c>
      <c r="L1277" s="3">
        <f>(Tabela15[[#This Row],[value]]-MIN(K:K))/(MAX(K:K)-MIN(K:K))</f>
        <v>9.0454022125444261E-2</v>
      </c>
      <c r="M1277" s="16">
        <f>IF(Tabela15[[#This Row],[value]]="",0,(0.05*Tabela15[[#This Row],[normal_rating]]+0.7*Tabela15[[#This Row],[normal_reviews]]+0.25*Tabela15[[#This Row],[normal_value]]))*1000</f>
        <v>67.973237098074819</v>
      </c>
      <c r="N1277" s="3">
        <f>IFERROR(Tabela15[[#This Row],[value]]*Tabela15[[#This Row],[reviews]],Tabela15[[#This Row],[value]])</f>
        <v>4392</v>
      </c>
      <c r="O1277" t="s">
        <v>6760</v>
      </c>
      <c r="P1277" t="s">
        <v>6761</v>
      </c>
      <c r="Q1277" t="s">
        <v>6468</v>
      </c>
    </row>
    <row r="1278" spans="1:17" x14ac:dyDescent="0.25">
      <c r="A1278" t="s">
        <v>383</v>
      </c>
      <c r="B1278" s="1">
        <v>11</v>
      </c>
      <c r="C1278" t="s">
        <v>424</v>
      </c>
      <c r="D1278" t="s">
        <v>428</v>
      </c>
      <c r="E1278" t="s">
        <v>426</v>
      </c>
      <c r="F1278" s="1">
        <v>4.4000000000000004</v>
      </c>
      <c r="G1278" s="5">
        <f>(Tabela15[[#This Row],[rating]]-MIN(F:F))/(MAX(F:F)-MIN(F:F))</f>
        <v>0.85000000000000009</v>
      </c>
      <c r="H1278" s="6">
        <v>8118</v>
      </c>
      <c r="I1278" s="5">
        <f>(Tabela15[[#This Row],[reviews]]-MIN(H:H))/(MAX(H:H)-MIN(H:H))</f>
        <v>1.7453324130397855E-2</v>
      </c>
      <c r="J1278" s="1" t="s">
        <v>0</v>
      </c>
      <c r="K1278" s="9">
        <v>18.21</v>
      </c>
      <c r="L1278" s="3">
        <f>(Tabela15[[#This Row],[value]]-MIN(K:K))/(MAX(K:K)-MIN(K:K))</f>
        <v>9.0003504029634071E-2</v>
      </c>
      <c r="M1278" s="16">
        <f>IF(Tabela15[[#This Row],[value]]="",0,(0.05*Tabela15[[#This Row],[normal_rating]]+0.7*Tabela15[[#This Row],[normal_reviews]]+0.25*Tabela15[[#This Row],[normal_value]]))*1000</f>
        <v>77.218202898687025</v>
      </c>
      <c r="N1278" s="3">
        <f>IFERROR(Tabela15[[#This Row],[value]]*Tabela15[[#This Row],[reviews]],Tabela15[[#This Row],[value]])</f>
        <v>147828.78</v>
      </c>
      <c r="O1278" t="s">
        <v>425</v>
      </c>
      <c r="P1278" t="s">
        <v>8182</v>
      </c>
      <c r="Q1278" t="s">
        <v>8081</v>
      </c>
    </row>
    <row r="1279" spans="1:17" x14ac:dyDescent="0.25">
      <c r="A1279" t="s">
        <v>1072</v>
      </c>
      <c r="B1279" s="1">
        <v>14</v>
      </c>
      <c r="C1279" t="s">
        <v>7634</v>
      </c>
      <c r="D1279" t="s">
        <v>7635</v>
      </c>
      <c r="E1279" t="s">
        <v>7636</v>
      </c>
      <c r="F1279" s="1">
        <v>4.5</v>
      </c>
      <c r="G1279" s="5">
        <f>(Tabela15[[#This Row],[rating]]-MIN(F:F))/(MAX(F:F)-MIN(F:F))</f>
        <v>0.875</v>
      </c>
      <c r="H1279" s="6">
        <v>7512</v>
      </c>
      <c r="I1279" s="5">
        <f>(Tabela15[[#This Row],[reviews]]-MIN(H:H))/(MAX(H:H)-MIN(H:H))</f>
        <v>1.6150291677148983E-2</v>
      </c>
      <c r="J1279" s="1" t="s">
        <v>0</v>
      </c>
      <c r="K1279" s="9">
        <v>18.13</v>
      </c>
      <c r="L1279" s="3">
        <f>(Tabela15[[#This Row],[value]]-MIN(K:K))/(MAX(K:K)-MIN(K:K))</f>
        <v>8.9603043500025015E-2</v>
      </c>
      <c r="M1279" s="16">
        <f>IF(Tabela15[[#This Row],[value]]="",0,(0.05*Tabela15[[#This Row],[normal_rating]]+0.7*Tabela15[[#This Row],[normal_reviews]]+0.25*Tabela15[[#This Row],[normal_value]]))*1000</f>
        <v>77.455965049010544</v>
      </c>
      <c r="N1279" s="3">
        <f>IFERROR(Tabela15[[#This Row],[value]]*Tabela15[[#This Row],[reviews]],Tabela15[[#This Row],[value]])</f>
        <v>136192.56</v>
      </c>
      <c r="O1279" t="s">
        <v>8373</v>
      </c>
      <c r="P1279" t="s">
        <v>8374</v>
      </c>
      <c r="Q1279" t="s">
        <v>8081</v>
      </c>
    </row>
    <row r="1280" spans="1:17" x14ac:dyDescent="0.25">
      <c r="A1280" t="s">
        <v>81</v>
      </c>
      <c r="B1280" s="1">
        <v>24</v>
      </c>
      <c r="C1280" t="s">
        <v>3519</v>
      </c>
      <c r="D1280" t="s">
        <v>3520</v>
      </c>
      <c r="E1280" t="s">
        <v>3521</v>
      </c>
      <c r="F1280" s="1">
        <v>4.5999999999999996</v>
      </c>
      <c r="G1280" s="5">
        <f>(Tabela15[[#This Row],[rating]]-MIN(F:F))/(MAX(F:F)-MIN(F:F))</f>
        <v>0.89999999999999991</v>
      </c>
      <c r="H1280" s="6">
        <v>6635</v>
      </c>
      <c r="I1280" s="5">
        <f>(Tabela15[[#This Row],[reviews]]-MIN(H:H))/(MAX(H:H)-MIN(H:H))</f>
        <v>1.4264549991506637E-2</v>
      </c>
      <c r="J1280" s="1" t="s">
        <v>0</v>
      </c>
      <c r="K1280" s="9">
        <v>18</v>
      </c>
      <c r="L1280" s="3">
        <f>(Tabela15[[#This Row],[value]]-MIN(K:K))/(MAX(K:K)-MIN(K:K))</f>
        <v>8.8952295139410317E-2</v>
      </c>
      <c r="M1280" s="16">
        <f>IF(Tabela15[[#This Row],[value]]="",0,(0.05*Tabela15[[#This Row],[normal_rating]]+0.7*Tabela15[[#This Row],[normal_reviews]]+0.25*Tabela15[[#This Row],[normal_value]]))*1000</f>
        <v>77.223258778907223</v>
      </c>
      <c r="N1280" s="3">
        <f>IFERROR(Tabela15[[#This Row],[value]]*Tabela15[[#This Row],[reviews]],Tabela15[[#This Row],[value]])</f>
        <v>119430</v>
      </c>
      <c r="O1280" t="s">
        <v>4602</v>
      </c>
      <c r="P1280" t="s">
        <v>4603</v>
      </c>
      <c r="Q1280" t="s">
        <v>4538</v>
      </c>
    </row>
    <row r="1281" spans="1:17" x14ac:dyDescent="0.25">
      <c r="A1281" t="s">
        <v>383</v>
      </c>
      <c r="B1281" s="1">
        <v>29</v>
      </c>
      <c r="C1281" t="s">
        <v>519</v>
      </c>
      <c r="D1281" t="s">
        <v>523</v>
      </c>
      <c r="E1281" t="s">
        <v>521</v>
      </c>
      <c r="F1281" s="1">
        <v>4.4000000000000004</v>
      </c>
      <c r="G1281" s="5">
        <f>(Tabela15[[#This Row],[rating]]-MIN(F:F))/(MAX(F:F)-MIN(F:F))</f>
        <v>0.85000000000000009</v>
      </c>
      <c r="H1281" s="6">
        <v>70286</v>
      </c>
      <c r="I1281" s="5">
        <f>(Tabela15[[#This Row],[reviews]]-MIN(H:H))/(MAX(H:H)-MIN(H:H))</f>
        <v>0.15112811217260236</v>
      </c>
      <c r="J1281" s="1" t="s">
        <v>0</v>
      </c>
      <c r="K1281" s="9">
        <v>17.989999999999998</v>
      </c>
      <c r="L1281" s="3">
        <f>(Tabela15[[#This Row],[value]]-MIN(K:K))/(MAX(K:K)-MIN(K:K))</f>
        <v>8.890223757320917E-2</v>
      </c>
      <c r="M1281" s="16">
        <f>IF(Tabela15[[#This Row],[value]]="",0,(0.05*Tabela15[[#This Row],[normal_rating]]+0.7*Tabela15[[#This Row],[normal_reviews]]+0.25*Tabela15[[#This Row],[normal_value]]))*1000</f>
        <v>170.51523791412393</v>
      </c>
      <c r="N1281" s="3">
        <f>IFERROR(Tabela15[[#This Row],[value]]*Tabela15[[#This Row],[reviews]],Tabela15[[#This Row],[value]])</f>
        <v>1264445.1399999999</v>
      </c>
      <c r="O1281" t="s">
        <v>520</v>
      </c>
      <c r="P1281" t="s">
        <v>522</v>
      </c>
      <c r="Q1281" t="s">
        <v>2</v>
      </c>
    </row>
    <row r="1282" spans="1:17" x14ac:dyDescent="0.25">
      <c r="A1282" t="s">
        <v>3068</v>
      </c>
      <c r="B1282" s="1">
        <v>30</v>
      </c>
      <c r="C1282" t="s">
        <v>8044</v>
      </c>
      <c r="D1282" t="s">
        <v>4459</v>
      </c>
      <c r="E1282" t="s">
        <v>8045</v>
      </c>
      <c r="F1282" s="1">
        <v>4.5</v>
      </c>
      <c r="G1282" s="5">
        <f>(Tabela15[[#This Row],[rating]]-MIN(F:F))/(MAX(F:F)-MIN(F:F))</f>
        <v>0.875</v>
      </c>
      <c r="H1282" s="6">
        <v>38464</v>
      </c>
      <c r="I1282" s="5">
        <f>(Tabela15[[#This Row],[reviews]]-MIN(H:H))/(MAX(H:H)-MIN(H:H))</f>
        <v>8.2703856847048507E-2</v>
      </c>
      <c r="J1282" s="1" t="s">
        <v>0</v>
      </c>
      <c r="K1282" s="9">
        <v>17.989999999999998</v>
      </c>
      <c r="L1282" s="3">
        <f>(Tabela15[[#This Row],[value]]-MIN(K:K))/(MAX(K:K)-MIN(K:K))</f>
        <v>8.890223757320917E-2</v>
      </c>
      <c r="M1282" s="16">
        <f>IF(Tabela15[[#This Row],[value]]="",0,(0.05*Tabela15[[#This Row],[normal_rating]]+0.7*Tabela15[[#This Row],[normal_reviews]]+0.25*Tabela15[[#This Row],[normal_value]]))*1000</f>
        <v>123.86825918623626</v>
      </c>
      <c r="N1282" s="3">
        <f>IFERROR(Tabela15[[#This Row],[value]]*Tabela15[[#This Row],[reviews]],Tabela15[[#This Row],[value]])</f>
        <v>691967.36</v>
      </c>
      <c r="O1282" t="s">
        <v>8937</v>
      </c>
      <c r="P1282" t="s">
        <v>8938</v>
      </c>
      <c r="Q1282" t="s">
        <v>8081</v>
      </c>
    </row>
    <row r="1283" spans="1:17" x14ac:dyDescent="0.25">
      <c r="A1283" t="s">
        <v>2918</v>
      </c>
      <c r="B1283" s="1">
        <v>20</v>
      </c>
      <c r="C1283" t="s">
        <v>6366</v>
      </c>
      <c r="D1283" t="s">
        <v>6367</v>
      </c>
      <c r="E1283" t="s">
        <v>6368</v>
      </c>
      <c r="F1283" s="1">
        <v>4.4000000000000004</v>
      </c>
      <c r="G1283" s="5">
        <f>(Tabela15[[#This Row],[rating]]-MIN(F:F))/(MAX(F:F)-MIN(F:F))</f>
        <v>0.85000000000000009</v>
      </c>
      <c r="H1283" s="6">
        <v>12071</v>
      </c>
      <c r="I1283" s="5">
        <f>(Tabela15[[#This Row],[reviews]]-MIN(H:H))/(MAX(H:H)-MIN(H:H))</f>
        <v>2.5953138136491576E-2</v>
      </c>
      <c r="J1283" s="1" t="s">
        <v>0</v>
      </c>
      <c r="K1283" s="9">
        <v>17.989999999999998</v>
      </c>
      <c r="L1283" s="3">
        <f>(Tabela15[[#This Row],[value]]-MIN(K:K))/(MAX(K:K)-MIN(K:K))</f>
        <v>8.890223757320917E-2</v>
      </c>
      <c r="M1283" s="16">
        <f>IF(Tabela15[[#This Row],[value]]="",0,(0.05*Tabela15[[#This Row],[normal_rating]]+0.7*Tabela15[[#This Row],[normal_reviews]]+0.25*Tabela15[[#This Row],[normal_value]]))*1000</f>
        <v>82.892756088846411</v>
      </c>
      <c r="N1283" s="3">
        <f>IFERROR(Tabela15[[#This Row],[value]]*Tabela15[[#This Row],[reviews]],Tabela15[[#This Row],[value]])</f>
        <v>217157.28999999998</v>
      </c>
      <c r="O1283" t="s">
        <v>7343</v>
      </c>
      <c r="P1283" t="s">
        <v>7344</v>
      </c>
      <c r="Q1283" t="s">
        <v>6468</v>
      </c>
    </row>
    <row r="1284" spans="1:17" x14ac:dyDescent="0.25">
      <c r="A1284" t="s">
        <v>784</v>
      </c>
      <c r="B1284" s="1">
        <v>2</v>
      </c>
      <c r="C1284" t="s">
        <v>3679</v>
      </c>
      <c r="D1284" t="s">
        <v>3680</v>
      </c>
      <c r="E1284" t="s">
        <v>3681</v>
      </c>
      <c r="F1284" s="1">
        <v>5</v>
      </c>
      <c r="G1284" s="5">
        <f>(Tabela15[[#This Row],[rating]]-MIN(F:F))/(MAX(F:F)-MIN(F:F))</f>
        <v>1</v>
      </c>
      <c r="H1284" s="6">
        <v>4</v>
      </c>
      <c r="I1284" s="5">
        <f>(Tabela15[[#This Row],[reviews]]-MIN(H:H))/(MAX(H:H)-MIN(H:H))</f>
        <v>6.4506557091528353E-6</v>
      </c>
      <c r="J1284" s="1" t="s">
        <v>0</v>
      </c>
      <c r="K1284" s="9">
        <v>17.989999999999998</v>
      </c>
      <c r="L1284" s="3">
        <f>(Tabela15[[#This Row],[value]]-MIN(K:K))/(MAX(K:K)-MIN(K:K))</f>
        <v>8.890223757320917E-2</v>
      </c>
      <c r="M1284" s="16">
        <f>IF(Tabela15[[#This Row],[value]]="",0,(0.05*Tabela15[[#This Row],[normal_rating]]+0.7*Tabela15[[#This Row],[normal_reviews]]+0.25*Tabela15[[#This Row],[normal_value]]))*1000</f>
        <v>72.230074852298713</v>
      </c>
      <c r="N1284" s="3">
        <f>IFERROR(Tabela15[[#This Row],[value]]*Tabela15[[#This Row],[reviews]],Tabela15[[#This Row],[value]])</f>
        <v>71.959999999999994</v>
      </c>
      <c r="O1284" t="s">
        <v>4783</v>
      </c>
      <c r="P1284" t="s">
        <v>4784</v>
      </c>
      <c r="Q1284" t="s">
        <v>4538</v>
      </c>
    </row>
    <row r="1285" spans="1:17" x14ac:dyDescent="0.25">
      <c r="A1285" t="s">
        <v>232</v>
      </c>
      <c r="B1285" s="1">
        <v>20</v>
      </c>
      <c r="C1285" t="s">
        <v>323</v>
      </c>
      <c r="D1285" t="s">
        <v>327</v>
      </c>
      <c r="E1285" t="s">
        <v>325</v>
      </c>
      <c r="F1285" s="1">
        <v>4.7</v>
      </c>
      <c r="G1285" s="5">
        <f>(Tabela15[[#This Row],[rating]]-MIN(F:F))/(MAX(F:F)-MIN(F:F))</f>
        <v>0.92500000000000004</v>
      </c>
      <c r="H1285" s="6">
        <v>3084</v>
      </c>
      <c r="I1285" s="5">
        <f>(Tabela15[[#This Row],[reviews]]-MIN(H:H))/(MAX(H:H)-MIN(H:H))</f>
        <v>6.6291238504393975E-3</v>
      </c>
      <c r="J1285" s="1" t="s">
        <v>0</v>
      </c>
      <c r="K1285" s="9">
        <v>17.989999999999998</v>
      </c>
      <c r="L1285" s="3">
        <f>(Tabela15[[#This Row],[value]]-MIN(K:K))/(MAX(K:K)-MIN(K:K))</f>
        <v>8.890223757320917E-2</v>
      </c>
      <c r="M1285" s="16">
        <f>IF(Tabela15[[#This Row],[value]]="",0,(0.05*Tabela15[[#This Row],[normal_rating]]+0.7*Tabela15[[#This Row],[normal_reviews]]+0.25*Tabela15[[#This Row],[normal_value]]))*1000</f>
        <v>73.115946088609888</v>
      </c>
      <c r="N1285" s="3">
        <f>IFERROR(Tabela15[[#This Row],[value]]*Tabela15[[#This Row],[reviews]],Tabela15[[#This Row],[value]])</f>
        <v>55481.159999999996</v>
      </c>
      <c r="O1285" t="s">
        <v>324</v>
      </c>
      <c r="P1285" t="s">
        <v>326</v>
      </c>
      <c r="Q1285" t="s">
        <v>2</v>
      </c>
    </row>
    <row r="1286" spans="1:17" x14ac:dyDescent="0.25">
      <c r="A1286" t="s">
        <v>232</v>
      </c>
      <c r="B1286" s="1">
        <v>24</v>
      </c>
      <c r="C1286" t="s">
        <v>3571</v>
      </c>
      <c r="D1286" t="s">
        <v>3572</v>
      </c>
      <c r="E1286" t="s">
        <v>3573</v>
      </c>
      <c r="F1286" s="1">
        <v>4.7</v>
      </c>
      <c r="G1286" s="5">
        <f>(Tabela15[[#This Row],[rating]]-MIN(F:F))/(MAX(F:F)-MIN(F:F))</f>
        <v>0.92500000000000004</v>
      </c>
      <c r="H1286" s="6">
        <v>1803</v>
      </c>
      <c r="I1286" s="5">
        <f>(Tabela15[[#This Row],[reviews]]-MIN(H:H))/(MAX(H:H)-MIN(H:H))</f>
        <v>3.8746938626311365E-3</v>
      </c>
      <c r="J1286" s="1" t="s">
        <v>0</v>
      </c>
      <c r="K1286" s="9">
        <v>17.989999999999998</v>
      </c>
      <c r="L1286" s="3">
        <f>(Tabela15[[#This Row],[value]]-MIN(K:K))/(MAX(K:K)-MIN(K:K))</f>
        <v>8.890223757320917E-2</v>
      </c>
      <c r="M1286" s="16">
        <f>IF(Tabela15[[#This Row],[value]]="",0,(0.05*Tabela15[[#This Row],[normal_rating]]+0.7*Tabela15[[#This Row],[normal_reviews]]+0.25*Tabela15[[#This Row],[normal_value]]))*1000</f>
        <v>71.187845097144091</v>
      </c>
      <c r="N1286" s="3">
        <f>IFERROR(Tabela15[[#This Row],[value]]*Tabela15[[#This Row],[reviews]],Tabela15[[#This Row],[value]])</f>
        <v>32435.969999999998</v>
      </c>
      <c r="O1286" t="s">
        <v>4649</v>
      </c>
      <c r="P1286" t="s">
        <v>4650</v>
      </c>
      <c r="Q1286" t="s">
        <v>4538</v>
      </c>
    </row>
    <row r="1287" spans="1:17" x14ac:dyDescent="0.25">
      <c r="A1287" t="s">
        <v>921</v>
      </c>
      <c r="B1287" s="1">
        <v>24</v>
      </c>
      <c r="C1287" t="s">
        <v>1012</v>
      </c>
      <c r="D1287" t="s">
        <v>1016</v>
      </c>
      <c r="E1287" t="s">
        <v>1014</v>
      </c>
      <c r="F1287" s="1">
        <v>4.7</v>
      </c>
      <c r="G1287" s="5">
        <f>(Tabela15[[#This Row],[rating]]-MIN(F:F))/(MAX(F:F)-MIN(F:F))</f>
        <v>0.92500000000000004</v>
      </c>
      <c r="H1287" s="6">
        <v>802</v>
      </c>
      <c r="I1287" s="5">
        <f>(Tabela15[[#This Row],[reviews]]-MIN(H:H))/(MAX(H:H)-MIN(H:H))</f>
        <v>1.722325074343807E-3</v>
      </c>
      <c r="J1287" s="1" t="s">
        <v>0</v>
      </c>
      <c r="K1287" s="9">
        <v>17.989999999999998</v>
      </c>
      <c r="L1287" s="3">
        <f>(Tabela15[[#This Row],[value]]-MIN(K:K))/(MAX(K:K)-MIN(K:K))</f>
        <v>8.890223757320917E-2</v>
      </c>
      <c r="M1287" s="16">
        <f>IF(Tabela15[[#This Row],[value]]="",0,(0.05*Tabela15[[#This Row],[normal_rating]]+0.7*Tabela15[[#This Row],[normal_reviews]]+0.25*Tabela15[[#This Row],[normal_value]]))*1000</f>
        <v>69.681186945342958</v>
      </c>
      <c r="N1287" s="3">
        <f>IFERROR(Tabela15[[#This Row],[value]]*Tabela15[[#This Row],[reviews]],Tabela15[[#This Row],[value]])</f>
        <v>14427.98</v>
      </c>
      <c r="O1287" t="s">
        <v>1013</v>
      </c>
      <c r="P1287" t="s">
        <v>6755</v>
      </c>
      <c r="Q1287" t="s">
        <v>6468</v>
      </c>
    </row>
    <row r="1288" spans="1:17" x14ac:dyDescent="0.25">
      <c r="A1288" t="s">
        <v>921</v>
      </c>
      <c r="B1288" s="1">
        <v>20</v>
      </c>
      <c r="C1288" t="s">
        <v>1012</v>
      </c>
      <c r="D1288" t="s">
        <v>1016</v>
      </c>
      <c r="E1288" t="s">
        <v>1014</v>
      </c>
      <c r="F1288" s="1">
        <v>4.7</v>
      </c>
      <c r="G1288" s="5">
        <f>(Tabela15[[#This Row],[rating]]-MIN(F:F))/(MAX(F:F)-MIN(F:F))</f>
        <v>0.92500000000000004</v>
      </c>
      <c r="H1288" s="6">
        <v>726</v>
      </c>
      <c r="I1288" s="5">
        <f>(Tabela15[[#This Row],[reviews]]-MIN(H:H))/(MAX(H:H)-MIN(H:H))</f>
        <v>1.5589084630452685E-3</v>
      </c>
      <c r="J1288" s="1" t="s">
        <v>0</v>
      </c>
      <c r="K1288" s="9">
        <v>17.989999999999998</v>
      </c>
      <c r="L1288" s="3">
        <f>(Tabela15[[#This Row],[value]]-MIN(K:K))/(MAX(K:K)-MIN(K:K))</f>
        <v>8.890223757320917E-2</v>
      </c>
      <c r="M1288" s="16">
        <f>IF(Tabela15[[#This Row],[value]]="",0,(0.05*Tabela15[[#This Row],[normal_rating]]+0.7*Tabela15[[#This Row],[normal_reviews]]+0.25*Tabela15[[#This Row],[normal_value]]))*1000</f>
        <v>69.566795317433986</v>
      </c>
      <c r="N1288" s="3">
        <f>IFERROR(Tabela15[[#This Row],[value]]*Tabela15[[#This Row],[reviews]],Tabela15[[#This Row],[value]])</f>
        <v>13060.739999999998</v>
      </c>
      <c r="O1288" t="s">
        <v>1013</v>
      </c>
      <c r="P1288" t="s">
        <v>1015</v>
      </c>
      <c r="Q1288" t="s">
        <v>2</v>
      </c>
    </row>
    <row r="1289" spans="1:17" x14ac:dyDescent="0.25">
      <c r="A1289" t="s">
        <v>2231</v>
      </c>
      <c r="B1289" s="1">
        <v>28</v>
      </c>
      <c r="C1289" t="s">
        <v>4216</v>
      </c>
      <c r="D1289" t="s">
        <v>4217</v>
      </c>
      <c r="E1289" t="s">
        <v>4218</v>
      </c>
      <c r="F1289" s="1">
        <v>4.7</v>
      </c>
      <c r="G1289" s="5">
        <f>(Tabela15[[#This Row],[rating]]-MIN(F:F))/(MAX(F:F)-MIN(F:F))</f>
        <v>0.92500000000000004</v>
      </c>
      <c r="H1289" s="6">
        <v>529</v>
      </c>
      <c r="I1289" s="5">
        <f>(Tabela15[[#This Row],[reviews]]-MIN(H:H))/(MAX(H:H)-MIN(H:H))</f>
        <v>1.135315404810899E-3</v>
      </c>
      <c r="J1289" s="1" t="s">
        <v>0</v>
      </c>
      <c r="K1289" s="9">
        <v>17.989999999999998</v>
      </c>
      <c r="L1289" s="3">
        <f>(Tabela15[[#This Row],[value]]-MIN(K:K))/(MAX(K:K)-MIN(K:K))</f>
        <v>8.890223757320917E-2</v>
      </c>
      <c r="M1289" s="16">
        <f>IF(Tabela15[[#This Row],[value]]="",0,(0.05*Tabela15[[#This Row],[normal_rating]]+0.7*Tabela15[[#This Row],[normal_reviews]]+0.25*Tabela15[[#This Row],[normal_value]]))*1000</f>
        <v>69.270280176669914</v>
      </c>
      <c r="N1289" s="3">
        <f>IFERROR(Tabela15[[#This Row],[value]]*Tabela15[[#This Row],[reviews]],Tabela15[[#This Row],[value]])</f>
        <v>9516.7099999999991</v>
      </c>
      <c r="O1289" t="s">
        <v>5285</v>
      </c>
      <c r="P1289" t="s">
        <v>5286</v>
      </c>
      <c r="Q1289" t="s">
        <v>4538</v>
      </c>
    </row>
    <row r="1290" spans="1:17" x14ac:dyDescent="0.25">
      <c r="A1290" t="s">
        <v>2231</v>
      </c>
      <c r="B1290" s="1">
        <v>10</v>
      </c>
      <c r="C1290" t="s">
        <v>7818</v>
      </c>
      <c r="D1290" t="s">
        <v>7819</v>
      </c>
      <c r="E1290" t="s">
        <v>7820</v>
      </c>
      <c r="F1290" s="1">
        <v>4.7</v>
      </c>
      <c r="G1290" s="5">
        <f>(Tabela15[[#This Row],[rating]]-MIN(F:F))/(MAX(F:F)-MIN(F:F))</f>
        <v>0.92500000000000004</v>
      </c>
      <c r="H1290" s="6">
        <v>395</v>
      </c>
      <c r="I1290" s="5">
        <f>(Tabela15[[#This Row],[reviews]]-MIN(H:H))/(MAX(H:H)-MIN(H:H))</f>
        <v>8.4718611646873905E-4</v>
      </c>
      <c r="J1290" s="1" t="s">
        <v>0</v>
      </c>
      <c r="K1290" s="9">
        <v>17.989999999999998</v>
      </c>
      <c r="L1290" s="3">
        <f>(Tabela15[[#This Row],[value]]-MIN(K:K))/(MAX(K:K)-MIN(K:K))</f>
        <v>8.890223757320917E-2</v>
      </c>
      <c r="M1290" s="16">
        <f>IF(Tabela15[[#This Row],[value]]="",0,(0.05*Tabela15[[#This Row],[normal_rating]]+0.7*Tabela15[[#This Row],[normal_reviews]]+0.25*Tabela15[[#This Row],[normal_value]]))*1000</f>
        <v>69.06858967483042</v>
      </c>
      <c r="N1290" s="3">
        <f>IFERROR(Tabela15[[#This Row],[value]]*Tabela15[[#This Row],[reviews]],Tabela15[[#This Row],[value]])</f>
        <v>7106.0499999999993</v>
      </c>
      <c r="O1290" t="s">
        <v>8671</v>
      </c>
      <c r="P1290" t="s">
        <v>8672</v>
      </c>
      <c r="Q1290" t="s">
        <v>8081</v>
      </c>
    </row>
    <row r="1291" spans="1:17" x14ac:dyDescent="0.25">
      <c r="A1291" t="s">
        <v>2093</v>
      </c>
      <c r="B1291" s="1">
        <v>26</v>
      </c>
      <c r="C1291" t="s">
        <v>2201</v>
      </c>
      <c r="D1291" t="s">
        <v>2205</v>
      </c>
      <c r="E1291" t="s">
        <v>2203</v>
      </c>
      <c r="F1291" s="1">
        <v>4.7</v>
      </c>
      <c r="G1291" s="5">
        <f>(Tabela15[[#This Row],[rating]]-MIN(F:F))/(MAX(F:F)-MIN(F:F))</f>
        <v>0.92500000000000004</v>
      </c>
      <c r="H1291" s="6">
        <v>9</v>
      </c>
      <c r="I1291" s="5">
        <f>(Tabela15[[#This Row],[reviews]]-MIN(H:H))/(MAX(H:H)-MIN(H:H))</f>
        <v>1.7201748557740895E-5</v>
      </c>
      <c r="J1291" s="1" t="s">
        <v>0</v>
      </c>
      <c r="K1291" s="9">
        <v>17.989999999999998</v>
      </c>
      <c r="L1291" s="3">
        <f>(Tabela15[[#This Row],[value]]-MIN(K:K))/(MAX(K:K)-MIN(K:K))</f>
        <v>8.890223757320917E-2</v>
      </c>
      <c r="M1291" s="16">
        <f>IF(Tabela15[[#This Row],[value]]="",0,(0.05*Tabela15[[#This Row],[normal_rating]]+0.7*Tabela15[[#This Row],[normal_reviews]]+0.25*Tabela15[[#This Row],[normal_value]]))*1000</f>
        <v>68.487600617292728</v>
      </c>
      <c r="N1291" s="3">
        <f>IFERROR(Tabela15[[#This Row],[value]]*Tabela15[[#This Row],[reviews]],Tabela15[[#This Row],[value]])</f>
        <v>161.91</v>
      </c>
      <c r="O1291" t="s">
        <v>2202</v>
      </c>
      <c r="P1291" t="s">
        <v>2204</v>
      </c>
      <c r="Q1291" t="s">
        <v>2</v>
      </c>
    </row>
    <row r="1292" spans="1:17" x14ac:dyDescent="0.25">
      <c r="A1292" t="s">
        <v>2918</v>
      </c>
      <c r="B1292" s="1">
        <v>28</v>
      </c>
      <c r="C1292" t="s">
        <v>4428</v>
      </c>
      <c r="D1292" t="s">
        <v>4429</v>
      </c>
      <c r="E1292" t="s">
        <v>4430</v>
      </c>
      <c r="F1292" s="1">
        <v>4.5999999999999996</v>
      </c>
      <c r="G1292" s="5">
        <f>(Tabela15[[#This Row],[rating]]-MIN(F:F))/(MAX(F:F)-MIN(F:F))</f>
        <v>0.89999999999999991</v>
      </c>
      <c r="H1292" s="6">
        <v>302</v>
      </c>
      <c r="I1292" s="5">
        <f>(Tabela15[[#This Row],[reviews]]-MIN(H:H))/(MAX(H:H)-MIN(H:H))</f>
        <v>6.4721578948500117E-4</v>
      </c>
      <c r="J1292" s="1" t="s">
        <v>0</v>
      </c>
      <c r="K1292" s="9">
        <v>17.989999999999998</v>
      </c>
      <c r="L1292" s="3">
        <f>(Tabela15[[#This Row],[value]]-MIN(K:K))/(MAX(K:K)-MIN(K:K))</f>
        <v>8.890223757320917E-2</v>
      </c>
      <c r="M1292" s="16">
        <f>IF(Tabela15[[#This Row],[value]]="",0,(0.05*Tabela15[[#This Row],[normal_rating]]+0.7*Tabela15[[#This Row],[normal_reviews]]+0.25*Tabela15[[#This Row],[normal_value]]))*1000</f>
        <v>67.678610445941786</v>
      </c>
      <c r="N1292" s="3">
        <f>IFERROR(Tabela15[[#This Row],[value]]*Tabela15[[#This Row],[reviews]],Tabela15[[#This Row],[value]])</f>
        <v>5432.98</v>
      </c>
      <c r="O1292" t="s">
        <v>5496</v>
      </c>
      <c r="P1292" t="s">
        <v>5497</v>
      </c>
      <c r="Q1292" t="s">
        <v>4538</v>
      </c>
    </row>
    <row r="1293" spans="1:17" x14ac:dyDescent="0.25">
      <c r="A1293" t="s">
        <v>2771</v>
      </c>
      <c r="B1293" s="1">
        <v>9</v>
      </c>
      <c r="C1293" t="s">
        <v>2788</v>
      </c>
      <c r="D1293" t="s">
        <v>2792</v>
      </c>
      <c r="E1293" t="s">
        <v>2790</v>
      </c>
      <c r="F1293" s="1">
        <v>4.5</v>
      </c>
      <c r="G1293" s="5">
        <f>(Tabela15[[#This Row],[rating]]-MIN(F:F))/(MAX(F:F)-MIN(F:F))</f>
        <v>0.875</v>
      </c>
      <c r="H1293" s="6">
        <v>355</v>
      </c>
      <c r="I1293" s="5">
        <f>(Tabela15[[#This Row],[reviews]]-MIN(H:H))/(MAX(H:H)-MIN(H:H))</f>
        <v>7.6117737368003454E-4</v>
      </c>
      <c r="J1293" s="1" t="s">
        <v>0</v>
      </c>
      <c r="K1293" s="9">
        <v>17.989999999999998</v>
      </c>
      <c r="L1293" s="3">
        <f>(Tabela15[[#This Row],[value]]-MIN(K:K))/(MAX(K:K)-MIN(K:K))</f>
        <v>8.890223757320917E-2</v>
      </c>
      <c r="M1293" s="16">
        <f>IF(Tabela15[[#This Row],[value]]="",0,(0.05*Tabela15[[#This Row],[normal_rating]]+0.7*Tabela15[[#This Row],[normal_reviews]]+0.25*Tabela15[[#This Row],[normal_value]]))*1000</f>
        <v>66.508383554878321</v>
      </c>
      <c r="N1293" s="3">
        <f>IFERROR(Tabela15[[#This Row],[value]]*Tabela15[[#This Row],[reviews]],Tabela15[[#This Row],[value]])</f>
        <v>6386.45</v>
      </c>
      <c r="O1293" t="s">
        <v>2789</v>
      </c>
      <c r="P1293" t="s">
        <v>8822</v>
      </c>
      <c r="Q1293" t="s">
        <v>8081</v>
      </c>
    </row>
    <row r="1294" spans="1:17" x14ac:dyDescent="0.25">
      <c r="A1294" t="s">
        <v>2771</v>
      </c>
      <c r="B1294" s="1">
        <v>11</v>
      </c>
      <c r="C1294" t="s">
        <v>2788</v>
      </c>
      <c r="D1294" t="s">
        <v>2792</v>
      </c>
      <c r="E1294" t="s">
        <v>2790</v>
      </c>
      <c r="F1294" s="1">
        <v>4.5</v>
      </c>
      <c r="G1294" s="5">
        <f>(Tabela15[[#This Row],[rating]]-MIN(F:F))/(MAX(F:F)-MIN(F:F))</f>
        <v>0.875</v>
      </c>
      <c r="H1294" s="6">
        <v>352</v>
      </c>
      <c r="I1294" s="5">
        <f>(Tabela15[[#This Row],[reviews]]-MIN(H:H))/(MAX(H:H)-MIN(H:H))</f>
        <v>7.5472671797088169E-4</v>
      </c>
      <c r="J1294" s="1" t="s">
        <v>0</v>
      </c>
      <c r="K1294" s="9">
        <v>17.989999999999998</v>
      </c>
      <c r="L1294" s="3">
        <f>(Tabela15[[#This Row],[value]]-MIN(K:K))/(MAX(K:K)-MIN(K:K))</f>
        <v>8.890223757320917E-2</v>
      </c>
      <c r="M1294" s="16">
        <f>IF(Tabela15[[#This Row],[value]]="",0,(0.05*Tabela15[[#This Row],[normal_rating]]+0.7*Tabela15[[#This Row],[normal_reviews]]+0.25*Tabela15[[#This Row],[normal_value]]))*1000</f>
        <v>66.503868095881913</v>
      </c>
      <c r="N1294" s="3">
        <f>IFERROR(Tabela15[[#This Row],[value]]*Tabela15[[#This Row],[reviews]],Tabela15[[#This Row],[value]])</f>
        <v>6332.48</v>
      </c>
      <c r="O1294" t="s">
        <v>2789</v>
      </c>
      <c r="P1294" t="s">
        <v>7286</v>
      </c>
      <c r="Q1294" t="s">
        <v>6468</v>
      </c>
    </row>
    <row r="1295" spans="1:17" x14ac:dyDescent="0.25">
      <c r="A1295" t="s">
        <v>2771</v>
      </c>
      <c r="B1295" s="1">
        <v>9</v>
      </c>
      <c r="C1295" t="s">
        <v>2788</v>
      </c>
      <c r="D1295" t="s">
        <v>2792</v>
      </c>
      <c r="E1295" t="s">
        <v>2790</v>
      </c>
      <c r="F1295" s="1">
        <v>4.5</v>
      </c>
      <c r="G1295" s="5">
        <f>(Tabela15[[#This Row],[rating]]-MIN(F:F))/(MAX(F:F)-MIN(F:F))</f>
        <v>0.875</v>
      </c>
      <c r="H1295" s="6">
        <v>340</v>
      </c>
      <c r="I1295" s="5">
        <f>(Tabela15[[#This Row],[reviews]]-MIN(H:H))/(MAX(H:H)-MIN(H:H))</f>
        <v>7.289240951342704E-4</v>
      </c>
      <c r="J1295" s="1" t="s">
        <v>0</v>
      </c>
      <c r="K1295" s="9">
        <v>17.989999999999998</v>
      </c>
      <c r="L1295" s="3">
        <f>(Tabela15[[#This Row],[value]]-MIN(K:K))/(MAX(K:K)-MIN(K:K))</f>
        <v>8.890223757320917E-2</v>
      </c>
      <c r="M1295" s="16">
        <f>IF(Tabela15[[#This Row],[value]]="",0,(0.05*Tabela15[[#This Row],[normal_rating]]+0.7*Tabela15[[#This Row],[normal_reviews]]+0.25*Tabela15[[#This Row],[normal_value]]))*1000</f>
        <v>66.485806259896279</v>
      </c>
      <c r="N1295" s="3">
        <f>IFERROR(Tabela15[[#This Row],[value]]*Tabela15[[#This Row],[reviews]],Tabela15[[#This Row],[value]])</f>
        <v>6116.5999999999995</v>
      </c>
      <c r="O1295" t="s">
        <v>2789</v>
      </c>
      <c r="P1295" t="s">
        <v>5417</v>
      </c>
      <c r="Q1295" t="s">
        <v>4538</v>
      </c>
    </row>
    <row r="1296" spans="1:17" x14ac:dyDescent="0.25">
      <c r="A1296" t="s">
        <v>2771</v>
      </c>
      <c r="B1296" s="1">
        <v>6</v>
      </c>
      <c r="C1296" t="s">
        <v>2788</v>
      </c>
      <c r="D1296" t="s">
        <v>2792</v>
      </c>
      <c r="E1296" t="s">
        <v>2790</v>
      </c>
      <c r="F1296" s="1">
        <v>4.5</v>
      </c>
      <c r="G1296" s="5">
        <f>(Tabela15[[#This Row],[rating]]-MIN(F:F))/(MAX(F:F)-MIN(F:F))</f>
        <v>0.875</v>
      </c>
      <c r="H1296" s="6">
        <v>316</v>
      </c>
      <c r="I1296" s="5">
        <f>(Tabela15[[#This Row],[reviews]]-MIN(H:H))/(MAX(H:H)-MIN(H:H))</f>
        <v>6.7731884946104772E-4</v>
      </c>
      <c r="J1296" s="1" t="s">
        <v>0</v>
      </c>
      <c r="K1296" s="9">
        <v>17.989999999999998</v>
      </c>
      <c r="L1296" s="3">
        <f>(Tabela15[[#This Row],[value]]-MIN(K:K))/(MAX(K:K)-MIN(K:K))</f>
        <v>8.890223757320917E-2</v>
      </c>
      <c r="M1296" s="16">
        <f>IF(Tabela15[[#This Row],[value]]="",0,(0.05*Tabela15[[#This Row],[normal_rating]]+0.7*Tabela15[[#This Row],[normal_reviews]]+0.25*Tabela15[[#This Row],[normal_value]]))*1000</f>
        <v>66.449682587925025</v>
      </c>
      <c r="N1296" s="3">
        <f>IFERROR(Tabela15[[#This Row],[value]]*Tabela15[[#This Row],[reviews]],Tabela15[[#This Row],[value]])</f>
        <v>5684.8399999999992</v>
      </c>
      <c r="O1296" t="s">
        <v>2789</v>
      </c>
      <c r="P1296" t="s">
        <v>2791</v>
      </c>
      <c r="Q1296" t="s">
        <v>2</v>
      </c>
    </row>
    <row r="1297" spans="1:17" x14ac:dyDescent="0.25">
      <c r="A1297" t="s">
        <v>921</v>
      </c>
      <c r="B1297" s="1">
        <v>9</v>
      </c>
      <c r="C1297" t="s">
        <v>5773</v>
      </c>
      <c r="D1297" t="s">
        <v>5774</v>
      </c>
      <c r="E1297" t="s">
        <v>5775</v>
      </c>
      <c r="F1297" s="1">
        <v>4.5</v>
      </c>
      <c r="G1297" s="5">
        <f>(Tabela15[[#This Row],[rating]]-MIN(F:F))/(MAX(F:F)-MIN(F:F))</f>
        <v>0.875</v>
      </c>
      <c r="H1297" s="6">
        <v>50</v>
      </c>
      <c r="I1297" s="5">
        <f>(Tabela15[[#This Row],[reviews]]-MIN(H:H))/(MAX(H:H)-MIN(H:H))</f>
        <v>1.0536070991616297E-4</v>
      </c>
      <c r="J1297" s="1" t="s">
        <v>0</v>
      </c>
      <c r="K1297" s="9">
        <v>17.989999999999998</v>
      </c>
      <c r="L1297" s="3">
        <f>(Tabela15[[#This Row],[value]]-MIN(K:K))/(MAX(K:K)-MIN(K:K))</f>
        <v>8.890223757320917E-2</v>
      </c>
      <c r="M1297" s="16">
        <f>IF(Tabela15[[#This Row],[value]]="",0,(0.05*Tabela15[[#This Row],[normal_rating]]+0.7*Tabela15[[#This Row],[normal_reviews]]+0.25*Tabela15[[#This Row],[normal_value]]))*1000</f>
        <v>66.049311890243601</v>
      </c>
      <c r="N1297" s="3">
        <f>IFERROR(Tabela15[[#This Row],[value]]*Tabela15[[#This Row],[reviews]],Tabela15[[#This Row],[value]])</f>
        <v>899.49999999999989</v>
      </c>
      <c r="O1297" t="s">
        <v>6730</v>
      </c>
      <c r="P1297" t="s">
        <v>6731</v>
      </c>
      <c r="Q1297" t="s">
        <v>6468</v>
      </c>
    </row>
    <row r="1298" spans="1:17" x14ac:dyDescent="0.25">
      <c r="A1298" t="s">
        <v>2626</v>
      </c>
      <c r="B1298" s="1">
        <v>20</v>
      </c>
      <c r="C1298" t="s">
        <v>2751</v>
      </c>
      <c r="D1298" t="s">
        <v>2755</v>
      </c>
      <c r="E1298" t="s">
        <v>2753</v>
      </c>
      <c r="F1298" s="1">
        <v>4.4000000000000004</v>
      </c>
      <c r="G1298" s="5">
        <f>(Tabela15[[#This Row],[rating]]-MIN(F:F))/(MAX(F:F)-MIN(F:F))</f>
        <v>0.85000000000000009</v>
      </c>
      <c r="H1298" s="6">
        <v>67</v>
      </c>
      <c r="I1298" s="5">
        <f>(Tabela15[[#This Row],[reviews]]-MIN(H:H))/(MAX(H:H)-MIN(H:H))</f>
        <v>1.4191442560136238E-4</v>
      </c>
      <c r="J1298" s="1" t="s">
        <v>0</v>
      </c>
      <c r="K1298" s="9">
        <v>17.989999999999998</v>
      </c>
      <c r="L1298" s="3">
        <f>(Tabela15[[#This Row],[value]]-MIN(K:K))/(MAX(K:K)-MIN(K:K))</f>
        <v>8.890223757320917E-2</v>
      </c>
      <c r="M1298" s="16">
        <f>IF(Tabela15[[#This Row],[value]]="",0,(0.05*Tabela15[[#This Row],[normal_rating]]+0.7*Tabela15[[#This Row],[normal_reviews]]+0.25*Tabela15[[#This Row],[normal_value]]))*1000</f>
        <v>64.824899491223249</v>
      </c>
      <c r="N1298" s="3">
        <f>IFERROR(Tabela15[[#This Row],[value]]*Tabela15[[#This Row],[reviews]],Tabela15[[#This Row],[value]])</f>
        <v>1205.33</v>
      </c>
      <c r="O1298" t="s">
        <v>2752</v>
      </c>
      <c r="P1298" t="s">
        <v>5386</v>
      </c>
      <c r="Q1298" t="s">
        <v>4538</v>
      </c>
    </row>
    <row r="1299" spans="1:17" x14ac:dyDescent="0.25">
      <c r="A1299" t="s">
        <v>921</v>
      </c>
      <c r="B1299" s="1">
        <v>20</v>
      </c>
      <c r="C1299" t="s">
        <v>3777</v>
      </c>
      <c r="D1299" t="s">
        <v>3415</v>
      </c>
      <c r="E1299" t="s">
        <v>3414</v>
      </c>
      <c r="F1299" s="1">
        <v>4.4000000000000004</v>
      </c>
      <c r="G1299" s="5">
        <f>(Tabela15[[#This Row],[rating]]-MIN(F:F))/(MAX(F:F)-MIN(F:F))</f>
        <v>0.85000000000000009</v>
      </c>
      <c r="H1299" s="6">
        <v>33</v>
      </c>
      <c r="I1299" s="5">
        <f>(Tabela15[[#This Row],[reviews]]-MIN(H:H))/(MAX(H:H)-MIN(H:H))</f>
        <v>6.8806994230963581E-5</v>
      </c>
      <c r="J1299" s="1" t="s">
        <v>0</v>
      </c>
      <c r="K1299" s="9">
        <v>17.989999999999998</v>
      </c>
      <c r="L1299" s="3">
        <f>(Tabela15[[#This Row],[value]]-MIN(K:K))/(MAX(K:K)-MIN(K:K))</f>
        <v>8.890223757320917E-2</v>
      </c>
      <c r="M1299" s="16">
        <f>IF(Tabela15[[#This Row],[value]]="",0,(0.05*Tabela15[[#This Row],[normal_rating]]+0.7*Tabela15[[#This Row],[normal_reviews]]+0.25*Tabela15[[#This Row],[normal_value]]))*1000</f>
        <v>64.773724289263981</v>
      </c>
      <c r="N1299" s="3">
        <f>IFERROR(Tabela15[[#This Row],[value]]*Tabela15[[#This Row],[reviews]],Tabela15[[#This Row],[value]])</f>
        <v>593.66999999999996</v>
      </c>
      <c r="O1299" t="s">
        <v>4871</v>
      </c>
      <c r="P1299" t="s">
        <v>6748</v>
      </c>
      <c r="Q1299" t="s">
        <v>6468</v>
      </c>
    </row>
    <row r="1300" spans="1:17" x14ac:dyDescent="0.25">
      <c r="A1300" t="s">
        <v>921</v>
      </c>
      <c r="B1300" s="1">
        <v>28</v>
      </c>
      <c r="C1300" t="s">
        <v>3777</v>
      </c>
      <c r="D1300" t="s">
        <v>3415</v>
      </c>
      <c r="E1300" t="s">
        <v>3414</v>
      </c>
      <c r="F1300" s="1">
        <v>4.4000000000000004</v>
      </c>
      <c r="G1300" s="5">
        <f>(Tabela15[[#This Row],[rating]]-MIN(F:F))/(MAX(F:F)-MIN(F:F))</f>
        <v>0.85000000000000009</v>
      </c>
      <c r="H1300" s="6">
        <v>15</v>
      </c>
      <c r="I1300" s="5">
        <f>(Tabela15[[#This Row],[reviews]]-MIN(H:H))/(MAX(H:H)-MIN(H:H))</f>
        <v>3.0103059976046566E-5</v>
      </c>
      <c r="J1300" s="1" t="s">
        <v>0</v>
      </c>
      <c r="K1300" s="9">
        <v>17.989999999999998</v>
      </c>
      <c r="L1300" s="3">
        <f>(Tabela15[[#This Row],[value]]-MIN(K:K))/(MAX(K:K)-MIN(K:K))</f>
        <v>8.890223757320917E-2</v>
      </c>
      <c r="M1300" s="16">
        <f>IF(Tabela15[[#This Row],[value]]="",0,(0.05*Tabela15[[#This Row],[normal_rating]]+0.7*Tabela15[[#This Row],[normal_reviews]]+0.25*Tabela15[[#This Row],[normal_value]]))*1000</f>
        <v>64.74663153528553</v>
      </c>
      <c r="N1300" s="3">
        <f>IFERROR(Tabela15[[#This Row],[value]]*Tabela15[[#This Row],[reviews]],Tabela15[[#This Row],[value]])</f>
        <v>269.84999999999997</v>
      </c>
      <c r="O1300" t="s">
        <v>4871</v>
      </c>
      <c r="P1300" t="s">
        <v>4872</v>
      </c>
      <c r="Q1300" t="s">
        <v>4538</v>
      </c>
    </row>
    <row r="1301" spans="1:17" x14ac:dyDescent="0.25">
      <c r="A1301" t="s">
        <v>2626</v>
      </c>
      <c r="B1301" s="1">
        <v>13</v>
      </c>
      <c r="C1301" t="s">
        <v>2681</v>
      </c>
      <c r="D1301" t="s">
        <v>2685</v>
      </c>
      <c r="E1301" t="s">
        <v>2683</v>
      </c>
      <c r="F1301" s="1">
        <v>4.0999999999999996</v>
      </c>
      <c r="G1301" s="5">
        <f>(Tabela15[[#This Row],[rating]]-MIN(F:F))/(MAX(F:F)-MIN(F:F))</f>
        <v>0.77499999999999991</v>
      </c>
      <c r="H1301" s="6">
        <v>10</v>
      </c>
      <c r="I1301" s="5">
        <f>(Tabela15[[#This Row],[reviews]]-MIN(H:H))/(MAX(H:H)-MIN(H:H))</f>
        <v>1.9351967127458506E-5</v>
      </c>
      <c r="J1301" s="1" t="s">
        <v>0</v>
      </c>
      <c r="K1301" s="9">
        <v>17.989999999999998</v>
      </c>
      <c r="L1301" s="3">
        <f>(Tabela15[[#This Row],[value]]-MIN(K:K))/(MAX(K:K)-MIN(K:K))</f>
        <v>8.890223757320917E-2</v>
      </c>
      <c r="M1301" s="16">
        <f>IF(Tabela15[[#This Row],[value]]="",0,(0.05*Tabela15[[#This Row],[normal_rating]]+0.7*Tabela15[[#This Row],[normal_reviews]]+0.25*Tabela15[[#This Row],[normal_value]]))*1000</f>
        <v>60.989105770291516</v>
      </c>
      <c r="N1301" s="3">
        <f>IFERROR(Tabela15[[#This Row],[value]]*Tabela15[[#This Row],[reviews]],Tabela15[[#This Row],[value]])</f>
        <v>179.89999999999998</v>
      </c>
      <c r="O1301" t="s">
        <v>2682</v>
      </c>
      <c r="P1301" t="s">
        <v>2684</v>
      </c>
      <c r="Q1301" t="s">
        <v>2</v>
      </c>
    </row>
    <row r="1302" spans="1:17" x14ac:dyDescent="0.25">
      <c r="A1302" t="s">
        <v>2918</v>
      </c>
      <c r="B1302" s="1">
        <v>15</v>
      </c>
      <c r="C1302" t="s">
        <v>4402</v>
      </c>
      <c r="D1302" t="s">
        <v>4403</v>
      </c>
      <c r="E1302" t="s">
        <v>4404</v>
      </c>
      <c r="F1302" s="1">
        <v>3.4</v>
      </c>
      <c r="G1302" s="5">
        <f>(Tabela15[[#This Row],[rating]]-MIN(F:F))/(MAX(F:F)-MIN(F:F))</f>
        <v>0.6</v>
      </c>
      <c r="H1302" s="6">
        <v>86</v>
      </c>
      <c r="I1302" s="5">
        <f>(Tabela15[[#This Row],[reviews]]-MIN(H:H))/(MAX(H:H)-MIN(H:H))</f>
        <v>1.82768578425997E-4</v>
      </c>
      <c r="J1302" s="1" t="s">
        <v>0</v>
      </c>
      <c r="K1302" s="9">
        <v>17.989999999999998</v>
      </c>
      <c r="L1302" s="3">
        <f>(Tabela15[[#This Row],[value]]-MIN(K:K))/(MAX(K:K)-MIN(K:K))</f>
        <v>8.890223757320917E-2</v>
      </c>
      <c r="M1302" s="16">
        <f>IF(Tabela15[[#This Row],[value]]="",0,(0.05*Tabela15[[#This Row],[normal_rating]]+0.7*Tabela15[[#This Row],[normal_reviews]]+0.25*Tabela15[[#This Row],[normal_value]]))*1000</f>
        <v>52.353497398200489</v>
      </c>
      <c r="N1302" s="3">
        <f>IFERROR(Tabela15[[#This Row],[value]]*Tabela15[[#This Row],[reviews]],Tabela15[[#This Row],[value]])</f>
        <v>1547.1399999999999</v>
      </c>
      <c r="O1302" t="s">
        <v>5476</v>
      </c>
      <c r="P1302" t="s">
        <v>7336</v>
      </c>
      <c r="Q1302" t="s">
        <v>6468</v>
      </c>
    </row>
    <row r="1303" spans="1:17" x14ac:dyDescent="0.25">
      <c r="A1303" t="s">
        <v>2918</v>
      </c>
      <c r="B1303" s="1">
        <v>24</v>
      </c>
      <c r="C1303" t="s">
        <v>4402</v>
      </c>
      <c r="D1303" t="s">
        <v>4403</v>
      </c>
      <c r="E1303" t="s">
        <v>4404</v>
      </c>
      <c r="F1303" s="1">
        <v>3.4</v>
      </c>
      <c r="G1303" s="5">
        <f>(Tabela15[[#This Row],[rating]]-MIN(F:F))/(MAX(F:F)-MIN(F:F))</f>
        <v>0.6</v>
      </c>
      <c r="H1303" s="6">
        <v>86</v>
      </c>
      <c r="I1303" s="5">
        <f>(Tabela15[[#This Row],[reviews]]-MIN(H:H))/(MAX(H:H)-MIN(H:H))</f>
        <v>1.82768578425997E-4</v>
      </c>
      <c r="J1303" s="1" t="s">
        <v>0</v>
      </c>
      <c r="K1303" s="9">
        <v>17.989999999999998</v>
      </c>
      <c r="L1303" s="3">
        <f>(Tabela15[[#This Row],[value]]-MIN(K:K))/(MAX(K:K)-MIN(K:K))</f>
        <v>8.890223757320917E-2</v>
      </c>
      <c r="M1303" s="16">
        <f>IF(Tabela15[[#This Row],[value]]="",0,(0.05*Tabela15[[#This Row],[normal_rating]]+0.7*Tabela15[[#This Row],[normal_reviews]]+0.25*Tabela15[[#This Row],[normal_value]]))*1000</f>
        <v>52.353497398200489</v>
      </c>
      <c r="N1303" s="3">
        <f>IFERROR(Tabela15[[#This Row],[value]]*Tabela15[[#This Row],[reviews]],Tabela15[[#This Row],[value]])</f>
        <v>1547.1399999999999</v>
      </c>
      <c r="O1303" t="s">
        <v>5476</v>
      </c>
      <c r="P1303" t="s">
        <v>8886</v>
      </c>
      <c r="Q1303" t="s">
        <v>8081</v>
      </c>
    </row>
    <row r="1304" spans="1:17" x14ac:dyDescent="0.25">
      <c r="A1304" t="s">
        <v>1072</v>
      </c>
      <c r="B1304" s="1">
        <v>30</v>
      </c>
      <c r="C1304" t="s">
        <v>7649</v>
      </c>
      <c r="D1304" t="s">
        <v>7650</v>
      </c>
      <c r="E1304" t="s">
        <v>7651</v>
      </c>
      <c r="F1304" s="1">
        <v>4.5999999999999996</v>
      </c>
      <c r="G1304" s="5">
        <f>(Tabela15[[#This Row],[rating]]-MIN(F:F))/(MAX(F:F)-MIN(F:F))</f>
        <v>0.89999999999999991</v>
      </c>
      <c r="H1304" s="6">
        <v>923</v>
      </c>
      <c r="I1304" s="5">
        <f>(Tabela15[[#This Row],[reviews]]-MIN(H:H))/(MAX(H:H)-MIN(H:H))</f>
        <v>1.9825015212796382E-3</v>
      </c>
      <c r="J1304" s="1" t="s">
        <v>0</v>
      </c>
      <c r="K1304" s="9">
        <v>17.97</v>
      </c>
      <c r="L1304" s="3">
        <f>(Tabela15[[#This Row],[value]]-MIN(K:K))/(MAX(K:K)-MIN(K:K))</f>
        <v>8.8802122440806916E-2</v>
      </c>
      <c r="M1304" s="16">
        <f>IF(Tabela15[[#This Row],[value]]="",0,(0.05*Tabela15[[#This Row],[normal_rating]]+0.7*Tabela15[[#This Row],[normal_reviews]]+0.25*Tabela15[[#This Row],[normal_value]]))*1000</f>
        <v>68.588281675097477</v>
      </c>
      <c r="N1304" s="3">
        <f>IFERROR(Tabela15[[#This Row],[value]]*Tabela15[[#This Row],[reviews]],Tabela15[[#This Row],[value]])</f>
        <v>16586.309999999998</v>
      </c>
      <c r="O1304" t="s">
        <v>8394</v>
      </c>
      <c r="P1304" t="s">
        <v>8395</v>
      </c>
      <c r="Q1304" t="s">
        <v>8081</v>
      </c>
    </row>
    <row r="1305" spans="1:17" x14ac:dyDescent="0.25">
      <c r="A1305" t="s">
        <v>784</v>
      </c>
      <c r="B1305" s="1">
        <v>28</v>
      </c>
      <c r="C1305" t="s">
        <v>876</v>
      </c>
      <c r="D1305" t="s">
        <v>880</v>
      </c>
      <c r="E1305" t="s">
        <v>878</v>
      </c>
      <c r="F1305" s="1">
        <v>4.5999999999999996</v>
      </c>
      <c r="G1305" s="5">
        <f>(Tabela15[[#This Row],[rating]]-MIN(F:F))/(MAX(F:F)-MIN(F:F))</f>
        <v>0.89999999999999991</v>
      </c>
      <c r="H1305" s="6">
        <v>3718</v>
      </c>
      <c r="I1305" s="5">
        <f>(Tabela15[[#This Row],[reviews]]-MIN(H:H))/(MAX(H:H)-MIN(H:H))</f>
        <v>7.9923624236403635E-3</v>
      </c>
      <c r="J1305" s="1" t="s">
        <v>0</v>
      </c>
      <c r="K1305" s="9">
        <v>17.95</v>
      </c>
      <c r="L1305" s="3">
        <f>(Tabela15[[#This Row],[value]]-MIN(K:K))/(MAX(K:K)-MIN(K:K))</f>
        <v>8.8702007308404648E-2</v>
      </c>
      <c r="M1305" s="16">
        <f>IF(Tabela15[[#This Row],[value]]="",0,(0.05*Tabela15[[#This Row],[normal_rating]]+0.7*Tabela15[[#This Row],[normal_reviews]]+0.25*Tabela15[[#This Row],[normal_value]]))*1000</f>
        <v>72.770155523649422</v>
      </c>
      <c r="N1305" s="3">
        <f>IFERROR(Tabela15[[#This Row],[value]]*Tabela15[[#This Row],[reviews]],Tabela15[[#This Row],[value]])</f>
        <v>66738.099999999991</v>
      </c>
      <c r="O1305" t="s">
        <v>877</v>
      </c>
      <c r="P1305" t="s">
        <v>6712</v>
      </c>
      <c r="Q1305" t="s">
        <v>6468</v>
      </c>
    </row>
    <row r="1306" spans="1:17" x14ac:dyDescent="0.25">
      <c r="A1306" t="s">
        <v>784</v>
      </c>
      <c r="B1306" s="1">
        <v>23</v>
      </c>
      <c r="C1306" t="s">
        <v>876</v>
      </c>
      <c r="D1306" t="s">
        <v>880</v>
      </c>
      <c r="E1306" t="s">
        <v>878</v>
      </c>
      <c r="F1306" s="1">
        <v>4.5999999999999996</v>
      </c>
      <c r="G1306" s="5">
        <f>(Tabela15[[#This Row],[rating]]-MIN(F:F))/(MAX(F:F)-MIN(F:F))</f>
        <v>0.89999999999999991</v>
      </c>
      <c r="H1306" s="6">
        <v>3637</v>
      </c>
      <c r="I1306" s="5">
        <f>(Tabela15[[#This Row],[reviews]]-MIN(H:H))/(MAX(H:H)-MIN(H:H))</f>
        <v>7.8181947194932364E-3</v>
      </c>
      <c r="J1306" s="1" t="s">
        <v>0</v>
      </c>
      <c r="K1306" s="9">
        <v>17.95</v>
      </c>
      <c r="L1306" s="3">
        <f>(Tabela15[[#This Row],[value]]-MIN(K:K))/(MAX(K:K)-MIN(K:K))</f>
        <v>8.8702007308404648E-2</v>
      </c>
      <c r="M1306" s="16">
        <f>IF(Tabela15[[#This Row],[value]]="",0,(0.05*Tabela15[[#This Row],[normal_rating]]+0.7*Tabela15[[#This Row],[normal_reviews]]+0.25*Tabela15[[#This Row],[normal_value]]))*1000</f>
        <v>72.648238130746435</v>
      </c>
      <c r="N1306" s="3">
        <f>IFERROR(Tabela15[[#This Row],[value]]*Tabela15[[#This Row],[reviews]],Tabela15[[#This Row],[value]])</f>
        <v>65284.149999999994</v>
      </c>
      <c r="O1306" t="s">
        <v>877</v>
      </c>
      <c r="P1306" t="s">
        <v>4811</v>
      </c>
      <c r="Q1306" t="s">
        <v>4538</v>
      </c>
    </row>
    <row r="1307" spans="1:17" x14ac:dyDescent="0.25">
      <c r="A1307" t="s">
        <v>784</v>
      </c>
      <c r="B1307" s="1">
        <v>22</v>
      </c>
      <c r="C1307" t="s">
        <v>876</v>
      </c>
      <c r="D1307" t="s">
        <v>880</v>
      </c>
      <c r="E1307" t="s">
        <v>878</v>
      </c>
      <c r="F1307" s="1">
        <v>4.5999999999999996</v>
      </c>
      <c r="G1307" s="5">
        <f>(Tabela15[[#This Row],[rating]]-MIN(F:F))/(MAX(F:F)-MIN(F:F))</f>
        <v>0.89999999999999991</v>
      </c>
      <c r="H1307" s="6">
        <v>3484</v>
      </c>
      <c r="I1307" s="5">
        <f>(Tabela15[[#This Row],[reviews]]-MIN(H:H))/(MAX(H:H)-MIN(H:H))</f>
        <v>7.4892112783264417E-3</v>
      </c>
      <c r="J1307" s="1" t="s">
        <v>0</v>
      </c>
      <c r="K1307" s="9">
        <v>17.95</v>
      </c>
      <c r="L1307" s="3">
        <f>(Tabela15[[#This Row],[value]]-MIN(K:K))/(MAX(K:K)-MIN(K:K))</f>
        <v>8.8702007308404648E-2</v>
      </c>
      <c r="M1307" s="16">
        <f>IF(Tabela15[[#This Row],[value]]="",0,(0.05*Tabela15[[#This Row],[normal_rating]]+0.7*Tabela15[[#This Row],[normal_reviews]]+0.25*Tabela15[[#This Row],[normal_value]]))*1000</f>
        <v>72.417949721929659</v>
      </c>
      <c r="N1307" s="3">
        <f>IFERROR(Tabela15[[#This Row],[value]]*Tabela15[[#This Row],[reviews]],Tabela15[[#This Row],[value]])</f>
        <v>62537.799999999996</v>
      </c>
      <c r="O1307" t="s">
        <v>877</v>
      </c>
      <c r="P1307" t="s">
        <v>879</v>
      </c>
      <c r="Q1307" t="s">
        <v>2</v>
      </c>
    </row>
    <row r="1308" spans="1:17" x14ac:dyDescent="0.25">
      <c r="A1308" t="s">
        <v>2093</v>
      </c>
      <c r="B1308" s="1">
        <v>27</v>
      </c>
      <c r="C1308" t="s">
        <v>2191</v>
      </c>
      <c r="D1308" t="s">
        <v>2195</v>
      </c>
      <c r="E1308" t="s">
        <v>2193</v>
      </c>
      <c r="F1308" s="1">
        <v>4.4000000000000004</v>
      </c>
      <c r="G1308" s="5">
        <f>(Tabela15[[#This Row],[rating]]-MIN(F:F))/(MAX(F:F)-MIN(F:F))</f>
        <v>0.85000000000000009</v>
      </c>
      <c r="H1308" s="6">
        <v>3536</v>
      </c>
      <c r="I1308" s="5">
        <f>(Tabela15[[#This Row],[reviews]]-MIN(H:H))/(MAX(H:H)-MIN(H:H))</f>
        <v>7.601022643951758E-3</v>
      </c>
      <c r="J1308" s="1" t="s">
        <v>0</v>
      </c>
      <c r="K1308" s="9">
        <v>17.95</v>
      </c>
      <c r="L1308" s="3">
        <f>(Tabela15[[#This Row],[value]]-MIN(K:K))/(MAX(K:K)-MIN(K:K))</f>
        <v>8.8702007308404648E-2</v>
      </c>
      <c r="M1308" s="16">
        <f>IF(Tabela15[[#This Row],[value]]="",0,(0.05*Tabela15[[#This Row],[normal_rating]]+0.7*Tabela15[[#This Row],[normal_reviews]]+0.25*Tabela15[[#This Row],[normal_value]]))*1000</f>
        <v>69.996217677867406</v>
      </c>
      <c r="N1308" s="3">
        <f>IFERROR(Tabela15[[#This Row],[value]]*Tabela15[[#This Row],[reviews]],Tabela15[[#This Row],[value]])</f>
        <v>63471.199999999997</v>
      </c>
      <c r="O1308" t="s">
        <v>2192</v>
      </c>
      <c r="P1308" t="s">
        <v>5226</v>
      </c>
      <c r="Q1308" t="s">
        <v>4538</v>
      </c>
    </row>
    <row r="1309" spans="1:17" x14ac:dyDescent="0.25">
      <c r="A1309" t="s">
        <v>2093</v>
      </c>
      <c r="B1309" s="1">
        <v>23</v>
      </c>
      <c r="C1309" t="s">
        <v>2191</v>
      </c>
      <c r="D1309" t="s">
        <v>2195</v>
      </c>
      <c r="E1309" t="s">
        <v>2193</v>
      </c>
      <c r="F1309" s="1">
        <v>4.3</v>
      </c>
      <c r="G1309" s="5">
        <f>(Tabela15[[#This Row],[rating]]-MIN(F:F))/(MAX(F:F)-MIN(F:F))</f>
        <v>0.82499999999999996</v>
      </c>
      <c r="H1309" s="6">
        <v>3509</v>
      </c>
      <c r="I1309" s="5">
        <f>(Tabela15[[#This Row],[reviews]]-MIN(H:H))/(MAX(H:H)-MIN(H:H))</f>
        <v>7.5429667425693818E-3</v>
      </c>
      <c r="J1309" s="1" t="s">
        <v>0</v>
      </c>
      <c r="K1309" s="9">
        <v>17.95</v>
      </c>
      <c r="L1309" s="3">
        <f>(Tabela15[[#This Row],[value]]-MIN(K:K))/(MAX(K:K)-MIN(K:K))</f>
        <v>8.8702007308404648E-2</v>
      </c>
      <c r="M1309" s="16">
        <f>IF(Tabela15[[#This Row],[value]]="",0,(0.05*Tabela15[[#This Row],[normal_rating]]+0.7*Tabela15[[#This Row],[normal_reviews]]+0.25*Tabela15[[#This Row],[normal_value]]))*1000</f>
        <v>68.705578546899744</v>
      </c>
      <c r="N1309" s="3">
        <f>IFERROR(Tabela15[[#This Row],[value]]*Tabela15[[#This Row],[reviews]],Tabela15[[#This Row],[value]])</f>
        <v>62986.549999999996</v>
      </c>
      <c r="O1309" t="s">
        <v>2192</v>
      </c>
      <c r="P1309" t="s">
        <v>2194</v>
      </c>
      <c r="Q1309" t="s">
        <v>2</v>
      </c>
    </row>
    <row r="1310" spans="1:17" x14ac:dyDescent="0.25">
      <c r="A1310" t="s">
        <v>2093</v>
      </c>
      <c r="B1310" s="1">
        <v>10</v>
      </c>
      <c r="C1310" t="s">
        <v>2133</v>
      </c>
      <c r="D1310" t="s">
        <v>2137</v>
      </c>
      <c r="E1310" t="s">
        <v>2135</v>
      </c>
      <c r="F1310" s="1">
        <v>4.7</v>
      </c>
      <c r="G1310" s="5">
        <f>(Tabela15[[#This Row],[rating]]-MIN(F:F))/(MAX(F:F)-MIN(F:F))</f>
        <v>0.92500000000000004</v>
      </c>
      <c r="H1310" s="6">
        <v>233</v>
      </c>
      <c r="I1310" s="5">
        <f>(Tabela15[[#This Row],[reviews]]-MIN(H:H))/(MAX(H:H)-MIN(H:H))</f>
        <v>4.9885070817448597E-4</v>
      </c>
      <c r="J1310" s="1" t="s">
        <v>0</v>
      </c>
      <c r="K1310" s="9">
        <v>17.899999999999999</v>
      </c>
      <c r="L1310" s="3">
        <f>(Tabela15[[#This Row],[value]]-MIN(K:K))/(MAX(K:K)-MIN(K:K))</f>
        <v>8.8451719477398993E-2</v>
      </c>
      <c r="M1310" s="16">
        <f>IF(Tabela15[[#This Row],[value]]="",0,(0.05*Tabela15[[#This Row],[normal_rating]]+0.7*Tabela15[[#This Row],[normal_reviews]]+0.25*Tabela15[[#This Row],[normal_value]]))*1000</f>
        <v>68.712125365071898</v>
      </c>
      <c r="N1310" s="3">
        <f>IFERROR(Tabela15[[#This Row],[value]]*Tabela15[[#This Row],[reviews]],Tabela15[[#This Row],[value]])</f>
        <v>4170.7</v>
      </c>
      <c r="O1310" t="s">
        <v>2134</v>
      </c>
      <c r="P1310" t="s">
        <v>2136</v>
      </c>
      <c r="Q1310" t="s">
        <v>2</v>
      </c>
    </row>
    <row r="1311" spans="1:17" x14ac:dyDescent="0.25">
      <c r="A1311" t="s">
        <v>2093</v>
      </c>
      <c r="B1311" s="1">
        <v>3</v>
      </c>
      <c r="C1311" t="s">
        <v>2133</v>
      </c>
      <c r="D1311" t="s">
        <v>4096</v>
      </c>
      <c r="E1311" t="s">
        <v>2135</v>
      </c>
      <c r="F1311" s="1">
        <v>4.5999999999999996</v>
      </c>
      <c r="G1311" s="5">
        <f>(Tabela15[[#This Row],[rating]]-MIN(F:F))/(MAX(F:F)-MIN(F:F))</f>
        <v>0.89999999999999991</v>
      </c>
      <c r="H1311" s="6">
        <v>275</v>
      </c>
      <c r="I1311" s="5">
        <f>(Tabela15[[#This Row],[reviews]]-MIN(H:H))/(MAX(H:H)-MIN(H:H))</f>
        <v>5.8915988810262564E-4</v>
      </c>
      <c r="J1311" s="1" t="s">
        <v>0</v>
      </c>
      <c r="K1311" s="9">
        <v>17.899999999999999</v>
      </c>
      <c r="L1311" s="3">
        <f>(Tabela15[[#This Row],[value]]-MIN(K:K))/(MAX(K:K)-MIN(K:K))</f>
        <v>8.8451719477398993E-2</v>
      </c>
      <c r="M1311" s="16">
        <f>IF(Tabela15[[#This Row],[value]]="",0,(0.05*Tabela15[[#This Row],[normal_rating]]+0.7*Tabela15[[#This Row],[normal_reviews]]+0.25*Tabela15[[#This Row],[normal_value]]))*1000</f>
        <v>67.525341791021589</v>
      </c>
      <c r="N1311" s="3">
        <f>IFERROR(Tabela15[[#This Row],[value]]*Tabela15[[#This Row],[reviews]],Tabela15[[#This Row],[value]])</f>
        <v>4922.5</v>
      </c>
      <c r="O1311" t="s">
        <v>2134</v>
      </c>
      <c r="P1311" t="s">
        <v>8623</v>
      </c>
      <c r="Q1311" t="s">
        <v>8081</v>
      </c>
    </row>
    <row r="1312" spans="1:17" x14ac:dyDescent="0.25">
      <c r="A1312" t="s">
        <v>2093</v>
      </c>
      <c r="B1312" s="1">
        <v>4</v>
      </c>
      <c r="C1312" t="s">
        <v>2133</v>
      </c>
      <c r="D1312" t="s">
        <v>4096</v>
      </c>
      <c r="E1312" t="s">
        <v>2135</v>
      </c>
      <c r="F1312" s="1">
        <v>4.5999999999999996</v>
      </c>
      <c r="G1312" s="5">
        <f>(Tabela15[[#This Row],[rating]]-MIN(F:F))/(MAX(F:F)-MIN(F:F))</f>
        <v>0.89999999999999991</v>
      </c>
      <c r="H1312" s="6">
        <v>269</v>
      </c>
      <c r="I1312" s="5">
        <f>(Tabela15[[#This Row],[reviews]]-MIN(H:H))/(MAX(H:H)-MIN(H:H))</f>
        <v>5.7625857668431994E-4</v>
      </c>
      <c r="J1312" s="1" t="s">
        <v>0</v>
      </c>
      <c r="K1312" s="9">
        <v>17.899999999999999</v>
      </c>
      <c r="L1312" s="3">
        <f>(Tabela15[[#This Row],[value]]-MIN(K:K))/(MAX(K:K)-MIN(K:K))</f>
        <v>8.8451719477398993E-2</v>
      </c>
      <c r="M1312" s="16">
        <f>IF(Tabela15[[#This Row],[value]]="",0,(0.05*Tabela15[[#This Row],[normal_rating]]+0.7*Tabela15[[#This Row],[normal_reviews]]+0.25*Tabela15[[#This Row],[normal_value]]))*1000</f>
        <v>67.516310873028772</v>
      </c>
      <c r="N1312" s="3">
        <f>IFERROR(Tabela15[[#This Row],[value]]*Tabela15[[#This Row],[reviews]],Tabela15[[#This Row],[value]])</f>
        <v>4815.0999999999995</v>
      </c>
      <c r="O1312" t="s">
        <v>2134</v>
      </c>
      <c r="P1312" t="s">
        <v>7059</v>
      </c>
      <c r="Q1312" t="s">
        <v>6468</v>
      </c>
    </row>
    <row r="1313" spans="1:17" x14ac:dyDescent="0.25">
      <c r="A1313" t="s">
        <v>2093</v>
      </c>
      <c r="B1313" s="1">
        <v>4</v>
      </c>
      <c r="C1313" t="s">
        <v>2133</v>
      </c>
      <c r="D1313" t="s">
        <v>4096</v>
      </c>
      <c r="E1313" t="s">
        <v>2135</v>
      </c>
      <c r="F1313" s="1">
        <v>4.5999999999999996</v>
      </c>
      <c r="G1313" s="5">
        <f>(Tabela15[[#This Row],[rating]]-MIN(F:F))/(MAX(F:F)-MIN(F:F))</f>
        <v>0.89999999999999991</v>
      </c>
      <c r="H1313" s="6">
        <v>261</v>
      </c>
      <c r="I1313" s="5">
        <f>(Tabela15[[#This Row],[reviews]]-MIN(H:H))/(MAX(H:H)-MIN(H:H))</f>
        <v>5.5905682812657908E-4</v>
      </c>
      <c r="J1313" s="1" t="s">
        <v>0</v>
      </c>
      <c r="K1313" s="9">
        <v>17.899999999999999</v>
      </c>
      <c r="L1313" s="3">
        <f>(Tabela15[[#This Row],[value]]-MIN(K:K))/(MAX(K:K)-MIN(K:K))</f>
        <v>8.8451719477398993E-2</v>
      </c>
      <c r="M1313" s="16">
        <f>IF(Tabela15[[#This Row],[value]]="",0,(0.05*Tabela15[[#This Row],[normal_rating]]+0.7*Tabela15[[#This Row],[normal_reviews]]+0.25*Tabela15[[#This Row],[normal_value]]))*1000</f>
        <v>67.504269649038363</v>
      </c>
      <c r="N1313" s="3">
        <f>IFERROR(Tabela15[[#This Row],[value]]*Tabela15[[#This Row],[reviews]],Tabela15[[#This Row],[value]])</f>
        <v>4671.8999999999996</v>
      </c>
      <c r="O1313" t="s">
        <v>2134</v>
      </c>
      <c r="P1313" t="s">
        <v>5190</v>
      </c>
      <c r="Q1313" t="s">
        <v>4538</v>
      </c>
    </row>
    <row r="1314" spans="1:17" x14ac:dyDescent="0.25">
      <c r="A1314" t="s">
        <v>3218</v>
      </c>
      <c r="B1314" s="1">
        <v>26</v>
      </c>
      <c r="C1314" t="s">
        <v>6457</v>
      </c>
      <c r="D1314" t="s">
        <v>6458</v>
      </c>
      <c r="E1314" t="s">
        <v>6459</v>
      </c>
      <c r="F1314" s="1">
        <v>4.5</v>
      </c>
      <c r="G1314" s="5">
        <f>(Tabela15[[#This Row],[rating]]-MIN(F:F))/(MAX(F:F)-MIN(F:F))</f>
        <v>0.875</v>
      </c>
      <c r="H1314" s="6">
        <v>113</v>
      </c>
      <c r="I1314" s="5">
        <f>(Tabela15[[#This Row],[reviews]]-MIN(H:H))/(MAX(H:H)-MIN(H:H))</f>
        <v>2.4082447980837253E-4</v>
      </c>
      <c r="J1314" s="1" t="s">
        <v>0</v>
      </c>
      <c r="K1314" s="9">
        <v>17.899999999999999</v>
      </c>
      <c r="L1314" s="3">
        <f>(Tabela15[[#This Row],[value]]-MIN(K:K))/(MAX(K:K)-MIN(K:K))</f>
        <v>8.8451719477398993E-2</v>
      </c>
      <c r="M1314" s="16">
        <f>IF(Tabela15[[#This Row],[value]]="",0,(0.05*Tabela15[[#This Row],[normal_rating]]+0.7*Tabela15[[#This Row],[normal_reviews]]+0.25*Tabela15[[#This Row],[normal_value]]))*1000</f>
        <v>66.031507005215616</v>
      </c>
      <c r="N1314" s="3">
        <f>IFERROR(Tabela15[[#This Row],[value]]*Tabela15[[#This Row],[reviews]],Tabela15[[#This Row],[value]])</f>
        <v>2022.6999999999998</v>
      </c>
      <c r="O1314" t="s">
        <v>7439</v>
      </c>
      <c r="P1314" t="s">
        <v>7440</v>
      </c>
      <c r="Q1314" t="s">
        <v>6468</v>
      </c>
    </row>
    <row r="1315" spans="1:17" x14ac:dyDescent="0.25">
      <c r="A1315" t="s">
        <v>2377</v>
      </c>
      <c r="B1315" s="1">
        <v>14</v>
      </c>
      <c r="C1315" t="s">
        <v>4246</v>
      </c>
      <c r="D1315" t="s">
        <v>2387</v>
      </c>
      <c r="E1315" t="s">
        <v>4247</v>
      </c>
      <c r="F1315" s="1">
        <v>4.8</v>
      </c>
      <c r="G1315" s="5">
        <f>(Tabela15[[#This Row],[rating]]-MIN(F:F))/(MAX(F:F)-MIN(F:F))</f>
        <v>0.95</v>
      </c>
      <c r="H1315" s="6">
        <v>50720</v>
      </c>
      <c r="I1315" s="5">
        <f>(Tabela15[[#This Row],[reviews]]-MIN(H:H))/(MAX(H:H)-MIN(H:H))</f>
        <v>0.10905693563750755</v>
      </c>
      <c r="J1315" s="1" t="s">
        <v>0</v>
      </c>
      <c r="K1315" s="9">
        <v>17.850000000000001</v>
      </c>
      <c r="L1315" s="3">
        <f>(Tabela15[[#This Row],[value]]-MIN(K:K))/(MAX(K:K)-MIN(K:K))</f>
        <v>8.8201431646393352E-2</v>
      </c>
      <c r="M1315" s="16">
        <f>IF(Tabela15[[#This Row],[value]]="",0,(0.05*Tabela15[[#This Row],[normal_rating]]+0.7*Tabela15[[#This Row],[normal_reviews]]+0.25*Tabela15[[#This Row],[normal_value]]))*1000</f>
        <v>145.89021285785361</v>
      </c>
      <c r="N1315" s="3">
        <f>IFERROR(Tabela15[[#This Row],[value]]*Tabela15[[#This Row],[reviews]],Tabela15[[#This Row],[value]])</f>
        <v>905352.00000000012</v>
      </c>
      <c r="O1315" t="s">
        <v>5312</v>
      </c>
      <c r="P1315" t="s">
        <v>8728</v>
      </c>
      <c r="Q1315" t="s">
        <v>8081</v>
      </c>
    </row>
    <row r="1316" spans="1:17" x14ac:dyDescent="0.25">
      <c r="A1316" t="s">
        <v>2771</v>
      </c>
      <c r="B1316" s="1">
        <v>11</v>
      </c>
      <c r="C1316" t="s">
        <v>7945</v>
      </c>
      <c r="D1316" t="s">
        <v>4370</v>
      </c>
      <c r="E1316" t="s">
        <v>4371</v>
      </c>
      <c r="F1316" s="1">
        <v>4.7</v>
      </c>
      <c r="G1316" s="5">
        <f>(Tabela15[[#This Row],[rating]]-MIN(F:F))/(MAX(F:F)-MIN(F:F))</f>
        <v>0.92500000000000004</v>
      </c>
      <c r="H1316" s="6">
        <v>43506</v>
      </c>
      <c r="I1316" s="5">
        <f>(Tabela15[[#This Row],[reviews]]-MIN(H:H))/(MAX(H:H)-MIN(H:H))</f>
        <v>9.3545258875564696E-2</v>
      </c>
      <c r="J1316" s="1" t="s">
        <v>0</v>
      </c>
      <c r="K1316" s="9">
        <v>17.79</v>
      </c>
      <c r="L1316" s="3">
        <f>(Tabela15[[#This Row],[value]]-MIN(K:K))/(MAX(K:K)-MIN(K:K))</f>
        <v>8.790108624918655E-2</v>
      </c>
      <c r="M1316" s="16">
        <f>IF(Tabela15[[#This Row],[value]]="",0,(0.05*Tabela15[[#This Row],[normal_rating]]+0.7*Tabela15[[#This Row],[normal_reviews]]+0.25*Tabela15[[#This Row],[normal_value]]))*1000</f>
        <v>133.70695277519192</v>
      </c>
      <c r="N1316" s="3">
        <f>IFERROR(Tabela15[[#This Row],[value]]*Tabela15[[#This Row],[reviews]],Tabela15[[#This Row],[value]])</f>
        <v>773971.74</v>
      </c>
      <c r="O1316" t="s">
        <v>8824</v>
      </c>
      <c r="P1316" t="s">
        <v>8825</v>
      </c>
      <c r="Q1316" t="s">
        <v>8081</v>
      </c>
    </row>
    <row r="1317" spans="1:17" x14ac:dyDescent="0.25">
      <c r="A1317" t="s">
        <v>2377</v>
      </c>
      <c r="B1317" s="1">
        <v>12</v>
      </c>
      <c r="C1317" t="s">
        <v>4246</v>
      </c>
      <c r="D1317" t="s">
        <v>2387</v>
      </c>
      <c r="E1317" t="s">
        <v>4247</v>
      </c>
      <c r="F1317" s="1">
        <v>4.8</v>
      </c>
      <c r="G1317" s="5">
        <f>(Tabela15[[#This Row],[rating]]-MIN(F:F))/(MAX(F:F)-MIN(F:F))</f>
        <v>0.95</v>
      </c>
      <c r="H1317" s="6">
        <v>50702</v>
      </c>
      <c r="I1317" s="5">
        <f>(Tabela15[[#This Row],[reviews]]-MIN(H:H))/(MAX(H:H)-MIN(H:H))</f>
        <v>0.10901823170325263</v>
      </c>
      <c r="J1317" s="1" t="s">
        <v>0</v>
      </c>
      <c r="K1317" s="9">
        <v>17.75</v>
      </c>
      <c r="L1317" s="3">
        <f>(Tabela15[[#This Row],[value]]-MIN(K:K))/(MAX(K:K)-MIN(K:K))</f>
        <v>8.7700855984382028E-2</v>
      </c>
      <c r="M1317" s="16">
        <f>IF(Tabela15[[#This Row],[value]]="",0,(0.05*Tabela15[[#This Row],[normal_rating]]+0.7*Tabela15[[#This Row],[normal_reviews]]+0.25*Tabela15[[#This Row],[normal_value]]))*1000</f>
        <v>145.73797618837233</v>
      </c>
      <c r="N1317" s="3">
        <f>IFERROR(Tabela15[[#This Row],[value]]*Tabela15[[#This Row],[reviews]],Tabela15[[#This Row],[value]])</f>
        <v>899960.5</v>
      </c>
      <c r="O1317" t="s">
        <v>5312</v>
      </c>
      <c r="P1317" t="s">
        <v>7171</v>
      </c>
      <c r="Q1317" t="s">
        <v>6468</v>
      </c>
    </row>
    <row r="1318" spans="1:17" x14ac:dyDescent="0.25">
      <c r="A1318" t="s">
        <v>1649</v>
      </c>
      <c r="B1318" s="1">
        <v>24</v>
      </c>
      <c r="C1318" t="s">
        <v>1755</v>
      </c>
      <c r="D1318" t="s">
        <v>1759</v>
      </c>
      <c r="E1318" t="s">
        <v>1757</v>
      </c>
      <c r="F1318" s="1">
        <v>4.4000000000000004</v>
      </c>
      <c r="G1318" s="5">
        <f>(Tabela15[[#This Row],[rating]]-MIN(F:F))/(MAX(F:F)-MIN(F:F))</f>
        <v>0.85000000000000009</v>
      </c>
      <c r="H1318" s="6">
        <v>4572</v>
      </c>
      <c r="I1318" s="5">
        <f>(Tabela15[[#This Row],[reviews]]-MIN(H:H))/(MAX(H:H)-MIN(H:H))</f>
        <v>9.8286490821792027E-3</v>
      </c>
      <c r="J1318" s="1" t="s">
        <v>0</v>
      </c>
      <c r="K1318" s="9">
        <v>17.7</v>
      </c>
      <c r="L1318" s="3">
        <f>(Tabela15[[#This Row],[value]]-MIN(K:K))/(MAX(K:K)-MIN(K:K))</f>
        <v>8.7450568153376373E-2</v>
      </c>
      <c r="M1318" s="16">
        <f>IF(Tabela15[[#This Row],[value]]="",0,(0.05*Tabela15[[#This Row],[normal_rating]]+0.7*Tabela15[[#This Row],[normal_reviews]]+0.25*Tabela15[[#This Row],[normal_value]]))*1000</f>
        <v>71.242696395869558</v>
      </c>
      <c r="N1318" s="3">
        <f>IFERROR(Tabela15[[#This Row],[value]]*Tabela15[[#This Row],[reviews]],Tabela15[[#This Row],[value]])</f>
        <v>80924.399999999994</v>
      </c>
      <c r="O1318" t="s">
        <v>1756</v>
      </c>
      <c r="P1318" t="s">
        <v>1758</v>
      </c>
      <c r="Q1318" t="s">
        <v>2</v>
      </c>
    </row>
    <row r="1319" spans="1:17" x14ac:dyDescent="0.25">
      <c r="A1319" t="s">
        <v>534</v>
      </c>
      <c r="B1319" s="1">
        <v>10</v>
      </c>
      <c r="C1319" t="s">
        <v>3624</v>
      </c>
      <c r="D1319" t="s">
        <v>3625</v>
      </c>
      <c r="E1319" t="s">
        <v>3626</v>
      </c>
      <c r="F1319" s="1">
        <v>4.4000000000000004</v>
      </c>
      <c r="G1319" s="5">
        <f>(Tabela15[[#This Row],[rating]]-MIN(F:F))/(MAX(F:F)-MIN(F:F))</f>
        <v>0.85000000000000009</v>
      </c>
      <c r="H1319" s="6">
        <v>95</v>
      </c>
      <c r="I1319" s="5">
        <f>(Tabela15[[#This Row],[reviews]]-MIN(H:H))/(MAX(H:H)-MIN(H:H))</f>
        <v>2.0212054555345552E-4</v>
      </c>
      <c r="J1319" s="1" t="s">
        <v>0</v>
      </c>
      <c r="K1319" s="9">
        <v>17.7</v>
      </c>
      <c r="L1319" s="3">
        <f>(Tabela15[[#This Row],[value]]-MIN(K:K))/(MAX(K:K)-MIN(K:K))</f>
        <v>8.7450568153376373E-2</v>
      </c>
      <c r="M1319" s="16">
        <f>IF(Tabela15[[#This Row],[value]]="",0,(0.05*Tabela15[[#This Row],[normal_rating]]+0.7*Tabela15[[#This Row],[normal_reviews]]+0.25*Tabela15[[#This Row],[normal_value]]))*1000</f>
        <v>64.504126420231529</v>
      </c>
      <c r="N1319" s="3">
        <f>IFERROR(Tabela15[[#This Row],[value]]*Tabela15[[#This Row],[reviews]],Tabela15[[#This Row],[value]])</f>
        <v>1681.5</v>
      </c>
      <c r="O1319" t="s">
        <v>4712</v>
      </c>
      <c r="P1319" t="s">
        <v>8213</v>
      </c>
      <c r="Q1319" t="s">
        <v>8081</v>
      </c>
    </row>
    <row r="1320" spans="1:17" x14ac:dyDescent="0.25">
      <c r="A1320" t="s">
        <v>534</v>
      </c>
      <c r="B1320" s="1">
        <v>9</v>
      </c>
      <c r="C1320" t="s">
        <v>3624</v>
      </c>
      <c r="D1320" t="s">
        <v>3625</v>
      </c>
      <c r="E1320" t="s">
        <v>3626</v>
      </c>
      <c r="F1320" s="1">
        <v>4.2</v>
      </c>
      <c r="G1320" s="5">
        <f>(Tabela15[[#This Row],[rating]]-MIN(F:F))/(MAX(F:F)-MIN(F:F))</f>
        <v>0.8</v>
      </c>
      <c r="H1320" s="6">
        <v>74</v>
      </c>
      <c r="I1320" s="5">
        <f>(Tabela15[[#This Row],[reviews]]-MIN(H:H))/(MAX(H:H)-MIN(H:H))</f>
        <v>1.5696595558938565E-4</v>
      </c>
      <c r="J1320" s="1" t="s">
        <v>0</v>
      </c>
      <c r="K1320" s="9">
        <v>17.7</v>
      </c>
      <c r="L1320" s="3">
        <f>(Tabela15[[#This Row],[value]]-MIN(K:K))/(MAX(K:K)-MIN(K:K))</f>
        <v>8.7450568153376373E-2</v>
      </c>
      <c r="M1320" s="16">
        <f>IF(Tabela15[[#This Row],[value]]="",0,(0.05*Tabela15[[#This Row],[normal_rating]]+0.7*Tabela15[[#This Row],[normal_reviews]]+0.25*Tabela15[[#This Row],[normal_value]]))*1000</f>
        <v>61.972518207256677</v>
      </c>
      <c r="N1320" s="3">
        <f>IFERROR(Tabela15[[#This Row],[value]]*Tabela15[[#This Row],[reviews]],Tabela15[[#This Row],[value]])</f>
        <v>1309.8</v>
      </c>
      <c r="O1320" t="s">
        <v>4712</v>
      </c>
      <c r="P1320" t="s">
        <v>6615</v>
      </c>
      <c r="Q1320" t="s">
        <v>6468</v>
      </c>
    </row>
    <row r="1321" spans="1:17" x14ac:dyDescent="0.25">
      <c r="A1321" t="s">
        <v>921</v>
      </c>
      <c r="B1321" s="1">
        <v>18</v>
      </c>
      <c r="C1321" t="s">
        <v>5797</v>
      </c>
      <c r="D1321" t="s">
        <v>5798</v>
      </c>
      <c r="E1321" t="s">
        <v>5799</v>
      </c>
      <c r="F1321" s="1">
        <v>4.5999999999999996</v>
      </c>
      <c r="G1321" s="5">
        <f>(Tabela15[[#This Row],[rating]]-MIN(F:F))/(MAX(F:F)-MIN(F:F))</f>
        <v>0.89999999999999991</v>
      </c>
      <c r="H1321" s="6">
        <v>3446</v>
      </c>
      <c r="I1321" s="5">
        <f>(Tabela15[[#This Row],[reviews]]-MIN(H:H))/(MAX(H:H)-MIN(H:H))</f>
        <v>7.407502972677173E-3</v>
      </c>
      <c r="J1321" s="1" t="s">
        <v>0</v>
      </c>
      <c r="K1321" s="9">
        <v>17.600000000000001</v>
      </c>
      <c r="L1321" s="3">
        <f>(Tabela15[[#This Row],[value]]-MIN(K:K))/(MAX(K:K)-MIN(K:K))</f>
        <v>8.6949992491365063E-2</v>
      </c>
      <c r="M1321" s="16">
        <f>IF(Tabela15[[#This Row],[value]]="",0,(0.05*Tabela15[[#This Row],[normal_rating]]+0.7*Tabela15[[#This Row],[normal_reviews]]+0.25*Tabela15[[#This Row],[normal_value]]))*1000</f>
        <v>71.922750203715268</v>
      </c>
      <c r="N1321" s="3">
        <f>IFERROR(Tabela15[[#This Row],[value]]*Tabela15[[#This Row],[reviews]],Tabela15[[#This Row],[value]])</f>
        <v>60649.600000000006</v>
      </c>
      <c r="O1321" t="s">
        <v>6746</v>
      </c>
      <c r="P1321" t="s">
        <v>6747</v>
      </c>
      <c r="Q1321" t="s">
        <v>6468</v>
      </c>
    </row>
    <row r="1322" spans="1:17" x14ac:dyDescent="0.25">
      <c r="A1322" t="s">
        <v>1795</v>
      </c>
      <c r="B1322" s="1">
        <v>7</v>
      </c>
      <c r="C1322" t="s">
        <v>1826</v>
      </c>
      <c r="D1322" t="s">
        <v>1830</v>
      </c>
      <c r="E1322" t="s">
        <v>1828</v>
      </c>
      <c r="F1322" s="1">
        <v>4.7</v>
      </c>
      <c r="G1322" s="5">
        <f>(Tabela15[[#This Row],[rating]]-MIN(F:F))/(MAX(F:F)-MIN(F:F))</f>
        <v>0.92500000000000004</v>
      </c>
      <c r="H1322" s="6">
        <v>11321</v>
      </c>
      <c r="I1322" s="5">
        <f>(Tabela15[[#This Row],[reviews]]-MIN(H:H))/(MAX(H:H)-MIN(H:H))</f>
        <v>2.4340474209203364E-2</v>
      </c>
      <c r="J1322" s="1" t="s">
        <v>0</v>
      </c>
      <c r="K1322" s="9">
        <v>17.59</v>
      </c>
      <c r="L1322" s="3">
        <f>(Tabela15[[#This Row],[value]]-MIN(K:K))/(MAX(K:K)-MIN(K:K))</f>
        <v>8.689993492516393E-2</v>
      </c>
      <c r="M1322" s="16">
        <f>IF(Tabela15[[#This Row],[value]]="",0,(0.05*Tabela15[[#This Row],[normal_rating]]+0.7*Tabela15[[#This Row],[normal_reviews]]+0.25*Tabela15[[#This Row],[normal_value]]))*1000</f>
        <v>85.013315677733345</v>
      </c>
      <c r="N1322" s="3">
        <f>IFERROR(Tabela15[[#This Row],[value]]*Tabela15[[#This Row],[reviews]],Tabela15[[#This Row],[value]])</f>
        <v>199136.38999999998</v>
      </c>
      <c r="O1322" t="s">
        <v>1827</v>
      </c>
      <c r="P1322" t="s">
        <v>8551</v>
      </c>
      <c r="Q1322" t="s">
        <v>8081</v>
      </c>
    </row>
    <row r="1323" spans="1:17" x14ac:dyDescent="0.25">
      <c r="A1323" t="s">
        <v>1795</v>
      </c>
      <c r="B1323" s="1">
        <v>6</v>
      </c>
      <c r="C1323" t="s">
        <v>1826</v>
      </c>
      <c r="D1323" t="s">
        <v>1830</v>
      </c>
      <c r="E1323" t="s">
        <v>1828</v>
      </c>
      <c r="F1323" s="1">
        <v>4.7</v>
      </c>
      <c r="G1323" s="5">
        <f>(Tabela15[[#This Row],[rating]]-MIN(F:F))/(MAX(F:F)-MIN(F:F))</f>
        <v>0.92500000000000004</v>
      </c>
      <c r="H1323" s="6">
        <v>11300</v>
      </c>
      <c r="I1323" s="5">
        <f>(Tabela15[[#This Row],[reviews]]-MIN(H:H))/(MAX(H:H)-MIN(H:H))</f>
        <v>2.4295319619239295E-2</v>
      </c>
      <c r="J1323" s="1" t="s">
        <v>0</v>
      </c>
      <c r="K1323" s="9">
        <v>17.59</v>
      </c>
      <c r="L1323" s="3">
        <f>(Tabela15[[#This Row],[value]]-MIN(K:K))/(MAX(K:K)-MIN(K:K))</f>
        <v>8.689993492516393E-2</v>
      </c>
      <c r="M1323" s="16">
        <f>IF(Tabela15[[#This Row],[value]]="",0,(0.05*Tabela15[[#This Row],[normal_rating]]+0.7*Tabela15[[#This Row],[normal_reviews]]+0.25*Tabela15[[#This Row],[normal_value]]))*1000</f>
        <v>84.9817074647585</v>
      </c>
      <c r="N1323" s="3">
        <f>IFERROR(Tabela15[[#This Row],[value]]*Tabela15[[#This Row],[reviews]],Tabela15[[#This Row],[value]])</f>
        <v>198767</v>
      </c>
      <c r="O1323" t="s">
        <v>1827</v>
      </c>
      <c r="P1323" t="s">
        <v>5103</v>
      </c>
      <c r="Q1323" t="s">
        <v>4538</v>
      </c>
    </row>
    <row r="1324" spans="1:17" x14ac:dyDescent="0.25">
      <c r="A1324" t="s">
        <v>1795</v>
      </c>
      <c r="B1324" s="1">
        <v>8</v>
      </c>
      <c r="C1324" t="s">
        <v>1826</v>
      </c>
      <c r="D1324" t="s">
        <v>1830</v>
      </c>
      <c r="E1324" t="s">
        <v>1828</v>
      </c>
      <c r="F1324" s="1">
        <v>4.7</v>
      </c>
      <c r="G1324" s="5">
        <f>(Tabela15[[#This Row],[rating]]-MIN(F:F))/(MAX(F:F)-MIN(F:F))</f>
        <v>0.92500000000000004</v>
      </c>
      <c r="H1324" s="6">
        <v>11262</v>
      </c>
      <c r="I1324" s="5">
        <f>(Tabela15[[#This Row],[reviews]]-MIN(H:H))/(MAX(H:H)-MIN(H:H))</f>
        <v>2.4213611313590025E-2</v>
      </c>
      <c r="J1324" s="1" t="s">
        <v>0</v>
      </c>
      <c r="K1324" s="9">
        <v>17.59</v>
      </c>
      <c r="L1324" s="3">
        <f>(Tabela15[[#This Row],[value]]-MIN(K:K))/(MAX(K:K)-MIN(K:K))</f>
        <v>8.689993492516393E-2</v>
      </c>
      <c r="M1324" s="16">
        <f>IF(Tabela15[[#This Row],[value]]="",0,(0.05*Tabela15[[#This Row],[normal_rating]]+0.7*Tabela15[[#This Row],[normal_reviews]]+0.25*Tabela15[[#This Row],[normal_value]]))*1000</f>
        <v>84.924511650804007</v>
      </c>
      <c r="N1324" s="3">
        <f>IFERROR(Tabela15[[#This Row],[value]]*Tabela15[[#This Row],[reviews]],Tabela15[[#This Row],[value]])</f>
        <v>198098.58</v>
      </c>
      <c r="O1324" t="s">
        <v>1827</v>
      </c>
      <c r="P1324" t="s">
        <v>1829</v>
      </c>
      <c r="Q1324" t="s">
        <v>2</v>
      </c>
    </row>
    <row r="1325" spans="1:17" x14ac:dyDescent="0.25">
      <c r="A1325" t="s">
        <v>3218</v>
      </c>
      <c r="B1325" s="1">
        <v>15</v>
      </c>
      <c r="C1325" t="s">
        <v>4529</v>
      </c>
      <c r="D1325" t="s">
        <v>4530</v>
      </c>
      <c r="E1325" t="s">
        <v>4531</v>
      </c>
      <c r="F1325" s="1">
        <v>4.0999999999999996</v>
      </c>
      <c r="G1325" s="5">
        <f>(Tabela15[[#This Row],[rating]]-MIN(F:F))/(MAX(F:F)-MIN(F:F))</f>
        <v>0.77499999999999991</v>
      </c>
      <c r="H1325" s="6">
        <v>2143</v>
      </c>
      <c r="I1325" s="5">
        <f>(Tabela15[[#This Row],[reviews]]-MIN(H:H))/(MAX(H:H)-MIN(H:H))</f>
        <v>4.6057681763351241E-3</v>
      </c>
      <c r="J1325" s="1" t="s">
        <v>0</v>
      </c>
      <c r="K1325" s="9">
        <v>17.59</v>
      </c>
      <c r="L1325" s="3">
        <f>(Tabela15[[#This Row],[value]]-MIN(K:K))/(MAX(K:K)-MIN(K:K))</f>
        <v>8.689993492516393E-2</v>
      </c>
      <c r="M1325" s="16">
        <f>IF(Tabela15[[#This Row],[value]]="",0,(0.05*Tabela15[[#This Row],[normal_rating]]+0.7*Tabela15[[#This Row],[normal_reviews]]+0.25*Tabela15[[#This Row],[normal_value]]))*1000</f>
        <v>63.699021454725575</v>
      </c>
      <c r="N1325" s="3">
        <f>IFERROR(Tabela15[[#This Row],[value]]*Tabela15[[#This Row],[reviews]],Tabela15[[#This Row],[value]])</f>
        <v>37695.370000000003</v>
      </c>
      <c r="O1325" t="s">
        <v>5588</v>
      </c>
      <c r="P1325" t="s">
        <v>8956</v>
      </c>
      <c r="Q1325" t="s">
        <v>8081</v>
      </c>
    </row>
    <row r="1326" spans="1:17" x14ac:dyDescent="0.25">
      <c r="A1326" t="s">
        <v>3218</v>
      </c>
      <c r="B1326" s="1">
        <v>27</v>
      </c>
      <c r="C1326" t="s">
        <v>4529</v>
      </c>
      <c r="D1326" t="s">
        <v>4530</v>
      </c>
      <c r="E1326" t="s">
        <v>4531</v>
      </c>
      <c r="F1326" s="1">
        <v>4.0999999999999996</v>
      </c>
      <c r="G1326" s="5">
        <f>(Tabela15[[#This Row],[rating]]-MIN(F:F))/(MAX(F:F)-MIN(F:F))</f>
        <v>0.77499999999999991</v>
      </c>
      <c r="H1326" s="6">
        <v>2131</v>
      </c>
      <c r="I1326" s="5">
        <f>(Tabela15[[#This Row],[reviews]]-MIN(H:H))/(MAX(H:H)-MIN(H:H))</f>
        <v>4.5799655534985127E-3</v>
      </c>
      <c r="J1326" s="1" t="s">
        <v>0</v>
      </c>
      <c r="K1326" s="9">
        <v>17.59</v>
      </c>
      <c r="L1326" s="3">
        <f>(Tabela15[[#This Row],[value]]-MIN(K:K))/(MAX(K:K)-MIN(K:K))</f>
        <v>8.689993492516393E-2</v>
      </c>
      <c r="M1326" s="16">
        <f>IF(Tabela15[[#This Row],[value]]="",0,(0.05*Tabela15[[#This Row],[normal_rating]]+0.7*Tabela15[[#This Row],[normal_reviews]]+0.25*Tabela15[[#This Row],[normal_value]]))*1000</f>
        <v>63.680959618739941</v>
      </c>
      <c r="N1326" s="3">
        <f>IFERROR(Tabela15[[#This Row],[value]]*Tabela15[[#This Row],[reviews]],Tabela15[[#This Row],[value]])</f>
        <v>37484.29</v>
      </c>
      <c r="O1326" t="s">
        <v>5588</v>
      </c>
      <c r="P1326" t="s">
        <v>5589</v>
      </c>
      <c r="Q1326" t="s">
        <v>4538</v>
      </c>
    </row>
    <row r="1327" spans="1:17" x14ac:dyDescent="0.25">
      <c r="A1327" t="s">
        <v>2231</v>
      </c>
      <c r="B1327" s="1">
        <v>15</v>
      </c>
      <c r="C1327" t="s">
        <v>6155</v>
      </c>
      <c r="D1327" t="s">
        <v>6156</v>
      </c>
      <c r="E1327" t="s">
        <v>6157</v>
      </c>
      <c r="F1327" s="1">
        <v>4.8</v>
      </c>
      <c r="G1327" s="5">
        <f>(Tabela15[[#This Row],[rating]]-MIN(F:F))/(MAX(F:F)-MIN(F:F))</f>
        <v>0.95</v>
      </c>
      <c r="H1327" s="6">
        <v>397</v>
      </c>
      <c r="I1327" s="5">
        <f>(Tabela15[[#This Row],[reviews]]-MIN(H:H))/(MAX(H:H)-MIN(H:H))</f>
        <v>8.5148655360817432E-4</v>
      </c>
      <c r="J1327" s="1" t="s">
        <v>0</v>
      </c>
      <c r="K1327" s="9">
        <v>17.559999999999999</v>
      </c>
      <c r="L1327" s="3">
        <f>(Tabela15[[#This Row],[value]]-MIN(K:K))/(MAX(K:K)-MIN(K:K))</f>
        <v>8.6749762226560528E-2</v>
      </c>
      <c r="M1327" s="16">
        <f>IF(Tabela15[[#This Row],[value]]="",0,(0.05*Tabela15[[#This Row],[normal_rating]]+0.7*Tabela15[[#This Row],[normal_reviews]]+0.25*Tabela15[[#This Row],[normal_value]]))*1000</f>
        <v>69.783481144165847</v>
      </c>
      <c r="N1327" s="3">
        <f>IFERROR(Tabela15[[#This Row],[value]]*Tabela15[[#This Row],[reviews]],Tabela15[[#This Row],[value]])</f>
        <v>6971.32</v>
      </c>
      <c r="O1327" t="s">
        <v>7123</v>
      </c>
      <c r="P1327" t="s">
        <v>7124</v>
      </c>
      <c r="Q1327" t="s">
        <v>6468</v>
      </c>
    </row>
    <row r="1328" spans="1:17" x14ac:dyDescent="0.25">
      <c r="A1328" t="s">
        <v>2377</v>
      </c>
      <c r="B1328" s="1">
        <v>8</v>
      </c>
      <c r="C1328" t="s">
        <v>7875</v>
      </c>
      <c r="D1328" t="s">
        <v>2437</v>
      </c>
      <c r="E1328" t="s">
        <v>7876</v>
      </c>
      <c r="F1328" s="1">
        <v>4.8</v>
      </c>
      <c r="G1328" s="5">
        <f>(Tabela15[[#This Row],[rating]]-MIN(F:F))/(MAX(F:F)-MIN(F:F))</f>
        <v>0.95</v>
      </c>
      <c r="H1328" s="6">
        <v>28111</v>
      </c>
      <c r="I1328" s="5">
        <f>(Tabela15[[#This Row],[reviews]]-MIN(H:H))/(MAX(H:H)-MIN(H:H))</f>
        <v>6.0442643994762069E-2</v>
      </c>
      <c r="J1328" s="1" t="s">
        <v>0</v>
      </c>
      <c r="K1328" s="9">
        <v>17.55</v>
      </c>
      <c r="L1328" s="3">
        <f>(Tabela15[[#This Row],[value]]-MIN(K:K))/(MAX(K:K)-MIN(K:K))</f>
        <v>8.6699704660359408E-2</v>
      </c>
      <c r="M1328" s="16">
        <f>IF(Tabela15[[#This Row],[value]]="",0,(0.05*Tabela15[[#This Row],[normal_rating]]+0.7*Tabela15[[#This Row],[normal_reviews]]+0.25*Tabela15[[#This Row],[normal_value]]))*1000</f>
        <v>111.48477696142329</v>
      </c>
      <c r="N1328" s="3">
        <f>IFERROR(Tabela15[[#This Row],[value]]*Tabela15[[#This Row],[reviews]],Tabela15[[#This Row],[value]])</f>
        <v>493348.05000000005</v>
      </c>
      <c r="O1328" t="s">
        <v>8718</v>
      </c>
      <c r="P1328" t="s">
        <v>8719</v>
      </c>
      <c r="Q1328" t="s">
        <v>8081</v>
      </c>
    </row>
    <row r="1329" spans="1:17" x14ac:dyDescent="0.25">
      <c r="A1329" t="s">
        <v>1649</v>
      </c>
      <c r="B1329" s="1">
        <v>19</v>
      </c>
      <c r="C1329" t="s">
        <v>1730</v>
      </c>
      <c r="D1329" t="s">
        <v>1734</v>
      </c>
      <c r="E1329" t="s">
        <v>1732</v>
      </c>
      <c r="F1329" s="1">
        <v>4.5999999999999996</v>
      </c>
      <c r="G1329" s="5">
        <f>(Tabela15[[#This Row],[rating]]-MIN(F:F))/(MAX(F:F)-MIN(F:F))</f>
        <v>0.89999999999999991</v>
      </c>
      <c r="H1329" s="6">
        <v>65465</v>
      </c>
      <c r="I1329" s="5">
        <f>(Tabela15[[#This Row],[reviews]]-MIN(H:H))/(MAX(H:H)-MIN(H:H))</f>
        <v>0.14076190844799374</v>
      </c>
      <c r="J1329" s="1" t="s">
        <v>0</v>
      </c>
      <c r="K1329" s="9">
        <v>17.5</v>
      </c>
      <c r="L1329" s="3">
        <f>(Tabela15[[#This Row],[value]]-MIN(K:K))/(MAX(K:K)-MIN(K:K))</f>
        <v>8.6449416829353753E-2</v>
      </c>
      <c r="M1329" s="16">
        <f>IF(Tabela15[[#This Row],[value]]="",0,(0.05*Tabela15[[#This Row],[normal_rating]]+0.7*Tabela15[[#This Row],[normal_reviews]]+0.25*Tabela15[[#This Row],[normal_value]]))*1000</f>
        <v>165.14569012093406</v>
      </c>
      <c r="N1329" s="3">
        <f>IFERROR(Tabela15[[#This Row],[value]]*Tabela15[[#This Row],[reviews]],Tabela15[[#This Row],[value]])</f>
        <v>1145637.5</v>
      </c>
      <c r="O1329" t="s">
        <v>1731</v>
      </c>
      <c r="P1329" t="s">
        <v>1733</v>
      </c>
      <c r="Q1329" t="s">
        <v>2</v>
      </c>
    </row>
    <row r="1330" spans="1:17" x14ac:dyDescent="0.25">
      <c r="A1330" t="s">
        <v>2377</v>
      </c>
      <c r="B1330" s="1">
        <v>15</v>
      </c>
      <c r="C1330" t="s">
        <v>4246</v>
      </c>
      <c r="D1330" t="s">
        <v>2387</v>
      </c>
      <c r="E1330" t="s">
        <v>4247</v>
      </c>
      <c r="F1330" s="1">
        <v>4.8</v>
      </c>
      <c r="G1330" s="5">
        <f>(Tabela15[[#This Row],[rating]]-MIN(F:F))/(MAX(F:F)-MIN(F:F))</f>
        <v>0.95</v>
      </c>
      <c r="H1330" s="6">
        <v>50657</v>
      </c>
      <c r="I1330" s="5">
        <f>(Tabela15[[#This Row],[reviews]]-MIN(H:H))/(MAX(H:H)-MIN(H:H))</f>
        <v>0.10892147186761535</v>
      </c>
      <c r="J1330" s="1" t="s">
        <v>0</v>
      </c>
      <c r="K1330" s="9">
        <v>17.5</v>
      </c>
      <c r="L1330" s="3">
        <f>(Tabela15[[#This Row],[value]]-MIN(K:K))/(MAX(K:K)-MIN(K:K))</f>
        <v>8.6449416829353753E-2</v>
      </c>
      <c r="M1330" s="16">
        <f>IF(Tabela15[[#This Row],[value]]="",0,(0.05*Tabela15[[#This Row],[normal_rating]]+0.7*Tabela15[[#This Row],[normal_reviews]]+0.25*Tabela15[[#This Row],[normal_value]]))*1000</f>
        <v>145.35738451466918</v>
      </c>
      <c r="N1330" s="3">
        <f>IFERROR(Tabela15[[#This Row],[value]]*Tabela15[[#This Row],[reviews]],Tabela15[[#This Row],[value]])</f>
        <v>886497.5</v>
      </c>
      <c r="O1330" t="s">
        <v>5312</v>
      </c>
      <c r="P1330" t="s">
        <v>5313</v>
      </c>
      <c r="Q1330" t="s">
        <v>4538</v>
      </c>
    </row>
    <row r="1331" spans="1:17" x14ac:dyDescent="0.25">
      <c r="A1331" t="s">
        <v>921</v>
      </c>
      <c r="B1331" s="1">
        <v>7</v>
      </c>
      <c r="C1331" t="s">
        <v>3719</v>
      </c>
      <c r="D1331" t="s">
        <v>3720</v>
      </c>
      <c r="E1331" t="s">
        <v>3721</v>
      </c>
      <c r="F1331" s="1">
        <v>4.7</v>
      </c>
      <c r="G1331" s="5">
        <f>(Tabela15[[#This Row],[rating]]-MIN(F:F))/(MAX(F:F)-MIN(F:F))</f>
        <v>0.92500000000000004</v>
      </c>
      <c r="H1331" s="6">
        <v>354</v>
      </c>
      <c r="I1331" s="5">
        <f>(Tabela15[[#This Row],[reviews]]-MIN(H:H))/(MAX(H:H)-MIN(H:H))</f>
        <v>7.5902715511031696E-4</v>
      </c>
      <c r="J1331" s="1" t="s">
        <v>0</v>
      </c>
      <c r="K1331" s="9">
        <v>17.5</v>
      </c>
      <c r="L1331" s="3">
        <f>(Tabela15[[#This Row],[value]]-MIN(K:K))/(MAX(K:K)-MIN(K:K))</f>
        <v>8.6449416829353753E-2</v>
      </c>
      <c r="M1331" s="16">
        <f>IF(Tabela15[[#This Row],[value]]="",0,(0.05*Tabela15[[#This Row],[normal_rating]]+0.7*Tabela15[[#This Row],[normal_reviews]]+0.25*Tabela15[[#This Row],[normal_value]]))*1000</f>
        <v>68.393673215915669</v>
      </c>
      <c r="N1331" s="3">
        <f>IFERROR(Tabela15[[#This Row],[value]]*Tabela15[[#This Row],[reviews]],Tabela15[[#This Row],[value]])</f>
        <v>6195</v>
      </c>
      <c r="O1331" t="s">
        <v>4831</v>
      </c>
      <c r="P1331" t="s">
        <v>4832</v>
      </c>
      <c r="Q1331" t="s">
        <v>4538</v>
      </c>
    </row>
    <row r="1332" spans="1:17" x14ac:dyDescent="0.25">
      <c r="A1332" t="s">
        <v>1795</v>
      </c>
      <c r="B1332" s="1">
        <v>17</v>
      </c>
      <c r="C1332" t="s">
        <v>6031</v>
      </c>
      <c r="D1332" t="s">
        <v>6032</v>
      </c>
      <c r="E1332" t="s">
        <v>6033</v>
      </c>
      <c r="F1332" s="1">
        <v>4.5999999999999996</v>
      </c>
      <c r="G1332" s="5">
        <f>(Tabela15[[#This Row],[rating]]-MIN(F:F))/(MAX(F:F)-MIN(F:F))</f>
        <v>0.89999999999999991</v>
      </c>
      <c r="H1332" s="6">
        <v>20478</v>
      </c>
      <c r="I1332" s="5">
        <f>(Tabela15[[#This Row],[reviews]]-MIN(H:H))/(MAX(H:H)-MIN(H:H))</f>
        <v>4.4030025652107535E-2</v>
      </c>
      <c r="J1332" s="1" t="s">
        <v>0</v>
      </c>
      <c r="K1332" s="9">
        <v>17.489999999999998</v>
      </c>
      <c r="L1332" s="3">
        <f>(Tabela15[[#This Row],[value]]-MIN(K:K))/(MAX(K:K)-MIN(K:K))</f>
        <v>8.6399359263152606E-2</v>
      </c>
      <c r="M1332" s="16">
        <f>IF(Tabela15[[#This Row],[value]]="",0,(0.05*Tabela15[[#This Row],[normal_rating]]+0.7*Tabela15[[#This Row],[normal_reviews]]+0.25*Tabela15[[#This Row],[normal_value]]))*1000</f>
        <v>97.420857772263432</v>
      </c>
      <c r="N1332" s="3">
        <f>IFERROR(Tabela15[[#This Row],[value]]*Tabela15[[#This Row],[reviews]],Tabela15[[#This Row],[value]])</f>
        <v>358160.22</v>
      </c>
      <c r="O1332" t="s">
        <v>6995</v>
      </c>
      <c r="P1332" t="s">
        <v>6996</v>
      </c>
      <c r="Q1332" t="s">
        <v>6468</v>
      </c>
    </row>
    <row r="1333" spans="1:17" x14ac:dyDescent="0.25">
      <c r="A1333" t="s">
        <v>1201</v>
      </c>
      <c r="B1333" s="1">
        <v>26</v>
      </c>
      <c r="C1333" t="s">
        <v>7657</v>
      </c>
      <c r="D1333" t="s">
        <v>7658</v>
      </c>
      <c r="E1333" t="s">
        <v>7659</v>
      </c>
      <c r="F1333" s="1">
        <v>4.5999999999999996</v>
      </c>
      <c r="G1333" s="5">
        <f>(Tabela15[[#This Row],[rating]]-MIN(F:F))/(MAX(F:F)-MIN(F:F))</f>
        <v>0.89999999999999991</v>
      </c>
      <c r="H1333" s="6">
        <v>1323</v>
      </c>
      <c r="I1333" s="5">
        <f>(Tabela15[[#This Row],[reviews]]-MIN(H:H))/(MAX(H:H)-MIN(H:H))</f>
        <v>2.8425889491666828E-3</v>
      </c>
      <c r="J1333" s="1" t="s">
        <v>0</v>
      </c>
      <c r="K1333" s="9">
        <v>17.45</v>
      </c>
      <c r="L1333" s="3">
        <f>(Tabela15[[#This Row],[value]]-MIN(K:K))/(MAX(K:K)-MIN(K:K))</f>
        <v>8.6199128998348085E-2</v>
      </c>
      <c r="M1333" s="16">
        <f>IF(Tabela15[[#This Row],[value]]="",0,(0.05*Tabela15[[#This Row],[normal_rating]]+0.7*Tabela15[[#This Row],[normal_reviews]]+0.25*Tabela15[[#This Row],[normal_value]]))*1000</f>
        <v>68.539594514003696</v>
      </c>
      <c r="N1333" s="3">
        <f>IFERROR(Tabela15[[#This Row],[value]]*Tabela15[[#This Row],[reviews]],Tabela15[[#This Row],[value]])</f>
        <v>23086.35</v>
      </c>
      <c r="O1333" t="s">
        <v>8423</v>
      </c>
      <c r="P1333" t="s">
        <v>8424</v>
      </c>
      <c r="Q1333" t="s">
        <v>8081</v>
      </c>
    </row>
    <row r="1334" spans="1:17" x14ac:dyDescent="0.25">
      <c r="A1334" t="s">
        <v>784</v>
      </c>
      <c r="B1334" s="1">
        <v>18</v>
      </c>
      <c r="C1334" t="s">
        <v>7542</v>
      </c>
      <c r="D1334" t="s">
        <v>7543</v>
      </c>
      <c r="E1334" t="s">
        <v>7544</v>
      </c>
      <c r="F1334" s="1">
        <v>4.4000000000000004</v>
      </c>
      <c r="G1334" s="5">
        <f>(Tabela15[[#This Row],[rating]]-MIN(F:F))/(MAX(F:F)-MIN(F:F))</f>
        <v>0.85000000000000009</v>
      </c>
      <c r="H1334" s="6">
        <v>6685</v>
      </c>
      <c r="I1334" s="5">
        <f>(Tabela15[[#This Row],[reviews]]-MIN(H:H))/(MAX(H:H)-MIN(H:H))</f>
        <v>1.4372060919992517E-2</v>
      </c>
      <c r="J1334" s="1" t="s">
        <v>0</v>
      </c>
      <c r="K1334" s="9">
        <v>17.39</v>
      </c>
      <c r="L1334" s="3">
        <f>(Tabela15[[#This Row],[value]]-MIN(K:K))/(MAX(K:K)-MIN(K:K))</f>
        <v>8.589878360114131E-2</v>
      </c>
      <c r="M1334" s="16">
        <f>IF(Tabela15[[#This Row],[value]]="",0,(0.05*Tabela15[[#This Row],[normal_rating]]+0.7*Tabela15[[#This Row],[normal_reviews]]+0.25*Tabela15[[#This Row],[normal_value]]))*1000</f>
        <v>74.035138544280088</v>
      </c>
      <c r="N1334" s="3">
        <f>IFERROR(Tabela15[[#This Row],[value]]*Tabela15[[#This Row],[reviews]],Tabela15[[#This Row],[value]])</f>
        <v>116252.15000000001</v>
      </c>
      <c r="O1334" t="s">
        <v>8288</v>
      </c>
      <c r="P1334" t="s">
        <v>8289</v>
      </c>
      <c r="Q1334" t="s">
        <v>8081</v>
      </c>
    </row>
    <row r="1335" spans="1:17" x14ac:dyDescent="0.25">
      <c r="A1335" t="s">
        <v>2231</v>
      </c>
      <c r="B1335" s="1">
        <v>27</v>
      </c>
      <c r="C1335" t="s">
        <v>7860</v>
      </c>
      <c r="D1335" t="s">
        <v>7861</v>
      </c>
      <c r="E1335" t="s">
        <v>7862</v>
      </c>
      <c r="F1335" s="1">
        <v>4.7</v>
      </c>
      <c r="G1335" s="5">
        <f>(Tabela15[[#This Row],[rating]]-MIN(F:F))/(MAX(F:F)-MIN(F:F))</f>
        <v>0.92500000000000004</v>
      </c>
      <c r="H1335" s="6">
        <v>58</v>
      </c>
      <c r="I1335" s="5">
        <f>(Tabela15[[#This Row],[reviews]]-MIN(H:H))/(MAX(H:H)-MIN(H:H))</f>
        <v>1.2256245847390388E-4</v>
      </c>
      <c r="J1335" s="1" t="s">
        <v>0</v>
      </c>
      <c r="K1335" s="9">
        <v>17.329999999999998</v>
      </c>
      <c r="L1335" s="3">
        <f>(Tabela15[[#This Row],[value]]-MIN(K:K))/(MAX(K:K)-MIN(K:K))</f>
        <v>8.5598438203934507E-2</v>
      </c>
      <c r="M1335" s="16">
        <f>IF(Tabela15[[#This Row],[value]]="",0,(0.05*Tabela15[[#This Row],[normal_rating]]+0.7*Tabela15[[#This Row],[normal_reviews]]+0.25*Tabela15[[#This Row],[normal_value]]))*1000</f>
        <v>67.735403271915359</v>
      </c>
      <c r="N1335" s="3">
        <f>IFERROR(Tabela15[[#This Row],[value]]*Tabela15[[#This Row],[reviews]],Tabela15[[#This Row],[value]])</f>
        <v>1005.1399999999999</v>
      </c>
      <c r="O1335" t="s">
        <v>8701</v>
      </c>
      <c r="P1335" t="s">
        <v>8702</v>
      </c>
      <c r="Q1335" t="s">
        <v>8081</v>
      </c>
    </row>
    <row r="1336" spans="1:17" x14ac:dyDescent="0.25">
      <c r="A1336" t="s">
        <v>921</v>
      </c>
      <c r="B1336" s="1">
        <v>28</v>
      </c>
      <c r="C1336" t="s">
        <v>5818</v>
      </c>
      <c r="D1336" t="s">
        <v>5819</v>
      </c>
      <c r="E1336" t="s">
        <v>5820</v>
      </c>
      <c r="F1336" s="1">
        <v>4.5</v>
      </c>
      <c r="G1336" s="5">
        <f>(Tabela15[[#This Row],[rating]]-MIN(F:F))/(MAX(F:F)-MIN(F:F))</f>
        <v>0.875</v>
      </c>
      <c r="H1336" s="6">
        <v>36</v>
      </c>
      <c r="I1336" s="5">
        <f>(Tabela15[[#This Row],[reviews]]-MIN(H:H))/(MAX(H:H)-MIN(H:H))</f>
        <v>7.5257649940116417E-5</v>
      </c>
      <c r="J1336" s="1" t="s">
        <v>0</v>
      </c>
      <c r="K1336" s="9">
        <v>17.23</v>
      </c>
      <c r="L1336" s="3">
        <f>(Tabela15[[#This Row],[value]]-MIN(K:K))/(MAX(K:K)-MIN(K:K))</f>
        <v>8.5097862541923211E-2</v>
      </c>
      <c r="M1336" s="16">
        <f>IF(Tabela15[[#This Row],[value]]="",0,(0.05*Tabela15[[#This Row],[normal_rating]]+0.7*Tabela15[[#This Row],[normal_reviews]]+0.25*Tabela15[[#This Row],[normal_value]]))*1000</f>
        <v>65.077145990438893</v>
      </c>
      <c r="N1336" s="3">
        <f>IFERROR(Tabela15[[#This Row],[value]]*Tabela15[[#This Row],[reviews]],Tabela15[[#This Row],[value]])</f>
        <v>620.28</v>
      </c>
      <c r="O1336" t="s">
        <v>6762</v>
      </c>
      <c r="P1336" t="s">
        <v>6763</v>
      </c>
      <c r="Q1336" t="s">
        <v>6468</v>
      </c>
    </row>
    <row r="1337" spans="1:17" x14ac:dyDescent="0.25">
      <c r="A1337" t="s">
        <v>1201</v>
      </c>
      <c r="B1337" s="1">
        <v>16</v>
      </c>
      <c r="C1337" t="s">
        <v>7652</v>
      </c>
      <c r="D1337" t="s">
        <v>7653</v>
      </c>
      <c r="E1337" t="s">
        <v>7654</v>
      </c>
      <c r="F1337" s="1">
        <v>4.5999999999999996</v>
      </c>
      <c r="G1337" s="5">
        <f>(Tabela15[[#This Row],[rating]]-MIN(F:F))/(MAX(F:F)-MIN(F:F))</f>
        <v>0.89999999999999991</v>
      </c>
      <c r="H1337" s="6">
        <v>90</v>
      </c>
      <c r="I1337" s="5">
        <f>(Tabela15[[#This Row],[reviews]]-MIN(H:H))/(MAX(H:H)-MIN(H:H))</f>
        <v>1.9136945270486745E-4</v>
      </c>
      <c r="J1337" s="1" t="s">
        <v>0</v>
      </c>
      <c r="K1337" s="9">
        <v>17.190000000000001</v>
      </c>
      <c r="L1337" s="3">
        <f>(Tabela15[[#This Row],[value]]-MIN(K:K))/(MAX(K:K)-MIN(K:K))</f>
        <v>8.489763227711869E-2</v>
      </c>
      <c r="M1337" s="16">
        <f>IF(Tabela15[[#This Row],[value]]="",0,(0.05*Tabela15[[#This Row],[normal_rating]]+0.7*Tabela15[[#This Row],[normal_reviews]]+0.25*Tabela15[[#This Row],[normal_value]]))*1000</f>
        <v>66.358366686173085</v>
      </c>
      <c r="N1337" s="3">
        <f>IFERROR(Tabela15[[#This Row],[value]]*Tabela15[[#This Row],[reviews]],Tabela15[[#This Row],[value]])</f>
        <v>1547.1000000000001</v>
      </c>
      <c r="O1337" t="s">
        <v>8411</v>
      </c>
      <c r="P1337" t="s">
        <v>8412</v>
      </c>
      <c r="Q1337" t="s">
        <v>8081</v>
      </c>
    </row>
    <row r="1338" spans="1:17" x14ac:dyDescent="0.25">
      <c r="A1338" t="s">
        <v>2231</v>
      </c>
      <c r="B1338" s="1">
        <v>10</v>
      </c>
      <c r="C1338" t="s">
        <v>6141</v>
      </c>
      <c r="D1338" t="s">
        <v>6142</v>
      </c>
      <c r="E1338" t="s">
        <v>4174</v>
      </c>
      <c r="F1338" s="1">
        <v>4.5</v>
      </c>
      <c r="G1338" s="5">
        <f>(Tabela15[[#This Row],[rating]]-MIN(F:F))/(MAX(F:F)-MIN(F:F))</f>
        <v>0.875</v>
      </c>
      <c r="H1338" s="6">
        <v>23</v>
      </c>
      <c r="I1338" s="5">
        <f>(Tabela15[[#This Row],[reviews]]-MIN(H:H))/(MAX(H:H)-MIN(H:H))</f>
        <v>4.7304808533787461E-5</v>
      </c>
      <c r="J1338" s="1" t="s">
        <v>0</v>
      </c>
      <c r="K1338" s="9">
        <v>17.170000000000002</v>
      </c>
      <c r="L1338" s="3">
        <f>(Tabela15[[#This Row],[value]]-MIN(K:K))/(MAX(K:K)-MIN(K:K))</f>
        <v>8.4797517144716422E-2</v>
      </c>
      <c r="M1338" s="16">
        <f>IF(Tabela15[[#This Row],[value]]="",0,(0.05*Tabela15[[#This Row],[normal_rating]]+0.7*Tabela15[[#This Row],[normal_reviews]]+0.25*Tabela15[[#This Row],[normal_value]]))*1000</f>
        <v>64.982492652152757</v>
      </c>
      <c r="N1338" s="3">
        <f>IFERROR(Tabela15[[#This Row],[value]]*Tabela15[[#This Row],[reviews]],Tabela15[[#This Row],[value]])</f>
        <v>394.91</v>
      </c>
      <c r="O1338" t="s">
        <v>7113</v>
      </c>
      <c r="P1338" t="s">
        <v>7114</v>
      </c>
      <c r="Q1338" t="s">
        <v>6468</v>
      </c>
    </row>
    <row r="1339" spans="1:17" x14ac:dyDescent="0.25">
      <c r="A1339" t="s">
        <v>2093</v>
      </c>
      <c r="B1339" s="1">
        <v>24</v>
      </c>
      <c r="C1339" t="s">
        <v>6108</v>
      </c>
      <c r="D1339" t="s">
        <v>6109</v>
      </c>
      <c r="E1339" t="s">
        <v>6110</v>
      </c>
      <c r="F1339" s="1">
        <v>5</v>
      </c>
      <c r="G1339" s="5">
        <f>(Tabela15[[#This Row],[rating]]-MIN(F:F))/(MAX(F:F)-MIN(F:F))</f>
        <v>1</v>
      </c>
      <c r="H1339" s="6">
        <v>1</v>
      </c>
      <c r="I1339" s="5">
        <f>(Tabela15[[#This Row],[reviews]]-MIN(H:H))/(MAX(H:H)-MIN(H:H))</f>
        <v>0</v>
      </c>
      <c r="J1339" s="1" t="s">
        <v>0</v>
      </c>
      <c r="K1339" s="9">
        <v>17.14</v>
      </c>
      <c r="L1339" s="3">
        <f>(Tabela15[[#This Row],[value]]-MIN(K:K))/(MAX(K:K)-MIN(K:K))</f>
        <v>8.4647344446113021E-2</v>
      </c>
      <c r="M1339" s="16">
        <f>IF(Tabela15[[#This Row],[value]]="",0,(0.05*Tabela15[[#This Row],[normal_rating]]+0.7*Tabela15[[#This Row],[normal_reviews]]+0.25*Tabela15[[#This Row],[normal_value]]))*1000</f>
        <v>71.16183611152826</v>
      </c>
      <c r="N1339" s="3">
        <f>IFERROR(Tabela15[[#This Row],[value]]*Tabela15[[#This Row],[reviews]],Tabela15[[#This Row],[value]])</f>
        <v>17.14</v>
      </c>
      <c r="O1339" t="s">
        <v>7086</v>
      </c>
      <c r="P1339" t="s">
        <v>7087</v>
      </c>
      <c r="Q1339" t="s">
        <v>6468</v>
      </c>
    </row>
    <row r="1340" spans="1:17" x14ac:dyDescent="0.25">
      <c r="A1340" t="s">
        <v>2093</v>
      </c>
      <c r="B1340" s="1">
        <v>11</v>
      </c>
      <c r="C1340" t="s">
        <v>6108</v>
      </c>
      <c r="D1340" t="s">
        <v>6109</v>
      </c>
      <c r="E1340" t="s">
        <v>6110</v>
      </c>
      <c r="F1340" s="1">
        <v>5</v>
      </c>
      <c r="G1340" s="5">
        <f>(Tabela15[[#This Row],[rating]]-MIN(F:F))/(MAX(F:F)-MIN(F:F))</f>
        <v>1</v>
      </c>
      <c r="H1340" s="6">
        <v>1</v>
      </c>
      <c r="I1340" s="5">
        <f>(Tabela15[[#This Row],[reviews]]-MIN(H:H))/(MAX(H:H)-MIN(H:H))</f>
        <v>0</v>
      </c>
      <c r="J1340" s="1" t="s">
        <v>0</v>
      </c>
      <c r="K1340" s="9">
        <v>17.14</v>
      </c>
      <c r="L1340" s="3">
        <f>(Tabela15[[#This Row],[value]]-MIN(K:K))/(MAX(K:K)-MIN(K:K))</f>
        <v>8.4647344446113021E-2</v>
      </c>
      <c r="M1340" s="16">
        <f>IF(Tabela15[[#This Row],[value]]="",0,(0.05*Tabela15[[#This Row],[normal_rating]]+0.7*Tabela15[[#This Row],[normal_reviews]]+0.25*Tabela15[[#This Row],[normal_value]]))*1000</f>
        <v>71.16183611152826</v>
      </c>
      <c r="N1340" s="3">
        <f>IFERROR(Tabela15[[#This Row],[value]]*Tabela15[[#This Row],[reviews]],Tabela15[[#This Row],[value]])</f>
        <v>17.14</v>
      </c>
      <c r="O1340" t="s">
        <v>7086</v>
      </c>
      <c r="P1340" t="s">
        <v>8631</v>
      </c>
      <c r="Q1340" t="s">
        <v>8081</v>
      </c>
    </row>
    <row r="1341" spans="1:17" x14ac:dyDescent="0.25">
      <c r="A1341" t="s">
        <v>921</v>
      </c>
      <c r="B1341" s="1">
        <v>29</v>
      </c>
      <c r="C1341" t="s">
        <v>3778</v>
      </c>
      <c r="D1341" t="s">
        <v>3779</v>
      </c>
      <c r="E1341" t="s">
        <v>3780</v>
      </c>
      <c r="F1341" s="1">
        <v>4.7</v>
      </c>
      <c r="G1341" s="5">
        <f>(Tabela15[[#This Row],[rating]]-MIN(F:F))/(MAX(F:F)-MIN(F:F))</f>
        <v>0.92500000000000004</v>
      </c>
      <c r="H1341" s="6">
        <v>4794</v>
      </c>
      <c r="I1341" s="5">
        <f>(Tabela15[[#This Row],[reviews]]-MIN(H:H))/(MAX(H:H)-MIN(H:H))</f>
        <v>1.0305997604656513E-2</v>
      </c>
      <c r="J1341" s="1" t="s">
        <v>0</v>
      </c>
      <c r="K1341" s="9">
        <v>17.12</v>
      </c>
      <c r="L1341" s="3">
        <f>(Tabela15[[#This Row],[value]]-MIN(K:K))/(MAX(K:K)-MIN(K:K))</f>
        <v>8.4547229313710767E-2</v>
      </c>
      <c r="M1341" s="16">
        <f>IF(Tabela15[[#This Row],[value]]="",0,(0.05*Tabela15[[#This Row],[normal_rating]]+0.7*Tabela15[[#This Row],[normal_reviews]]+0.25*Tabela15[[#This Row],[normal_value]]))*1000</f>
        <v>74.60100565168726</v>
      </c>
      <c r="N1341" s="3">
        <f>IFERROR(Tabela15[[#This Row],[value]]*Tabela15[[#This Row],[reviews]],Tabela15[[#This Row],[value]])</f>
        <v>82073.279999999999</v>
      </c>
      <c r="O1341" t="s">
        <v>4873</v>
      </c>
      <c r="P1341" t="s">
        <v>4874</v>
      </c>
      <c r="Q1341" t="s">
        <v>4538</v>
      </c>
    </row>
    <row r="1342" spans="1:17" x14ac:dyDescent="0.25">
      <c r="A1342" t="s">
        <v>921</v>
      </c>
      <c r="B1342" s="1">
        <v>3</v>
      </c>
      <c r="C1342" t="s">
        <v>3716</v>
      </c>
      <c r="D1342" t="s">
        <v>3717</v>
      </c>
      <c r="E1342" t="s">
        <v>3718</v>
      </c>
      <c r="F1342" s="1">
        <v>4.7</v>
      </c>
      <c r="G1342" s="5">
        <f>(Tabela15[[#This Row],[rating]]-MIN(F:F))/(MAX(F:F)-MIN(F:F))</f>
        <v>0.92500000000000004</v>
      </c>
      <c r="H1342" s="6">
        <v>2674</v>
      </c>
      <c r="I1342" s="5">
        <f>(Tabela15[[#This Row],[reviews]]-MIN(H:H))/(MAX(H:H)-MIN(H:H))</f>
        <v>5.7475342368551764E-3</v>
      </c>
      <c r="J1342" s="1" t="s">
        <v>0</v>
      </c>
      <c r="K1342" s="9">
        <v>17.11</v>
      </c>
      <c r="L1342" s="3">
        <f>(Tabela15[[#This Row],[value]]-MIN(K:K))/(MAX(K:K)-MIN(K:K))</f>
        <v>8.4497171747509633E-2</v>
      </c>
      <c r="M1342" s="16">
        <f>IF(Tabela15[[#This Row],[value]]="",0,(0.05*Tabela15[[#This Row],[normal_rating]]+0.7*Tabela15[[#This Row],[normal_reviews]]+0.25*Tabela15[[#This Row],[normal_value]]))*1000</f>
        <v>71.397566902676047</v>
      </c>
      <c r="N1342" s="3">
        <f>IFERROR(Tabela15[[#This Row],[value]]*Tabela15[[#This Row],[reviews]],Tabela15[[#This Row],[value]])</f>
        <v>45752.14</v>
      </c>
      <c r="O1342" t="s">
        <v>4827</v>
      </c>
      <c r="P1342" t="s">
        <v>4828</v>
      </c>
      <c r="Q1342" t="s">
        <v>4538</v>
      </c>
    </row>
    <row r="1343" spans="1:17" x14ac:dyDescent="0.25">
      <c r="A1343" t="s">
        <v>1201</v>
      </c>
      <c r="B1343" s="1">
        <v>23</v>
      </c>
      <c r="C1343" t="s">
        <v>3837</v>
      </c>
      <c r="D1343" t="s">
        <v>3838</v>
      </c>
      <c r="E1343" t="s">
        <v>3839</v>
      </c>
      <c r="F1343" s="1">
        <v>4.3</v>
      </c>
      <c r="G1343" s="5">
        <f>(Tabela15[[#This Row],[rating]]-MIN(F:F))/(MAX(F:F)-MIN(F:F))</f>
        <v>0.82499999999999996</v>
      </c>
      <c r="H1343" s="6">
        <v>1063</v>
      </c>
      <c r="I1343" s="5">
        <f>(Tabela15[[#This Row],[reviews]]-MIN(H:H))/(MAX(H:H)-MIN(H:H))</f>
        <v>2.2835321210401037E-3</v>
      </c>
      <c r="J1343" s="1" t="s">
        <v>0</v>
      </c>
      <c r="K1343" s="9">
        <v>17.100000000000001</v>
      </c>
      <c r="L1343" s="3">
        <f>(Tabela15[[#This Row],[value]]-MIN(K:K))/(MAX(K:K)-MIN(K:K))</f>
        <v>8.44471141813085E-2</v>
      </c>
      <c r="M1343" s="16">
        <f>IF(Tabela15[[#This Row],[value]]="",0,(0.05*Tabela15[[#This Row],[normal_rating]]+0.7*Tabela15[[#This Row],[normal_reviews]]+0.25*Tabela15[[#This Row],[normal_value]]))*1000</f>
        <v>63.960251030055204</v>
      </c>
      <c r="N1343" s="3">
        <f>IFERROR(Tabela15[[#This Row],[value]]*Tabela15[[#This Row],[reviews]],Tabela15[[#This Row],[value]])</f>
        <v>18177.300000000003</v>
      </c>
      <c r="O1343" t="s">
        <v>4943</v>
      </c>
      <c r="P1343" t="s">
        <v>8420</v>
      </c>
      <c r="Q1343" t="s">
        <v>8081</v>
      </c>
    </row>
    <row r="1344" spans="1:17" x14ac:dyDescent="0.25">
      <c r="A1344" t="s">
        <v>1201</v>
      </c>
      <c r="B1344" s="1">
        <v>27</v>
      </c>
      <c r="C1344" t="s">
        <v>3837</v>
      </c>
      <c r="D1344" t="s">
        <v>3838</v>
      </c>
      <c r="E1344" t="s">
        <v>3839</v>
      </c>
      <c r="F1344" s="1">
        <v>4.3</v>
      </c>
      <c r="G1344" s="5">
        <f>(Tabela15[[#This Row],[rating]]-MIN(F:F))/(MAX(F:F)-MIN(F:F))</f>
        <v>0.82499999999999996</v>
      </c>
      <c r="H1344" s="6">
        <v>1002</v>
      </c>
      <c r="I1344" s="5">
        <f>(Tabela15[[#This Row],[reviews]]-MIN(H:H))/(MAX(H:H)-MIN(H:H))</f>
        <v>2.1523687882873295E-3</v>
      </c>
      <c r="J1344" s="1" t="s">
        <v>0</v>
      </c>
      <c r="K1344" s="9">
        <v>17.100000000000001</v>
      </c>
      <c r="L1344" s="3">
        <f>(Tabela15[[#This Row],[value]]-MIN(K:K))/(MAX(K:K)-MIN(K:K))</f>
        <v>8.44471141813085E-2</v>
      </c>
      <c r="M1344" s="16">
        <f>IF(Tabela15[[#This Row],[value]]="",0,(0.05*Tabela15[[#This Row],[normal_rating]]+0.7*Tabela15[[#This Row],[normal_reviews]]+0.25*Tabela15[[#This Row],[normal_value]]))*1000</f>
        <v>63.86843669712826</v>
      </c>
      <c r="N1344" s="3">
        <f>IFERROR(Tabela15[[#This Row],[value]]*Tabela15[[#This Row],[reviews]],Tabela15[[#This Row],[value]])</f>
        <v>17134.2</v>
      </c>
      <c r="O1344" t="s">
        <v>4943</v>
      </c>
      <c r="P1344" t="s">
        <v>4944</v>
      </c>
      <c r="Q1344" t="s">
        <v>4538</v>
      </c>
    </row>
    <row r="1345" spans="1:17" x14ac:dyDescent="0.25">
      <c r="A1345" t="s">
        <v>383</v>
      </c>
      <c r="B1345" s="1">
        <v>6</v>
      </c>
      <c r="C1345" t="s">
        <v>404</v>
      </c>
      <c r="D1345" t="s">
        <v>408</v>
      </c>
      <c r="E1345" t="s">
        <v>406</v>
      </c>
      <c r="F1345" s="1">
        <v>4.5999999999999996</v>
      </c>
      <c r="G1345" s="5">
        <f>(Tabela15[[#This Row],[rating]]-MIN(F:F))/(MAX(F:F)-MIN(F:F))</f>
        <v>0.89999999999999991</v>
      </c>
      <c r="H1345" s="6">
        <v>2266</v>
      </c>
      <c r="I1345" s="5">
        <f>(Tabela15[[#This Row],[reviews]]-MIN(H:H))/(MAX(H:H)-MIN(H:H))</f>
        <v>4.8702450604103907E-3</v>
      </c>
      <c r="J1345" s="1" t="s">
        <v>0</v>
      </c>
      <c r="K1345" s="9">
        <v>17.059999999999999</v>
      </c>
      <c r="L1345" s="3">
        <f>(Tabela15[[#This Row],[value]]-MIN(K:K))/(MAX(K:K)-MIN(K:K))</f>
        <v>8.4246883916503965E-2</v>
      </c>
      <c r="M1345" s="16">
        <f>IF(Tabela15[[#This Row],[value]]="",0,(0.05*Tabela15[[#This Row],[normal_rating]]+0.7*Tabela15[[#This Row],[normal_reviews]]+0.25*Tabela15[[#This Row],[normal_value]]))*1000</f>
        <v>69.470892521413262</v>
      </c>
      <c r="N1345" s="3">
        <f>IFERROR(Tabela15[[#This Row],[value]]*Tabela15[[#This Row],[reviews]],Tabela15[[#This Row],[value]])</f>
        <v>38657.96</v>
      </c>
      <c r="O1345" t="s">
        <v>405</v>
      </c>
      <c r="P1345" t="s">
        <v>407</v>
      </c>
      <c r="Q1345" t="s">
        <v>2</v>
      </c>
    </row>
    <row r="1346" spans="1:17" x14ac:dyDescent="0.25">
      <c r="A1346" t="s">
        <v>383</v>
      </c>
      <c r="B1346" s="1">
        <v>21</v>
      </c>
      <c r="C1346" t="s">
        <v>404</v>
      </c>
      <c r="D1346" t="s">
        <v>408</v>
      </c>
      <c r="E1346" t="s">
        <v>406</v>
      </c>
      <c r="F1346" s="1">
        <v>4.5999999999999996</v>
      </c>
      <c r="G1346" s="5">
        <f>(Tabela15[[#This Row],[rating]]-MIN(F:F))/(MAX(F:F)-MIN(F:F))</f>
        <v>0.89999999999999991</v>
      </c>
      <c r="H1346" s="6">
        <v>2364</v>
      </c>
      <c r="I1346" s="5">
        <f>(Tabela15[[#This Row],[reviews]]-MIN(H:H))/(MAX(H:H)-MIN(H:H))</f>
        <v>5.0809664802427164E-3</v>
      </c>
      <c r="J1346" s="1" t="s">
        <v>0</v>
      </c>
      <c r="K1346" s="9">
        <v>17.05</v>
      </c>
      <c r="L1346" s="3">
        <f>(Tabela15[[#This Row],[value]]-MIN(K:K))/(MAX(K:K)-MIN(K:K))</f>
        <v>8.4196826350302845E-2</v>
      </c>
      <c r="M1346" s="16">
        <f>IF(Tabela15[[#This Row],[value]]="",0,(0.05*Tabela15[[#This Row],[normal_rating]]+0.7*Tabela15[[#This Row],[normal_reviews]]+0.25*Tabela15[[#This Row],[normal_value]]))*1000</f>
        <v>69.605883123745599</v>
      </c>
      <c r="N1346" s="3">
        <f>IFERROR(Tabela15[[#This Row],[value]]*Tabela15[[#This Row],[reviews]],Tabela15[[#This Row],[value]])</f>
        <v>40306.200000000004</v>
      </c>
      <c r="O1346" t="s">
        <v>405</v>
      </c>
      <c r="P1346" t="s">
        <v>8194</v>
      </c>
      <c r="Q1346" t="s">
        <v>8081</v>
      </c>
    </row>
    <row r="1347" spans="1:17" x14ac:dyDescent="0.25">
      <c r="A1347" t="s">
        <v>1795</v>
      </c>
      <c r="B1347" s="1">
        <v>8</v>
      </c>
      <c r="C1347" t="s">
        <v>1826</v>
      </c>
      <c r="D1347" t="s">
        <v>1830</v>
      </c>
      <c r="E1347" t="s">
        <v>1828</v>
      </c>
      <c r="F1347" s="1">
        <v>4.7</v>
      </c>
      <c r="G1347" s="5">
        <f>(Tabela15[[#This Row],[rating]]-MIN(F:F))/(MAX(F:F)-MIN(F:F))</f>
        <v>0.92500000000000004</v>
      </c>
      <c r="H1347" s="6">
        <v>11316</v>
      </c>
      <c r="I1347" s="5">
        <f>(Tabela15[[#This Row],[reviews]]-MIN(H:H))/(MAX(H:H)-MIN(H:H))</f>
        <v>2.4329723116354778E-2</v>
      </c>
      <c r="J1347" s="1" t="s">
        <v>0</v>
      </c>
      <c r="K1347" s="9">
        <v>17</v>
      </c>
      <c r="L1347" s="3">
        <f>(Tabela15[[#This Row],[value]]-MIN(K:K))/(MAX(K:K)-MIN(K:K))</f>
        <v>8.394653851929719E-2</v>
      </c>
      <c r="M1347" s="16">
        <f>IF(Tabela15[[#This Row],[value]]="",0,(0.05*Tabela15[[#This Row],[normal_rating]]+0.7*Tabela15[[#This Row],[normal_reviews]]+0.25*Tabela15[[#This Row],[normal_value]]))*1000</f>
        <v>84.26744081127265</v>
      </c>
      <c r="N1347" s="3">
        <f>IFERROR(Tabela15[[#This Row],[value]]*Tabela15[[#This Row],[reviews]],Tabela15[[#This Row],[value]])</f>
        <v>192372</v>
      </c>
      <c r="O1347" t="s">
        <v>1827</v>
      </c>
      <c r="P1347" t="s">
        <v>6983</v>
      </c>
      <c r="Q1347" t="s">
        <v>6468</v>
      </c>
    </row>
    <row r="1348" spans="1:17" x14ac:dyDescent="0.25">
      <c r="A1348" t="s">
        <v>784</v>
      </c>
      <c r="B1348" s="1">
        <v>2</v>
      </c>
      <c r="C1348" t="s">
        <v>3688</v>
      </c>
      <c r="D1348" t="s">
        <v>3371</v>
      </c>
      <c r="E1348" t="s">
        <v>3370</v>
      </c>
      <c r="F1348" s="1">
        <v>4.4000000000000004</v>
      </c>
      <c r="G1348" s="5">
        <f>(Tabela15[[#This Row],[rating]]-MIN(F:F))/(MAX(F:F)-MIN(F:F))</f>
        <v>0.85000000000000009</v>
      </c>
      <c r="H1348" s="6">
        <v>29289</v>
      </c>
      <c r="I1348" s="5">
        <f>(Tabela15[[#This Row],[reviews]]-MIN(H:H))/(MAX(H:H)-MIN(H:H))</f>
        <v>6.2975601469889411E-2</v>
      </c>
      <c r="J1348" s="1" t="s">
        <v>0</v>
      </c>
      <c r="K1348" s="9">
        <v>16.989999999999998</v>
      </c>
      <c r="L1348" s="3">
        <f>(Tabela15[[#This Row],[value]]-MIN(K:K))/(MAX(K:K)-MIN(K:K))</f>
        <v>8.3896480953096042E-2</v>
      </c>
      <c r="M1348" s="16">
        <f>IF(Tabela15[[#This Row],[value]]="",0,(0.05*Tabela15[[#This Row],[normal_rating]]+0.7*Tabela15[[#This Row],[normal_reviews]]+0.25*Tabela15[[#This Row],[normal_value]]))*1000</f>
        <v>107.55704126719661</v>
      </c>
      <c r="N1348" s="3">
        <f>IFERROR(Tabela15[[#This Row],[value]]*Tabela15[[#This Row],[reviews]],Tabela15[[#This Row],[value]])</f>
        <v>497620.10999999993</v>
      </c>
      <c r="O1348" t="s">
        <v>4795</v>
      </c>
      <c r="P1348" t="s">
        <v>8273</v>
      </c>
      <c r="Q1348" t="s">
        <v>8081</v>
      </c>
    </row>
    <row r="1349" spans="1:17" x14ac:dyDescent="0.25">
      <c r="A1349" t="s">
        <v>784</v>
      </c>
      <c r="B1349" s="1">
        <v>17</v>
      </c>
      <c r="C1349" t="s">
        <v>3368</v>
      </c>
      <c r="D1349" t="s">
        <v>3371</v>
      </c>
      <c r="E1349" t="s">
        <v>3370</v>
      </c>
      <c r="F1349" s="1">
        <v>4.4000000000000004</v>
      </c>
      <c r="G1349" s="5">
        <f>(Tabela15[[#This Row],[rating]]-MIN(F:F))/(MAX(F:F)-MIN(F:F))</f>
        <v>0.85000000000000009</v>
      </c>
      <c r="H1349" s="6">
        <v>29289</v>
      </c>
      <c r="I1349" s="5">
        <f>(Tabela15[[#This Row],[reviews]]-MIN(H:H))/(MAX(H:H)-MIN(H:H))</f>
        <v>6.2975601469889411E-2</v>
      </c>
      <c r="J1349" s="1" t="s">
        <v>0</v>
      </c>
      <c r="K1349" s="9">
        <v>16.989999999999998</v>
      </c>
      <c r="L1349" s="3">
        <f>(Tabela15[[#This Row],[value]]-MIN(K:K))/(MAX(K:K)-MIN(K:K))</f>
        <v>8.3896480953096042E-2</v>
      </c>
      <c r="M1349" s="16">
        <f>IF(Tabela15[[#This Row],[value]]="",0,(0.05*Tabela15[[#This Row],[normal_rating]]+0.7*Tabela15[[#This Row],[normal_reviews]]+0.25*Tabela15[[#This Row],[normal_value]]))*1000</f>
        <v>107.55704126719661</v>
      </c>
      <c r="N1349" s="3">
        <f>IFERROR(Tabela15[[#This Row],[value]]*Tabela15[[#This Row],[reviews]],Tabela15[[#This Row],[value]])</f>
        <v>497620.10999999993</v>
      </c>
      <c r="O1349" t="s">
        <v>3369</v>
      </c>
      <c r="P1349" t="s">
        <v>8287</v>
      </c>
      <c r="Q1349" t="s">
        <v>8081</v>
      </c>
    </row>
    <row r="1350" spans="1:17" x14ac:dyDescent="0.25">
      <c r="A1350" t="s">
        <v>784</v>
      </c>
      <c r="B1350" s="1">
        <v>1</v>
      </c>
      <c r="C1350" t="s">
        <v>3688</v>
      </c>
      <c r="D1350" t="s">
        <v>3371</v>
      </c>
      <c r="E1350" t="s">
        <v>3370</v>
      </c>
      <c r="F1350" s="1">
        <v>4.4000000000000004</v>
      </c>
      <c r="G1350" s="5">
        <f>(Tabela15[[#This Row],[rating]]-MIN(F:F))/(MAX(F:F)-MIN(F:F))</f>
        <v>0.85000000000000009</v>
      </c>
      <c r="H1350" s="6">
        <v>29188</v>
      </c>
      <c r="I1350" s="5">
        <f>(Tabela15[[#This Row],[reviews]]-MIN(H:H))/(MAX(H:H)-MIN(H:H))</f>
        <v>6.2758429394347934E-2</v>
      </c>
      <c r="J1350" s="1" t="s">
        <v>0</v>
      </c>
      <c r="K1350" s="9">
        <v>16.989999999999998</v>
      </c>
      <c r="L1350" s="3">
        <f>(Tabela15[[#This Row],[value]]-MIN(K:K))/(MAX(K:K)-MIN(K:K))</f>
        <v>8.3896480953096042E-2</v>
      </c>
      <c r="M1350" s="16">
        <f>IF(Tabela15[[#This Row],[value]]="",0,(0.05*Tabela15[[#This Row],[normal_rating]]+0.7*Tabela15[[#This Row],[normal_reviews]]+0.25*Tabela15[[#This Row],[normal_value]]))*1000</f>
        <v>107.40502081431757</v>
      </c>
      <c r="N1350" s="3">
        <f>IFERROR(Tabela15[[#This Row],[value]]*Tabela15[[#This Row],[reviews]],Tabela15[[#This Row],[value]])</f>
        <v>495904.11999999994</v>
      </c>
      <c r="O1350" t="s">
        <v>4795</v>
      </c>
      <c r="P1350" t="s">
        <v>6678</v>
      </c>
      <c r="Q1350" t="s">
        <v>6468</v>
      </c>
    </row>
    <row r="1351" spans="1:17" x14ac:dyDescent="0.25">
      <c r="A1351" t="s">
        <v>784</v>
      </c>
      <c r="B1351" s="1">
        <v>9</v>
      </c>
      <c r="C1351" t="s">
        <v>3368</v>
      </c>
      <c r="D1351" t="s">
        <v>3371</v>
      </c>
      <c r="E1351" t="s">
        <v>3370</v>
      </c>
      <c r="F1351" s="1">
        <v>4.4000000000000004</v>
      </c>
      <c r="G1351" s="5">
        <f>(Tabela15[[#This Row],[rating]]-MIN(F:F))/(MAX(F:F)-MIN(F:F))</f>
        <v>0.85000000000000009</v>
      </c>
      <c r="H1351" s="6">
        <v>29188</v>
      </c>
      <c r="I1351" s="5">
        <f>(Tabela15[[#This Row],[reviews]]-MIN(H:H))/(MAX(H:H)-MIN(H:H))</f>
        <v>6.2758429394347934E-2</v>
      </c>
      <c r="J1351" s="1" t="s">
        <v>0</v>
      </c>
      <c r="K1351" s="9">
        <v>16.989999999999998</v>
      </c>
      <c r="L1351" s="3">
        <f>(Tabela15[[#This Row],[value]]-MIN(K:K))/(MAX(K:K)-MIN(K:K))</f>
        <v>8.3896480953096042E-2</v>
      </c>
      <c r="M1351" s="16">
        <f>IF(Tabela15[[#This Row],[value]]="",0,(0.05*Tabela15[[#This Row],[normal_rating]]+0.7*Tabela15[[#This Row],[normal_reviews]]+0.25*Tabela15[[#This Row],[normal_value]]))*1000</f>
        <v>107.40502081431757</v>
      </c>
      <c r="N1351" s="3">
        <f>IFERROR(Tabela15[[#This Row],[value]]*Tabela15[[#This Row],[reviews]],Tabela15[[#This Row],[value]])</f>
        <v>495904.11999999994</v>
      </c>
      <c r="O1351" t="s">
        <v>3369</v>
      </c>
      <c r="P1351" t="s">
        <v>6688</v>
      </c>
      <c r="Q1351" t="s">
        <v>6468</v>
      </c>
    </row>
    <row r="1352" spans="1:17" x14ac:dyDescent="0.25">
      <c r="A1352" t="s">
        <v>3218</v>
      </c>
      <c r="B1352" s="1">
        <v>17</v>
      </c>
      <c r="C1352" t="s">
        <v>6445</v>
      </c>
      <c r="D1352" t="s">
        <v>6446</v>
      </c>
      <c r="E1352" t="s">
        <v>6447</v>
      </c>
      <c r="F1352" s="1">
        <v>4.7</v>
      </c>
      <c r="G1352" s="5">
        <f>(Tabela15[[#This Row],[rating]]-MIN(F:F))/(MAX(F:F)-MIN(F:F))</f>
        <v>0.92500000000000004</v>
      </c>
      <c r="H1352" s="6">
        <v>8359</v>
      </c>
      <c r="I1352" s="5">
        <f>(Tabela15[[#This Row],[reviews]]-MIN(H:H))/(MAX(H:H)-MIN(H:H))</f>
        <v>1.79715268056998E-2</v>
      </c>
      <c r="J1352" s="1" t="s">
        <v>0</v>
      </c>
      <c r="K1352" s="9">
        <v>16.989999999999998</v>
      </c>
      <c r="L1352" s="3">
        <f>(Tabela15[[#This Row],[value]]-MIN(K:K))/(MAX(K:K)-MIN(K:K))</f>
        <v>8.3896480953096042E-2</v>
      </c>
      <c r="M1352" s="16">
        <f>IF(Tabela15[[#This Row],[value]]="",0,(0.05*Tabela15[[#This Row],[normal_rating]]+0.7*Tabela15[[#This Row],[normal_reviews]]+0.25*Tabela15[[#This Row],[normal_value]]))*1000</f>
        <v>79.804189002263882</v>
      </c>
      <c r="N1352" s="3">
        <f>IFERROR(Tabela15[[#This Row],[value]]*Tabela15[[#This Row],[reviews]],Tabela15[[#This Row],[value]])</f>
        <v>142019.40999999997</v>
      </c>
      <c r="O1352" t="s">
        <v>7426</v>
      </c>
      <c r="P1352" t="s">
        <v>7427</v>
      </c>
      <c r="Q1352" t="s">
        <v>6468</v>
      </c>
    </row>
    <row r="1353" spans="1:17" x14ac:dyDescent="0.25">
      <c r="A1353" t="s">
        <v>1795</v>
      </c>
      <c r="B1353" s="1">
        <v>14</v>
      </c>
      <c r="C1353" t="s">
        <v>4014</v>
      </c>
      <c r="D1353" t="s">
        <v>4015</v>
      </c>
      <c r="E1353" t="s">
        <v>4016</v>
      </c>
      <c r="F1353" s="1">
        <v>3.9</v>
      </c>
      <c r="G1353" s="5">
        <f>(Tabela15[[#This Row],[rating]]-MIN(F:F))/(MAX(F:F)-MIN(F:F))</f>
        <v>0.72499999999999998</v>
      </c>
      <c r="H1353" s="6">
        <v>17995</v>
      </c>
      <c r="I1353" s="5">
        <f>(Tabela15[[#This Row],[reviews]]-MIN(H:H))/(MAX(H:H)-MIN(H:H))</f>
        <v>3.869103294349871E-2</v>
      </c>
      <c r="J1353" s="1" t="s">
        <v>0</v>
      </c>
      <c r="K1353" s="9">
        <v>16.989999999999998</v>
      </c>
      <c r="L1353" s="3">
        <f>(Tabela15[[#This Row],[value]]-MIN(K:K))/(MAX(K:K)-MIN(K:K))</f>
        <v>8.3896480953096042E-2</v>
      </c>
      <c r="M1353" s="16">
        <f>IF(Tabela15[[#This Row],[value]]="",0,(0.05*Tabela15[[#This Row],[normal_rating]]+0.7*Tabela15[[#This Row],[normal_reviews]]+0.25*Tabela15[[#This Row],[normal_value]]))*1000</f>
        <v>84.307843298723114</v>
      </c>
      <c r="N1353" s="3">
        <f>IFERROR(Tabela15[[#This Row],[value]]*Tabela15[[#This Row],[reviews]],Tabela15[[#This Row],[value]])</f>
        <v>305735.05</v>
      </c>
      <c r="O1353" t="s">
        <v>5112</v>
      </c>
      <c r="P1353" t="s">
        <v>5113</v>
      </c>
      <c r="Q1353" t="s">
        <v>4538</v>
      </c>
    </row>
    <row r="1354" spans="1:17" x14ac:dyDescent="0.25">
      <c r="A1354" t="s">
        <v>1946</v>
      </c>
      <c r="B1354" s="1">
        <v>22</v>
      </c>
      <c r="C1354" t="s">
        <v>4076</v>
      </c>
      <c r="D1354" t="s">
        <v>4077</v>
      </c>
      <c r="E1354" t="s">
        <v>4078</v>
      </c>
      <c r="F1354" s="1">
        <v>4.5</v>
      </c>
      <c r="G1354" s="5">
        <f>(Tabela15[[#This Row],[rating]]-MIN(F:F))/(MAX(F:F)-MIN(F:F))</f>
        <v>0.875</v>
      </c>
      <c r="H1354" s="6">
        <v>5366</v>
      </c>
      <c r="I1354" s="5">
        <f>(Tabela15[[#This Row],[reviews]]-MIN(H:H))/(MAX(H:H)-MIN(H:H))</f>
        <v>1.1535922626534988E-2</v>
      </c>
      <c r="J1354" s="1" t="s">
        <v>0</v>
      </c>
      <c r="K1354" s="9">
        <v>16.989999999999998</v>
      </c>
      <c r="L1354" s="3">
        <f>(Tabela15[[#This Row],[value]]-MIN(K:K))/(MAX(K:K)-MIN(K:K))</f>
        <v>8.3896480953096042E-2</v>
      </c>
      <c r="M1354" s="16">
        <f>IF(Tabela15[[#This Row],[value]]="",0,(0.05*Tabela15[[#This Row],[normal_rating]]+0.7*Tabela15[[#This Row],[normal_reviews]]+0.25*Tabela15[[#This Row],[normal_value]]))*1000</f>
        <v>72.799266076848497</v>
      </c>
      <c r="N1354" s="3">
        <f>IFERROR(Tabela15[[#This Row],[value]]*Tabela15[[#This Row],[reviews]],Tabela15[[#This Row],[value]])</f>
        <v>91168.34</v>
      </c>
      <c r="O1354" t="s">
        <v>5169</v>
      </c>
      <c r="P1354" t="s">
        <v>8609</v>
      </c>
      <c r="Q1354" t="s">
        <v>8081</v>
      </c>
    </row>
    <row r="1355" spans="1:17" x14ac:dyDescent="0.25">
      <c r="A1355" t="s">
        <v>1946</v>
      </c>
      <c r="B1355" s="1">
        <v>19</v>
      </c>
      <c r="C1355" t="s">
        <v>4076</v>
      </c>
      <c r="D1355" t="s">
        <v>4077</v>
      </c>
      <c r="E1355" t="s">
        <v>4078</v>
      </c>
      <c r="F1355" s="1">
        <v>4.5</v>
      </c>
      <c r="G1355" s="5">
        <f>(Tabela15[[#This Row],[rating]]-MIN(F:F))/(MAX(F:F)-MIN(F:F))</f>
        <v>0.875</v>
      </c>
      <c r="H1355" s="6">
        <v>5361</v>
      </c>
      <c r="I1355" s="5">
        <f>(Tabela15[[#This Row],[reviews]]-MIN(H:H))/(MAX(H:H)-MIN(H:H))</f>
        <v>1.15251715336864E-2</v>
      </c>
      <c r="J1355" s="1" t="s">
        <v>0</v>
      </c>
      <c r="K1355" s="9">
        <v>16.989999999999998</v>
      </c>
      <c r="L1355" s="3">
        <f>(Tabela15[[#This Row],[value]]-MIN(K:K))/(MAX(K:K)-MIN(K:K))</f>
        <v>8.3896480953096042E-2</v>
      </c>
      <c r="M1355" s="16">
        <f>IF(Tabela15[[#This Row],[value]]="",0,(0.05*Tabela15[[#This Row],[normal_rating]]+0.7*Tabela15[[#This Row],[normal_reviews]]+0.25*Tabela15[[#This Row],[normal_value]]))*1000</f>
        <v>72.791740311854497</v>
      </c>
      <c r="N1355" s="3">
        <f>IFERROR(Tabela15[[#This Row],[value]]*Tabela15[[#This Row],[reviews]],Tabela15[[#This Row],[value]])</f>
        <v>91083.389999999985</v>
      </c>
      <c r="O1355" t="s">
        <v>5169</v>
      </c>
      <c r="P1355" t="s">
        <v>7044</v>
      </c>
      <c r="Q1355" t="s">
        <v>6468</v>
      </c>
    </row>
    <row r="1356" spans="1:17" x14ac:dyDescent="0.25">
      <c r="A1356" t="s">
        <v>1946</v>
      </c>
      <c r="B1356" s="1">
        <v>20</v>
      </c>
      <c r="C1356" t="s">
        <v>4076</v>
      </c>
      <c r="D1356" t="s">
        <v>4077</v>
      </c>
      <c r="E1356" t="s">
        <v>4078</v>
      </c>
      <c r="F1356" s="1">
        <v>4.5</v>
      </c>
      <c r="G1356" s="5">
        <f>(Tabela15[[#This Row],[rating]]-MIN(F:F))/(MAX(F:F)-MIN(F:F))</f>
        <v>0.875</v>
      </c>
      <c r="H1356" s="6">
        <v>5357</v>
      </c>
      <c r="I1356" s="5">
        <f>(Tabela15[[#This Row],[reviews]]-MIN(H:H))/(MAX(H:H)-MIN(H:H))</f>
        <v>1.1516570659407529E-2</v>
      </c>
      <c r="J1356" s="1" t="s">
        <v>0</v>
      </c>
      <c r="K1356" s="9">
        <v>16.989999999999998</v>
      </c>
      <c r="L1356" s="3">
        <f>(Tabela15[[#This Row],[value]]-MIN(K:K))/(MAX(K:K)-MIN(K:K))</f>
        <v>8.3896480953096042E-2</v>
      </c>
      <c r="M1356" s="16">
        <f>IF(Tabela15[[#This Row],[value]]="",0,(0.05*Tabela15[[#This Row],[normal_rating]]+0.7*Tabela15[[#This Row],[normal_reviews]]+0.25*Tabela15[[#This Row],[normal_value]]))*1000</f>
        <v>72.785719699859285</v>
      </c>
      <c r="N1356" s="3">
        <f>IFERROR(Tabela15[[#This Row],[value]]*Tabela15[[#This Row],[reviews]],Tabela15[[#This Row],[value]])</f>
        <v>91015.43</v>
      </c>
      <c r="O1356" t="s">
        <v>5169</v>
      </c>
      <c r="P1356" t="s">
        <v>5170</v>
      </c>
      <c r="Q1356" t="s">
        <v>4538</v>
      </c>
    </row>
    <row r="1357" spans="1:17" x14ac:dyDescent="0.25">
      <c r="A1357" t="s">
        <v>2771</v>
      </c>
      <c r="B1357" s="1">
        <v>12</v>
      </c>
      <c r="C1357" t="s">
        <v>4345</v>
      </c>
      <c r="D1357" t="s">
        <v>4346</v>
      </c>
      <c r="E1357" t="s">
        <v>4347</v>
      </c>
      <c r="F1357" s="1">
        <v>4.7</v>
      </c>
      <c r="G1357" s="5">
        <f>(Tabela15[[#This Row],[rating]]-MIN(F:F))/(MAX(F:F)-MIN(F:F))</f>
        <v>0.92500000000000004</v>
      </c>
      <c r="H1357" s="6">
        <v>857</v>
      </c>
      <c r="I1357" s="5">
        <f>(Tabela15[[#This Row],[reviews]]-MIN(H:H))/(MAX(H:H)-MIN(H:H))</f>
        <v>1.8405870956782757E-3</v>
      </c>
      <c r="J1357" s="1" t="s">
        <v>0</v>
      </c>
      <c r="K1357" s="9">
        <v>16.989999999999998</v>
      </c>
      <c r="L1357" s="3">
        <f>(Tabela15[[#This Row],[value]]-MIN(K:K))/(MAX(K:K)-MIN(K:K))</f>
        <v>8.3896480953096042E-2</v>
      </c>
      <c r="M1357" s="16">
        <f>IF(Tabela15[[#This Row],[value]]="",0,(0.05*Tabela15[[#This Row],[normal_rating]]+0.7*Tabela15[[#This Row],[normal_reviews]]+0.25*Tabela15[[#This Row],[normal_value]]))*1000</f>
        <v>68.512531205248806</v>
      </c>
      <c r="N1357" s="3">
        <f>IFERROR(Tabela15[[#This Row],[value]]*Tabela15[[#This Row],[reviews]],Tabela15[[#This Row],[value]])</f>
        <v>14560.429999999998</v>
      </c>
      <c r="O1357" t="s">
        <v>5421</v>
      </c>
      <c r="P1357" t="s">
        <v>5422</v>
      </c>
      <c r="Q1357" t="s">
        <v>4538</v>
      </c>
    </row>
    <row r="1358" spans="1:17" x14ac:dyDescent="0.25">
      <c r="A1358" t="s">
        <v>2093</v>
      </c>
      <c r="B1358" s="1">
        <v>23</v>
      </c>
      <c r="C1358" t="s">
        <v>4122</v>
      </c>
      <c r="D1358" t="s">
        <v>4123</v>
      </c>
      <c r="E1358" t="s">
        <v>4124</v>
      </c>
      <c r="F1358" s="1">
        <v>4.5</v>
      </c>
      <c r="G1358" s="5">
        <f>(Tabela15[[#This Row],[rating]]-MIN(F:F))/(MAX(F:F)-MIN(F:F))</f>
        <v>0.875</v>
      </c>
      <c r="H1358" s="6">
        <v>4567</v>
      </c>
      <c r="I1358" s="5">
        <f>(Tabela15[[#This Row],[reviews]]-MIN(H:H))/(MAX(H:H)-MIN(H:H))</f>
        <v>9.8178979893306147E-3</v>
      </c>
      <c r="J1358" s="1" t="s">
        <v>0</v>
      </c>
      <c r="K1358" s="9">
        <v>16.989999999999998</v>
      </c>
      <c r="L1358" s="3">
        <f>(Tabela15[[#This Row],[value]]-MIN(K:K))/(MAX(K:K)-MIN(K:K))</f>
        <v>8.3896480953096042E-2</v>
      </c>
      <c r="M1358" s="16">
        <f>IF(Tabela15[[#This Row],[value]]="",0,(0.05*Tabela15[[#This Row],[normal_rating]]+0.7*Tabela15[[#This Row],[normal_reviews]]+0.25*Tabela15[[#This Row],[normal_value]]))*1000</f>
        <v>71.596648830805435</v>
      </c>
      <c r="N1358" s="3">
        <f>IFERROR(Tabela15[[#This Row],[value]]*Tabela15[[#This Row],[reviews]],Tabela15[[#This Row],[value]])</f>
        <v>77593.329999999987</v>
      </c>
      <c r="O1358" t="s">
        <v>5218</v>
      </c>
      <c r="P1358" t="s">
        <v>5219</v>
      </c>
      <c r="Q1358" t="s">
        <v>4538</v>
      </c>
    </row>
    <row r="1359" spans="1:17" x14ac:dyDescent="0.25">
      <c r="A1359" t="s">
        <v>383</v>
      </c>
      <c r="B1359" s="1">
        <v>23</v>
      </c>
      <c r="C1359" t="s">
        <v>404</v>
      </c>
      <c r="D1359" t="s">
        <v>408</v>
      </c>
      <c r="E1359" t="s">
        <v>406</v>
      </c>
      <c r="F1359" s="1">
        <v>4.5999999999999996</v>
      </c>
      <c r="G1359" s="5">
        <f>(Tabela15[[#This Row],[rating]]-MIN(F:F))/(MAX(F:F)-MIN(F:F))</f>
        <v>0.89999999999999991</v>
      </c>
      <c r="H1359" s="6">
        <v>2355</v>
      </c>
      <c r="I1359" s="5">
        <f>(Tabela15[[#This Row],[reviews]]-MIN(H:H))/(MAX(H:H)-MIN(H:H))</f>
        <v>5.0616145131152585E-3</v>
      </c>
      <c r="J1359" s="1" t="s">
        <v>0</v>
      </c>
      <c r="K1359" s="9">
        <v>16.989999999999998</v>
      </c>
      <c r="L1359" s="3">
        <f>(Tabela15[[#This Row],[value]]-MIN(K:K))/(MAX(K:K)-MIN(K:K))</f>
        <v>8.3896480953096042E-2</v>
      </c>
      <c r="M1359" s="16">
        <f>IF(Tabela15[[#This Row],[value]]="",0,(0.05*Tabela15[[#This Row],[normal_rating]]+0.7*Tabela15[[#This Row],[normal_reviews]]+0.25*Tabela15[[#This Row],[normal_value]]))*1000</f>
        <v>69.517250397454688</v>
      </c>
      <c r="N1359" s="3">
        <f>IFERROR(Tabela15[[#This Row],[value]]*Tabela15[[#This Row],[reviews]],Tabela15[[#This Row],[value]])</f>
        <v>40011.449999999997</v>
      </c>
      <c r="O1359" t="s">
        <v>405</v>
      </c>
      <c r="P1359" t="s">
        <v>6601</v>
      </c>
      <c r="Q1359" t="s">
        <v>6468</v>
      </c>
    </row>
    <row r="1360" spans="1:17" x14ac:dyDescent="0.25">
      <c r="A1360" t="s">
        <v>383</v>
      </c>
      <c r="B1360" s="1">
        <v>7</v>
      </c>
      <c r="C1360" t="s">
        <v>404</v>
      </c>
      <c r="D1360" t="s">
        <v>408</v>
      </c>
      <c r="E1360" t="s">
        <v>406</v>
      </c>
      <c r="F1360" s="1">
        <v>4.5999999999999996</v>
      </c>
      <c r="G1360" s="5">
        <f>(Tabela15[[#This Row],[rating]]-MIN(F:F))/(MAX(F:F)-MIN(F:F))</f>
        <v>0.89999999999999991</v>
      </c>
      <c r="H1360" s="6">
        <v>2330</v>
      </c>
      <c r="I1360" s="5">
        <f>(Tabela15[[#This Row],[reviews]]-MIN(H:H))/(MAX(H:H)-MIN(H:H))</f>
        <v>5.0078590488723176E-3</v>
      </c>
      <c r="J1360" s="1" t="s">
        <v>0</v>
      </c>
      <c r="K1360" s="9">
        <v>16.989999999999998</v>
      </c>
      <c r="L1360" s="3">
        <f>(Tabela15[[#This Row],[value]]-MIN(K:K))/(MAX(K:K)-MIN(K:K))</f>
        <v>8.3896480953096042E-2</v>
      </c>
      <c r="M1360" s="16">
        <f>IF(Tabela15[[#This Row],[value]]="",0,(0.05*Tabela15[[#This Row],[normal_rating]]+0.7*Tabela15[[#This Row],[normal_reviews]]+0.25*Tabela15[[#This Row],[normal_value]]))*1000</f>
        <v>69.479621572484632</v>
      </c>
      <c r="N1360" s="3">
        <f>IFERROR(Tabela15[[#This Row],[value]]*Tabela15[[#This Row],[reviews]],Tabela15[[#This Row],[value]])</f>
        <v>39586.699999999997</v>
      </c>
      <c r="O1360" t="s">
        <v>405</v>
      </c>
      <c r="P1360" t="s">
        <v>4667</v>
      </c>
      <c r="Q1360" t="s">
        <v>4538</v>
      </c>
    </row>
    <row r="1361" spans="1:17" x14ac:dyDescent="0.25">
      <c r="A1361" t="s">
        <v>2231</v>
      </c>
      <c r="B1361" s="1">
        <v>16</v>
      </c>
      <c r="C1361" t="s">
        <v>2302</v>
      </c>
      <c r="D1361" t="s">
        <v>2306</v>
      </c>
      <c r="E1361" t="s">
        <v>2304</v>
      </c>
      <c r="F1361" s="1">
        <v>4.7</v>
      </c>
      <c r="G1361" s="5">
        <f>(Tabela15[[#This Row],[rating]]-MIN(F:F))/(MAX(F:F)-MIN(F:F))</f>
        <v>0.92500000000000004</v>
      </c>
      <c r="H1361" s="6">
        <v>175</v>
      </c>
      <c r="I1361" s="5">
        <f>(Tabela15[[#This Row],[reviews]]-MIN(H:H))/(MAX(H:H)-MIN(H:H))</f>
        <v>3.7413803113086448E-4</v>
      </c>
      <c r="J1361" s="1" t="s">
        <v>0</v>
      </c>
      <c r="K1361" s="9">
        <v>16.989999999999998</v>
      </c>
      <c r="L1361" s="3">
        <f>(Tabela15[[#This Row],[value]]-MIN(K:K))/(MAX(K:K)-MIN(K:K))</f>
        <v>8.3896480953096042E-2</v>
      </c>
      <c r="M1361" s="16">
        <f>IF(Tabela15[[#This Row],[value]]="",0,(0.05*Tabela15[[#This Row],[normal_rating]]+0.7*Tabela15[[#This Row],[normal_reviews]]+0.25*Tabela15[[#This Row],[normal_value]]))*1000</f>
        <v>67.486016860065618</v>
      </c>
      <c r="N1361" s="3">
        <f>IFERROR(Tabela15[[#This Row],[value]]*Tabela15[[#This Row],[reviews]],Tabela15[[#This Row],[value]])</f>
        <v>2973.2499999999995</v>
      </c>
      <c r="O1361" t="s">
        <v>2303</v>
      </c>
      <c r="P1361" t="s">
        <v>2305</v>
      </c>
      <c r="Q1361" t="s">
        <v>2</v>
      </c>
    </row>
    <row r="1362" spans="1:17" x14ac:dyDescent="0.25">
      <c r="A1362" t="s">
        <v>2231</v>
      </c>
      <c r="B1362" s="1">
        <v>16</v>
      </c>
      <c r="C1362" t="s">
        <v>6158</v>
      </c>
      <c r="D1362" t="s">
        <v>6159</v>
      </c>
      <c r="E1362" t="s">
        <v>6160</v>
      </c>
      <c r="F1362" s="1">
        <v>4.7</v>
      </c>
      <c r="G1362" s="5">
        <f>(Tabela15[[#This Row],[rating]]-MIN(F:F))/(MAX(F:F)-MIN(F:F))</f>
        <v>0.92500000000000004</v>
      </c>
      <c r="H1362" s="6">
        <v>160</v>
      </c>
      <c r="I1362" s="5">
        <f>(Tabela15[[#This Row],[reviews]]-MIN(H:H))/(MAX(H:H)-MIN(H:H))</f>
        <v>3.4188475258510029E-4</v>
      </c>
      <c r="J1362" s="1" t="s">
        <v>0</v>
      </c>
      <c r="K1362" s="9">
        <v>16.989999999999998</v>
      </c>
      <c r="L1362" s="3">
        <f>(Tabela15[[#This Row],[value]]-MIN(K:K))/(MAX(K:K)-MIN(K:K))</f>
        <v>8.3896480953096042E-2</v>
      </c>
      <c r="M1362" s="16">
        <f>IF(Tabela15[[#This Row],[value]]="",0,(0.05*Tabela15[[#This Row],[normal_rating]]+0.7*Tabela15[[#This Row],[normal_reviews]]+0.25*Tabela15[[#This Row],[normal_value]]))*1000</f>
        <v>67.463439565083576</v>
      </c>
      <c r="N1362" s="3">
        <f>IFERROR(Tabela15[[#This Row],[value]]*Tabela15[[#This Row],[reviews]],Tabela15[[#This Row],[value]])</f>
        <v>2718.3999999999996</v>
      </c>
      <c r="O1362" t="s">
        <v>7125</v>
      </c>
      <c r="P1362" t="s">
        <v>7126</v>
      </c>
      <c r="Q1362" t="s">
        <v>6468</v>
      </c>
    </row>
    <row r="1363" spans="1:17" x14ac:dyDescent="0.25">
      <c r="A1363" t="s">
        <v>1503</v>
      </c>
      <c r="B1363" s="1">
        <v>16</v>
      </c>
      <c r="C1363" t="s">
        <v>1554</v>
      </c>
      <c r="D1363" t="s">
        <v>1558</v>
      </c>
      <c r="E1363" t="s">
        <v>1556</v>
      </c>
      <c r="F1363" s="1">
        <v>4.7</v>
      </c>
      <c r="G1363" s="5">
        <f>(Tabela15[[#This Row],[rating]]-MIN(F:F))/(MAX(F:F)-MIN(F:F))</f>
        <v>0.92500000000000004</v>
      </c>
      <c r="H1363" s="6">
        <v>106</v>
      </c>
      <c r="I1363" s="5">
        <f>(Tabela15[[#This Row],[reviews]]-MIN(H:H))/(MAX(H:H)-MIN(H:H))</f>
        <v>2.2577294982034925E-4</v>
      </c>
      <c r="J1363" s="1" t="s">
        <v>0</v>
      </c>
      <c r="K1363" s="9">
        <v>16.989999999999998</v>
      </c>
      <c r="L1363" s="3">
        <f>(Tabela15[[#This Row],[value]]-MIN(K:K))/(MAX(K:K)-MIN(K:K))</f>
        <v>8.3896480953096042E-2</v>
      </c>
      <c r="M1363" s="16">
        <f>IF(Tabela15[[#This Row],[value]]="",0,(0.05*Tabela15[[#This Row],[normal_rating]]+0.7*Tabela15[[#This Row],[normal_reviews]]+0.25*Tabela15[[#This Row],[normal_value]]))*1000</f>
        <v>67.382161303148251</v>
      </c>
      <c r="N1363" s="3">
        <f>IFERROR(Tabela15[[#This Row],[value]]*Tabela15[[#This Row],[reviews]],Tabela15[[#This Row],[value]])</f>
        <v>1800.9399999999998</v>
      </c>
      <c r="O1363" t="s">
        <v>1555</v>
      </c>
      <c r="P1363" t="s">
        <v>8483</v>
      </c>
      <c r="Q1363" t="s">
        <v>8081</v>
      </c>
    </row>
    <row r="1364" spans="1:17" x14ac:dyDescent="0.25">
      <c r="A1364" t="s">
        <v>2918</v>
      </c>
      <c r="B1364" s="1">
        <v>18</v>
      </c>
      <c r="C1364" t="s">
        <v>2998</v>
      </c>
      <c r="D1364" t="s">
        <v>3002</v>
      </c>
      <c r="E1364" t="s">
        <v>3000</v>
      </c>
      <c r="F1364" s="1">
        <v>4.5</v>
      </c>
      <c r="G1364" s="5">
        <f>(Tabela15[[#This Row],[rating]]-MIN(F:F))/(MAX(F:F)-MIN(F:F))</f>
        <v>0.875</v>
      </c>
      <c r="H1364" s="6">
        <v>3698</v>
      </c>
      <c r="I1364" s="5">
        <f>(Tabela15[[#This Row],[reviews]]-MIN(H:H))/(MAX(H:H)-MIN(H:H))</f>
        <v>7.9493580522460115E-3</v>
      </c>
      <c r="J1364" s="1" t="s">
        <v>0</v>
      </c>
      <c r="K1364" s="9">
        <v>16.989999999999998</v>
      </c>
      <c r="L1364" s="3">
        <f>(Tabela15[[#This Row],[value]]-MIN(K:K))/(MAX(K:K)-MIN(K:K))</f>
        <v>8.3896480953096042E-2</v>
      </c>
      <c r="M1364" s="16">
        <f>IF(Tabela15[[#This Row],[value]]="",0,(0.05*Tabela15[[#This Row],[normal_rating]]+0.7*Tabela15[[#This Row],[normal_reviews]]+0.25*Tabela15[[#This Row],[normal_value]]))*1000</f>
        <v>70.288670874846218</v>
      </c>
      <c r="N1364" s="3">
        <f>IFERROR(Tabela15[[#This Row],[value]]*Tabela15[[#This Row],[reviews]],Tabela15[[#This Row],[value]])</f>
        <v>62829.02</v>
      </c>
      <c r="O1364" t="s">
        <v>2999</v>
      </c>
      <c r="P1364" t="s">
        <v>3001</v>
      </c>
      <c r="Q1364" t="s">
        <v>2</v>
      </c>
    </row>
    <row r="1365" spans="1:17" x14ac:dyDescent="0.25">
      <c r="A1365" t="s">
        <v>2771</v>
      </c>
      <c r="B1365" s="1">
        <v>17</v>
      </c>
      <c r="C1365" t="s">
        <v>6319</v>
      </c>
      <c r="D1365" t="s">
        <v>6320</v>
      </c>
      <c r="E1365" t="s">
        <v>6321</v>
      </c>
      <c r="F1365" s="1">
        <v>4.3</v>
      </c>
      <c r="G1365" s="5">
        <f>(Tabela15[[#This Row],[rating]]-MIN(F:F))/(MAX(F:F)-MIN(F:F))</f>
        <v>0.82499999999999996</v>
      </c>
      <c r="H1365" s="6">
        <v>6685</v>
      </c>
      <c r="I1365" s="5">
        <f>(Tabela15[[#This Row],[reviews]]-MIN(H:H))/(MAX(H:H)-MIN(H:H))</f>
        <v>1.4372060919992517E-2</v>
      </c>
      <c r="J1365" s="1" t="s">
        <v>0</v>
      </c>
      <c r="K1365" s="9">
        <v>16.989999999999998</v>
      </c>
      <c r="L1365" s="3">
        <f>(Tabela15[[#This Row],[value]]-MIN(K:K))/(MAX(K:K)-MIN(K:K))</f>
        <v>8.3896480953096042E-2</v>
      </c>
      <c r="M1365" s="16">
        <f>IF(Tabela15[[#This Row],[value]]="",0,(0.05*Tabela15[[#This Row],[normal_rating]]+0.7*Tabela15[[#This Row],[normal_reviews]]+0.25*Tabela15[[#This Row],[normal_value]]))*1000</f>
        <v>72.284562882268787</v>
      </c>
      <c r="N1365" s="3">
        <f>IFERROR(Tabela15[[#This Row],[value]]*Tabela15[[#This Row],[reviews]],Tabela15[[#This Row],[value]])</f>
        <v>113578.15</v>
      </c>
      <c r="O1365" t="s">
        <v>7293</v>
      </c>
      <c r="P1365" t="s">
        <v>7294</v>
      </c>
      <c r="Q1365" t="s">
        <v>6468</v>
      </c>
    </row>
    <row r="1366" spans="1:17" x14ac:dyDescent="0.25">
      <c r="A1366" t="s">
        <v>2093</v>
      </c>
      <c r="B1366" s="1">
        <v>22</v>
      </c>
      <c r="C1366" t="s">
        <v>2124</v>
      </c>
      <c r="D1366" t="s">
        <v>2128</v>
      </c>
      <c r="E1366" t="s">
        <v>2126</v>
      </c>
      <c r="F1366" s="1">
        <v>4.5999999999999996</v>
      </c>
      <c r="G1366" s="5">
        <f>(Tabela15[[#This Row],[rating]]-MIN(F:F))/(MAX(F:F)-MIN(F:F))</f>
        <v>0.89999999999999991</v>
      </c>
      <c r="H1366" s="6">
        <v>823</v>
      </c>
      <c r="I1366" s="5">
        <f>(Tabela15[[#This Row],[reviews]]-MIN(H:H))/(MAX(H:H)-MIN(H:H))</f>
        <v>1.7674796643078769E-3</v>
      </c>
      <c r="J1366" s="1" t="s">
        <v>0</v>
      </c>
      <c r="K1366" s="9">
        <v>16.989999999999998</v>
      </c>
      <c r="L1366" s="3">
        <f>(Tabela15[[#This Row],[value]]-MIN(K:K))/(MAX(K:K)-MIN(K:K))</f>
        <v>8.3896480953096042E-2</v>
      </c>
      <c r="M1366" s="16">
        <f>IF(Tabela15[[#This Row],[value]]="",0,(0.05*Tabela15[[#This Row],[normal_rating]]+0.7*Tabela15[[#This Row],[normal_reviews]]+0.25*Tabela15[[#This Row],[normal_value]]))*1000</f>
        <v>67.211356003289524</v>
      </c>
      <c r="N1366" s="3">
        <f>IFERROR(Tabela15[[#This Row],[value]]*Tabela15[[#This Row],[reviews]],Tabela15[[#This Row],[value]])</f>
        <v>13982.769999999999</v>
      </c>
      <c r="O1366" t="s">
        <v>2125</v>
      </c>
      <c r="P1366" t="s">
        <v>5217</v>
      </c>
      <c r="Q1366" t="s">
        <v>4538</v>
      </c>
    </row>
    <row r="1367" spans="1:17" x14ac:dyDescent="0.25">
      <c r="A1367" t="s">
        <v>2771</v>
      </c>
      <c r="B1367" s="1">
        <v>28</v>
      </c>
      <c r="C1367" t="s">
        <v>6319</v>
      </c>
      <c r="D1367" t="s">
        <v>6320</v>
      </c>
      <c r="E1367" t="s">
        <v>6321</v>
      </c>
      <c r="F1367" s="1">
        <v>4.3</v>
      </c>
      <c r="G1367" s="5">
        <f>(Tabela15[[#This Row],[rating]]-MIN(F:F))/(MAX(F:F)-MIN(F:F))</f>
        <v>0.82499999999999996</v>
      </c>
      <c r="H1367" s="6">
        <v>6634</v>
      </c>
      <c r="I1367" s="5">
        <f>(Tabela15[[#This Row],[reviews]]-MIN(H:H))/(MAX(H:H)-MIN(H:H))</f>
        <v>1.426239977293692E-2</v>
      </c>
      <c r="J1367" s="1" t="s">
        <v>0</v>
      </c>
      <c r="K1367" s="9">
        <v>16.989999999999998</v>
      </c>
      <c r="L1367" s="3">
        <f>(Tabela15[[#This Row],[value]]-MIN(K:K))/(MAX(K:K)-MIN(K:K))</f>
        <v>8.3896480953096042E-2</v>
      </c>
      <c r="M1367" s="16">
        <f>IF(Tabela15[[#This Row],[value]]="",0,(0.05*Tabela15[[#This Row],[normal_rating]]+0.7*Tabela15[[#This Row],[normal_reviews]]+0.25*Tabela15[[#This Row],[normal_value]]))*1000</f>
        <v>72.207800079329871</v>
      </c>
      <c r="N1367" s="3">
        <f>IFERROR(Tabela15[[#This Row],[value]]*Tabela15[[#This Row],[reviews]],Tabela15[[#This Row],[value]])</f>
        <v>112711.65999999999</v>
      </c>
      <c r="O1367" t="s">
        <v>7293</v>
      </c>
      <c r="P1367" t="s">
        <v>8849</v>
      </c>
      <c r="Q1367" t="s">
        <v>8081</v>
      </c>
    </row>
    <row r="1368" spans="1:17" x14ac:dyDescent="0.25">
      <c r="A1368" t="s">
        <v>81</v>
      </c>
      <c r="B1368" s="1">
        <v>20</v>
      </c>
      <c r="C1368" t="s">
        <v>7472</v>
      </c>
      <c r="D1368" t="s">
        <v>7473</v>
      </c>
      <c r="E1368" t="s">
        <v>7474</v>
      </c>
      <c r="F1368" s="1">
        <v>4.5999999999999996</v>
      </c>
      <c r="G1368" s="5">
        <f>(Tabela15[[#This Row],[rating]]-MIN(F:F))/(MAX(F:F)-MIN(F:F))</f>
        <v>0.89999999999999991</v>
      </c>
      <c r="H1368" s="6">
        <v>794</v>
      </c>
      <c r="I1368" s="5">
        <f>(Tabela15[[#This Row],[reviews]]-MIN(H:H))/(MAX(H:H)-MIN(H:H))</f>
        <v>1.7051233257860661E-3</v>
      </c>
      <c r="J1368" s="1" t="s">
        <v>0</v>
      </c>
      <c r="K1368" s="9">
        <v>16.989999999999998</v>
      </c>
      <c r="L1368" s="3">
        <f>(Tabela15[[#This Row],[value]]-MIN(K:K))/(MAX(K:K)-MIN(K:K))</f>
        <v>8.3896480953096042E-2</v>
      </c>
      <c r="M1368" s="16">
        <f>IF(Tabela15[[#This Row],[value]]="",0,(0.05*Tabela15[[#This Row],[normal_rating]]+0.7*Tabela15[[#This Row],[normal_reviews]]+0.25*Tabela15[[#This Row],[normal_value]]))*1000</f>
        <v>67.167706566324256</v>
      </c>
      <c r="N1368" s="3">
        <f>IFERROR(Tabela15[[#This Row],[value]]*Tabela15[[#This Row],[reviews]],Tabela15[[#This Row],[value]])</f>
        <v>13490.06</v>
      </c>
      <c r="O1368" t="s">
        <v>8122</v>
      </c>
      <c r="P1368" t="s">
        <v>8123</v>
      </c>
      <c r="Q1368" t="s">
        <v>8081</v>
      </c>
    </row>
    <row r="1369" spans="1:17" x14ac:dyDescent="0.25">
      <c r="A1369" t="s">
        <v>3068</v>
      </c>
      <c r="B1369" s="1">
        <v>2</v>
      </c>
      <c r="C1369" t="s">
        <v>3204</v>
      </c>
      <c r="D1369" t="s">
        <v>3208</v>
      </c>
      <c r="E1369" t="s">
        <v>3206</v>
      </c>
      <c r="F1369" s="1">
        <v>4.5</v>
      </c>
      <c r="G1369" s="5">
        <f>(Tabela15[[#This Row],[rating]]-MIN(F:F))/(MAX(F:F)-MIN(F:F))</f>
        <v>0.875</v>
      </c>
      <c r="H1369" s="6">
        <v>2372</v>
      </c>
      <c r="I1369" s="5">
        <f>(Tabela15[[#This Row],[reviews]]-MIN(H:H))/(MAX(H:H)-MIN(H:H))</f>
        <v>5.0981682288004579E-3</v>
      </c>
      <c r="J1369" s="1" t="s">
        <v>0</v>
      </c>
      <c r="K1369" s="9">
        <v>16.989999999999998</v>
      </c>
      <c r="L1369" s="3">
        <f>(Tabela15[[#This Row],[value]]-MIN(K:K))/(MAX(K:K)-MIN(K:K))</f>
        <v>8.3896480953096042E-2</v>
      </c>
      <c r="M1369" s="16">
        <f>IF(Tabela15[[#This Row],[value]]="",0,(0.05*Tabela15[[#This Row],[normal_rating]]+0.7*Tabela15[[#This Row],[normal_reviews]]+0.25*Tabela15[[#This Row],[normal_value]]))*1000</f>
        <v>68.292837998434337</v>
      </c>
      <c r="N1369" s="3">
        <f>IFERROR(Tabela15[[#This Row],[value]]*Tabela15[[#This Row],[reviews]],Tabela15[[#This Row],[value]])</f>
        <v>40300.28</v>
      </c>
      <c r="O1369" t="s">
        <v>3205</v>
      </c>
      <c r="P1369" t="s">
        <v>8900</v>
      </c>
      <c r="Q1369" t="s">
        <v>8081</v>
      </c>
    </row>
    <row r="1370" spans="1:17" x14ac:dyDescent="0.25">
      <c r="A1370" t="s">
        <v>3068</v>
      </c>
      <c r="B1370" s="1">
        <v>3</v>
      </c>
      <c r="C1370" t="s">
        <v>3204</v>
      </c>
      <c r="D1370" t="s">
        <v>3208</v>
      </c>
      <c r="E1370" t="s">
        <v>3206</v>
      </c>
      <c r="F1370" s="1">
        <v>4.5</v>
      </c>
      <c r="G1370" s="5">
        <f>(Tabela15[[#This Row],[rating]]-MIN(F:F))/(MAX(F:F)-MIN(F:F))</f>
        <v>0.875</v>
      </c>
      <c r="H1370" s="6">
        <v>2362</v>
      </c>
      <c r="I1370" s="5">
        <f>(Tabela15[[#This Row],[reviews]]-MIN(H:H))/(MAX(H:H)-MIN(H:H))</f>
        <v>5.0766660431032819E-3</v>
      </c>
      <c r="J1370" s="1" t="s">
        <v>0</v>
      </c>
      <c r="K1370" s="9">
        <v>16.989999999999998</v>
      </c>
      <c r="L1370" s="3">
        <f>(Tabela15[[#This Row],[value]]-MIN(K:K))/(MAX(K:K)-MIN(K:K))</f>
        <v>8.3896480953096042E-2</v>
      </c>
      <c r="M1370" s="16">
        <f>IF(Tabela15[[#This Row],[value]]="",0,(0.05*Tabela15[[#This Row],[normal_rating]]+0.7*Tabela15[[#This Row],[normal_reviews]]+0.25*Tabela15[[#This Row],[normal_value]]))*1000</f>
        <v>68.277786468446322</v>
      </c>
      <c r="N1370" s="3">
        <f>IFERROR(Tabela15[[#This Row],[value]]*Tabela15[[#This Row],[reviews]],Tabela15[[#This Row],[value]])</f>
        <v>40130.379999999997</v>
      </c>
      <c r="O1370" t="s">
        <v>3205</v>
      </c>
      <c r="P1370" t="s">
        <v>7364</v>
      </c>
      <c r="Q1370" t="s">
        <v>6468</v>
      </c>
    </row>
    <row r="1371" spans="1:17" x14ac:dyDescent="0.25">
      <c r="A1371" t="s">
        <v>3068</v>
      </c>
      <c r="B1371" s="1">
        <v>1</v>
      </c>
      <c r="C1371" t="s">
        <v>3204</v>
      </c>
      <c r="D1371" t="s">
        <v>3208</v>
      </c>
      <c r="E1371" t="s">
        <v>3206</v>
      </c>
      <c r="F1371" s="1">
        <v>4.5</v>
      </c>
      <c r="G1371" s="5">
        <f>(Tabela15[[#This Row],[rating]]-MIN(F:F))/(MAX(F:F)-MIN(F:F))</f>
        <v>0.875</v>
      </c>
      <c r="H1371" s="6">
        <v>2342</v>
      </c>
      <c r="I1371" s="5">
        <f>(Tabela15[[#This Row],[reviews]]-MIN(H:H))/(MAX(H:H)-MIN(H:H))</f>
        <v>5.033661671708929E-3</v>
      </c>
      <c r="J1371" s="1" t="s">
        <v>0</v>
      </c>
      <c r="K1371" s="9">
        <v>16.989999999999998</v>
      </c>
      <c r="L1371" s="3">
        <f>(Tabela15[[#This Row],[value]]-MIN(K:K))/(MAX(K:K)-MIN(K:K))</f>
        <v>8.3896480953096042E-2</v>
      </c>
      <c r="M1371" s="16">
        <f>IF(Tabela15[[#This Row],[value]]="",0,(0.05*Tabela15[[#This Row],[normal_rating]]+0.7*Tabela15[[#This Row],[normal_reviews]]+0.25*Tabela15[[#This Row],[normal_value]]))*1000</f>
        <v>68.247683408470266</v>
      </c>
      <c r="N1371" s="3">
        <f>IFERROR(Tabela15[[#This Row],[value]]*Tabela15[[#This Row],[reviews]],Tabela15[[#This Row],[value]])</f>
        <v>39790.579999999994</v>
      </c>
      <c r="O1371" t="s">
        <v>3205</v>
      </c>
      <c r="P1371" t="s">
        <v>5502</v>
      </c>
      <c r="Q1371" t="s">
        <v>4538</v>
      </c>
    </row>
    <row r="1372" spans="1:17" x14ac:dyDescent="0.25">
      <c r="A1372" t="s">
        <v>2918</v>
      </c>
      <c r="B1372" s="1">
        <v>15</v>
      </c>
      <c r="C1372" t="s">
        <v>2984</v>
      </c>
      <c r="D1372" t="s">
        <v>2988</v>
      </c>
      <c r="E1372" t="s">
        <v>2986</v>
      </c>
      <c r="F1372" s="1">
        <v>4.4000000000000004</v>
      </c>
      <c r="G1372" s="5">
        <f>(Tabela15[[#This Row],[rating]]-MIN(F:F))/(MAX(F:F)-MIN(F:F))</f>
        <v>0.85000000000000009</v>
      </c>
      <c r="H1372" s="6">
        <v>3965</v>
      </c>
      <c r="I1372" s="5">
        <f>(Tabela15[[#This Row],[reviews]]-MIN(H:H))/(MAX(H:H)-MIN(H:H))</f>
        <v>8.5234664103606139E-3</v>
      </c>
      <c r="J1372" s="1" t="s">
        <v>0</v>
      </c>
      <c r="K1372" s="9">
        <v>16.989999999999998</v>
      </c>
      <c r="L1372" s="3">
        <f>(Tabela15[[#This Row],[value]]-MIN(K:K))/(MAX(K:K)-MIN(K:K))</f>
        <v>8.3896480953096042E-2</v>
      </c>
      <c r="M1372" s="16">
        <f>IF(Tabela15[[#This Row],[value]]="",0,(0.05*Tabela15[[#This Row],[normal_rating]]+0.7*Tabela15[[#This Row],[normal_reviews]]+0.25*Tabela15[[#This Row],[normal_value]]))*1000</f>
        <v>69.440546725526445</v>
      </c>
      <c r="N1372" s="3">
        <f>IFERROR(Tabela15[[#This Row],[value]]*Tabela15[[#This Row],[reviews]],Tabela15[[#This Row],[value]])</f>
        <v>67365.349999999991</v>
      </c>
      <c r="O1372" t="s">
        <v>2985</v>
      </c>
      <c r="P1372" t="s">
        <v>2987</v>
      </c>
      <c r="Q1372" t="s">
        <v>2</v>
      </c>
    </row>
    <row r="1373" spans="1:17" x14ac:dyDescent="0.25">
      <c r="A1373" t="s">
        <v>2093</v>
      </c>
      <c r="B1373" s="1">
        <v>24</v>
      </c>
      <c r="C1373" t="s">
        <v>2196</v>
      </c>
      <c r="D1373" t="s">
        <v>2200</v>
      </c>
      <c r="E1373" t="s">
        <v>2198</v>
      </c>
      <c r="F1373" s="1">
        <v>4.5999999999999996</v>
      </c>
      <c r="G1373" s="5">
        <f>(Tabela15[[#This Row],[rating]]-MIN(F:F))/(MAX(F:F)-MIN(F:F))</f>
        <v>0.89999999999999991</v>
      </c>
      <c r="H1373" s="6">
        <v>21</v>
      </c>
      <c r="I1373" s="5">
        <f>(Tabela15[[#This Row],[reviews]]-MIN(H:H))/(MAX(H:H)-MIN(H:H))</f>
        <v>4.3004371394352233E-5</v>
      </c>
      <c r="J1373" s="1" t="s">
        <v>0</v>
      </c>
      <c r="K1373" s="9">
        <v>16.989999999999998</v>
      </c>
      <c r="L1373" s="3">
        <f>(Tabela15[[#This Row],[value]]-MIN(K:K))/(MAX(K:K)-MIN(K:K))</f>
        <v>8.3896480953096042E-2</v>
      </c>
      <c r="M1373" s="16">
        <f>IF(Tabela15[[#This Row],[value]]="",0,(0.05*Tabela15[[#This Row],[normal_rating]]+0.7*Tabela15[[#This Row],[normal_reviews]]+0.25*Tabela15[[#This Row],[normal_value]]))*1000</f>
        <v>66.004223298250068</v>
      </c>
      <c r="N1373" s="3">
        <f>IFERROR(Tabela15[[#This Row],[value]]*Tabela15[[#This Row],[reviews]],Tabela15[[#This Row],[value]])</f>
        <v>356.78999999999996</v>
      </c>
      <c r="O1373" t="s">
        <v>2197</v>
      </c>
      <c r="P1373" t="s">
        <v>2199</v>
      </c>
      <c r="Q1373" t="s">
        <v>2</v>
      </c>
    </row>
    <row r="1374" spans="1:17" x14ac:dyDescent="0.25">
      <c r="A1374" t="s">
        <v>1201</v>
      </c>
      <c r="B1374" s="1">
        <v>19</v>
      </c>
      <c r="C1374" t="s">
        <v>1237</v>
      </c>
      <c r="D1374" t="s">
        <v>1241</v>
      </c>
      <c r="E1374" t="s">
        <v>1239</v>
      </c>
      <c r="F1374" s="1">
        <v>4.5</v>
      </c>
      <c r="G1374" s="5">
        <f>(Tabela15[[#This Row],[rating]]-MIN(F:F))/(MAX(F:F)-MIN(F:F))</f>
        <v>0.875</v>
      </c>
      <c r="H1374" s="6">
        <v>1355</v>
      </c>
      <c r="I1374" s="5">
        <f>(Tabela15[[#This Row],[reviews]]-MIN(H:H))/(MAX(H:H)-MIN(H:H))</f>
        <v>2.9113959433976462E-3</v>
      </c>
      <c r="J1374" s="1" t="s">
        <v>0</v>
      </c>
      <c r="K1374" s="9">
        <v>16.989999999999998</v>
      </c>
      <c r="L1374" s="3">
        <f>(Tabela15[[#This Row],[value]]-MIN(K:K))/(MAX(K:K)-MIN(K:K))</f>
        <v>8.3896480953096042E-2</v>
      </c>
      <c r="M1374" s="16">
        <f>IF(Tabela15[[#This Row],[value]]="",0,(0.05*Tabela15[[#This Row],[normal_rating]]+0.7*Tabela15[[#This Row],[normal_reviews]]+0.25*Tabela15[[#This Row],[normal_value]]))*1000</f>
        <v>66.762097398652372</v>
      </c>
      <c r="N1374" s="3">
        <f>IFERROR(Tabela15[[#This Row],[value]]*Tabela15[[#This Row],[reviews]],Tabela15[[#This Row],[value]])</f>
        <v>23021.449999999997</v>
      </c>
      <c r="O1374" t="s">
        <v>1238</v>
      </c>
      <c r="P1374" t="s">
        <v>4931</v>
      </c>
      <c r="Q1374" t="s">
        <v>4538</v>
      </c>
    </row>
    <row r="1375" spans="1:17" x14ac:dyDescent="0.25">
      <c r="A1375" t="s">
        <v>1201</v>
      </c>
      <c r="B1375" s="1">
        <v>9</v>
      </c>
      <c r="C1375" t="s">
        <v>1237</v>
      </c>
      <c r="D1375" t="s">
        <v>1241</v>
      </c>
      <c r="E1375" t="s">
        <v>1239</v>
      </c>
      <c r="F1375" s="1">
        <v>4.5</v>
      </c>
      <c r="G1375" s="5">
        <f>(Tabela15[[#This Row],[rating]]-MIN(F:F))/(MAX(F:F)-MIN(F:F))</f>
        <v>0.875</v>
      </c>
      <c r="H1375" s="6">
        <v>1332</v>
      </c>
      <c r="I1375" s="5">
        <f>(Tabela15[[#This Row],[reviews]]-MIN(H:H))/(MAX(H:H)-MIN(H:H))</f>
        <v>2.8619409162941411E-3</v>
      </c>
      <c r="J1375" s="1" t="s">
        <v>0</v>
      </c>
      <c r="K1375" s="9">
        <v>16.989999999999998</v>
      </c>
      <c r="L1375" s="3">
        <f>(Tabela15[[#This Row],[value]]-MIN(K:K))/(MAX(K:K)-MIN(K:K))</f>
        <v>8.3896480953096042E-2</v>
      </c>
      <c r="M1375" s="16">
        <f>IF(Tabela15[[#This Row],[value]]="",0,(0.05*Tabela15[[#This Row],[normal_rating]]+0.7*Tabela15[[#This Row],[normal_reviews]]+0.25*Tabela15[[#This Row],[normal_value]]))*1000</f>
        <v>66.727478879679921</v>
      </c>
      <c r="N1375" s="3">
        <f>IFERROR(Tabela15[[#This Row],[value]]*Tabela15[[#This Row],[reviews]],Tabela15[[#This Row],[value]])</f>
        <v>22630.679999999997</v>
      </c>
      <c r="O1375" t="s">
        <v>1238</v>
      </c>
      <c r="P1375" t="s">
        <v>1240</v>
      </c>
      <c r="Q1375" t="s">
        <v>2</v>
      </c>
    </row>
    <row r="1376" spans="1:17" x14ac:dyDescent="0.25">
      <c r="A1376" t="s">
        <v>2771</v>
      </c>
      <c r="B1376" s="1">
        <v>16</v>
      </c>
      <c r="C1376" t="s">
        <v>7953</v>
      </c>
      <c r="D1376" t="s">
        <v>7954</v>
      </c>
      <c r="E1376" t="s">
        <v>7955</v>
      </c>
      <c r="F1376" s="1">
        <v>4.5</v>
      </c>
      <c r="G1376" s="5">
        <f>(Tabela15[[#This Row],[rating]]-MIN(F:F))/(MAX(F:F)-MIN(F:F))</f>
        <v>0.875</v>
      </c>
      <c r="H1376" s="6">
        <v>1064</v>
      </c>
      <c r="I1376" s="5">
        <f>(Tabela15[[#This Row],[reviews]]-MIN(H:H))/(MAX(H:H)-MIN(H:H))</f>
        <v>2.2856823396098214E-3</v>
      </c>
      <c r="J1376" s="1" t="s">
        <v>0</v>
      </c>
      <c r="K1376" s="9">
        <v>16.989999999999998</v>
      </c>
      <c r="L1376" s="3">
        <f>(Tabela15[[#This Row],[value]]-MIN(K:K))/(MAX(K:K)-MIN(K:K))</f>
        <v>8.3896480953096042E-2</v>
      </c>
      <c r="M1376" s="16">
        <f>IF(Tabela15[[#This Row],[value]]="",0,(0.05*Tabela15[[#This Row],[normal_rating]]+0.7*Tabela15[[#This Row],[normal_reviews]]+0.25*Tabela15[[#This Row],[normal_value]]))*1000</f>
        <v>66.324097876000877</v>
      </c>
      <c r="N1376" s="3">
        <f>IFERROR(Tabela15[[#This Row],[value]]*Tabela15[[#This Row],[reviews]],Tabela15[[#This Row],[value]])</f>
        <v>18077.359999999997</v>
      </c>
      <c r="O1376" t="s">
        <v>8833</v>
      </c>
      <c r="P1376" t="s">
        <v>8834</v>
      </c>
      <c r="Q1376" t="s">
        <v>8081</v>
      </c>
    </row>
    <row r="1377" spans="1:17" x14ac:dyDescent="0.25">
      <c r="A1377" t="s">
        <v>1352</v>
      </c>
      <c r="B1377" s="1">
        <v>26</v>
      </c>
      <c r="C1377" t="s">
        <v>3870</v>
      </c>
      <c r="D1377" t="s">
        <v>3871</v>
      </c>
      <c r="E1377" t="s">
        <v>3872</v>
      </c>
      <c r="F1377" s="1">
        <v>4.4000000000000004</v>
      </c>
      <c r="G1377" s="5">
        <f>(Tabela15[[#This Row],[rating]]-MIN(F:F))/(MAX(F:F)-MIN(F:F))</f>
        <v>0.85000000000000009</v>
      </c>
      <c r="H1377" s="6">
        <v>2841</v>
      </c>
      <c r="I1377" s="5">
        <f>(Tabela15[[#This Row],[reviews]]-MIN(H:H))/(MAX(H:H)-MIN(H:H))</f>
        <v>6.1066207379980178E-3</v>
      </c>
      <c r="J1377" s="1" t="s">
        <v>0</v>
      </c>
      <c r="K1377" s="9">
        <v>16.989999999999998</v>
      </c>
      <c r="L1377" s="3">
        <f>(Tabela15[[#This Row],[value]]-MIN(K:K))/(MAX(K:K)-MIN(K:K))</f>
        <v>8.3896480953096042E-2</v>
      </c>
      <c r="M1377" s="16">
        <f>IF(Tabela15[[#This Row],[value]]="",0,(0.05*Tabela15[[#This Row],[normal_rating]]+0.7*Tabela15[[#This Row],[normal_reviews]]+0.25*Tabela15[[#This Row],[normal_value]]))*1000</f>
        <v>67.748754754872635</v>
      </c>
      <c r="N1377" s="3">
        <f>IFERROR(Tabela15[[#This Row],[value]]*Tabela15[[#This Row],[reviews]],Tabela15[[#This Row],[value]])</f>
        <v>48268.59</v>
      </c>
      <c r="O1377" t="s">
        <v>4983</v>
      </c>
      <c r="P1377" t="s">
        <v>6874</v>
      </c>
      <c r="Q1377" t="s">
        <v>6468</v>
      </c>
    </row>
    <row r="1378" spans="1:17" x14ac:dyDescent="0.25">
      <c r="A1378" t="s">
        <v>1352</v>
      </c>
      <c r="B1378" s="1">
        <v>24</v>
      </c>
      <c r="C1378" t="s">
        <v>3870</v>
      </c>
      <c r="D1378" t="s">
        <v>3871</v>
      </c>
      <c r="E1378" t="s">
        <v>3872</v>
      </c>
      <c r="F1378" s="1">
        <v>4.4000000000000004</v>
      </c>
      <c r="G1378" s="5">
        <f>(Tabela15[[#This Row],[rating]]-MIN(F:F))/(MAX(F:F)-MIN(F:F))</f>
        <v>0.85000000000000009</v>
      </c>
      <c r="H1378" s="6">
        <v>2827</v>
      </c>
      <c r="I1378" s="5">
        <f>(Tabela15[[#This Row],[reviews]]-MIN(H:H))/(MAX(H:H)-MIN(H:H))</f>
        <v>6.0765176780219711E-3</v>
      </c>
      <c r="J1378" s="1" t="s">
        <v>0</v>
      </c>
      <c r="K1378" s="9">
        <v>16.989999999999998</v>
      </c>
      <c r="L1378" s="3">
        <f>(Tabela15[[#This Row],[value]]-MIN(K:K))/(MAX(K:K)-MIN(K:K))</f>
        <v>8.3896480953096042E-2</v>
      </c>
      <c r="M1378" s="16">
        <f>IF(Tabela15[[#This Row],[value]]="",0,(0.05*Tabela15[[#This Row],[normal_rating]]+0.7*Tabela15[[#This Row],[normal_reviews]]+0.25*Tabela15[[#This Row],[normal_value]]))*1000</f>
        <v>67.72768261288941</v>
      </c>
      <c r="N1378" s="3">
        <f>IFERROR(Tabela15[[#This Row],[value]]*Tabela15[[#This Row],[reviews]],Tabela15[[#This Row],[value]])</f>
        <v>48030.729999999996</v>
      </c>
      <c r="O1378" t="s">
        <v>4983</v>
      </c>
      <c r="P1378" t="s">
        <v>4984</v>
      </c>
      <c r="Q1378" t="s">
        <v>4538</v>
      </c>
    </row>
    <row r="1379" spans="1:17" x14ac:dyDescent="0.25">
      <c r="A1379" t="s">
        <v>383</v>
      </c>
      <c r="B1379" s="1">
        <v>12</v>
      </c>
      <c r="C1379" t="s">
        <v>384</v>
      </c>
      <c r="D1379" t="s">
        <v>388</v>
      </c>
      <c r="E1379" t="s">
        <v>386</v>
      </c>
      <c r="F1379" s="1">
        <v>4.5</v>
      </c>
      <c r="G1379" s="5">
        <f>(Tabela15[[#This Row],[rating]]-MIN(F:F))/(MAX(F:F)-MIN(F:F))</f>
        <v>0.875</v>
      </c>
      <c r="H1379" s="6">
        <v>786</v>
      </c>
      <c r="I1379" s="5">
        <f>(Tabela15[[#This Row],[reviews]]-MIN(H:H))/(MAX(H:H)-MIN(H:H))</f>
        <v>1.6879215772283252E-3</v>
      </c>
      <c r="J1379" s="1" t="s">
        <v>0</v>
      </c>
      <c r="K1379" s="9">
        <v>16.989999999999998</v>
      </c>
      <c r="L1379" s="3">
        <f>(Tabela15[[#This Row],[value]]-MIN(K:K))/(MAX(K:K)-MIN(K:K))</f>
        <v>8.3896480953096042E-2</v>
      </c>
      <c r="M1379" s="16">
        <f>IF(Tabela15[[#This Row],[value]]="",0,(0.05*Tabela15[[#This Row],[normal_rating]]+0.7*Tabela15[[#This Row],[normal_reviews]]+0.25*Tabela15[[#This Row],[normal_value]]))*1000</f>
        <v>65.905665342333847</v>
      </c>
      <c r="N1379" s="3">
        <f>IFERROR(Tabela15[[#This Row],[value]]*Tabela15[[#This Row],[reviews]],Tabela15[[#This Row],[value]])</f>
        <v>13354.14</v>
      </c>
      <c r="O1379" t="s">
        <v>385</v>
      </c>
      <c r="P1379" t="s">
        <v>4673</v>
      </c>
      <c r="Q1379" t="s">
        <v>4538</v>
      </c>
    </row>
    <row r="1380" spans="1:17" x14ac:dyDescent="0.25">
      <c r="A1380" t="s">
        <v>383</v>
      </c>
      <c r="B1380" s="1">
        <v>2</v>
      </c>
      <c r="C1380" t="s">
        <v>384</v>
      </c>
      <c r="D1380" t="s">
        <v>388</v>
      </c>
      <c r="E1380" t="s">
        <v>386</v>
      </c>
      <c r="F1380" s="1">
        <v>4.5</v>
      </c>
      <c r="G1380" s="5">
        <f>(Tabela15[[#This Row],[rating]]-MIN(F:F))/(MAX(F:F)-MIN(F:F))</f>
        <v>0.875</v>
      </c>
      <c r="H1380" s="6">
        <v>761</v>
      </c>
      <c r="I1380" s="5">
        <f>(Tabela15[[#This Row],[reviews]]-MIN(H:H))/(MAX(H:H)-MIN(H:H))</f>
        <v>1.634166112985385E-3</v>
      </c>
      <c r="J1380" s="1" t="s">
        <v>0</v>
      </c>
      <c r="K1380" s="9">
        <v>16.989999999999998</v>
      </c>
      <c r="L1380" s="3">
        <f>(Tabela15[[#This Row],[value]]-MIN(K:K))/(MAX(K:K)-MIN(K:K))</f>
        <v>8.3896480953096042E-2</v>
      </c>
      <c r="M1380" s="16">
        <f>IF(Tabela15[[#This Row],[value]]="",0,(0.05*Tabela15[[#This Row],[normal_rating]]+0.7*Tabela15[[#This Row],[normal_reviews]]+0.25*Tabela15[[#This Row],[normal_value]]))*1000</f>
        <v>65.868036517363777</v>
      </c>
      <c r="N1380" s="3">
        <f>IFERROR(Tabela15[[#This Row],[value]]*Tabela15[[#This Row],[reviews]],Tabela15[[#This Row],[value]])</f>
        <v>12929.39</v>
      </c>
      <c r="O1380" t="s">
        <v>385</v>
      </c>
      <c r="P1380" t="s">
        <v>387</v>
      </c>
      <c r="Q1380" t="s">
        <v>2</v>
      </c>
    </row>
    <row r="1381" spans="1:17" x14ac:dyDescent="0.25">
      <c r="A1381" t="s">
        <v>81</v>
      </c>
      <c r="B1381" s="1">
        <v>19</v>
      </c>
      <c r="C1381" t="s">
        <v>5635</v>
      </c>
      <c r="D1381" t="s">
        <v>5636</v>
      </c>
      <c r="E1381" t="s">
        <v>5637</v>
      </c>
      <c r="F1381" s="1">
        <v>4.5</v>
      </c>
      <c r="G1381" s="5">
        <f>(Tabela15[[#This Row],[rating]]-MIN(F:F))/(MAX(F:F)-MIN(F:F))</f>
        <v>0.875</v>
      </c>
      <c r="H1381" s="6">
        <v>496</v>
      </c>
      <c r="I1381" s="5">
        <f>(Tabela15[[#This Row],[reviews]]-MIN(H:H))/(MAX(H:H)-MIN(H:H))</f>
        <v>1.0643581920102179E-3</v>
      </c>
      <c r="J1381" s="1" t="s">
        <v>0</v>
      </c>
      <c r="K1381" s="9">
        <v>16.989999999999998</v>
      </c>
      <c r="L1381" s="3">
        <f>(Tabela15[[#This Row],[value]]-MIN(K:K))/(MAX(K:K)-MIN(K:K))</f>
        <v>8.3896480953096042E-2</v>
      </c>
      <c r="M1381" s="16">
        <f>IF(Tabela15[[#This Row],[value]]="",0,(0.05*Tabela15[[#This Row],[normal_rating]]+0.7*Tabela15[[#This Row],[normal_reviews]]+0.25*Tabela15[[#This Row],[normal_value]]))*1000</f>
        <v>65.469170972681169</v>
      </c>
      <c r="N1381" s="3">
        <f>IFERROR(Tabela15[[#This Row],[value]]*Tabela15[[#This Row],[reviews]],Tabela15[[#This Row],[value]])</f>
        <v>8427.0399999999991</v>
      </c>
      <c r="O1381" t="s">
        <v>6517</v>
      </c>
      <c r="P1381" t="s">
        <v>6518</v>
      </c>
      <c r="Q1381" t="s">
        <v>6468</v>
      </c>
    </row>
    <row r="1382" spans="1:17" x14ac:dyDescent="0.25">
      <c r="A1382" t="s">
        <v>81</v>
      </c>
      <c r="B1382" s="1">
        <v>30</v>
      </c>
      <c r="C1382" t="s">
        <v>5635</v>
      </c>
      <c r="D1382" t="s">
        <v>5636</v>
      </c>
      <c r="E1382" t="s">
        <v>5637</v>
      </c>
      <c r="F1382" s="1">
        <v>4.5</v>
      </c>
      <c r="G1382" s="5">
        <f>(Tabela15[[#This Row],[rating]]-MIN(F:F))/(MAX(F:F)-MIN(F:F))</f>
        <v>0.875</v>
      </c>
      <c r="H1382" s="6">
        <v>496</v>
      </c>
      <c r="I1382" s="5">
        <f>(Tabela15[[#This Row],[reviews]]-MIN(H:H))/(MAX(H:H)-MIN(H:H))</f>
        <v>1.0643581920102179E-3</v>
      </c>
      <c r="J1382" s="1" t="s">
        <v>0</v>
      </c>
      <c r="K1382" s="9">
        <v>16.989999999999998</v>
      </c>
      <c r="L1382" s="3">
        <f>(Tabela15[[#This Row],[value]]-MIN(K:K))/(MAX(K:K)-MIN(K:K))</f>
        <v>8.3896480953096042E-2</v>
      </c>
      <c r="M1382" s="16">
        <f>IF(Tabela15[[#This Row],[value]]="",0,(0.05*Tabela15[[#This Row],[normal_rating]]+0.7*Tabela15[[#This Row],[normal_reviews]]+0.25*Tabela15[[#This Row],[normal_value]]))*1000</f>
        <v>65.469170972681169</v>
      </c>
      <c r="N1382" s="3">
        <f>IFERROR(Tabela15[[#This Row],[value]]*Tabela15[[#This Row],[reviews]],Tabela15[[#This Row],[value]])</f>
        <v>8427.0399999999991</v>
      </c>
      <c r="O1382" t="s">
        <v>6517</v>
      </c>
      <c r="P1382" t="s">
        <v>8138</v>
      </c>
      <c r="Q1382" t="s">
        <v>8081</v>
      </c>
    </row>
    <row r="1383" spans="1:17" x14ac:dyDescent="0.25">
      <c r="A1383" t="s">
        <v>1649</v>
      </c>
      <c r="B1383" s="1">
        <v>16</v>
      </c>
      <c r="C1383" t="s">
        <v>5978</v>
      </c>
      <c r="D1383" t="s">
        <v>1719</v>
      </c>
      <c r="E1383" t="s">
        <v>5979</v>
      </c>
      <c r="F1383" s="1">
        <v>4.5</v>
      </c>
      <c r="G1383" s="5">
        <f>(Tabela15[[#This Row],[rating]]-MIN(F:F))/(MAX(F:F)-MIN(F:F))</f>
        <v>0.875</v>
      </c>
      <c r="H1383" s="6">
        <v>224</v>
      </c>
      <c r="I1383" s="5">
        <f>(Tabela15[[#This Row],[reviews]]-MIN(H:H))/(MAX(H:H)-MIN(H:H))</f>
        <v>4.7949874104702742E-4</v>
      </c>
      <c r="J1383" s="1" t="s">
        <v>0</v>
      </c>
      <c r="K1383" s="9">
        <v>16.989999999999998</v>
      </c>
      <c r="L1383" s="3">
        <f>(Tabela15[[#This Row],[value]]-MIN(K:K))/(MAX(K:K)-MIN(K:K))</f>
        <v>8.3896480953096042E-2</v>
      </c>
      <c r="M1383" s="16">
        <f>IF(Tabela15[[#This Row],[value]]="",0,(0.05*Tabela15[[#This Row],[normal_rating]]+0.7*Tabela15[[#This Row],[normal_reviews]]+0.25*Tabela15[[#This Row],[normal_value]]))*1000</f>
        <v>65.059769357006942</v>
      </c>
      <c r="N1383" s="3">
        <f>IFERROR(Tabela15[[#This Row],[value]]*Tabela15[[#This Row],[reviews]],Tabela15[[#This Row],[value]])</f>
        <v>3805.7599999999998</v>
      </c>
      <c r="O1383" t="s">
        <v>6944</v>
      </c>
      <c r="P1383" t="s">
        <v>8526</v>
      </c>
      <c r="Q1383" t="s">
        <v>8081</v>
      </c>
    </row>
    <row r="1384" spans="1:17" x14ac:dyDescent="0.25">
      <c r="A1384" t="s">
        <v>1649</v>
      </c>
      <c r="B1384" s="1">
        <v>13</v>
      </c>
      <c r="C1384" t="s">
        <v>5978</v>
      </c>
      <c r="D1384" t="s">
        <v>1719</v>
      </c>
      <c r="E1384" t="s">
        <v>5979</v>
      </c>
      <c r="F1384" s="1">
        <v>4.5</v>
      </c>
      <c r="G1384" s="5">
        <f>(Tabela15[[#This Row],[rating]]-MIN(F:F))/(MAX(F:F)-MIN(F:F))</f>
        <v>0.875</v>
      </c>
      <c r="H1384" s="6">
        <v>222</v>
      </c>
      <c r="I1384" s="5">
        <f>(Tabela15[[#This Row],[reviews]]-MIN(H:H))/(MAX(H:H)-MIN(H:H))</f>
        <v>4.7519830390759221E-4</v>
      </c>
      <c r="J1384" s="1" t="s">
        <v>0</v>
      </c>
      <c r="K1384" s="9">
        <v>16.989999999999998</v>
      </c>
      <c r="L1384" s="3">
        <f>(Tabela15[[#This Row],[value]]-MIN(K:K))/(MAX(K:K)-MIN(K:K))</f>
        <v>8.3896480953096042E-2</v>
      </c>
      <c r="M1384" s="16">
        <f>IF(Tabela15[[#This Row],[value]]="",0,(0.05*Tabela15[[#This Row],[normal_rating]]+0.7*Tabela15[[#This Row],[normal_reviews]]+0.25*Tabela15[[#This Row],[normal_value]]))*1000</f>
        <v>65.056759051009323</v>
      </c>
      <c r="N1384" s="3">
        <f>IFERROR(Tabela15[[#This Row],[value]]*Tabela15[[#This Row],[reviews]],Tabela15[[#This Row],[value]])</f>
        <v>3771.7799999999997</v>
      </c>
      <c r="O1384" t="s">
        <v>6944</v>
      </c>
      <c r="P1384" t="s">
        <v>6945</v>
      </c>
      <c r="Q1384" t="s">
        <v>6468</v>
      </c>
    </row>
    <row r="1385" spans="1:17" x14ac:dyDescent="0.25">
      <c r="A1385" t="s">
        <v>1649</v>
      </c>
      <c r="B1385" s="1">
        <v>10</v>
      </c>
      <c r="C1385" t="s">
        <v>1715</v>
      </c>
      <c r="D1385" t="s">
        <v>1719</v>
      </c>
      <c r="E1385" t="s">
        <v>1717</v>
      </c>
      <c r="F1385" s="1">
        <v>4.5</v>
      </c>
      <c r="G1385" s="5">
        <f>(Tabela15[[#This Row],[rating]]-MIN(F:F))/(MAX(F:F)-MIN(F:F))</f>
        <v>0.875</v>
      </c>
      <c r="H1385" s="6">
        <v>219</v>
      </c>
      <c r="I1385" s="5">
        <f>(Tabela15[[#This Row],[reviews]]-MIN(H:H))/(MAX(H:H)-MIN(H:H))</f>
        <v>4.6874764819843936E-4</v>
      </c>
      <c r="J1385" s="1" t="s">
        <v>0</v>
      </c>
      <c r="K1385" s="9">
        <v>16.989999999999998</v>
      </c>
      <c r="L1385" s="3">
        <f>(Tabela15[[#This Row],[value]]-MIN(K:K))/(MAX(K:K)-MIN(K:K))</f>
        <v>8.3896480953096042E-2</v>
      </c>
      <c r="M1385" s="16">
        <f>IF(Tabela15[[#This Row],[value]]="",0,(0.05*Tabela15[[#This Row],[normal_rating]]+0.7*Tabela15[[#This Row],[normal_reviews]]+0.25*Tabela15[[#This Row],[normal_value]]))*1000</f>
        <v>65.052243592012914</v>
      </c>
      <c r="N1385" s="3">
        <f>IFERROR(Tabela15[[#This Row],[value]]*Tabela15[[#This Row],[reviews]],Tabela15[[#This Row],[value]])</f>
        <v>3720.8099999999995</v>
      </c>
      <c r="O1385" t="s">
        <v>1716</v>
      </c>
      <c r="P1385" t="s">
        <v>5059</v>
      </c>
      <c r="Q1385" t="s">
        <v>4538</v>
      </c>
    </row>
    <row r="1386" spans="1:17" x14ac:dyDescent="0.25">
      <c r="A1386" t="s">
        <v>2626</v>
      </c>
      <c r="B1386" s="1">
        <v>28</v>
      </c>
      <c r="C1386" t="s">
        <v>2751</v>
      </c>
      <c r="D1386" t="s">
        <v>2755</v>
      </c>
      <c r="E1386" t="s">
        <v>2753</v>
      </c>
      <c r="F1386" s="1">
        <v>4.5</v>
      </c>
      <c r="G1386" s="5">
        <f>(Tabela15[[#This Row],[rating]]-MIN(F:F))/(MAX(F:F)-MIN(F:F))</f>
        <v>0.875</v>
      </c>
      <c r="H1386" s="6">
        <v>63</v>
      </c>
      <c r="I1386" s="5">
        <f>(Tabela15[[#This Row],[reviews]]-MIN(H:H))/(MAX(H:H)-MIN(H:H))</f>
        <v>1.3331355132249192E-4</v>
      </c>
      <c r="J1386" s="1" t="s">
        <v>0</v>
      </c>
      <c r="K1386" s="9">
        <v>16.989999999999998</v>
      </c>
      <c r="L1386" s="3">
        <f>(Tabela15[[#This Row],[value]]-MIN(K:K))/(MAX(K:K)-MIN(K:K))</f>
        <v>8.3896480953096042E-2</v>
      </c>
      <c r="M1386" s="16">
        <f>IF(Tabela15[[#This Row],[value]]="",0,(0.05*Tabela15[[#This Row],[normal_rating]]+0.7*Tabela15[[#This Row],[normal_reviews]]+0.25*Tabela15[[#This Row],[normal_value]]))*1000</f>
        <v>64.817439724199758</v>
      </c>
      <c r="N1386" s="3">
        <f>IFERROR(Tabela15[[#This Row],[value]]*Tabela15[[#This Row],[reviews]],Tabela15[[#This Row],[value]])</f>
        <v>1070.3699999999999</v>
      </c>
      <c r="O1386" t="s">
        <v>2752</v>
      </c>
      <c r="P1386" t="s">
        <v>2754</v>
      </c>
      <c r="Q1386" t="s">
        <v>2</v>
      </c>
    </row>
    <row r="1387" spans="1:17" x14ac:dyDescent="0.25">
      <c r="A1387" t="s">
        <v>1503</v>
      </c>
      <c r="B1387" s="1">
        <v>14</v>
      </c>
      <c r="C1387" t="s">
        <v>1604</v>
      </c>
      <c r="D1387" t="s">
        <v>1608</v>
      </c>
      <c r="E1387" t="s">
        <v>1606</v>
      </c>
      <c r="F1387" s="1">
        <v>4.3</v>
      </c>
      <c r="G1387" s="5">
        <f>(Tabela15[[#This Row],[rating]]-MIN(F:F))/(MAX(F:F)-MIN(F:F))</f>
        <v>0.82499999999999996</v>
      </c>
      <c r="H1387" s="6">
        <v>3407</v>
      </c>
      <c r="I1387" s="5">
        <f>(Tabela15[[#This Row],[reviews]]-MIN(H:H))/(MAX(H:H)-MIN(H:H))</f>
        <v>7.3236444484581862E-3</v>
      </c>
      <c r="J1387" s="1" t="s">
        <v>0</v>
      </c>
      <c r="K1387" s="9">
        <v>16.989999999999998</v>
      </c>
      <c r="L1387" s="3">
        <f>(Tabela15[[#This Row],[value]]-MIN(K:K))/(MAX(K:K)-MIN(K:K))</f>
        <v>8.3896480953096042E-2</v>
      </c>
      <c r="M1387" s="16">
        <f>IF(Tabela15[[#This Row],[value]]="",0,(0.05*Tabela15[[#This Row],[normal_rating]]+0.7*Tabela15[[#This Row],[normal_reviews]]+0.25*Tabela15[[#This Row],[normal_value]]))*1000</f>
        <v>67.350671352194752</v>
      </c>
      <c r="N1387" s="3">
        <f>IFERROR(Tabela15[[#This Row],[value]]*Tabela15[[#This Row],[reviews]],Tabela15[[#This Row],[value]])</f>
        <v>57884.929999999993</v>
      </c>
      <c r="O1387" t="s">
        <v>1605</v>
      </c>
      <c r="P1387" t="s">
        <v>8481</v>
      </c>
      <c r="Q1387" t="s">
        <v>8081</v>
      </c>
    </row>
    <row r="1388" spans="1:17" x14ac:dyDescent="0.25">
      <c r="A1388" t="s">
        <v>1946</v>
      </c>
      <c r="B1388" s="1">
        <v>12</v>
      </c>
      <c r="C1388" t="s">
        <v>4061</v>
      </c>
      <c r="D1388" t="s">
        <v>4062</v>
      </c>
      <c r="E1388" t="s">
        <v>4063</v>
      </c>
      <c r="F1388" s="1">
        <v>4.4000000000000004</v>
      </c>
      <c r="G1388" s="5">
        <f>(Tabela15[[#This Row],[rating]]-MIN(F:F))/(MAX(F:F)-MIN(F:F))</f>
        <v>0.85000000000000009</v>
      </c>
      <c r="H1388" s="6">
        <v>418</v>
      </c>
      <c r="I1388" s="5">
        <f>(Tabela15[[#This Row],[reviews]]-MIN(H:H))/(MAX(H:H)-MIN(H:H))</f>
        <v>8.9664114357224415E-4</v>
      </c>
      <c r="J1388" s="1" t="s">
        <v>0</v>
      </c>
      <c r="K1388" s="9">
        <v>16.989999999999998</v>
      </c>
      <c r="L1388" s="3">
        <f>(Tabela15[[#This Row],[value]]-MIN(K:K))/(MAX(K:K)-MIN(K:K))</f>
        <v>8.3896480953096042E-2</v>
      </c>
      <c r="M1388" s="16">
        <f>IF(Tabela15[[#This Row],[value]]="",0,(0.05*Tabela15[[#This Row],[normal_rating]]+0.7*Tabela15[[#This Row],[normal_reviews]]+0.25*Tabela15[[#This Row],[normal_value]]))*1000</f>
        <v>64.101769038774592</v>
      </c>
      <c r="N1388" s="3">
        <f>IFERROR(Tabela15[[#This Row],[value]]*Tabela15[[#This Row],[reviews]],Tabela15[[#This Row],[value]])</f>
        <v>7101.82</v>
      </c>
      <c r="O1388" t="s">
        <v>5156</v>
      </c>
      <c r="P1388" t="s">
        <v>5157</v>
      </c>
      <c r="Q1388" t="s">
        <v>4538</v>
      </c>
    </row>
    <row r="1389" spans="1:17" x14ac:dyDescent="0.25">
      <c r="A1389" t="s">
        <v>1503</v>
      </c>
      <c r="B1389" s="1">
        <v>22</v>
      </c>
      <c r="C1389" t="s">
        <v>1604</v>
      </c>
      <c r="D1389" t="s">
        <v>1608</v>
      </c>
      <c r="E1389" t="s">
        <v>1606</v>
      </c>
      <c r="F1389" s="1">
        <v>4.3</v>
      </c>
      <c r="G1389" s="5">
        <f>(Tabela15[[#This Row],[rating]]-MIN(F:F))/(MAX(F:F)-MIN(F:F))</f>
        <v>0.82499999999999996</v>
      </c>
      <c r="H1389" s="6">
        <v>1836</v>
      </c>
      <c r="I1389" s="5">
        <f>(Tabela15[[#This Row],[reviews]]-MIN(H:H))/(MAX(H:H)-MIN(H:H))</f>
        <v>3.9456510754318176E-3</v>
      </c>
      <c r="J1389" s="1" t="s">
        <v>0</v>
      </c>
      <c r="K1389" s="9">
        <v>16.989999999999998</v>
      </c>
      <c r="L1389" s="3">
        <f>(Tabela15[[#This Row],[value]]-MIN(K:K))/(MAX(K:K)-MIN(K:K))</f>
        <v>8.3896480953096042E-2</v>
      </c>
      <c r="M1389" s="16">
        <f>IF(Tabela15[[#This Row],[value]]="",0,(0.05*Tabela15[[#This Row],[normal_rating]]+0.7*Tabela15[[#This Row],[normal_reviews]]+0.25*Tabela15[[#This Row],[normal_value]]))*1000</f>
        <v>64.986075991076277</v>
      </c>
      <c r="N1389" s="3">
        <f>IFERROR(Tabela15[[#This Row],[value]]*Tabela15[[#This Row],[reviews]],Tabela15[[#This Row],[value]])</f>
        <v>31193.639999999996</v>
      </c>
      <c r="O1389" t="s">
        <v>1605</v>
      </c>
      <c r="P1389" t="s">
        <v>1607</v>
      </c>
      <c r="Q1389" t="s">
        <v>2</v>
      </c>
    </row>
    <row r="1390" spans="1:17" x14ac:dyDescent="0.25">
      <c r="A1390" t="s">
        <v>81</v>
      </c>
      <c r="B1390" s="1">
        <v>18</v>
      </c>
      <c r="C1390" t="s">
        <v>162</v>
      </c>
      <c r="D1390" t="s">
        <v>166</v>
      </c>
      <c r="E1390" t="s">
        <v>164</v>
      </c>
      <c r="F1390" s="1">
        <v>4.3</v>
      </c>
      <c r="G1390" s="5">
        <f>(Tabela15[[#This Row],[rating]]-MIN(F:F))/(MAX(F:F)-MIN(F:F))</f>
        <v>0.82499999999999996</v>
      </c>
      <c r="H1390" s="6">
        <v>524</v>
      </c>
      <c r="I1390" s="5">
        <f>(Tabela15[[#This Row],[reviews]]-MIN(H:H))/(MAX(H:H)-MIN(H:H))</f>
        <v>1.124564311962311E-3</v>
      </c>
      <c r="J1390" s="1" t="s">
        <v>0</v>
      </c>
      <c r="K1390" s="9">
        <v>16.989999999999998</v>
      </c>
      <c r="L1390" s="3">
        <f>(Tabela15[[#This Row],[value]]-MIN(K:K))/(MAX(K:K)-MIN(K:K))</f>
        <v>8.3896480953096042E-2</v>
      </c>
      <c r="M1390" s="16">
        <f>IF(Tabela15[[#This Row],[value]]="",0,(0.05*Tabela15[[#This Row],[normal_rating]]+0.7*Tabela15[[#This Row],[normal_reviews]]+0.25*Tabela15[[#This Row],[normal_value]]))*1000</f>
        <v>63.011315256647634</v>
      </c>
      <c r="N1390" s="3">
        <f>IFERROR(Tabela15[[#This Row],[value]]*Tabela15[[#This Row],[reviews]],Tabela15[[#This Row],[value]])</f>
        <v>8902.7599999999984</v>
      </c>
      <c r="O1390" t="s">
        <v>163</v>
      </c>
      <c r="P1390" t="s">
        <v>165</v>
      </c>
      <c r="Q1390" t="s">
        <v>2</v>
      </c>
    </row>
    <row r="1391" spans="1:17" x14ac:dyDescent="0.25">
      <c r="A1391" t="s">
        <v>1503</v>
      </c>
      <c r="B1391" s="1">
        <v>17</v>
      </c>
      <c r="C1391" t="s">
        <v>5939</v>
      </c>
      <c r="D1391" t="s">
        <v>5940</v>
      </c>
      <c r="E1391" t="s">
        <v>5941</v>
      </c>
      <c r="F1391" s="1">
        <v>4.2</v>
      </c>
      <c r="G1391" s="5">
        <f>(Tabela15[[#This Row],[rating]]-MIN(F:F))/(MAX(F:F)-MIN(F:F))</f>
        <v>0.8</v>
      </c>
      <c r="H1391" s="6">
        <v>658</v>
      </c>
      <c r="I1391" s="5">
        <f>(Tabela15[[#This Row],[reviews]]-MIN(H:H))/(MAX(H:H)-MIN(H:H))</f>
        <v>1.4126936003044709E-3</v>
      </c>
      <c r="J1391" s="1" t="s">
        <v>0</v>
      </c>
      <c r="K1391" s="9">
        <v>16.989999999999998</v>
      </c>
      <c r="L1391" s="3">
        <f>(Tabela15[[#This Row],[value]]-MIN(K:K))/(MAX(K:K)-MIN(K:K))</f>
        <v>8.3896480953096042E-2</v>
      </c>
      <c r="M1391" s="16">
        <f>IF(Tabela15[[#This Row],[value]]="",0,(0.05*Tabela15[[#This Row],[normal_rating]]+0.7*Tabela15[[#This Row],[normal_reviews]]+0.25*Tabela15[[#This Row],[normal_value]]))*1000</f>
        <v>61.963005758487149</v>
      </c>
      <c r="N1391" s="3">
        <f>IFERROR(Tabela15[[#This Row],[value]]*Tabela15[[#This Row],[reviews]],Tabela15[[#This Row],[value]])</f>
        <v>11179.419999999998</v>
      </c>
      <c r="O1391" t="s">
        <v>6906</v>
      </c>
      <c r="P1391" t="s">
        <v>6907</v>
      </c>
      <c r="Q1391" t="s">
        <v>6468</v>
      </c>
    </row>
    <row r="1392" spans="1:17" x14ac:dyDescent="0.25">
      <c r="A1392" t="s">
        <v>2093</v>
      </c>
      <c r="B1392" s="1">
        <v>16</v>
      </c>
      <c r="C1392" t="s">
        <v>4105</v>
      </c>
      <c r="D1392" t="s">
        <v>4106</v>
      </c>
      <c r="E1392" t="s">
        <v>4107</v>
      </c>
      <c r="F1392" s="1">
        <v>4.2</v>
      </c>
      <c r="G1392" s="5">
        <f>(Tabela15[[#This Row],[rating]]-MIN(F:F))/(MAX(F:F)-MIN(F:F))</f>
        <v>0.8</v>
      </c>
      <c r="H1392" s="6">
        <v>23</v>
      </c>
      <c r="I1392" s="5">
        <f>(Tabela15[[#This Row],[reviews]]-MIN(H:H))/(MAX(H:H)-MIN(H:H))</f>
        <v>4.7304808533787461E-5</v>
      </c>
      <c r="J1392" s="1" t="s">
        <v>0</v>
      </c>
      <c r="K1392" s="9">
        <v>16.989999999999998</v>
      </c>
      <c r="L1392" s="3">
        <f>(Tabela15[[#This Row],[value]]-MIN(K:K))/(MAX(K:K)-MIN(K:K))</f>
        <v>8.3896480953096042E-2</v>
      </c>
      <c r="M1392" s="16">
        <f>IF(Tabela15[[#This Row],[value]]="",0,(0.05*Tabela15[[#This Row],[normal_rating]]+0.7*Tabela15[[#This Row],[normal_reviews]]+0.25*Tabela15[[#This Row],[normal_value]]))*1000</f>
        <v>61.007233604247666</v>
      </c>
      <c r="N1392" s="3">
        <f>IFERROR(Tabela15[[#This Row],[value]]*Tabela15[[#This Row],[reviews]],Tabela15[[#This Row],[value]])</f>
        <v>390.77</v>
      </c>
      <c r="O1392" t="s">
        <v>5205</v>
      </c>
      <c r="P1392" t="s">
        <v>5206</v>
      </c>
      <c r="Q1392" t="s">
        <v>4538</v>
      </c>
    </row>
    <row r="1393" spans="1:17" x14ac:dyDescent="0.25">
      <c r="A1393" t="s">
        <v>1946</v>
      </c>
      <c r="B1393" s="1">
        <v>17</v>
      </c>
      <c r="C1393" t="s">
        <v>2018</v>
      </c>
      <c r="D1393" t="s">
        <v>2022</v>
      </c>
      <c r="E1393" t="s">
        <v>2020</v>
      </c>
      <c r="F1393" s="1">
        <v>4</v>
      </c>
      <c r="G1393" s="5">
        <f>(Tabela15[[#This Row],[rating]]-MIN(F:F))/(MAX(F:F)-MIN(F:F))</f>
        <v>0.75</v>
      </c>
      <c r="H1393" s="6">
        <v>26</v>
      </c>
      <c r="I1393" s="5">
        <f>(Tabela15[[#This Row],[reviews]]-MIN(H:H))/(MAX(H:H)-MIN(H:H))</f>
        <v>5.3755464242940297E-5</v>
      </c>
      <c r="J1393" s="1" t="s">
        <v>0</v>
      </c>
      <c r="K1393" s="9">
        <v>16.989999999999998</v>
      </c>
      <c r="L1393" s="3">
        <f>(Tabela15[[#This Row],[value]]-MIN(K:K))/(MAX(K:K)-MIN(K:K))</f>
        <v>8.3896480953096042E-2</v>
      </c>
      <c r="M1393" s="16">
        <f>IF(Tabela15[[#This Row],[value]]="",0,(0.05*Tabela15[[#This Row],[normal_rating]]+0.7*Tabela15[[#This Row],[normal_reviews]]+0.25*Tabela15[[#This Row],[normal_value]]))*1000</f>
        <v>58.511749063244075</v>
      </c>
      <c r="N1393" s="3">
        <f>IFERROR(Tabela15[[#This Row],[value]]*Tabela15[[#This Row],[reviews]],Tabela15[[#This Row],[value]])</f>
        <v>441.73999999999995</v>
      </c>
      <c r="O1393" t="s">
        <v>2019</v>
      </c>
      <c r="P1393" t="s">
        <v>2021</v>
      </c>
      <c r="Q1393" t="s">
        <v>2</v>
      </c>
    </row>
    <row r="1394" spans="1:17" x14ac:dyDescent="0.25">
      <c r="A1394" t="s">
        <v>2918</v>
      </c>
      <c r="B1394" s="1">
        <v>17</v>
      </c>
      <c r="C1394" t="s">
        <v>4402</v>
      </c>
      <c r="D1394" t="s">
        <v>4403</v>
      </c>
      <c r="E1394" t="s">
        <v>4404</v>
      </c>
      <c r="F1394" s="1">
        <v>3.4</v>
      </c>
      <c r="G1394" s="5">
        <f>(Tabela15[[#This Row],[rating]]-MIN(F:F))/(MAX(F:F)-MIN(F:F))</f>
        <v>0.6</v>
      </c>
      <c r="H1394" s="6">
        <v>86</v>
      </c>
      <c r="I1394" s="5">
        <f>(Tabela15[[#This Row],[reviews]]-MIN(H:H))/(MAX(H:H)-MIN(H:H))</f>
        <v>1.82768578425997E-4</v>
      </c>
      <c r="J1394" s="1" t="s">
        <v>0</v>
      </c>
      <c r="K1394" s="9">
        <v>16.989999999999998</v>
      </c>
      <c r="L1394" s="3">
        <f>(Tabela15[[#This Row],[value]]-MIN(K:K))/(MAX(K:K)-MIN(K:K))</f>
        <v>8.3896480953096042E-2</v>
      </c>
      <c r="M1394" s="16">
        <f>IF(Tabela15[[#This Row],[value]]="",0,(0.05*Tabela15[[#This Row],[normal_rating]]+0.7*Tabela15[[#This Row],[normal_reviews]]+0.25*Tabela15[[#This Row],[normal_value]]))*1000</f>
        <v>51.102058243172209</v>
      </c>
      <c r="N1394" s="3">
        <f>IFERROR(Tabela15[[#This Row],[value]]*Tabela15[[#This Row],[reviews]],Tabela15[[#This Row],[value]])</f>
        <v>1461.1399999999999</v>
      </c>
      <c r="O1394" t="s">
        <v>5476</v>
      </c>
      <c r="P1394" t="s">
        <v>5477</v>
      </c>
      <c r="Q1394" t="s">
        <v>4538</v>
      </c>
    </row>
    <row r="1395" spans="1:17" x14ac:dyDescent="0.25">
      <c r="A1395" t="s">
        <v>921</v>
      </c>
      <c r="B1395" s="1">
        <v>25</v>
      </c>
      <c r="C1395" t="s">
        <v>3407</v>
      </c>
      <c r="D1395" t="s">
        <v>3409</v>
      </c>
      <c r="E1395" t="s">
        <v>3770</v>
      </c>
      <c r="F1395" s="1">
        <v>2.8</v>
      </c>
      <c r="G1395" s="5">
        <f>(Tabela15[[#This Row],[rating]]-MIN(F:F))/(MAX(F:F)-MIN(F:F))</f>
        <v>0.44999999999999996</v>
      </c>
      <c r="H1395" s="6">
        <v>7</v>
      </c>
      <c r="I1395" s="5">
        <f>(Tabela15[[#This Row],[reviews]]-MIN(H:H))/(MAX(H:H)-MIN(H:H))</f>
        <v>1.2901311418305671E-5</v>
      </c>
      <c r="J1395" s="1" t="s">
        <v>0</v>
      </c>
      <c r="K1395" s="9">
        <v>16.989999999999998</v>
      </c>
      <c r="L1395" s="3">
        <f>(Tabela15[[#This Row],[value]]-MIN(K:K))/(MAX(K:K)-MIN(K:K))</f>
        <v>8.3896480953096042E-2</v>
      </c>
      <c r="M1395" s="16">
        <f>IF(Tabela15[[#This Row],[value]]="",0,(0.05*Tabela15[[#This Row],[normal_rating]]+0.7*Tabela15[[#This Row],[normal_reviews]]+0.25*Tabela15[[#This Row],[normal_value]]))*1000</f>
        <v>43.483151156266821</v>
      </c>
      <c r="N1395" s="3">
        <f>IFERROR(Tabela15[[#This Row],[value]]*Tabela15[[#This Row],[reviews]],Tabela15[[#This Row],[value]])</f>
        <v>118.92999999999999</v>
      </c>
      <c r="O1395" t="s">
        <v>3408</v>
      </c>
      <c r="P1395" t="s">
        <v>4866</v>
      </c>
      <c r="Q1395" t="s">
        <v>4538</v>
      </c>
    </row>
    <row r="1396" spans="1:17" x14ac:dyDescent="0.25">
      <c r="A1396" t="s">
        <v>2231</v>
      </c>
      <c r="B1396" s="1">
        <v>29</v>
      </c>
      <c r="C1396" t="s">
        <v>4219</v>
      </c>
      <c r="D1396" t="s">
        <v>4220</v>
      </c>
      <c r="E1396" t="s">
        <v>4221</v>
      </c>
      <c r="F1396" s="1">
        <v>4.8</v>
      </c>
      <c r="G1396" s="5">
        <f>(Tabela15[[#This Row],[rating]]-MIN(F:F))/(MAX(F:F)-MIN(F:F))</f>
        <v>0.95</v>
      </c>
      <c r="H1396" s="6">
        <v>2318</v>
      </c>
      <c r="I1396" s="5">
        <f>(Tabela15[[#This Row],[reviews]]-MIN(H:H))/(MAX(H:H)-MIN(H:H))</f>
        <v>4.9820564260357062E-3</v>
      </c>
      <c r="J1396" s="1" t="s">
        <v>0</v>
      </c>
      <c r="K1396" s="9">
        <v>16.97</v>
      </c>
      <c r="L1396" s="3">
        <f>(Tabela15[[#This Row],[value]]-MIN(K:K))/(MAX(K:K)-MIN(K:K))</f>
        <v>8.3796365820693788E-2</v>
      </c>
      <c r="M1396" s="16">
        <f>IF(Tabela15[[#This Row],[value]]="",0,(0.05*Tabela15[[#This Row],[normal_rating]]+0.7*Tabela15[[#This Row],[normal_reviews]]+0.25*Tabela15[[#This Row],[normal_value]]))*1000</f>
        <v>71.936530953398446</v>
      </c>
      <c r="N1396" s="3">
        <f>IFERROR(Tabela15[[#This Row],[value]]*Tabela15[[#This Row],[reviews]],Tabela15[[#This Row],[value]])</f>
        <v>39336.46</v>
      </c>
      <c r="O1396" t="s">
        <v>5287</v>
      </c>
      <c r="P1396" t="s">
        <v>5288</v>
      </c>
      <c r="Q1396" t="s">
        <v>4538</v>
      </c>
    </row>
    <row r="1397" spans="1:17" x14ac:dyDescent="0.25">
      <c r="A1397" t="s">
        <v>2231</v>
      </c>
      <c r="B1397" s="1">
        <v>30</v>
      </c>
      <c r="C1397" t="s">
        <v>4222</v>
      </c>
      <c r="D1397" t="s">
        <v>4223</v>
      </c>
      <c r="E1397" t="s">
        <v>4224</v>
      </c>
      <c r="F1397" s="1">
        <v>4.7</v>
      </c>
      <c r="G1397" s="5">
        <f>(Tabela15[[#This Row],[rating]]-MIN(F:F))/(MAX(F:F)-MIN(F:F))</f>
        <v>0.92500000000000004</v>
      </c>
      <c r="H1397" s="6">
        <v>886</v>
      </c>
      <c r="I1397" s="5">
        <f>(Tabela15[[#This Row],[reviews]]-MIN(H:H))/(MAX(H:H)-MIN(H:H))</f>
        <v>1.9029434342000865E-3</v>
      </c>
      <c r="J1397" s="1" t="s">
        <v>0</v>
      </c>
      <c r="K1397" s="9">
        <v>16.97</v>
      </c>
      <c r="L1397" s="3">
        <f>(Tabela15[[#This Row],[value]]-MIN(K:K))/(MAX(K:K)-MIN(K:K))</f>
        <v>8.3796365820693788E-2</v>
      </c>
      <c r="M1397" s="16">
        <f>IF(Tabela15[[#This Row],[value]]="",0,(0.05*Tabela15[[#This Row],[normal_rating]]+0.7*Tabela15[[#This Row],[normal_reviews]]+0.25*Tabela15[[#This Row],[normal_value]]))*1000</f>
        <v>68.531151859113521</v>
      </c>
      <c r="N1397" s="3">
        <f>IFERROR(Tabela15[[#This Row],[value]]*Tabela15[[#This Row],[reviews]],Tabela15[[#This Row],[value]])</f>
        <v>15035.419999999998</v>
      </c>
      <c r="O1397" t="s">
        <v>5289</v>
      </c>
      <c r="P1397" t="s">
        <v>5290</v>
      </c>
      <c r="Q1397" t="s">
        <v>4538</v>
      </c>
    </row>
    <row r="1398" spans="1:17" x14ac:dyDescent="0.25">
      <c r="A1398" t="s">
        <v>1649</v>
      </c>
      <c r="B1398" s="1">
        <v>20</v>
      </c>
      <c r="C1398" t="s">
        <v>3979</v>
      </c>
      <c r="D1398" t="s">
        <v>3980</v>
      </c>
      <c r="E1398" t="s">
        <v>3981</v>
      </c>
      <c r="F1398" s="1">
        <v>4.5999999999999996</v>
      </c>
      <c r="G1398" s="5">
        <f>(Tabela15[[#This Row],[rating]]-MIN(F:F))/(MAX(F:F)-MIN(F:F))</f>
        <v>0.89999999999999991</v>
      </c>
      <c r="H1398" s="6">
        <v>62827</v>
      </c>
      <c r="I1398" s="5">
        <f>(Tabela15[[#This Row],[reviews]]-MIN(H:H))/(MAX(H:H)-MIN(H:H))</f>
        <v>0.13508963186107867</v>
      </c>
      <c r="J1398" s="1" t="s">
        <v>0</v>
      </c>
      <c r="K1398" s="9">
        <v>16.95</v>
      </c>
      <c r="L1398" s="3">
        <f>(Tabela15[[#This Row],[value]]-MIN(K:K))/(MAX(K:K)-MIN(K:K))</f>
        <v>8.3696250688291521E-2</v>
      </c>
      <c r="M1398" s="16">
        <f>IF(Tabela15[[#This Row],[value]]="",0,(0.05*Tabela15[[#This Row],[normal_rating]]+0.7*Tabela15[[#This Row],[normal_reviews]]+0.25*Tabela15[[#This Row],[normal_value]]))*1000</f>
        <v>160.48680497482795</v>
      </c>
      <c r="N1398" s="3">
        <f>IFERROR(Tabela15[[#This Row],[value]]*Tabela15[[#This Row],[reviews]],Tabela15[[#This Row],[value]])</f>
        <v>1064917.6499999999</v>
      </c>
      <c r="O1398" t="s">
        <v>5077</v>
      </c>
      <c r="P1398" t="s">
        <v>5078</v>
      </c>
      <c r="Q1398" t="s">
        <v>4538</v>
      </c>
    </row>
    <row r="1399" spans="1:17" x14ac:dyDescent="0.25">
      <c r="A1399" t="s">
        <v>2771</v>
      </c>
      <c r="B1399" s="1">
        <v>8</v>
      </c>
      <c r="C1399" t="s">
        <v>7944</v>
      </c>
      <c r="D1399" t="s">
        <v>4373</v>
      </c>
      <c r="E1399" t="s">
        <v>2850</v>
      </c>
      <c r="F1399" s="1">
        <v>4.7</v>
      </c>
      <c r="G1399" s="5">
        <f>(Tabela15[[#This Row],[rating]]-MIN(F:F))/(MAX(F:F)-MIN(F:F))</f>
        <v>0.92500000000000004</v>
      </c>
      <c r="H1399" s="6">
        <v>55729</v>
      </c>
      <c r="I1399" s="5">
        <f>(Tabela15[[#This Row],[reviews]]-MIN(H:H))/(MAX(H:H)-MIN(H:H))</f>
        <v>0.11982738045322307</v>
      </c>
      <c r="J1399" s="1" t="s">
        <v>0</v>
      </c>
      <c r="K1399" s="9">
        <v>16.95</v>
      </c>
      <c r="L1399" s="3">
        <f>(Tabela15[[#This Row],[value]]-MIN(K:K))/(MAX(K:K)-MIN(K:K))</f>
        <v>8.3696250688291521E-2</v>
      </c>
      <c r="M1399" s="16">
        <f>IF(Tabela15[[#This Row],[value]]="",0,(0.05*Tabela15[[#This Row],[normal_rating]]+0.7*Tabela15[[#This Row],[normal_reviews]]+0.25*Tabela15[[#This Row],[normal_value]]))*1000</f>
        <v>151.05322898932906</v>
      </c>
      <c r="N1399" s="3">
        <f>IFERROR(Tabela15[[#This Row],[value]]*Tabela15[[#This Row],[reviews]],Tabela15[[#This Row],[value]])</f>
        <v>944606.54999999993</v>
      </c>
      <c r="O1399" t="s">
        <v>8820</v>
      </c>
      <c r="P1399" t="s">
        <v>8821</v>
      </c>
      <c r="Q1399" t="s">
        <v>8081</v>
      </c>
    </row>
    <row r="1400" spans="1:17" x14ac:dyDescent="0.25">
      <c r="A1400" t="s">
        <v>2918</v>
      </c>
      <c r="B1400" s="1">
        <v>13</v>
      </c>
      <c r="C1400" t="s">
        <v>7977</v>
      </c>
      <c r="D1400" t="s">
        <v>7978</v>
      </c>
      <c r="E1400" t="s">
        <v>7979</v>
      </c>
      <c r="F1400" s="1">
        <v>4.7</v>
      </c>
      <c r="G1400" s="5">
        <f>(Tabela15[[#This Row],[rating]]-MIN(F:F))/(MAX(F:F)-MIN(F:F))</f>
        <v>0.92500000000000004</v>
      </c>
      <c r="H1400" s="6">
        <v>20708</v>
      </c>
      <c r="I1400" s="5">
        <f>(Tabela15[[#This Row],[reviews]]-MIN(H:H))/(MAX(H:H)-MIN(H:H))</f>
        <v>4.4524575923142587E-2</v>
      </c>
      <c r="J1400" s="1" t="s">
        <v>0</v>
      </c>
      <c r="K1400" s="9">
        <v>16.95</v>
      </c>
      <c r="L1400" s="3">
        <f>(Tabela15[[#This Row],[value]]-MIN(K:K))/(MAX(K:K)-MIN(K:K))</f>
        <v>8.3696250688291521E-2</v>
      </c>
      <c r="M1400" s="16">
        <f>IF(Tabela15[[#This Row],[value]]="",0,(0.05*Tabela15[[#This Row],[normal_rating]]+0.7*Tabela15[[#This Row],[normal_reviews]]+0.25*Tabela15[[#This Row],[normal_value]]))*1000</f>
        <v>98.341265818272703</v>
      </c>
      <c r="N1400" s="3">
        <f>IFERROR(Tabela15[[#This Row],[value]]*Tabela15[[#This Row],[reviews]],Tabela15[[#This Row],[value]])</f>
        <v>351000.6</v>
      </c>
      <c r="O1400" t="s">
        <v>8867</v>
      </c>
      <c r="P1400" t="s">
        <v>8868</v>
      </c>
      <c r="Q1400" t="s">
        <v>8081</v>
      </c>
    </row>
    <row r="1401" spans="1:17" x14ac:dyDescent="0.25">
      <c r="A1401" t="s">
        <v>232</v>
      </c>
      <c r="B1401" s="1">
        <v>30</v>
      </c>
      <c r="C1401" t="s">
        <v>373</v>
      </c>
      <c r="D1401" t="s">
        <v>377</v>
      </c>
      <c r="E1401" t="s">
        <v>375</v>
      </c>
      <c r="F1401" s="1">
        <v>4.5999999999999996</v>
      </c>
      <c r="G1401" s="5">
        <f>(Tabela15[[#This Row],[rating]]-MIN(F:F))/(MAX(F:F)-MIN(F:F))</f>
        <v>0.89999999999999991</v>
      </c>
      <c r="H1401" s="6">
        <v>20782</v>
      </c>
      <c r="I1401" s="5">
        <f>(Tabela15[[#This Row],[reviews]]-MIN(H:H))/(MAX(H:H)-MIN(H:H))</f>
        <v>4.4683692097301692E-2</v>
      </c>
      <c r="J1401" s="1" t="s">
        <v>0</v>
      </c>
      <c r="K1401" s="9">
        <v>16.95</v>
      </c>
      <c r="L1401" s="3">
        <f>(Tabela15[[#This Row],[value]]-MIN(K:K))/(MAX(K:K)-MIN(K:K))</f>
        <v>8.3696250688291521E-2</v>
      </c>
      <c r="M1401" s="16">
        <f>IF(Tabela15[[#This Row],[value]]="",0,(0.05*Tabela15[[#This Row],[normal_rating]]+0.7*Tabela15[[#This Row],[normal_reviews]]+0.25*Tabela15[[#This Row],[normal_value]]))*1000</f>
        <v>97.202647140184041</v>
      </c>
      <c r="N1401" s="3">
        <f>IFERROR(Tabela15[[#This Row],[value]]*Tabela15[[#This Row],[reviews]],Tabela15[[#This Row],[value]])</f>
        <v>352254.89999999997</v>
      </c>
      <c r="O1401" t="s">
        <v>374</v>
      </c>
      <c r="P1401" t="s">
        <v>376</v>
      </c>
      <c r="Q1401" t="s">
        <v>2</v>
      </c>
    </row>
    <row r="1402" spans="1:17" x14ac:dyDescent="0.25">
      <c r="A1402" t="s">
        <v>784</v>
      </c>
      <c r="B1402" s="1">
        <v>21</v>
      </c>
      <c r="C1402" t="s">
        <v>3682</v>
      </c>
      <c r="D1402" t="s">
        <v>3683</v>
      </c>
      <c r="E1402" t="s">
        <v>3684</v>
      </c>
      <c r="F1402" s="1">
        <v>4.4000000000000004</v>
      </c>
      <c r="G1402" s="5">
        <f>(Tabela15[[#This Row],[rating]]-MIN(F:F))/(MAX(F:F)-MIN(F:F))</f>
        <v>0.85000000000000009</v>
      </c>
      <c r="H1402" s="6">
        <v>11525</v>
      </c>
      <c r="I1402" s="5">
        <f>(Tabela15[[#This Row],[reviews]]-MIN(H:H))/(MAX(H:H)-MIN(H:H))</f>
        <v>2.4779118797425757E-2</v>
      </c>
      <c r="J1402" s="1" t="s">
        <v>0</v>
      </c>
      <c r="K1402" s="9">
        <v>16.95</v>
      </c>
      <c r="L1402" s="3">
        <f>(Tabela15[[#This Row],[value]]-MIN(K:K))/(MAX(K:K)-MIN(K:K))</f>
        <v>8.3696250688291521E-2</v>
      </c>
      <c r="M1402" s="16">
        <f>IF(Tabela15[[#This Row],[value]]="",0,(0.05*Tabela15[[#This Row],[normal_rating]]+0.7*Tabela15[[#This Row],[normal_reviews]]+0.25*Tabela15[[#This Row],[normal_value]]))*1000</f>
        <v>80.769445830270911</v>
      </c>
      <c r="N1402" s="3">
        <f>IFERROR(Tabela15[[#This Row],[value]]*Tabela15[[#This Row],[reviews]],Tabela15[[#This Row],[value]])</f>
        <v>195348.75</v>
      </c>
      <c r="O1402" t="s">
        <v>4788</v>
      </c>
      <c r="P1402" t="s">
        <v>8293</v>
      </c>
      <c r="Q1402" t="s">
        <v>8081</v>
      </c>
    </row>
    <row r="1403" spans="1:17" x14ac:dyDescent="0.25">
      <c r="A1403" t="s">
        <v>2918</v>
      </c>
      <c r="B1403" s="1">
        <v>28</v>
      </c>
      <c r="C1403" t="s">
        <v>8007</v>
      </c>
      <c r="D1403" t="s">
        <v>8008</v>
      </c>
      <c r="E1403" t="s">
        <v>8009</v>
      </c>
      <c r="F1403" s="1">
        <v>4.7</v>
      </c>
      <c r="G1403" s="5">
        <f>(Tabela15[[#This Row],[rating]]-MIN(F:F))/(MAX(F:F)-MIN(F:F))</f>
        <v>0.92500000000000004</v>
      </c>
      <c r="H1403" s="6">
        <v>2832</v>
      </c>
      <c r="I1403" s="5">
        <f>(Tabela15[[#This Row],[reviews]]-MIN(H:H))/(MAX(H:H)-MIN(H:H))</f>
        <v>6.0872687708705591E-3</v>
      </c>
      <c r="J1403" s="1" t="s">
        <v>0</v>
      </c>
      <c r="K1403" s="9">
        <v>16.95</v>
      </c>
      <c r="L1403" s="3">
        <f>(Tabela15[[#This Row],[value]]-MIN(K:K))/(MAX(K:K)-MIN(K:K))</f>
        <v>8.3696250688291521E-2</v>
      </c>
      <c r="M1403" s="16">
        <f>IF(Tabela15[[#This Row],[value]]="",0,(0.05*Tabela15[[#This Row],[normal_rating]]+0.7*Tabela15[[#This Row],[normal_reviews]]+0.25*Tabela15[[#This Row],[normal_value]]))*1000</f>
        <v>71.435150811682277</v>
      </c>
      <c r="N1403" s="3">
        <f>IFERROR(Tabela15[[#This Row],[value]]*Tabela15[[#This Row],[reviews]],Tabela15[[#This Row],[value]])</f>
        <v>48002.400000000001</v>
      </c>
      <c r="O1403" t="s">
        <v>8892</v>
      </c>
      <c r="P1403" t="s">
        <v>8893</v>
      </c>
      <c r="Q1403" t="s">
        <v>8081</v>
      </c>
    </row>
    <row r="1404" spans="1:17" x14ac:dyDescent="0.25">
      <c r="A1404" t="s">
        <v>1649</v>
      </c>
      <c r="B1404" s="1">
        <v>15</v>
      </c>
      <c r="C1404" t="s">
        <v>1710</v>
      </c>
      <c r="D1404" t="s">
        <v>1714</v>
      </c>
      <c r="E1404" t="s">
        <v>1712</v>
      </c>
      <c r="F1404" s="1">
        <v>4.5</v>
      </c>
      <c r="G1404" s="5">
        <f>(Tabela15[[#This Row],[rating]]-MIN(F:F))/(MAX(F:F)-MIN(F:F))</f>
        <v>0.875</v>
      </c>
      <c r="H1404" s="6">
        <v>214</v>
      </c>
      <c r="I1404" s="5">
        <f>(Tabela15[[#This Row],[reviews]]-MIN(H:H))/(MAX(H:H)-MIN(H:H))</f>
        <v>4.5799655534985129E-4</v>
      </c>
      <c r="J1404" s="1" t="s">
        <v>0</v>
      </c>
      <c r="K1404" s="9">
        <v>16.95</v>
      </c>
      <c r="L1404" s="3">
        <f>(Tabela15[[#This Row],[value]]-MIN(K:K))/(MAX(K:K)-MIN(K:K))</f>
        <v>8.3696250688291521E-2</v>
      </c>
      <c r="M1404" s="16">
        <f>IF(Tabela15[[#This Row],[value]]="",0,(0.05*Tabela15[[#This Row],[normal_rating]]+0.7*Tabela15[[#This Row],[normal_reviews]]+0.25*Tabela15[[#This Row],[normal_value]]))*1000</f>
        <v>64.994660260817781</v>
      </c>
      <c r="N1404" s="3">
        <f>IFERROR(Tabela15[[#This Row],[value]]*Tabela15[[#This Row],[reviews]],Tabela15[[#This Row],[value]])</f>
        <v>3627.2999999999997</v>
      </c>
      <c r="O1404" t="s">
        <v>1711</v>
      </c>
      <c r="P1404" t="s">
        <v>1713</v>
      </c>
      <c r="Q1404" t="s">
        <v>2</v>
      </c>
    </row>
    <row r="1405" spans="1:17" x14ac:dyDescent="0.25">
      <c r="A1405" t="s">
        <v>1946</v>
      </c>
      <c r="B1405" s="1">
        <v>4</v>
      </c>
      <c r="C1405" t="s">
        <v>6059</v>
      </c>
      <c r="D1405" t="s">
        <v>6060</v>
      </c>
      <c r="E1405" t="s">
        <v>6061</v>
      </c>
      <c r="F1405" s="1">
        <v>4.5999999999999996</v>
      </c>
      <c r="G1405" s="5">
        <f>(Tabela15[[#This Row],[rating]]-MIN(F:F))/(MAX(F:F)-MIN(F:F))</f>
        <v>0.89999999999999991</v>
      </c>
      <c r="H1405" s="6">
        <v>21890</v>
      </c>
      <c r="I1405" s="5">
        <f>(Tabela15[[#This Row],[reviews]]-MIN(H:H))/(MAX(H:H)-MIN(H:H))</f>
        <v>4.7066134272548805E-2</v>
      </c>
      <c r="J1405" s="1" t="s">
        <v>0</v>
      </c>
      <c r="K1405" s="9">
        <v>16.899999999999999</v>
      </c>
      <c r="L1405" s="3">
        <f>(Tabela15[[#This Row],[value]]-MIN(K:K))/(MAX(K:K)-MIN(K:K))</f>
        <v>8.3445962857285866E-2</v>
      </c>
      <c r="M1405" s="16">
        <f>IF(Tabela15[[#This Row],[value]]="",0,(0.05*Tabela15[[#This Row],[normal_rating]]+0.7*Tabela15[[#This Row],[normal_reviews]]+0.25*Tabela15[[#This Row],[normal_value]]))*1000</f>
        <v>98.807784705105618</v>
      </c>
      <c r="N1405" s="3">
        <f>IFERROR(Tabela15[[#This Row],[value]]*Tabela15[[#This Row],[reviews]],Tabela15[[#This Row],[value]])</f>
        <v>369940.99999999994</v>
      </c>
      <c r="O1405" t="s">
        <v>7021</v>
      </c>
      <c r="P1405" t="s">
        <v>7022</v>
      </c>
      <c r="Q1405" t="s">
        <v>6468</v>
      </c>
    </row>
    <row r="1406" spans="1:17" x14ac:dyDescent="0.25">
      <c r="A1406" t="s">
        <v>2231</v>
      </c>
      <c r="B1406" s="1">
        <v>21</v>
      </c>
      <c r="C1406" t="s">
        <v>7848</v>
      </c>
      <c r="D1406" t="s">
        <v>7849</v>
      </c>
      <c r="E1406" t="s">
        <v>7850</v>
      </c>
      <c r="F1406" s="1">
        <v>4.7</v>
      </c>
      <c r="G1406" s="5">
        <f>(Tabela15[[#This Row],[rating]]-MIN(F:F))/(MAX(F:F)-MIN(F:F))</f>
        <v>0.92500000000000004</v>
      </c>
      <c r="H1406" s="6">
        <v>253</v>
      </c>
      <c r="I1406" s="5">
        <f>(Tabela15[[#This Row],[reviews]]-MIN(H:H))/(MAX(H:H)-MIN(H:H))</f>
        <v>5.4185507956883822E-4</v>
      </c>
      <c r="J1406" s="1" t="s">
        <v>0</v>
      </c>
      <c r="K1406" s="9">
        <v>16.88</v>
      </c>
      <c r="L1406" s="3">
        <f>(Tabela15[[#This Row],[value]]-MIN(K:K))/(MAX(K:K)-MIN(K:K))</f>
        <v>8.3345847724883598E-2</v>
      </c>
      <c r="M1406" s="16">
        <f>IF(Tabela15[[#This Row],[value]]="",0,(0.05*Tabela15[[#This Row],[normal_rating]]+0.7*Tabela15[[#This Row],[normal_reviews]]+0.25*Tabela15[[#This Row],[normal_value]]))*1000</f>
        <v>67.465760486919095</v>
      </c>
      <c r="N1406" s="3">
        <f>IFERROR(Tabela15[[#This Row],[value]]*Tabela15[[#This Row],[reviews]],Tabela15[[#This Row],[value]])</f>
        <v>4270.6399999999994</v>
      </c>
      <c r="O1406" t="s">
        <v>8691</v>
      </c>
      <c r="P1406" t="s">
        <v>8692</v>
      </c>
      <c r="Q1406" t="s">
        <v>8081</v>
      </c>
    </row>
    <row r="1407" spans="1:17" x14ac:dyDescent="0.25">
      <c r="A1407" t="s">
        <v>1352</v>
      </c>
      <c r="B1407" s="1">
        <v>20</v>
      </c>
      <c r="C1407" t="s">
        <v>1443</v>
      </c>
      <c r="D1407" t="s">
        <v>1447</v>
      </c>
      <c r="E1407" t="s">
        <v>1445</v>
      </c>
      <c r="F1407" s="1">
        <v>4.5</v>
      </c>
      <c r="G1407" s="5">
        <f>(Tabela15[[#This Row],[rating]]-MIN(F:F))/(MAX(F:F)-MIN(F:F))</f>
        <v>0.875</v>
      </c>
      <c r="H1407" s="6">
        <v>26</v>
      </c>
      <c r="I1407" s="5">
        <f>(Tabela15[[#This Row],[reviews]]-MIN(H:H))/(MAX(H:H)-MIN(H:H))</f>
        <v>5.3755464242940297E-5</v>
      </c>
      <c r="J1407" s="1" t="s">
        <v>0</v>
      </c>
      <c r="K1407" s="9">
        <v>16.88</v>
      </c>
      <c r="L1407" s="3">
        <f>(Tabela15[[#This Row],[value]]-MIN(K:K))/(MAX(K:K)-MIN(K:K))</f>
        <v>8.3345847724883598E-2</v>
      </c>
      <c r="M1407" s="16">
        <f>IF(Tabela15[[#This Row],[value]]="",0,(0.05*Tabela15[[#This Row],[normal_rating]]+0.7*Tabela15[[#This Row],[normal_reviews]]+0.25*Tabela15[[#This Row],[normal_value]]))*1000</f>
        <v>64.624090756190967</v>
      </c>
      <c r="N1407" s="3">
        <f>IFERROR(Tabela15[[#This Row],[value]]*Tabela15[[#This Row],[reviews]],Tabela15[[#This Row],[value]])</f>
        <v>438.88</v>
      </c>
      <c r="O1407" t="s">
        <v>1444</v>
      </c>
      <c r="P1407" t="s">
        <v>1446</v>
      </c>
      <c r="Q1407" t="s">
        <v>2</v>
      </c>
    </row>
    <row r="1408" spans="1:17" x14ac:dyDescent="0.25">
      <c r="A1408" t="s">
        <v>1649</v>
      </c>
      <c r="B1408" s="1">
        <v>8</v>
      </c>
      <c r="C1408" t="s">
        <v>7714</v>
      </c>
      <c r="D1408" t="s">
        <v>7715</v>
      </c>
      <c r="E1408" t="s">
        <v>7716</v>
      </c>
      <c r="F1408" s="1">
        <v>4.5</v>
      </c>
      <c r="G1408" s="5">
        <f>(Tabela15[[#This Row],[rating]]-MIN(F:F))/(MAX(F:F)-MIN(F:F))</f>
        <v>0.875</v>
      </c>
      <c r="H1408" s="6">
        <v>752</v>
      </c>
      <c r="I1408" s="5">
        <f>(Tabela15[[#This Row],[reviews]]-MIN(H:H))/(MAX(H:H)-MIN(H:H))</f>
        <v>1.6148141458579264E-3</v>
      </c>
      <c r="J1408" s="1" t="s">
        <v>0</v>
      </c>
      <c r="K1408" s="9">
        <v>16.86</v>
      </c>
      <c r="L1408" s="3">
        <f>(Tabela15[[#This Row],[value]]-MIN(K:K))/(MAX(K:K)-MIN(K:K))</f>
        <v>8.3245732592481345E-2</v>
      </c>
      <c r="M1408" s="16">
        <f>IF(Tabela15[[#This Row],[value]]="",0,(0.05*Tabela15[[#This Row],[normal_rating]]+0.7*Tabela15[[#This Row],[normal_reviews]]+0.25*Tabela15[[#This Row],[normal_value]]))*1000</f>
        <v>65.691803050220884</v>
      </c>
      <c r="N1408" s="3">
        <f>IFERROR(Tabela15[[#This Row],[value]]*Tabela15[[#This Row],[reviews]],Tabela15[[#This Row],[value]])</f>
        <v>12678.72</v>
      </c>
      <c r="O1408" t="s">
        <v>8515</v>
      </c>
      <c r="P1408" t="s">
        <v>8516</v>
      </c>
      <c r="Q1408" t="s">
        <v>8081</v>
      </c>
    </row>
    <row r="1409" spans="1:17" x14ac:dyDescent="0.25">
      <c r="A1409" t="s">
        <v>1503</v>
      </c>
      <c r="B1409" s="1">
        <v>18</v>
      </c>
      <c r="C1409" t="s">
        <v>1584</v>
      </c>
      <c r="D1409" t="s">
        <v>1588</v>
      </c>
      <c r="E1409" t="s">
        <v>1586</v>
      </c>
      <c r="F1409" s="1">
        <v>4.3</v>
      </c>
      <c r="G1409" s="5">
        <f>(Tabela15[[#This Row],[rating]]-MIN(F:F))/(MAX(F:F)-MIN(F:F))</f>
        <v>0.82499999999999996</v>
      </c>
      <c r="H1409" s="6">
        <v>3130</v>
      </c>
      <c r="I1409" s="5">
        <f>(Tabela15[[#This Row],[reviews]]-MIN(H:H))/(MAX(H:H)-MIN(H:H))</f>
        <v>6.7280339046464077E-3</v>
      </c>
      <c r="J1409" s="1" t="s">
        <v>0</v>
      </c>
      <c r="K1409" s="9">
        <v>16.829999999999998</v>
      </c>
      <c r="L1409" s="3">
        <f>(Tabela15[[#This Row],[value]]-MIN(K:K))/(MAX(K:K)-MIN(K:K))</f>
        <v>8.3095559893877943E-2</v>
      </c>
      <c r="M1409" s="16">
        <f>IF(Tabela15[[#This Row],[value]]="",0,(0.05*Tabela15[[#This Row],[normal_rating]]+0.7*Tabela15[[#This Row],[normal_reviews]]+0.25*Tabela15[[#This Row],[normal_value]]))*1000</f>
        <v>66.733513706721965</v>
      </c>
      <c r="N1409" s="3">
        <f>IFERROR(Tabela15[[#This Row],[value]]*Tabela15[[#This Row],[reviews]],Tabela15[[#This Row],[value]])</f>
        <v>52677.899999999994</v>
      </c>
      <c r="O1409" t="s">
        <v>1585</v>
      </c>
      <c r="P1409" t="s">
        <v>1587</v>
      </c>
      <c r="Q1409" t="s">
        <v>2</v>
      </c>
    </row>
    <row r="1410" spans="1:17" x14ac:dyDescent="0.25">
      <c r="A1410" t="s">
        <v>3218</v>
      </c>
      <c r="B1410" s="1">
        <v>3</v>
      </c>
      <c r="C1410" t="s">
        <v>3224</v>
      </c>
      <c r="D1410" t="s">
        <v>3228</v>
      </c>
      <c r="E1410" t="s">
        <v>3226</v>
      </c>
      <c r="F1410" s="1">
        <v>4.2</v>
      </c>
      <c r="G1410" s="5">
        <f>(Tabela15[[#This Row],[rating]]-MIN(F:F))/(MAX(F:F)-MIN(F:F))</f>
        <v>0.8</v>
      </c>
      <c r="H1410" s="6">
        <v>2824</v>
      </c>
      <c r="I1410" s="5">
        <f>(Tabela15[[#This Row],[reviews]]-MIN(H:H))/(MAX(H:H)-MIN(H:H))</f>
        <v>6.0700670223128184E-3</v>
      </c>
      <c r="J1410" s="1" t="s">
        <v>0</v>
      </c>
      <c r="K1410" s="9">
        <v>16.79</v>
      </c>
      <c r="L1410" s="3">
        <f>(Tabela15[[#This Row],[value]]-MIN(K:K))/(MAX(K:K)-MIN(K:K))</f>
        <v>8.2895329629073422E-2</v>
      </c>
      <c r="M1410" s="16">
        <f>IF(Tabela15[[#This Row],[value]]="",0,(0.05*Tabela15[[#This Row],[normal_rating]]+0.7*Tabela15[[#This Row],[normal_reviews]]+0.25*Tabela15[[#This Row],[normal_value]]))*1000</f>
        <v>64.972879322887337</v>
      </c>
      <c r="N1410" s="3">
        <f>IFERROR(Tabela15[[#This Row],[value]]*Tabela15[[#This Row],[reviews]],Tabela15[[#This Row],[value]])</f>
        <v>47414.96</v>
      </c>
      <c r="O1410" t="s">
        <v>3225</v>
      </c>
      <c r="P1410" t="s">
        <v>3227</v>
      </c>
      <c r="Q1410" t="s">
        <v>2</v>
      </c>
    </row>
    <row r="1411" spans="1:17" x14ac:dyDescent="0.25">
      <c r="A1411" t="s">
        <v>2231</v>
      </c>
      <c r="B1411" s="1">
        <v>2</v>
      </c>
      <c r="C1411" t="s">
        <v>7797</v>
      </c>
      <c r="D1411" t="s">
        <v>7798</v>
      </c>
      <c r="E1411" t="s">
        <v>7799</v>
      </c>
      <c r="F1411" s="1">
        <v>4.8</v>
      </c>
      <c r="G1411" s="5">
        <f>(Tabela15[[#This Row],[rating]]-MIN(F:F))/(MAX(F:F)-MIN(F:F))</f>
        <v>0.95</v>
      </c>
      <c r="H1411" s="6">
        <v>12272</v>
      </c>
      <c r="I1411" s="5">
        <f>(Tabela15[[#This Row],[reviews]]-MIN(H:H))/(MAX(H:H)-MIN(H:H))</f>
        <v>2.6385332069004813E-2</v>
      </c>
      <c r="J1411" s="1" t="s">
        <v>0</v>
      </c>
      <c r="K1411" s="9">
        <v>16.77</v>
      </c>
      <c r="L1411" s="3">
        <f>(Tabela15[[#This Row],[value]]-MIN(K:K))/(MAX(K:K)-MIN(K:K))</f>
        <v>8.2795214496671168E-2</v>
      </c>
      <c r="M1411" s="16">
        <f>IF(Tabela15[[#This Row],[value]]="",0,(0.05*Tabela15[[#This Row],[normal_rating]]+0.7*Tabela15[[#This Row],[normal_reviews]]+0.25*Tabela15[[#This Row],[normal_value]]))*1000</f>
        <v>86.668536072471156</v>
      </c>
      <c r="N1411" s="3">
        <f>IFERROR(Tabela15[[#This Row],[value]]*Tabela15[[#This Row],[reviews]],Tabela15[[#This Row],[value]])</f>
        <v>205801.44</v>
      </c>
      <c r="O1411" t="s">
        <v>8656</v>
      </c>
      <c r="P1411" t="s">
        <v>8657</v>
      </c>
      <c r="Q1411" t="s">
        <v>8081</v>
      </c>
    </row>
    <row r="1412" spans="1:17" x14ac:dyDescent="0.25">
      <c r="A1412" t="s">
        <v>534</v>
      </c>
      <c r="B1412" s="1">
        <v>28</v>
      </c>
      <c r="C1412" t="s">
        <v>3656</v>
      </c>
      <c r="D1412" t="s">
        <v>3657</v>
      </c>
      <c r="E1412" t="s">
        <v>3658</v>
      </c>
      <c r="F1412" s="1">
        <v>4.7</v>
      </c>
      <c r="G1412" s="5">
        <f>(Tabela15[[#This Row],[rating]]-MIN(F:F))/(MAX(F:F)-MIN(F:F))</f>
        <v>0.92500000000000004</v>
      </c>
      <c r="H1412" s="6">
        <v>2715</v>
      </c>
      <c r="I1412" s="5">
        <f>(Tabela15[[#This Row],[reviews]]-MIN(H:H))/(MAX(H:H)-MIN(H:H))</f>
        <v>5.8356931982135986E-3</v>
      </c>
      <c r="J1412" s="1" t="s">
        <v>0</v>
      </c>
      <c r="K1412" s="9">
        <v>16.72</v>
      </c>
      <c r="L1412" s="3">
        <f>(Tabela15[[#This Row],[value]]-MIN(K:K))/(MAX(K:K)-MIN(K:K))</f>
        <v>8.25449266656655E-2</v>
      </c>
      <c r="M1412" s="16">
        <f>IF(Tabela15[[#This Row],[value]]="",0,(0.05*Tabela15[[#This Row],[normal_rating]]+0.7*Tabela15[[#This Row],[normal_reviews]]+0.25*Tabela15[[#This Row],[normal_value]]))*1000</f>
        <v>70.971216905165903</v>
      </c>
      <c r="N1412" s="3">
        <f>IFERROR(Tabela15[[#This Row],[value]]*Tabela15[[#This Row],[reviews]],Tabela15[[#This Row],[value]])</f>
        <v>45394.799999999996</v>
      </c>
      <c r="O1412" t="s">
        <v>4739</v>
      </c>
      <c r="P1412" t="s">
        <v>6638</v>
      </c>
      <c r="Q1412" t="s">
        <v>6468</v>
      </c>
    </row>
    <row r="1413" spans="1:17" x14ac:dyDescent="0.25">
      <c r="A1413" t="s">
        <v>534</v>
      </c>
      <c r="B1413" s="1">
        <v>30</v>
      </c>
      <c r="C1413" t="s">
        <v>3656</v>
      </c>
      <c r="D1413" t="s">
        <v>3657</v>
      </c>
      <c r="E1413" t="s">
        <v>3658</v>
      </c>
      <c r="F1413" s="1">
        <v>4.7</v>
      </c>
      <c r="G1413" s="5">
        <f>(Tabela15[[#This Row],[rating]]-MIN(F:F))/(MAX(F:F)-MIN(F:F))</f>
        <v>0.92500000000000004</v>
      </c>
      <c r="H1413" s="6">
        <v>2712</v>
      </c>
      <c r="I1413" s="5">
        <f>(Tabela15[[#This Row],[reviews]]-MIN(H:H))/(MAX(H:H)-MIN(H:H))</f>
        <v>5.829242542504446E-3</v>
      </c>
      <c r="J1413" s="1" t="s">
        <v>0</v>
      </c>
      <c r="K1413" s="9">
        <v>16.72</v>
      </c>
      <c r="L1413" s="3">
        <f>(Tabela15[[#This Row],[value]]-MIN(K:K))/(MAX(K:K)-MIN(K:K))</f>
        <v>8.25449266656655E-2</v>
      </c>
      <c r="M1413" s="16">
        <f>IF(Tabela15[[#This Row],[value]]="",0,(0.05*Tabela15[[#This Row],[normal_rating]]+0.7*Tabela15[[#This Row],[normal_reviews]]+0.25*Tabela15[[#This Row],[normal_value]]))*1000</f>
        <v>70.966701446169495</v>
      </c>
      <c r="N1413" s="3">
        <f>IFERROR(Tabela15[[#This Row],[value]]*Tabela15[[#This Row],[reviews]],Tabela15[[#This Row],[value]])</f>
        <v>45344.639999999999</v>
      </c>
      <c r="O1413" t="s">
        <v>4739</v>
      </c>
      <c r="P1413" t="s">
        <v>4740</v>
      </c>
      <c r="Q1413" t="s">
        <v>4538</v>
      </c>
    </row>
    <row r="1414" spans="1:17" x14ac:dyDescent="0.25">
      <c r="A1414" t="s">
        <v>81</v>
      </c>
      <c r="B1414" s="1">
        <v>5</v>
      </c>
      <c r="C1414" t="s">
        <v>107</v>
      </c>
      <c r="D1414" t="s">
        <v>111</v>
      </c>
      <c r="E1414" t="s">
        <v>109</v>
      </c>
      <c r="F1414" s="1">
        <v>4.3</v>
      </c>
      <c r="G1414" s="5">
        <f>(Tabela15[[#This Row],[rating]]-MIN(F:F))/(MAX(F:F)-MIN(F:F))</f>
        <v>0.82499999999999996</v>
      </c>
      <c r="H1414" s="6">
        <v>4170</v>
      </c>
      <c r="I1414" s="5">
        <f>(Tabela15[[#This Row],[reviews]]-MIN(H:H))/(MAX(H:H)-MIN(H:H))</f>
        <v>8.964261217152724E-3</v>
      </c>
      <c r="J1414" s="1" t="s">
        <v>0</v>
      </c>
      <c r="K1414" s="9">
        <v>16.68</v>
      </c>
      <c r="L1414" s="3">
        <f>(Tabela15[[#This Row],[value]]-MIN(K:K))/(MAX(K:K)-MIN(K:K))</f>
        <v>8.2344696400860978E-2</v>
      </c>
      <c r="M1414" s="16">
        <f>IF(Tabela15[[#This Row],[value]]="",0,(0.05*Tabela15[[#This Row],[normal_rating]]+0.7*Tabela15[[#This Row],[normal_reviews]]+0.25*Tabela15[[#This Row],[normal_value]]))*1000</f>
        <v>68.11115695222216</v>
      </c>
      <c r="N1414" s="3">
        <f>IFERROR(Tabela15[[#This Row],[value]]*Tabela15[[#This Row],[reviews]],Tabela15[[#This Row],[value]])</f>
        <v>69555.600000000006</v>
      </c>
      <c r="O1414" t="s">
        <v>108</v>
      </c>
      <c r="P1414" t="s">
        <v>8102</v>
      </c>
      <c r="Q1414" t="s">
        <v>8081</v>
      </c>
    </row>
    <row r="1415" spans="1:17" x14ac:dyDescent="0.25">
      <c r="A1415" t="s">
        <v>81</v>
      </c>
      <c r="B1415" s="1">
        <v>7</v>
      </c>
      <c r="C1415" t="s">
        <v>107</v>
      </c>
      <c r="D1415" t="s">
        <v>111</v>
      </c>
      <c r="E1415" t="s">
        <v>109</v>
      </c>
      <c r="F1415" s="1">
        <v>4.3</v>
      </c>
      <c r="G1415" s="5">
        <f>(Tabela15[[#This Row],[rating]]-MIN(F:F))/(MAX(F:F)-MIN(F:F))</f>
        <v>0.82499999999999996</v>
      </c>
      <c r="H1415" s="6">
        <v>4164</v>
      </c>
      <c r="I1415" s="5">
        <f>(Tabela15[[#This Row],[reviews]]-MIN(H:H))/(MAX(H:H)-MIN(H:H))</f>
        <v>8.9513599057344188E-3</v>
      </c>
      <c r="J1415" s="1" t="s">
        <v>0</v>
      </c>
      <c r="K1415" s="9">
        <v>16.68</v>
      </c>
      <c r="L1415" s="3">
        <f>(Tabela15[[#This Row],[value]]-MIN(K:K))/(MAX(K:K)-MIN(K:K))</f>
        <v>8.2344696400860978E-2</v>
      </c>
      <c r="M1415" s="16">
        <f>IF(Tabela15[[#This Row],[value]]="",0,(0.05*Tabela15[[#This Row],[normal_rating]]+0.7*Tabela15[[#This Row],[normal_reviews]]+0.25*Tabela15[[#This Row],[normal_value]]))*1000</f>
        <v>68.102126034229343</v>
      </c>
      <c r="N1415" s="3">
        <f>IFERROR(Tabela15[[#This Row],[value]]*Tabela15[[#This Row],[reviews]],Tabela15[[#This Row],[value]])</f>
        <v>69455.520000000004</v>
      </c>
      <c r="O1415" t="s">
        <v>108</v>
      </c>
      <c r="P1415" t="s">
        <v>6499</v>
      </c>
      <c r="Q1415" t="s">
        <v>6468</v>
      </c>
    </row>
    <row r="1416" spans="1:17" x14ac:dyDescent="0.25">
      <c r="A1416" t="s">
        <v>81</v>
      </c>
      <c r="B1416" s="1">
        <v>17</v>
      </c>
      <c r="C1416" t="s">
        <v>107</v>
      </c>
      <c r="D1416" t="s">
        <v>111</v>
      </c>
      <c r="E1416" t="s">
        <v>109</v>
      </c>
      <c r="F1416" s="1">
        <v>4.3</v>
      </c>
      <c r="G1416" s="5">
        <f>(Tabela15[[#This Row],[rating]]-MIN(F:F))/(MAX(F:F)-MIN(F:F))</f>
        <v>0.82499999999999996</v>
      </c>
      <c r="H1416" s="6">
        <v>4150</v>
      </c>
      <c r="I1416" s="5">
        <f>(Tabela15[[#This Row],[reviews]]-MIN(H:H))/(MAX(H:H)-MIN(H:H))</f>
        <v>8.921256845758372E-3</v>
      </c>
      <c r="J1416" s="1" t="s">
        <v>0</v>
      </c>
      <c r="K1416" s="9">
        <v>16.68</v>
      </c>
      <c r="L1416" s="3">
        <f>(Tabela15[[#This Row],[value]]-MIN(K:K))/(MAX(K:K)-MIN(K:K))</f>
        <v>8.2344696400860978E-2</v>
      </c>
      <c r="M1416" s="16">
        <f>IF(Tabela15[[#This Row],[value]]="",0,(0.05*Tabela15[[#This Row],[normal_rating]]+0.7*Tabela15[[#This Row],[normal_reviews]]+0.25*Tabela15[[#This Row],[normal_value]]))*1000</f>
        <v>68.081053892246118</v>
      </c>
      <c r="N1416" s="3">
        <f>IFERROR(Tabela15[[#This Row],[value]]*Tabela15[[#This Row],[reviews]],Tabela15[[#This Row],[value]])</f>
        <v>69222</v>
      </c>
      <c r="O1416" t="s">
        <v>108</v>
      </c>
      <c r="P1416" t="s">
        <v>4591</v>
      </c>
      <c r="Q1416" t="s">
        <v>4538</v>
      </c>
    </row>
    <row r="1417" spans="1:17" x14ac:dyDescent="0.25">
      <c r="A1417" t="s">
        <v>81</v>
      </c>
      <c r="B1417" s="1">
        <v>7</v>
      </c>
      <c r="C1417" t="s">
        <v>107</v>
      </c>
      <c r="D1417" t="s">
        <v>111</v>
      </c>
      <c r="E1417" t="s">
        <v>109</v>
      </c>
      <c r="F1417" s="1">
        <v>4.3</v>
      </c>
      <c r="G1417" s="5">
        <f>(Tabela15[[#This Row],[rating]]-MIN(F:F))/(MAX(F:F)-MIN(F:F))</f>
        <v>0.82499999999999996</v>
      </c>
      <c r="H1417" s="6">
        <v>4121</v>
      </c>
      <c r="I1417" s="5">
        <f>(Tabela15[[#This Row],[reviews]]-MIN(H:H))/(MAX(H:H)-MIN(H:H))</f>
        <v>8.8589005072365612E-3</v>
      </c>
      <c r="J1417" s="1" t="s">
        <v>0</v>
      </c>
      <c r="K1417" s="9">
        <v>16.68</v>
      </c>
      <c r="L1417" s="3">
        <f>(Tabela15[[#This Row],[value]]-MIN(K:K))/(MAX(K:K)-MIN(K:K))</f>
        <v>8.2344696400860978E-2</v>
      </c>
      <c r="M1417" s="16">
        <f>IF(Tabela15[[#This Row],[value]]="",0,(0.05*Tabela15[[#This Row],[normal_rating]]+0.7*Tabela15[[#This Row],[normal_reviews]]+0.25*Tabela15[[#This Row],[normal_value]]))*1000</f>
        <v>68.037404455280836</v>
      </c>
      <c r="N1417" s="3">
        <f>IFERROR(Tabela15[[#This Row],[value]]*Tabela15[[#This Row],[reviews]],Tabela15[[#This Row],[value]])</f>
        <v>68738.28</v>
      </c>
      <c r="O1417" t="s">
        <v>108</v>
      </c>
      <c r="P1417" t="s">
        <v>110</v>
      </c>
      <c r="Q1417" t="s">
        <v>2</v>
      </c>
    </row>
    <row r="1418" spans="1:17" x14ac:dyDescent="0.25">
      <c r="A1418" t="s">
        <v>2771</v>
      </c>
      <c r="B1418" s="1">
        <v>28</v>
      </c>
      <c r="C1418" t="s">
        <v>6341</v>
      </c>
      <c r="D1418" t="s">
        <v>6342</v>
      </c>
      <c r="E1418" t="s">
        <v>6343</v>
      </c>
      <c r="F1418" s="1">
        <v>4.3</v>
      </c>
      <c r="G1418" s="5">
        <f>(Tabela15[[#This Row],[rating]]-MIN(F:F))/(MAX(F:F)-MIN(F:F))</f>
        <v>0.82499999999999996</v>
      </c>
      <c r="H1418" s="6">
        <v>896</v>
      </c>
      <c r="I1418" s="5">
        <f>(Tabela15[[#This Row],[reviews]]-MIN(H:H))/(MAX(H:H)-MIN(H:H))</f>
        <v>1.9244456198972625E-3</v>
      </c>
      <c r="J1418" s="1" t="s">
        <v>0</v>
      </c>
      <c r="K1418" s="9">
        <v>16.63</v>
      </c>
      <c r="L1418" s="3">
        <f>(Tabela15[[#This Row],[value]]-MIN(K:K))/(MAX(K:K)-MIN(K:K))</f>
        <v>8.2094408569855323E-2</v>
      </c>
      <c r="M1418" s="16">
        <f>IF(Tabela15[[#This Row],[value]]="",0,(0.05*Tabela15[[#This Row],[normal_rating]]+0.7*Tabela15[[#This Row],[normal_reviews]]+0.25*Tabela15[[#This Row],[normal_value]]))*1000</f>
        <v>63.120714076391913</v>
      </c>
      <c r="N1418" s="3">
        <f>IFERROR(Tabela15[[#This Row],[value]]*Tabela15[[#This Row],[reviews]],Tabela15[[#This Row],[value]])</f>
        <v>14900.48</v>
      </c>
      <c r="O1418" t="s">
        <v>7312</v>
      </c>
      <c r="P1418" t="s">
        <v>7313</v>
      </c>
      <c r="Q1418" t="s">
        <v>6468</v>
      </c>
    </row>
    <row r="1419" spans="1:17" x14ac:dyDescent="0.25">
      <c r="A1419" t="s">
        <v>1072</v>
      </c>
      <c r="B1419" s="1">
        <v>23</v>
      </c>
      <c r="C1419" t="s">
        <v>1092</v>
      </c>
      <c r="D1419" t="s">
        <v>1096</v>
      </c>
      <c r="E1419" t="s">
        <v>1094</v>
      </c>
      <c r="F1419" s="1">
        <v>4.8</v>
      </c>
      <c r="G1419" s="5">
        <f>(Tabela15[[#This Row],[rating]]-MIN(F:F))/(MAX(F:F)-MIN(F:F))</f>
        <v>0.95</v>
      </c>
      <c r="H1419" s="6">
        <v>310365</v>
      </c>
      <c r="I1419" s="5">
        <f>(Tabela15[[#This Row],[reviews]]-MIN(H:H))/(MAX(H:H)-MIN(H:H))</f>
        <v>0.66735043617183687</v>
      </c>
      <c r="J1419" s="1" t="s">
        <v>0</v>
      </c>
      <c r="K1419" s="9">
        <v>16.61</v>
      </c>
      <c r="L1419" s="3">
        <f>(Tabela15[[#This Row],[value]]-MIN(K:K))/(MAX(K:K)-MIN(K:K))</f>
        <v>8.1994293437453056E-2</v>
      </c>
      <c r="M1419" s="16">
        <f>IF(Tabela15[[#This Row],[value]]="",0,(0.05*Tabela15[[#This Row],[normal_rating]]+0.7*Tabela15[[#This Row],[normal_reviews]]+0.25*Tabela15[[#This Row],[normal_value]]))*1000</f>
        <v>535.14387867964899</v>
      </c>
      <c r="N1419" s="3">
        <f>IFERROR(Tabela15[[#This Row],[value]]*Tabela15[[#This Row],[reviews]],Tabela15[[#This Row],[value]])</f>
        <v>5155162.6499999994</v>
      </c>
      <c r="O1419" t="s">
        <v>1093</v>
      </c>
      <c r="P1419" t="s">
        <v>4894</v>
      </c>
      <c r="Q1419" t="s">
        <v>4538</v>
      </c>
    </row>
    <row r="1420" spans="1:17" x14ac:dyDescent="0.25">
      <c r="A1420" t="s">
        <v>1072</v>
      </c>
      <c r="B1420" s="1">
        <v>8</v>
      </c>
      <c r="C1420" t="s">
        <v>1092</v>
      </c>
      <c r="D1420" t="s">
        <v>1096</v>
      </c>
      <c r="E1420" t="s">
        <v>1094</v>
      </c>
      <c r="F1420" s="1">
        <v>4.8</v>
      </c>
      <c r="G1420" s="5">
        <f>(Tabela15[[#This Row],[rating]]-MIN(F:F))/(MAX(F:F)-MIN(F:F))</f>
        <v>0.95</v>
      </c>
      <c r="H1420" s="6">
        <v>309882</v>
      </c>
      <c r="I1420" s="5">
        <f>(Tabela15[[#This Row],[reviews]]-MIN(H:H))/(MAX(H:H)-MIN(H:H))</f>
        <v>0.66631188060266322</v>
      </c>
      <c r="J1420" s="1" t="s">
        <v>0</v>
      </c>
      <c r="K1420" s="9">
        <v>16.61</v>
      </c>
      <c r="L1420" s="3">
        <f>(Tabela15[[#This Row],[value]]-MIN(K:K))/(MAX(K:K)-MIN(K:K))</f>
        <v>8.1994293437453056E-2</v>
      </c>
      <c r="M1420" s="16">
        <f>IF(Tabela15[[#This Row],[value]]="",0,(0.05*Tabela15[[#This Row],[normal_rating]]+0.7*Tabela15[[#This Row],[normal_reviews]]+0.25*Tabela15[[#This Row],[normal_value]]))*1000</f>
        <v>534.4168897812275</v>
      </c>
      <c r="N1420" s="3">
        <f>IFERROR(Tabela15[[#This Row],[value]]*Tabela15[[#This Row],[reviews]],Tabela15[[#This Row],[value]])</f>
        <v>5147140.0199999996</v>
      </c>
      <c r="O1420" t="s">
        <v>1093</v>
      </c>
      <c r="P1420" t="s">
        <v>1095</v>
      </c>
      <c r="Q1420" t="s">
        <v>2</v>
      </c>
    </row>
    <row r="1421" spans="1:17" x14ac:dyDescent="0.25">
      <c r="A1421" t="s">
        <v>1352</v>
      </c>
      <c r="B1421" s="1">
        <v>11</v>
      </c>
      <c r="C1421" t="s">
        <v>3849</v>
      </c>
      <c r="D1421" t="s">
        <v>3850</v>
      </c>
      <c r="E1421" t="s">
        <v>3851</v>
      </c>
      <c r="F1421" s="1">
        <v>4.7</v>
      </c>
      <c r="G1421" s="5">
        <f>(Tabela15[[#This Row],[rating]]-MIN(F:F))/(MAX(F:F)-MIN(F:F))</f>
        <v>0.92500000000000004</v>
      </c>
      <c r="H1421" s="6">
        <v>42093</v>
      </c>
      <c r="I1421" s="5">
        <f>(Tabela15[[#This Row],[reviews]]-MIN(H:H))/(MAX(H:H)-MIN(H:H))</f>
        <v>9.0507000036553722E-2</v>
      </c>
      <c r="J1421" s="1" t="s">
        <v>0</v>
      </c>
      <c r="K1421" s="9">
        <v>16.61</v>
      </c>
      <c r="L1421" s="3">
        <f>(Tabela15[[#This Row],[value]]-MIN(K:K))/(MAX(K:K)-MIN(K:K))</f>
        <v>8.1994293437453056E-2</v>
      </c>
      <c r="M1421" s="16">
        <f>IF(Tabela15[[#This Row],[value]]="",0,(0.05*Tabela15[[#This Row],[normal_rating]]+0.7*Tabela15[[#This Row],[normal_reviews]]+0.25*Tabela15[[#This Row],[normal_value]]))*1000</f>
        <v>130.10347338495086</v>
      </c>
      <c r="N1421" s="3">
        <f>IFERROR(Tabela15[[#This Row],[value]]*Tabela15[[#This Row],[reviews]],Tabela15[[#This Row],[value]])</f>
        <v>699164.73</v>
      </c>
      <c r="O1421" t="s">
        <v>4962</v>
      </c>
      <c r="P1421" t="s">
        <v>4963</v>
      </c>
      <c r="Q1421" t="s">
        <v>4538</v>
      </c>
    </row>
    <row r="1422" spans="1:17" x14ac:dyDescent="0.25">
      <c r="A1422" t="s">
        <v>2093</v>
      </c>
      <c r="B1422" s="1">
        <v>18</v>
      </c>
      <c r="C1422" t="s">
        <v>4111</v>
      </c>
      <c r="D1422" t="s">
        <v>4112</v>
      </c>
      <c r="E1422" t="s">
        <v>4113</v>
      </c>
      <c r="F1422" s="1">
        <v>4.5999999999999996</v>
      </c>
      <c r="G1422" s="5">
        <f>(Tabela15[[#This Row],[rating]]-MIN(F:F))/(MAX(F:F)-MIN(F:F))</f>
        <v>0.89999999999999991</v>
      </c>
      <c r="H1422" s="6">
        <v>32603</v>
      </c>
      <c r="I1422" s="5">
        <f>(Tabela15[[#This Row],[reviews]]-MIN(H:H))/(MAX(H:H)-MIN(H:H))</f>
        <v>7.0101425809933574E-2</v>
      </c>
      <c r="J1422" s="1" t="s">
        <v>0</v>
      </c>
      <c r="K1422" s="9">
        <v>16.59</v>
      </c>
      <c r="L1422" s="3">
        <f>(Tabela15[[#This Row],[value]]-MIN(K:K))/(MAX(K:K)-MIN(K:K))</f>
        <v>8.1894178305050802E-2</v>
      </c>
      <c r="M1422" s="16">
        <f>IF(Tabela15[[#This Row],[value]]="",0,(0.05*Tabela15[[#This Row],[normal_rating]]+0.7*Tabela15[[#This Row],[normal_reviews]]+0.25*Tabela15[[#This Row],[normal_value]]))*1000</f>
        <v>114.54454264321619</v>
      </c>
      <c r="N1422" s="3">
        <f>IFERROR(Tabela15[[#This Row],[value]]*Tabela15[[#This Row],[reviews]],Tabela15[[#This Row],[value]])</f>
        <v>540883.77</v>
      </c>
      <c r="O1422" t="s">
        <v>5209</v>
      </c>
      <c r="P1422" t="s">
        <v>5210</v>
      </c>
      <c r="Q1422" t="s">
        <v>4538</v>
      </c>
    </row>
    <row r="1423" spans="1:17" x14ac:dyDescent="0.25">
      <c r="A1423" t="s">
        <v>2918</v>
      </c>
      <c r="B1423" s="1">
        <v>25</v>
      </c>
      <c r="C1423" t="s">
        <v>4419</v>
      </c>
      <c r="D1423" t="s">
        <v>4420</v>
      </c>
      <c r="E1423" t="s">
        <v>4421</v>
      </c>
      <c r="F1423" s="1">
        <v>3.9</v>
      </c>
      <c r="G1423" s="5">
        <f>(Tabela15[[#This Row],[rating]]-MIN(F:F))/(MAX(F:F)-MIN(F:F))</f>
        <v>0.72499999999999998</v>
      </c>
      <c r="H1423" s="6">
        <v>2041</v>
      </c>
      <c r="I1423" s="5">
        <f>(Tabela15[[#This Row],[reviews]]-MIN(H:H))/(MAX(H:H)-MIN(H:H))</f>
        <v>4.3864458822239277E-3</v>
      </c>
      <c r="J1423" s="1" t="s">
        <v>0</v>
      </c>
      <c r="K1423" s="9">
        <v>16.59</v>
      </c>
      <c r="L1423" s="3">
        <f>(Tabela15[[#This Row],[value]]-MIN(K:K))/(MAX(K:K)-MIN(K:K))</f>
        <v>8.1894178305050802E-2</v>
      </c>
      <c r="M1423" s="16">
        <f>IF(Tabela15[[#This Row],[value]]="",0,(0.05*Tabela15[[#This Row],[normal_rating]]+0.7*Tabela15[[#This Row],[normal_reviews]]+0.25*Tabela15[[#This Row],[normal_value]]))*1000</f>
        <v>59.794056693819442</v>
      </c>
      <c r="N1423" s="3">
        <f>IFERROR(Tabela15[[#This Row],[value]]*Tabela15[[#This Row],[reviews]],Tabela15[[#This Row],[value]])</f>
        <v>33860.19</v>
      </c>
      <c r="O1423" t="s">
        <v>5490</v>
      </c>
      <c r="P1423" t="s">
        <v>5491</v>
      </c>
      <c r="Q1423" t="s">
        <v>4538</v>
      </c>
    </row>
    <row r="1424" spans="1:17" x14ac:dyDescent="0.25">
      <c r="A1424" t="s">
        <v>784</v>
      </c>
      <c r="B1424" s="1">
        <v>10</v>
      </c>
      <c r="C1424" t="s">
        <v>790</v>
      </c>
      <c r="D1424" t="s">
        <v>794</v>
      </c>
      <c r="E1424" t="s">
        <v>792</v>
      </c>
      <c r="F1424" s="1">
        <v>4.7</v>
      </c>
      <c r="G1424" s="5">
        <f>(Tabela15[[#This Row],[rating]]-MIN(F:F))/(MAX(F:F)-MIN(F:F))</f>
        <v>0.92500000000000004</v>
      </c>
      <c r="H1424" s="6">
        <v>228105</v>
      </c>
      <c r="I1424" s="5">
        <f>(Tabela15[[#This Row],[reviews]]-MIN(H:H))/(MAX(H:H)-MIN(H:H))</f>
        <v>0.49047345662686614</v>
      </c>
      <c r="J1424" s="1" t="s">
        <v>0</v>
      </c>
      <c r="K1424" s="9">
        <v>16.489999999999998</v>
      </c>
      <c r="L1424" s="3">
        <f>(Tabela15[[#This Row],[value]]-MIN(K:K))/(MAX(K:K)-MIN(K:K))</f>
        <v>8.1393602643039478E-2</v>
      </c>
      <c r="M1424" s="16">
        <f>IF(Tabela15[[#This Row],[value]]="",0,(0.05*Tabela15[[#This Row],[normal_rating]]+0.7*Tabela15[[#This Row],[normal_reviews]]+0.25*Tabela15[[#This Row],[normal_value]]))*1000</f>
        <v>409.92982029956613</v>
      </c>
      <c r="N1424" s="3">
        <f>IFERROR(Tabela15[[#This Row],[value]]*Tabela15[[#This Row],[reviews]],Tabela15[[#This Row],[value]])</f>
        <v>3761451.4499999997</v>
      </c>
      <c r="O1424" t="s">
        <v>4786</v>
      </c>
      <c r="P1424" t="s">
        <v>8280</v>
      </c>
      <c r="Q1424" t="s">
        <v>8081</v>
      </c>
    </row>
    <row r="1425" spans="1:17" x14ac:dyDescent="0.25">
      <c r="A1425" t="s">
        <v>784</v>
      </c>
      <c r="B1425" s="1">
        <v>5</v>
      </c>
      <c r="C1425" t="s">
        <v>790</v>
      </c>
      <c r="D1425" t="s">
        <v>794</v>
      </c>
      <c r="E1425" t="s">
        <v>792</v>
      </c>
      <c r="F1425" s="1">
        <v>4.7</v>
      </c>
      <c r="G1425" s="5">
        <f>(Tabela15[[#This Row],[rating]]-MIN(F:F))/(MAX(F:F)-MIN(F:F))</f>
        <v>0.92500000000000004</v>
      </c>
      <c r="H1425" s="6">
        <v>227800</v>
      </c>
      <c r="I1425" s="5">
        <f>(Tabela15[[#This Row],[reviews]]-MIN(H:H))/(MAX(H:H)-MIN(H:H))</f>
        <v>0.48981763996310224</v>
      </c>
      <c r="J1425" s="1" t="s">
        <v>0</v>
      </c>
      <c r="K1425" s="9">
        <v>16.489999999999998</v>
      </c>
      <c r="L1425" s="3">
        <f>(Tabela15[[#This Row],[value]]-MIN(K:K))/(MAX(K:K)-MIN(K:K))</f>
        <v>8.1393602643039478E-2</v>
      </c>
      <c r="M1425" s="16">
        <f>IF(Tabela15[[#This Row],[value]]="",0,(0.05*Tabela15[[#This Row],[normal_rating]]+0.7*Tabela15[[#This Row],[normal_reviews]]+0.25*Tabela15[[#This Row],[normal_value]]))*1000</f>
        <v>409.47074863493145</v>
      </c>
      <c r="N1425" s="3">
        <f>IFERROR(Tabela15[[#This Row],[value]]*Tabela15[[#This Row],[reviews]],Tabela15[[#This Row],[value]])</f>
        <v>3756421.9999999995</v>
      </c>
      <c r="O1425" t="s">
        <v>4786</v>
      </c>
      <c r="P1425" t="s">
        <v>6684</v>
      </c>
      <c r="Q1425" t="s">
        <v>6468</v>
      </c>
    </row>
    <row r="1426" spans="1:17" x14ac:dyDescent="0.25">
      <c r="A1426" t="s">
        <v>784</v>
      </c>
      <c r="B1426" s="1">
        <v>4</v>
      </c>
      <c r="C1426" t="s">
        <v>790</v>
      </c>
      <c r="D1426" t="s">
        <v>794</v>
      </c>
      <c r="E1426" t="s">
        <v>792</v>
      </c>
      <c r="F1426" s="1">
        <v>4.7</v>
      </c>
      <c r="G1426" s="5">
        <f>(Tabela15[[#This Row],[rating]]-MIN(F:F))/(MAX(F:F)-MIN(F:F))</f>
        <v>0.92500000000000004</v>
      </c>
      <c r="H1426" s="6">
        <v>227602</v>
      </c>
      <c r="I1426" s="5">
        <f>(Tabela15[[#This Row],[reviews]]-MIN(H:H))/(MAX(H:H)-MIN(H:H))</f>
        <v>0.48939189668629818</v>
      </c>
      <c r="J1426" s="1" t="s">
        <v>0</v>
      </c>
      <c r="K1426" s="9">
        <v>16.489999999999998</v>
      </c>
      <c r="L1426" s="3">
        <f>(Tabela15[[#This Row],[value]]-MIN(K:K))/(MAX(K:K)-MIN(K:K))</f>
        <v>8.1393602643039478E-2</v>
      </c>
      <c r="M1426" s="16">
        <f>IF(Tabela15[[#This Row],[value]]="",0,(0.05*Tabela15[[#This Row],[normal_rating]]+0.7*Tabela15[[#This Row],[normal_reviews]]+0.25*Tabela15[[#This Row],[normal_value]]))*1000</f>
        <v>409.17272834116858</v>
      </c>
      <c r="N1426" s="3">
        <f>IFERROR(Tabela15[[#This Row],[value]]*Tabela15[[#This Row],[reviews]],Tabela15[[#This Row],[value]])</f>
        <v>3753156.9799999995</v>
      </c>
      <c r="O1426" t="s">
        <v>4786</v>
      </c>
      <c r="P1426" t="s">
        <v>4787</v>
      </c>
      <c r="Q1426" t="s">
        <v>4538</v>
      </c>
    </row>
    <row r="1427" spans="1:17" x14ac:dyDescent="0.25">
      <c r="A1427" t="s">
        <v>784</v>
      </c>
      <c r="B1427" s="1">
        <v>3</v>
      </c>
      <c r="C1427" t="s">
        <v>790</v>
      </c>
      <c r="D1427" t="s">
        <v>794</v>
      </c>
      <c r="E1427" t="s">
        <v>792</v>
      </c>
      <c r="F1427" s="1">
        <v>4.7</v>
      </c>
      <c r="G1427" s="5">
        <f>(Tabela15[[#This Row],[rating]]-MIN(F:F))/(MAX(F:F)-MIN(F:F))</f>
        <v>0.92500000000000004</v>
      </c>
      <c r="H1427" s="6">
        <v>227112</v>
      </c>
      <c r="I1427" s="5">
        <f>(Tabela15[[#This Row],[reviews]]-MIN(H:H))/(MAX(H:H)-MIN(H:H))</f>
        <v>0.48833828958713654</v>
      </c>
      <c r="J1427" s="1" t="s">
        <v>0</v>
      </c>
      <c r="K1427" s="9">
        <v>16.489999999999998</v>
      </c>
      <c r="L1427" s="3">
        <f>(Tabela15[[#This Row],[value]]-MIN(K:K))/(MAX(K:K)-MIN(K:K))</f>
        <v>8.1393602643039478E-2</v>
      </c>
      <c r="M1427" s="16">
        <f>IF(Tabela15[[#This Row],[value]]="",0,(0.05*Tabela15[[#This Row],[normal_rating]]+0.7*Tabela15[[#This Row],[normal_reviews]]+0.25*Tabela15[[#This Row],[normal_value]]))*1000</f>
        <v>408.43520337175545</v>
      </c>
      <c r="N1427" s="3">
        <f>IFERROR(Tabela15[[#This Row],[value]]*Tabela15[[#This Row],[reviews]],Tabela15[[#This Row],[value]])</f>
        <v>3745076.8799999994</v>
      </c>
      <c r="O1427" t="s">
        <v>791</v>
      </c>
      <c r="P1427" t="s">
        <v>793</v>
      </c>
      <c r="Q1427" t="s">
        <v>2</v>
      </c>
    </row>
    <row r="1428" spans="1:17" x14ac:dyDescent="0.25">
      <c r="A1428" t="s">
        <v>2093</v>
      </c>
      <c r="B1428" s="1">
        <v>8</v>
      </c>
      <c r="C1428" t="s">
        <v>2124</v>
      </c>
      <c r="D1428" t="s">
        <v>2128</v>
      </c>
      <c r="E1428" t="s">
        <v>2126</v>
      </c>
      <c r="F1428" s="1">
        <v>4.5999999999999996</v>
      </c>
      <c r="G1428" s="5">
        <f>(Tabela15[[#This Row],[rating]]-MIN(F:F))/(MAX(F:F)-MIN(F:F))</f>
        <v>0.89999999999999991</v>
      </c>
      <c r="H1428" s="6">
        <v>813</v>
      </c>
      <c r="I1428" s="5">
        <f>(Tabela15[[#This Row],[reviews]]-MIN(H:H))/(MAX(H:H)-MIN(H:H))</f>
        <v>1.7459774786107007E-3</v>
      </c>
      <c r="J1428" s="1" t="s">
        <v>0</v>
      </c>
      <c r="K1428" s="9">
        <v>16.489999999999998</v>
      </c>
      <c r="L1428" s="3">
        <f>(Tabela15[[#This Row],[value]]-MIN(K:K))/(MAX(K:K)-MIN(K:K))</f>
        <v>8.1393602643039478E-2</v>
      </c>
      <c r="M1428" s="16">
        <f>IF(Tabela15[[#This Row],[value]]="",0,(0.05*Tabela15[[#This Row],[normal_rating]]+0.7*Tabela15[[#This Row],[normal_reviews]]+0.25*Tabela15[[#This Row],[normal_value]]))*1000</f>
        <v>66.570584895787363</v>
      </c>
      <c r="N1428" s="3">
        <f>IFERROR(Tabela15[[#This Row],[value]]*Tabela15[[#This Row],[reviews]],Tabela15[[#This Row],[value]])</f>
        <v>13406.369999999999</v>
      </c>
      <c r="O1428" t="s">
        <v>2125</v>
      </c>
      <c r="P1428" t="s">
        <v>2127</v>
      </c>
      <c r="Q1428" t="s">
        <v>2</v>
      </c>
    </row>
    <row r="1429" spans="1:17" x14ac:dyDescent="0.25">
      <c r="A1429" t="s">
        <v>2377</v>
      </c>
      <c r="B1429" s="1">
        <v>17</v>
      </c>
      <c r="C1429" t="s">
        <v>6222</v>
      </c>
      <c r="D1429" t="s">
        <v>6223</v>
      </c>
      <c r="E1429" t="s">
        <v>6224</v>
      </c>
      <c r="F1429" s="1">
        <v>4.4000000000000004</v>
      </c>
      <c r="G1429" s="5">
        <f>(Tabela15[[#This Row],[rating]]-MIN(F:F))/(MAX(F:F)-MIN(F:F))</f>
        <v>0.85000000000000009</v>
      </c>
      <c r="H1429" s="6">
        <v>562</v>
      </c>
      <c r="I1429" s="5">
        <f>(Tabela15[[#This Row],[reviews]]-MIN(H:H))/(MAX(H:H)-MIN(H:H))</f>
        <v>1.2062726176115801E-3</v>
      </c>
      <c r="J1429" s="1" t="s">
        <v>0</v>
      </c>
      <c r="K1429" s="9">
        <v>16.489999999999998</v>
      </c>
      <c r="L1429" s="3">
        <f>(Tabela15[[#This Row],[value]]-MIN(K:K))/(MAX(K:K)-MIN(K:K))</f>
        <v>8.1393602643039478E-2</v>
      </c>
      <c r="M1429" s="16">
        <f>IF(Tabela15[[#This Row],[value]]="",0,(0.05*Tabela15[[#This Row],[normal_rating]]+0.7*Tabela15[[#This Row],[normal_reviews]]+0.25*Tabela15[[#This Row],[normal_value]]))*1000</f>
        <v>63.692791493087988</v>
      </c>
      <c r="N1429" s="3">
        <f>IFERROR(Tabela15[[#This Row],[value]]*Tabela15[[#This Row],[reviews]],Tabela15[[#This Row],[value]])</f>
        <v>9267.3799999999992</v>
      </c>
      <c r="O1429" t="s">
        <v>7178</v>
      </c>
      <c r="P1429" t="s">
        <v>7179</v>
      </c>
      <c r="Q1429" t="s">
        <v>6468</v>
      </c>
    </row>
    <row r="1430" spans="1:17" x14ac:dyDescent="0.25">
      <c r="A1430" t="s">
        <v>1795</v>
      </c>
      <c r="B1430" s="1">
        <v>16</v>
      </c>
      <c r="C1430" t="s">
        <v>1796</v>
      </c>
      <c r="D1430" t="s">
        <v>1800</v>
      </c>
      <c r="E1430" t="s">
        <v>1798</v>
      </c>
      <c r="F1430" s="1">
        <v>3.4</v>
      </c>
      <c r="G1430" s="5">
        <f>(Tabela15[[#This Row],[rating]]-MIN(F:F))/(MAX(F:F)-MIN(F:F))</f>
        <v>0.6</v>
      </c>
      <c r="H1430" s="6">
        <v>328</v>
      </c>
      <c r="I1430" s="5">
        <f>(Tabela15[[#This Row],[reviews]]-MIN(H:H))/(MAX(H:H)-MIN(H:H))</f>
        <v>7.0312147229765901E-4</v>
      </c>
      <c r="J1430" s="1" t="s">
        <v>0</v>
      </c>
      <c r="K1430" s="9">
        <v>16.489999999999998</v>
      </c>
      <c r="L1430" s="3">
        <f>(Tabela15[[#This Row],[value]]-MIN(K:K))/(MAX(K:K)-MIN(K:K))</f>
        <v>8.1393602643039478E-2</v>
      </c>
      <c r="M1430" s="16">
        <f>IF(Tabela15[[#This Row],[value]]="",0,(0.05*Tabela15[[#This Row],[normal_rating]]+0.7*Tabela15[[#This Row],[normal_reviews]]+0.25*Tabela15[[#This Row],[normal_value]]))*1000</f>
        <v>50.840585691368233</v>
      </c>
      <c r="N1430" s="3">
        <f>IFERROR(Tabela15[[#This Row],[value]]*Tabela15[[#This Row],[reviews]],Tabela15[[#This Row],[value]])</f>
        <v>5408.7199999999993</v>
      </c>
      <c r="O1430" t="s">
        <v>1797</v>
      </c>
      <c r="P1430" t="s">
        <v>8562</v>
      </c>
      <c r="Q1430" t="s">
        <v>8081</v>
      </c>
    </row>
    <row r="1431" spans="1:17" x14ac:dyDescent="0.25">
      <c r="A1431" t="s">
        <v>1795</v>
      </c>
      <c r="B1431" s="1">
        <v>8</v>
      </c>
      <c r="C1431" t="s">
        <v>1796</v>
      </c>
      <c r="D1431" t="s">
        <v>1800</v>
      </c>
      <c r="E1431" t="s">
        <v>1798</v>
      </c>
      <c r="F1431" s="1">
        <v>3.4</v>
      </c>
      <c r="G1431" s="5">
        <f>(Tabela15[[#This Row],[rating]]-MIN(F:F))/(MAX(F:F)-MIN(F:F))</f>
        <v>0.6</v>
      </c>
      <c r="H1431" s="6">
        <v>322</v>
      </c>
      <c r="I1431" s="5">
        <f>(Tabela15[[#This Row],[reviews]]-MIN(H:H))/(MAX(H:H)-MIN(H:H))</f>
        <v>6.9022016087935342E-4</v>
      </c>
      <c r="J1431" s="1" t="s">
        <v>0</v>
      </c>
      <c r="K1431" s="9">
        <v>16.489999999999998</v>
      </c>
      <c r="L1431" s="3">
        <f>(Tabela15[[#This Row],[value]]-MIN(K:K))/(MAX(K:K)-MIN(K:K))</f>
        <v>8.1393602643039478E-2</v>
      </c>
      <c r="M1431" s="16">
        <f>IF(Tabela15[[#This Row],[value]]="",0,(0.05*Tabela15[[#This Row],[normal_rating]]+0.7*Tabela15[[#This Row],[normal_reviews]]+0.25*Tabela15[[#This Row],[normal_value]]))*1000</f>
        <v>50.831554773375423</v>
      </c>
      <c r="N1431" s="3">
        <f>IFERROR(Tabela15[[#This Row],[value]]*Tabela15[[#This Row],[reviews]],Tabela15[[#This Row],[value]])</f>
        <v>5309.78</v>
      </c>
      <c r="O1431" t="s">
        <v>1797</v>
      </c>
      <c r="P1431" t="s">
        <v>5105</v>
      </c>
      <c r="Q1431" t="s">
        <v>4538</v>
      </c>
    </row>
    <row r="1432" spans="1:17" x14ac:dyDescent="0.25">
      <c r="A1432" t="s">
        <v>1795</v>
      </c>
      <c r="B1432" s="1">
        <v>2</v>
      </c>
      <c r="C1432" t="s">
        <v>1796</v>
      </c>
      <c r="D1432" t="s">
        <v>1800</v>
      </c>
      <c r="E1432" t="s">
        <v>1798</v>
      </c>
      <c r="F1432" s="1">
        <v>3.4</v>
      </c>
      <c r="G1432" s="5">
        <f>(Tabela15[[#This Row],[rating]]-MIN(F:F))/(MAX(F:F)-MIN(F:F))</f>
        <v>0.6</v>
      </c>
      <c r="H1432" s="6">
        <v>305</v>
      </c>
      <c r="I1432" s="5">
        <f>(Tabela15[[#This Row],[reviews]]-MIN(H:H))/(MAX(H:H)-MIN(H:H))</f>
        <v>6.5366644519415402E-4</v>
      </c>
      <c r="J1432" s="1" t="s">
        <v>0</v>
      </c>
      <c r="K1432" s="9">
        <v>16.489999999999998</v>
      </c>
      <c r="L1432" s="3">
        <f>(Tabela15[[#This Row],[value]]-MIN(K:K))/(MAX(K:K)-MIN(K:K))</f>
        <v>8.1393602643039478E-2</v>
      </c>
      <c r="M1432" s="16">
        <f>IF(Tabela15[[#This Row],[value]]="",0,(0.05*Tabela15[[#This Row],[normal_rating]]+0.7*Tabela15[[#This Row],[normal_reviews]]+0.25*Tabela15[[#This Row],[normal_value]]))*1000</f>
        <v>50.805967172395775</v>
      </c>
      <c r="N1432" s="3">
        <f>IFERROR(Tabela15[[#This Row],[value]]*Tabela15[[#This Row],[reviews]],Tabela15[[#This Row],[value]])</f>
        <v>5029.45</v>
      </c>
      <c r="O1432" t="s">
        <v>1797</v>
      </c>
      <c r="P1432" t="s">
        <v>1799</v>
      </c>
      <c r="Q1432" t="s">
        <v>2</v>
      </c>
    </row>
    <row r="1433" spans="1:17" x14ac:dyDescent="0.25">
      <c r="A1433" t="s">
        <v>921</v>
      </c>
      <c r="B1433" s="1">
        <v>30</v>
      </c>
      <c r="C1433" t="s">
        <v>3781</v>
      </c>
      <c r="D1433" t="s">
        <v>3782</v>
      </c>
      <c r="E1433" t="s">
        <v>3783</v>
      </c>
      <c r="F1433" s="1">
        <v>4.7</v>
      </c>
      <c r="G1433" s="5">
        <f>(Tabela15[[#This Row],[rating]]-MIN(F:F))/(MAX(F:F)-MIN(F:F))</f>
        <v>0.92500000000000004</v>
      </c>
      <c r="H1433" s="6">
        <v>797</v>
      </c>
      <c r="I1433" s="5">
        <f>(Tabela15[[#This Row],[reviews]]-MIN(H:H))/(MAX(H:H)-MIN(H:H))</f>
        <v>1.711573981495219E-3</v>
      </c>
      <c r="J1433" s="1" t="s">
        <v>0</v>
      </c>
      <c r="K1433" s="9">
        <v>16.350000000000001</v>
      </c>
      <c r="L1433" s="3">
        <f>(Tabela15[[#This Row],[value]]-MIN(K:K))/(MAX(K:K)-MIN(K:K))</f>
        <v>8.0692796716223661E-2</v>
      </c>
      <c r="M1433" s="16">
        <f>IF(Tabela15[[#This Row],[value]]="",0,(0.05*Tabela15[[#This Row],[normal_rating]]+0.7*Tabela15[[#This Row],[normal_reviews]]+0.25*Tabela15[[#This Row],[normal_value]]))*1000</f>
        <v>67.621300966102567</v>
      </c>
      <c r="N1433" s="3">
        <f>IFERROR(Tabela15[[#This Row],[value]]*Tabela15[[#This Row],[reviews]],Tabela15[[#This Row],[value]])</f>
        <v>13030.95</v>
      </c>
      <c r="O1433" t="s">
        <v>4875</v>
      </c>
      <c r="P1433" t="s">
        <v>4876</v>
      </c>
      <c r="Q1433" t="s">
        <v>4538</v>
      </c>
    </row>
    <row r="1434" spans="1:17" x14ac:dyDescent="0.25">
      <c r="A1434" t="s">
        <v>1503</v>
      </c>
      <c r="B1434" s="1">
        <v>26</v>
      </c>
      <c r="C1434" t="s">
        <v>7701</v>
      </c>
      <c r="D1434" t="s">
        <v>7702</v>
      </c>
      <c r="E1434" t="s">
        <v>7703</v>
      </c>
      <c r="F1434" s="1">
        <v>4.5</v>
      </c>
      <c r="G1434" s="5">
        <f>(Tabela15[[#This Row],[rating]]-MIN(F:F))/(MAX(F:F)-MIN(F:F))</f>
        <v>0.875</v>
      </c>
      <c r="H1434" s="6">
        <v>24</v>
      </c>
      <c r="I1434" s="5">
        <f>(Tabela15[[#This Row],[reviews]]-MIN(H:H))/(MAX(H:H)-MIN(H:H))</f>
        <v>4.9455027103505069E-5</v>
      </c>
      <c r="J1434" s="1" t="s">
        <v>0</v>
      </c>
      <c r="K1434" s="9">
        <v>16.34</v>
      </c>
      <c r="L1434" s="3">
        <f>(Tabela15[[#This Row],[value]]-MIN(K:K))/(MAX(K:K)-MIN(K:K))</f>
        <v>8.0642739150022513E-2</v>
      </c>
      <c r="M1434" s="16">
        <f>IF(Tabela15[[#This Row],[value]]="",0,(0.05*Tabela15[[#This Row],[normal_rating]]+0.7*Tabela15[[#This Row],[normal_reviews]]+0.25*Tabela15[[#This Row],[normal_value]]))*1000</f>
        <v>63.945303306478088</v>
      </c>
      <c r="N1434" s="3">
        <f>IFERROR(Tabela15[[#This Row],[value]]*Tabela15[[#This Row],[reviews]],Tabela15[[#This Row],[value]])</f>
        <v>392.15999999999997</v>
      </c>
      <c r="O1434" t="s">
        <v>8498</v>
      </c>
      <c r="P1434" t="s">
        <v>8499</v>
      </c>
      <c r="Q1434" t="s">
        <v>8081</v>
      </c>
    </row>
    <row r="1435" spans="1:17" x14ac:dyDescent="0.25">
      <c r="A1435" t="s">
        <v>3218</v>
      </c>
      <c r="B1435" s="1">
        <v>23</v>
      </c>
      <c r="C1435" t="s">
        <v>8065</v>
      </c>
      <c r="D1435" t="s">
        <v>8066</v>
      </c>
      <c r="E1435" t="s">
        <v>8067</v>
      </c>
      <c r="F1435" s="1">
        <v>4.5</v>
      </c>
      <c r="G1435" s="5">
        <f>(Tabela15[[#This Row],[rating]]-MIN(F:F))/(MAX(F:F)-MIN(F:F))</f>
        <v>0.875</v>
      </c>
      <c r="H1435" s="6">
        <v>623</v>
      </c>
      <c r="I1435" s="5">
        <f>(Tabela15[[#This Row],[reviews]]-MIN(H:H))/(MAX(H:H)-MIN(H:H))</f>
        <v>1.3374359503643546E-3</v>
      </c>
      <c r="J1435" s="1" t="s">
        <v>0</v>
      </c>
      <c r="K1435" s="9">
        <v>16.14</v>
      </c>
      <c r="L1435" s="3">
        <f>(Tabela15[[#This Row],[value]]-MIN(K:K))/(MAX(K:K)-MIN(K:K))</f>
        <v>7.9641587825999893E-2</v>
      </c>
      <c r="M1435" s="16">
        <f>IF(Tabela15[[#This Row],[value]]="",0,(0.05*Tabela15[[#This Row],[normal_rating]]+0.7*Tabela15[[#This Row],[normal_reviews]]+0.25*Tabela15[[#This Row],[normal_value]]))*1000</f>
        <v>64.596602121755026</v>
      </c>
      <c r="N1435" s="3">
        <f>IFERROR(Tabela15[[#This Row],[value]]*Tabela15[[#This Row],[reviews]],Tabela15[[#This Row],[value]])</f>
        <v>10055.220000000001</v>
      </c>
      <c r="O1435" t="s">
        <v>8967</v>
      </c>
      <c r="P1435" t="s">
        <v>8968</v>
      </c>
      <c r="Q1435" t="s">
        <v>8081</v>
      </c>
    </row>
    <row r="1436" spans="1:17" x14ac:dyDescent="0.25">
      <c r="A1436" t="s">
        <v>1503</v>
      </c>
      <c r="B1436" s="1">
        <v>24</v>
      </c>
      <c r="C1436" t="s">
        <v>7695</v>
      </c>
      <c r="D1436" t="s">
        <v>7696</v>
      </c>
      <c r="E1436" t="s">
        <v>7697</v>
      </c>
      <c r="F1436" s="1">
        <v>4.3</v>
      </c>
      <c r="G1436" s="5">
        <f>(Tabela15[[#This Row],[rating]]-MIN(F:F))/(MAX(F:F)-MIN(F:F))</f>
        <v>0.82499999999999996</v>
      </c>
      <c r="H1436" s="6">
        <v>2749</v>
      </c>
      <c r="I1436" s="5">
        <f>(Tabela15[[#This Row],[reviews]]-MIN(H:H))/(MAX(H:H)-MIN(H:H))</f>
        <v>5.9088006295839974E-3</v>
      </c>
      <c r="J1436" s="1" t="s">
        <v>0</v>
      </c>
      <c r="K1436" s="9">
        <v>16.14</v>
      </c>
      <c r="L1436" s="3">
        <f>(Tabela15[[#This Row],[value]]-MIN(K:K))/(MAX(K:K)-MIN(K:K))</f>
        <v>7.9641587825999893E-2</v>
      </c>
      <c r="M1436" s="16">
        <f>IF(Tabela15[[#This Row],[value]]="",0,(0.05*Tabela15[[#This Row],[normal_rating]]+0.7*Tabela15[[#This Row],[normal_reviews]]+0.25*Tabela15[[#This Row],[normal_value]]))*1000</f>
        <v>65.296557397208772</v>
      </c>
      <c r="N1436" s="3">
        <f>IFERROR(Tabela15[[#This Row],[value]]*Tabela15[[#This Row],[reviews]],Tabela15[[#This Row],[value]])</f>
        <v>44368.86</v>
      </c>
      <c r="O1436" t="s">
        <v>8494</v>
      </c>
      <c r="P1436" t="s">
        <v>8495</v>
      </c>
      <c r="Q1436" t="s">
        <v>8081</v>
      </c>
    </row>
    <row r="1437" spans="1:17" x14ac:dyDescent="0.25">
      <c r="A1437" t="s">
        <v>1201</v>
      </c>
      <c r="B1437" s="1">
        <v>18</v>
      </c>
      <c r="C1437" t="s">
        <v>1282</v>
      </c>
      <c r="D1437" t="s">
        <v>1286</v>
      </c>
      <c r="E1437" t="s">
        <v>1284</v>
      </c>
      <c r="F1437" s="1">
        <v>4.3</v>
      </c>
      <c r="G1437" s="5">
        <f>(Tabela15[[#This Row],[rating]]-MIN(F:F))/(MAX(F:F)-MIN(F:F))</f>
        <v>0.82499999999999996</v>
      </c>
      <c r="H1437" s="6">
        <v>95</v>
      </c>
      <c r="I1437" s="5">
        <f>(Tabela15[[#This Row],[reviews]]-MIN(H:H))/(MAX(H:H)-MIN(H:H))</f>
        <v>2.0212054555345552E-4</v>
      </c>
      <c r="J1437" s="1" t="s">
        <v>0</v>
      </c>
      <c r="K1437" s="9">
        <v>16.14</v>
      </c>
      <c r="L1437" s="3">
        <f>(Tabela15[[#This Row],[value]]-MIN(K:K))/(MAX(K:K)-MIN(K:K))</f>
        <v>7.9641587825999893E-2</v>
      </c>
      <c r="M1437" s="16">
        <f>IF(Tabela15[[#This Row],[value]]="",0,(0.05*Tabela15[[#This Row],[normal_rating]]+0.7*Tabela15[[#This Row],[normal_reviews]]+0.25*Tabela15[[#This Row],[normal_value]]))*1000</f>
        <v>61.301881338387396</v>
      </c>
      <c r="N1437" s="3">
        <f>IFERROR(Tabela15[[#This Row],[value]]*Tabela15[[#This Row],[reviews]],Tabela15[[#This Row],[value]])</f>
        <v>1533.3</v>
      </c>
      <c r="O1437" t="s">
        <v>1283</v>
      </c>
      <c r="P1437" t="s">
        <v>1285</v>
      </c>
      <c r="Q1437" t="s">
        <v>2</v>
      </c>
    </row>
    <row r="1438" spans="1:17" x14ac:dyDescent="0.25">
      <c r="A1438" t="s">
        <v>1503</v>
      </c>
      <c r="B1438" s="1">
        <v>27</v>
      </c>
      <c r="C1438" t="s">
        <v>7704</v>
      </c>
      <c r="D1438" t="s">
        <v>7705</v>
      </c>
      <c r="E1438" t="s">
        <v>7706</v>
      </c>
      <c r="F1438" s="1">
        <v>4.7</v>
      </c>
      <c r="G1438" s="5">
        <f>(Tabela15[[#This Row],[rating]]-MIN(F:F))/(MAX(F:F)-MIN(F:F))</f>
        <v>0.92500000000000004</v>
      </c>
      <c r="H1438" s="6">
        <v>25257</v>
      </c>
      <c r="I1438" s="5">
        <f>(Tabela15[[#This Row],[reviews]]-MIN(H:H))/(MAX(H:H)-MIN(H:H))</f>
        <v>5.4305920196788003E-2</v>
      </c>
      <c r="J1438" s="1" t="s">
        <v>0</v>
      </c>
      <c r="K1438" s="9">
        <v>16.09</v>
      </c>
      <c r="L1438" s="3">
        <f>(Tabela15[[#This Row],[value]]-MIN(K:K))/(MAX(K:K)-MIN(K:K))</f>
        <v>7.9391299994994238E-2</v>
      </c>
      <c r="M1438" s="16">
        <f>IF(Tabela15[[#This Row],[value]]="",0,(0.05*Tabela15[[#This Row],[normal_rating]]+0.7*Tabela15[[#This Row],[normal_reviews]]+0.25*Tabela15[[#This Row],[normal_value]]))*1000</f>
        <v>104.11196913650015</v>
      </c>
      <c r="N1438" s="3">
        <f>IFERROR(Tabela15[[#This Row],[value]]*Tabela15[[#This Row],[reviews]],Tabela15[[#This Row],[value]])</f>
        <v>406385.13</v>
      </c>
      <c r="O1438" t="s">
        <v>8500</v>
      </c>
      <c r="P1438" t="s">
        <v>8501</v>
      </c>
      <c r="Q1438" t="s">
        <v>8081</v>
      </c>
    </row>
    <row r="1439" spans="1:17" x14ac:dyDescent="0.25">
      <c r="A1439" t="s">
        <v>534</v>
      </c>
      <c r="B1439" s="1">
        <v>26</v>
      </c>
      <c r="C1439" t="s">
        <v>635</v>
      </c>
      <c r="D1439" t="s">
        <v>639</v>
      </c>
      <c r="E1439" t="s">
        <v>637</v>
      </c>
      <c r="F1439" s="1">
        <v>4.4000000000000004</v>
      </c>
      <c r="G1439" s="5">
        <f>(Tabela15[[#This Row],[rating]]-MIN(F:F))/(MAX(F:F)-MIN(F:F))</f>
        <v>0.85000000000000009</v>
      </c>
      <c r="H1439" s="6">
        <v>78</v>
      </c>
      <c r="I1439" s="5">
        <f>(Tabela15[[#This Row],[reviews]]-MIN(H:H))/(MAX(H:H)-MIN(H:H))</f>
        <v>1.6556682986825611E-4</v>
      </c>
      <c r="J1439" s="1" t="s">
        <v>0</v>
      </c>
      <c r="K1439" s="9">
        <v>16.02</v>
      </c>
      <c r="L1439" s="3">
        <f>(Tabela15[[#This Row],[value]]-MIN(K:K))/(MAX(K:K)-MIN(K:K))</f>
        <v>7.9040897031586316E-2</v>
      </c>
      <c r="M1439" s="16">
        <f>IF(Tabela15[[#This Row],[value]]="",0,(0.05*Tabela15[[#This Row],[normal_rating]]+0.7*Tabela15[[#This Row],[normal_reviews]]+0.25*Tabela15[[#This Row],[normal_value]]))*1000</f>
        <v>62.376121038804371</v>
      </c>
      <c r="N1439" s="3">
        <f>IFERROR(Tabela15[[#This Row],[value]]*Tabela15[[#This Row],[reviews]],Tabela15[[#This Row],[value]])</f>
        <v>1249.56</v>
      </c>
      <c r="O1439" t="s">
        <v>636</v>
      </c>
      <c r="P1439" t="s">
        <v>638</v>
      </c>
      <c r="Q1439" t="s">
        <v>2</v>
      </c>
    </row>
    <row r="1440" spans="1:17" x14ac:dyDescent="0.25">
      <c r="A1440" t="s">
        <v>2771</v>
      </c>
      <c r="B1440" s="1">
        <v>17</v>
      </c>
      <c r="C1440" t="s">
        <v>2843</v>
      </c>
      <c r="D1440" t="s">
        <v>2847</v>
      </c>
      <c r="E1440" t="s">
        <v>2845</v>
      </c>
      <c r="F1440" s="1">
        <v>4.5999999999999996</v>
      </c>
      <c r="G1440" s="5">
        <f>(Tabela15[[#This Row],[rating]]-MIN(F:F))/(MAX(F:F)-MIN(F:F))</f>
        <v>0.89999999999999991</v>
      </c>
      <c r="H1440" s="6">
        <v>4361</v>
      </c>
      <c r="I1440" s="5">
        <f>(Tabela15[[#This Row],[reviews]]-MIN(H:H))/(MAX(H:H)-MIN(H:H))</f>
        <v>9.3749529639687874E-3</v>
      </c>
      <c r="J1440" s="1" t="s">
        <v>0</v>
      </c>
      <c r="K1440" s="9">
        <v>16</v>
      </c>
      <c r="L1440" s="3">
        <f>(Tabela15[[#This Row],[value]]-MIN(K:K))/(MAX(K:K)-MIN(K:K))</f>
        <v>7.8940781899184062E-2</v>
      </c>
      <c r="M1440" s="16">
        <f>IF(Tabela15[[#This Row],[value]]="",0,(0.05*Tabela15[[#This Row],[normal_rating]]+0.7*Tabela15[[#This Row],[normal_reviews]]+0.25*Tabela15[[#This Row],[normal_value]]))*1000</f>
        <v>71.297662549574156</v>
      </c>
      <c r="N1440" s="3">
        <f>IFERROR(Tabela15[[#This Row],[value]]*Tabela15[[#This Row],[reviews]],Tabela15[[#This Row],[value]])</f>
        <v>69776</v>
      </c>
      <c r="O1440" t="s">
        <v>2844</v>
      </c>
      <c r="P1440" t="s">
        <v>2846</v>
      </c>
      <c r="Q1440" t="s">
        <v>2</v>
      </c>
    </row>
    <row r="1441" spans="1:17" x14ac:dyDescent="0.25">
      <c r="A1441" t="s">
        <v>2231</v>
      </c>
      <c r="B1441" s="1">
        <v>17</v>
      </c>
      <c r="C1441" t="s">
        <v>7836</v>
      </c>
      <c r="D1441" t="s">
        <v>7837</v>
      </c>
      <c r="E1441" t="s">
        <v>7838</v>
      </c>
      <c r="F1441" s="1">
        <v>4.7</v>
      </c>
      <c r="G1441" s="5">
        <f>(Tabela15[[#This Row],[rating]]-MIN(F:F))/(MAX(F:F)-MIN(F:F))</f>
        <v>0.92500000000000004</v>
      </c>
      <c r="H1441" s="6">
        <v>226</v>
      </c>
      <c r="I1441" s="5">
        <f>(Tabela15[[#This Row],[reviews]]-MIN(H:H))/(MAX(H:H)-MIN(H:H))</f>
        <v>4.8379917818646264E-4</v>
      </c>
      <c r="J1441" s="1" t="s">
        <v>0</v>
      </c>
      <c r="K1441" s="9">
        <v>16</v>
      </c>
      <c r="L1441" s="3">
        <f>(Tabela15[[#This Row],[value]]-MIN(K:K))/(MAX(K:K)-MIN(K:K))</f>
        <v>7.8940781899184062E-2</v>
      </c>
      <c r="M1441" s="16">
        <f>IF(Tabela15[[#This Row],[value]]="",0,(0.05*Tabela15[[#This Row],[normal_rating]]+0.7*Tabela15[[#This Row],[normal_reviews]]+0.25*Tabela15[[#This Row],[normal_value]]))*1000</f>
        <v>66.323854899526552</v>
      </c>
      <c r="N1441" s="3">
        <f>IFERROR(Tabela15[[#This Row],[value]]*Tabela15[[#This Row],[reviews]],Tabela15[[#This Row],[value]])</f>
        <v>3616</v>
      </c>
      <c r="O1441" t="s">
        <v>8683</v>
      </c>
      <c r="P1441" t="s">
        <v>8684</v>
      </c>
      <c r="Q1441" t="s">
        <v>8081</v>
      </c>
    </row>
    <row r="1442" spans="1:17" x14ac:dyDescent="0.25">
      <c r="A1442" t="s">
        <v>1072</v>
      </c>
      <c r="B1442" s="1">
        <v>26</v>
      </c>
      <c r="C1442" t="s">
        <v>1092</v>
      </c>
      <c r="D1442" t="s">
        <v>1096</v>
      </c>
      <c r="E1442" t="s">
        <v>1094</v>
      </c>
      <c r="F1442" s="1">
        <v>4.8</v>
      </c>
      <c r="G1442" s="5">
        <f>(Tabela15[[#This Row],[rating]]-MIN(F:F))/(MAX(F:F)-MIN(F:F))</f>
        <v>0.95</v>
      </c>
      <c r="H1442" s="6">
        <v>310566</v>
      </c>
      <c r="I1442" s="5">
        <f>(Tabela15[[#This Row],[reviews]]-MIN(H:H))/(MAX(H:H)-MIN(H:H))</f>
        <v>0.66778263010435013</v>
      </c>
      <c r="J1442" s="1" t="s">
        <v>0</v>
      </c>
      <c r="K1442" s="9">
        <v>15.99</v>
      </c>
      <c r="L1442" s="3">
        <f>(Tabela15[[#This Row],[value]]-MIN(K:K))/(MAX(K:K)-MIN(K:K))</f>
        <v>7.8890724332982928E-2</v>
      </c>
      <c r="M1442" s="16">
        <f>IF(Tabela15[[#This Row],[value]]="",0,(0.05*Tabela15[[#This Row],[normal_rating]]+0.7*Tabela15[[#This Row],[normal_reviews]]+0.25*Tabela15[[#This Row],[normal_value]]))*1000</f>
        <v>534.67052215629076</v>
      </c>
      <c r="N1442" s="3">
        <f>IFERROR(Tabela15[[#This Row],[value]]*Tabela15[[#This Row],[reviews]],Tabela15[[#This Row],[value]])</f>
        <v>4965950.34</v>
      </c>
      <c r="O1442" t="s">
        <v>1093</v>
      </c>
      <c r="P1442" t="s">
        <v>8388</v>
      </c>
      <c r="Q1442" t="s">
        <v>8081</v>
      </c>
    </row>
    <row r="1443" spans="1:17" x14ac:dyDescent="0.25">
      <c r="A1443" t="s">
        <v>534</v>
      </c>
      <c r="B1443" s="1">
        <v>18</v>
      </c>
      <c r="C1443" t="s">
        <v>595</v>
      </c>
      <c r="D1443" t="s">
        <v>599</v>
      </c>
      <c r="E1443" t="s">
        <v>597</v>
      </c>
      <c r="F1443" s="1">
        <v>4.5999999999999996</v>
      </c>
      <c r="G1443" s="5">
        <f>(Tabela15[[#This Row],[rating]]-MIN(F:F))/(MAX(F:F)-MIN(F:F))</f>
        <v>0.89999999999999991</v>
      </c>
      <c r="H1443" s="6">
        <v>179730</v>
      </c>
      <c r="I1443" s="5">
        <f>(Tabela15[[#This Row],[reviews]]-MIN(H:H))/(MAX(H:H)-MIN(H:H))</f>
        <v>0.38645663331677665</v>
      </c>
      <c r="J1443" s="1" t="s">
        <v>0</v>
      </c>
      <c r="K1443" s="9">
        <v>15.99</v>
      </c>
      <c r="L1443" s="3">
        <f>(Tabela15[[#This Row],[value]]-MIN(K:K))/(MAX(K:K)-MIN(K:K))</f>
        <v>7.8890724332982928E-2</v>
      </c>
      <c r="M1443" s="16">
        <f>IF(Tabela15[[#This Row],[value]]="",0,(0.05*Tabela15[[#This Row],[normal_rating]]+0.7*Tabela15[[#This Row],[normal_reviews]]+0.25*Tabela15[[#This Row],[normal_value]]))*1000</f>
        <v>335.24232440498935</v>
      </c>
      <c r="N1443" s="3">
        <f>IFERROR(Tabela15[[#This Row],[value]]*Tabela15[[#This Row],[reviews]],Tabela15[[#This Row],[value]])</f>
        <v>2873882.7</v>
      </c>
      <c r="O1443" t="s">
        <v>596</v>
      </c>
      <c r="P1443" t="s">
        <v>598</v>
      </c>
      <c r="Q1443" t="s">
        <v>2</v>
      </c>
    </row>
    <row r="1444" spans="1:17" x14ac:dyDescent="0.25">
      <c r="A1444" t="s">
        <v>3068</v>
      </c>
      <c r="B1444" s="1">
        <v>3</v>
      </c>
      <c r="C1444" t="s">
        <v>4437</v>
      </c>
      <c r="D1444" t="s">
        <v>4438</v>
      </c>
      <c r="E1444" t="s">
        <v>4439</v>
      </c>
      <c r="F1444" s="1">
        <v>4.5999999999999996</v>
      </c>
      <c r="G1444" s="5">
        <f>(Tabela15[[#This Row],[rating]]-MIN(F:F))/(MAX(F:F)-MIN(F:F))</f>
        <v>0.89999999999999991</v>
      </c>
      <c r="H1444" s="6">
        <v>72381</v>
      </c>
      <c r="I1444" s="5">
        <f>(Tabela15[[#This Row],[reviews]]-MIN(H:H))/(MAX(H:H)-MIN(H:H))</f>
        <v>0.15563282007616075</v>
      </c>
      <c r="J1444" s="1" t="s">
        <v>0</v>
      </c>
      <c r="K1444" s="9">
        <v>15.99</v>
      </c>
      <c r="L1444" s="3">
        <f>(Tabela15[[#This Row],[value]]-MIN(K:K))/(MAX(K:K)-MIN(K:K))</f>
        <v>7.8890724332982928E-2</v>
      </c>
      <c r="M1444" s="16">
        <f>IF(Tabela15[[#This Row],[value]]="",0,(0.05*Tabela15[[#This Row],[normal_rating]]+0.7*Tabela15[[#This Row],[normal_reviews]]+0.25*Tabela15[[#This Row],[normal_value]]))*1000</f>
        <v>173.66565513655826</v>
      </c>
      <c r="N1444" s="3">
        <f>IFERROR(Tabela15[[#This Row],[value]]*Tabela15[[#This Row],[reviews]],Tabela15[[#This Row],[value]])</f>
        <v>1157372.19</v>
      </c>
      <c r="O1444" t="s">
        <v>5504</v>
      </c>
      <c r="P1444" t="s">
        <v>5505</v>
      </c>
      <c r="Q1444" t="s">
        <v>4538</v>
      </c>
    </row>
    <row r="1445" spans="1:17" x14ac:dyDescent="0.25">
      <c r="A1445" t="s">
        <v>3068</v>
      </c>
      <c r="B1445" s="1">
        <v>7</v>
      </c>
      <c r="C1445" t="s">
        <v>6393</v>
      </c>
      <c r="D1445" t="s">
        <v>4438</v>
      </c>
      <c r="E1445" t="s">
        <v>6394</v>
      </c>
      <c r="F1445" s="1">
        <v>4.5</v>
      </c>
      <c r="G1445" s="5">
        <f>(Tabela15[[#This Row],[rating]]-MIN(F:F))/(MAX(F:F)-MIN(F:F))</f>
        <v>0.875</v>
      </c>
      <c r="H1445" s="6">
        <v>73743</v>
      </c>
      <c r="I1445" s="5">
        <f>(Tabela15[[#This Row],[reviews]]-MIN(H:H))/(MAX(H:H)-MIN(H:H))</f>
        <v>0.15856141776811614</v>
      </c>
      <c r="J1445" s="1" t="s">
        <v>0</v>
      </c>
      <c r="K1445" s="9">
        <v>15.99</v>
      </c>
      <c r="L1445" s="3">
        <f>(Tabela15[[#This Row],[value]]-MIN(K:K))/(MAX(K:K)-MIN(K:K))</f>
        <v>7.8890724332982928E-2</v>
      </c>
      <c r="M1445" s="16">
        <f>IF(Tabela15[[#This Row],[value]]="",0,(0.05*Tabela15[[#This Row],[normal_rating]]+0.7*Tabela15[[#This Row],[normal_reviews]]+0.25*Tabela15[[#This Row],[normal_value]]))*1000</f>
        <v>174.46567352092703</v>
      </c>
      <c r="N1445" s="3">
        <f>IFERROR(Tabela15[[#This Row],[value]]*Tabela15[[#This Row],[reviews]],Tabela15[[#This Row],[value]])</f>
        <v>1179150.57</v>
      </c>
      <c r="O1445" t="s">
        <v>7369</v>
      </c>
      <c r="P1445" t="s">
        <v>7370</v>
      </c>
      <c r="Q1445" t="s">
        <v>6468</v>
      </c>
    </row>
    <row r="1446" spans="1:17" x14ac:dyDescent="0.25">
      <c r="A1446" t="s">
        <v>383</v>
      </c>
      <c r="B1446" s="1">
        <v>6</v>
      </c>
      <c r="C1446" t="s">
        <v>394</v>
      </c>
      <c r="D1446" t="s">
        <v>398</v>
      </c>
      <c r="E1446" t="s">
        <v>396</v>
      </c>
      <c r="F1446" s="1">
        <v>4.4000000000000004</v>
      </c>
      <c r="G1446" s="5">
        <f>(Tabela15[[#This Row],[rating]]-MIN(F:F))/(MAX(F:F)-MIN(F:F))</f>
        <v>0.85000000000000009</v>
      </c>
      <c r="H1446" s="6">
        <v>17164</v>
      </c>
      <c r="I1446" s="5">
        <f>(Tabela15[[#This Row],[reviews]]-MIN(H:H))/(MAX(H:H)-MIN(H:H))</f>
        <v>3.6904201312063373E-2</v>
      </c>
      <c r="J1446" s="1" t="s">
        <v>0</v>
      </c>
      <c r="K1446" s="9">
        <v>15.99</v>
      </c>
      <c r="L1446" s="3">
        <f>(Tabela15[[#This Row],[value]]-MIN(K:K))/(MAX(K:K)-MIN(K:K))</f>
        <v>7.8890724332982928E-2</v>
      </c>
      <c r="M1446" s="16">
        <f>IF(Tabela15[[#This Row],[value]]="",0,(0.05*Tabela15[[#This Row],[normal_rating]]+0.7*Tabela15[[#This Row],[normal_reviews]]+0.25*Tabela15[[#This Row],[normal_value]]))*1000</f>
        <v>88.055622001690111</v>
      </c>
      <c r="N1446" s="3">
        <f>IFERROR(Tabela15[[#This Row],[value]]*Tabela15[[#This Row],[reviews]],Tabela15[[#This Row],[value]])</f>
        <v>274452.36</v>
      </c>
      <c r="O1446" t="s">
        <v>395</v>
      </c>
      <c r="P1446" t="s">
        <v>4666</v>
      </c>
      <c r="Q1446" t="s">
        <v>4538</v>
      </c>
    </row>
    <row r="1447" spans="1:17" x14ac:dyDescent="0.25">
      <c r="A1447" t="s">
        <v>2626</v>
      </c>
      <c r="B1447" s="1">
        <v>26</v>
      </c>
      <c r="C1447" t="s">
        <v>4318</v>
      </c>
      <c r="D1447" t="s">
        <v>4319</v>
      </c>
      <c r="E1447" t="s">
        <v>4320</v>
      </c>
      <c r="F1447" s="1">
        <v>4.8</v>
      </c>
      <c r="G1447" s="5">
        <f>(Tabela15[[#This Row],[rating]]-MIN(F:F))/(MAX(F:F)-MIN(F:F))</f>
        <v>0.95</v>
      </c>
      <c r="H1447" s="6">
        <v>8111</v>
      </c>
      <c r="I1447" s="5">
        <f>(Tabela15[[#This Row],[reviews]]-MIN(H:H))/(MAX(H:H)-MIN(H:H))</f>
        <v>1.7438272600409831E-2</v>
      </c>
      <c r="J1447" s="1" t="s">
        <v>0</v>
      </c>
      <c r="K1447" s="9">
        <v>15.99</v>
      </c>
      <c r="L1447" s="3">
        <f>(Tabela15[[#This Row],[value]]-MIN(K:K))/(MAX(K:K)-MIN(K:K))</f>
        <v>7.8890724332982928E-2</v>
      </c>
      <c r="M1447" s="16">
        <f>IF(Tabela15[[#This Row],[value]]="",0,(0.05*Tabela15[[#This Row],[normal_rating]]+0.7*Tabela15[[#This Row],[normal_reviews]]+0.25*Tabela15[[#This Row],[normal_value]]))*1000</f>
        <v>79.429471903532615</v>
      </c>
      <c r="N1447" s="3">
        <f>IFERROR(Tabela15[[#This Row],[value]]*Tabela15[[#This Row],[reviews]],Tabela15[[#This Row],[value]])</f>
        <v>129694.89</v>
      </c>
      <c r="O1447" t="s">
        <v>5395</v>
      </c>
      <c r="P1447" t="s">
        <v>5396</v>
      </c>
      <c r="Q1447" t="s">
        <v>4538</v>
      </c>
    </row>
    <row r="1448" spans="1:17" x14ac:dyDescent="0.25">
      <c r="A1448" t="s">
        <v>2093</v>
      </c>
      <c r="B1448" s="1">
        <v>24</v>
      </c>
      <c r="C1448" t="s">
        <v>4125</v>
      </c>
      <c r="D1448" t="s">
        <v>4126</v>
      </c>
      <c r="E1448" t="s">
        <v>4127</v>
      </c>
      <c r="F1448" s="1">
        <v>5</v>
      </c>
      <c r="G1448" s="5">
        <f>(Tabela15[[#This Row],[rating]]-MIN(F:F))/(MAX(F:F)-MIN(F:F))</f>
        <v>1</v>
      </c>
      <c r="H1448" s="6">
        <v>1</v>
      </c>
      <c r="I1448" s="5">
        <f>(Tabela15[[#This Row],[reviews]]-MIN(H:H))/(MAX(H:H)-MIN(H:H))</f>
        <v>0</v>
      </c>
      <c r="J1448" s="1" t="s">
        <v>0</v>
      </c>
      <c r="K1448" s="9">
        <v>15.99</v>
      </c>
      <c r="L1448" s="3">
        <f>(Tabela15[[#This Row],[value]]-MIN(K:K))/(MAX(K:K)-MIN(K:K))</f>
        <v>7.8890724332982928E-2</v>
      </c>
      <c r="M1448" s="16">
        <f>IF(Tabela15[[#This Row],[value]]="",0,(0.05*Tabela15[[#This Row],[normal_rating]]+0.7*Tabela15[[#This Row],[normal_reviews]]+0.25*Tabela15[[#This Row],[normal_value]]))*1000</f>
        <v>69.722681083245732</v>
      </c>
      <c r="N1448" s="3">
        <f>IFERROR(Tabela15[[#This Row],[value]]*Tabela15[[#This Row],[reviews]],Tabela15[[#This Row],[value]])</f>
        <v>15.99</v>
      </c>
      <c r="O1448" t="s">
        <v>5220</v>
      </c>
      <c r="P1448" t="s">
        <v>5221</v>
      </c>
      <c r="Q1448" t="s">
        <v>4538</v>
      </c>
    </row>
    <row r="1449" spans="1:17" x14ac:dyDescent="0.25">
      <c r="A1449" t="s">
        <v>232</v>
      </c>
      <c r="B1449" s="1">
        <v>16</v>
      </c>
      <c r="C1449" t="s">
        <v>5667</v>
      </c>
      <c r="D1449" t="s">
        <v>5668</v>
      </c>
      <c r="E1449" t="s">
        <v>5669</v>
      </c>
      <c r="F1449" s="1">
        <v>4.7</v>
      </c>
      <c r="G1449" s="5">
        <f>(Tabela15[[#This Row],[rating]]-MIN(F:F))/(MAX(F:F)-MIN(F:F))</f>
        <v>0.92500000000000004</v>
      </c>
      <c r="H1449" s="6">
        <v>4561</v>
      </c>
      <c r="I1449" s="5">
        <f>(Tabela15[[#This Row],[reviews]]-MIN(H:H))/(MAX(H:H)-MIN(H:H))</f>
        <v>9.8049966779123095E-3</v>
      </c>
      <c r="J1449" s="1" t="s">
        <v>0</v>
      </c>
      <c r="K1449" s="9">
        <v>15.99</v>
      </c>
      <c r="L1449" s="3">
        <f>(Tabela15[[#This Row],[value]]-MIN(K:K))/(MAX(K:K)-MIN(K:K))</f>
        <v>7.8890724332982928E-2</v>
      </c>
      <c r="M1449" s="16">
        <f>IF(Tabela15[[#This Row],[value]]="",0,(0.05*Tabela15[[#This Row],[normal_rating]]+0.7*Tabela15[[#This Row],[normal_reviews]]+0.25*Tabela15[[#This Row],[normal_value]]))*1000</f>
        <v>72.836178757784353</v>
      </c>
      <c r="N1449" s="3">
        <f>IFERROR(Tabela15[[#This Row],[value]]*Tabela15[[#This Row],[reviews]],Tabela15[[#This Row],[value]])</f>
        <v>72930.39</v>
      </c>
      <c r="O1449" t="s">
        <v>6566</v>
      </c>
      <c r="P1449" t="s">
        <v>8154</v>
      </c>
      <c r="Q1449" t="s">
        <v>8081</v>
      </c>
    </row>
    <row r="1450" spans="1:17" x14ac:dyDescent="0.25">
      <c r="A1450" t="s">
        <v>232</v>
      </c>
      <c r="B1450" s="1">
        <v>27</v>
      </c>
      <c r="C1450" t="s">
        <v>5667</v>
      </c>
      <c r="D1450" t="s">
        <v>5668</v>
      </c>
      <c r="E1450" t="s">
        <v>5669</v>
      </c>
      <c r="F1450" s="1">
        <v>4.7</v>
      </c>
      <c r="G1450" s="5">
        <f>(Tabela15[[#This Row],[rating]]-MIN(F:F))/(MAX(F:F)-MIN(F:F))</f>
        <v>0.92500000000000004</v>
      </c>
      <c r="H1450" s="6">
        <v>4557</v>
      </c>
      <c r="I1450" s="5">
        <f>(Tabela15[[#This Row],[reviews]]-MIN(H:H))/(MAX(H:H)-MIN(H:H))</f>
        <v>9.7963958036334387E-3</v>
      </c>
      <c r="J1450" s="1" t="s">
        <v>0</v>
      </c>
      <c r="K1450" s="9">
        <v>15.99</v>
      </c>
      <c r="L1450" s="3">
        <f>(Tabela15[[#This Row],[value]]-MIN(K:K))/(MAX(K:K)-MIN(K:K))</f>
        <v>7.8890724332982928E-2</v>
      </c>
      <c r="M1450" s="16">
        <f>IF(Tabela15[[#This Row],[value]]="",0,(0.05*Tabela15[[#This Row],[normal_rating]]+0.7*Tabela15[[#This Row],[normal_reviews]]+0.25*Tabela15[[#This Row],[normal_value]]))*1000</f>
        <v>72.830158145789156</v>
      </c>
      <c r="N1450" s="3">
        <f>IFERROR(Tabela15[[#This Row],[value]]*Tabela15[[#This Row],[reviews]],Tabela15[[#This Row],[value]])</f>
        <v>72866.430000000008</v>
      </c>
      <c r="O1450" t="s">
        <v>6566</v>
      </c>
      <c r="P1450" t="s">
        <v>6567</v>
      </c>
      <c r="Q1450" t="s">
        <v>6468</v>
      </c>
    </row>
    <row r="1451" spans="1:17" x14ac:dyDescent="0.25">
      <c r="A1451" t="s">
        <v>921</v>
      </c>
      <c r="B1451" s="1">
        <v>22</v>
      </c>
      <c r="C1451" t="s">
        <v>1022</v>
      </c>
      <c r="D1451" t="s">
        <v>1026</v>
      </c>
      <c r="E1451" t="s">
        <v>1024</v>
      </c>
      <c r="F1451" s="1">
        <v>4.7</v>
      </c>
      <c r="G1451" s="5">
        <f>(Tabela15[[#This Row],[rating]]-MIN(F:F))/(MAX(F:F)-MIN(F:F))</f>
        <v>0.92500000000000004</v>
      </c>
      <c r="H1451" s="6">
        <v>4386</v>
      </c>
      <c r="I1451" s="5">
        <f>(Tabela15[[#This Row],[reviews]]-MIN(H:H))/(MAX(H:H)-MIN(H:H))</f>
        <v>9.4287084282117274E-3</v>
      </c>
      <c r="J1451" s="1" t="s">
        <v>0</v>
      </c>
      <c r="K1451" s="9">
        <v>15.99</v>
      </c>
      <c r="L1451" s="3">
        <f>(Tabela15[[#This Row],[value]]-MIN(K:K))/(MAX(K:K)-MIN(K:K))</f>
        <v>7.8890724332982928E-2</v>
      </c>
      <c r="M1451" s="16">
        <f>IF(Tabela15[[#This Row],[value]]="",0,(0.05*Tabela15[[#This Row],[normal_rating]]+0.7*Tabela15[[#This Row],[normal_reviews]]+0.25*Tabela15[[#This Row],[normal_value]]))*1000</f>
        <v>72.572776982993943</v>
      </c>
      <c r="N1451" s="3">
        <f>IFERROR(Tabela15[[#This Row],[value]]*Tabela15[[#This Row],[reviews]],Tabela15[[#This Row],[value]])</f>
        <v>70132.14</v>
      </c>
      <c r="O1451" t="s">
        <v>1023</v>
      </c>
      <c r="P1451" t="s">
        <v>1025</v>
      </c>
      <c r="Q1451" t="s">
        <v>2</v>
      </c>
    </row>
    <row r="1452" spans="1:17" x14ac:dyDescent="0.25">
      <c r="A1452" t="s">
        <v>3068</v>
      </c>
      <c r="B1452" s="1">
        <v>9</v>
      </c>
      <c r="C1452" t="s">
        <v>4446</v>
      </c>
      <c r="D1452" t="s">
        <v>4447</v>
      </c>
      <c r="E1452" t="s">
        <v>4448</v>
      </c>
      <c r="F1452" s="1">
        <v>4.4000000000000004</v>
      </c>
      <c r="G1452" s="5">
        <f>(Tabela15[[#This Row],[rating]]-MIN(F:F))/(MAX(F:F)-MIN(F:F))</f>
        <v>0.85000000000000009</v>
      </c>
      <c r="H1452" s="6">
        <v>8625</v>
      </c>
      <c r="I1452" s="5">
        <f>(Tabela15[[#This Row],[reviews]]-MIN(H:H))/(MAX(H:H)-MIN(H:H))</f>
        <v>1.8543484945244684E-2</v>
      </c>
      <c r="J1452" s="1" t="s">
        <v>0</v>
      </c>
      <c r="K1452" s="9">
        <v>15.99</v>
      </c>
      <c r="L1452" s="3">
        <f>(Tabela15[[#This Row],[value]]-MIN(K:K))/(MAX(K:K)-MIN(K:K))</f>
        <v>7.8890724332982928E-2</v>
      </c>
      <c r="M1452" s="16">
        <f>IF(Tabela15[[#This Row],[value]]="",0,(0.05*Tabela15[[#This Row],[normal_rating]]+0.7*Tabela15[[#This Row],[normal_reviews]]+0.25*Tabela15[[#This Row],[normal_value]]))*1000</f>
        <v>75.203120544917027</v>
      </c>
      <c r="N1452" s="3">
        <f>IFERROR(Tabela15[[#This Row],[value]]*Tabela15[[#This Row],[reviews]],Tabela15[[#This Row],[value]])</f>
        <v>137913.75</v>
      </c>
      <c r="O1452" t="s">
        <v>3125</v>
      </c>
      <c r="P1452" t="s">
        <v>5513</v>
      </c>
      <c r="Q1452" t="s">
        <v>4538</v>
      </c>
    </row>
    <row r="1453" spans="1:17" x14ac:dyDescent="0.25">
      <c r="A1453" t="s">
        <v>3218</v>
      </c>
      <c r="B1453" s="1">
        <v>22</v>
      </c>
      <c r="C1453" t="s">
        <v>3349</v>
      </c>
      <c r="D1453" t="s">
        <v>3353</v>
      </c>
      <c r="E1453" t="s">
        <v>3351</v>
      </c>
      <c r="F1453" s="1">
        <v>4.4000000000000004</v>
      </c>
      <c r="G1453" s="5">
        <f>(Tabela15[[#This Row],[rating]]-MIN(F:F))/(MAX(F:F)-MIN(F:F))</f>
        <v>0.85000000000000009</v>
      </c>
      <c r="H1453" s="6">
        <v>7498</v>
      </c>
      <c r="I1453" s="5">
        <f>(Tabela15[[#This Row],[reviews]]-MIN(H:H))/(MAX(H:H)-MIN(H:H))</f>
        <v>1.6120188617172935E-2</v>
      </c>
      <c r="J1453" s="1" t="s">
        <v>0</v>
      </c>
      <c r="K1453" s="9">
        <v>15.99</v>
      </c>
      <c r="L1453" s="3">
        <f>(Tabela15[[#This Row],[value]]-MIN(K:K))/(MAX(K:K)-MIN(K:K))</f>
        <v>7.8890724332982928E-2</v>
      </c>
      <c r="M1453" s="16">
        <f>IF(Tabela15[[#This Row],[value]]="",0,(0.05*Tabela15[[#This Row],[normal_rating]]+0.7*Tabela15[[#This Row],[normal_reviews]]+0.25*Tabela15[[#This Row],[normal_value]]))*1000</f>
        <v>73.506813115266795</v>
      </c>
      <c r="N1453" s="3">
        <f>IFERROR(Tabela15[[#This Row],[value]]*Tabela15[[#This Row],[reviews]],Tabela15[[#This Row],[value]])</f>
        <v>119893.02</v>
      </c>
      <c r="O1453" t="s">
        <v>3350</v>
      </c>
      <c r="P1453" t="s">
        <v>7433</v>
      </c>
      <c r="Q1453" t="s">
        <v>6468</v>
      </c>
    </row>
    <row r="1454" spans="1:17" x14ac:dyDescent="0.25">
      <c r="A1454" t="s">
        <v>3218</v>
      </c>
      <c r="B1454" s="1">
        <v>24</v>
      </c>
      <c r="C1454" t="s">
        <v>3349</v>
      </c>
      <c r="D1454" t="s">
        <v>3353</v>
      </c>
      <c r="E1454" t="s">
        <v>3351</v>
      </c>
      <c r="F1454" s="1">
        <v>4.4000000000000004</v>
      </c>
      <c r="G1454" s="5">
        <f>(Tabela15[[#This Row],[rating]]-MIN(F:F))/(MAX(F:F)-MIN(F:F))</f>
        <v>0.85000000000000009</v>
      </c>
      <c r="H1454" s="6">
        <v>7486</v>
      </c>
      <c r="I1454" s="5">
        <f>(Tabela15[[#This Row],[reviews]]-MIN(H:H))/(MAX(H:H)-MIN(H:H))</f>
        <v>1.6094385994336324E-2</v>
      </c>
      <c r="J1454" s="1" t="s">
        <v>0</v>
      </c>
      <c r="K1454" s="9">
        <v>15.99</v>
      </c>
      <c r="L1454" s="3">
        <f>(Tabela15[[#This Row],[value]]-MIN(K:K))/(MAX(K:K)-MIN(K:K))</f>
        <v>7.8890724332982928E-2</v>
      </c>
      <c r="M1454" s="16">
        <f>IF(Tabela15[[#This Row],[value]]="",0,(0.05*Tabela15[[#This Row],[normal_rating]]+0.7*Tabela15[[#This Row],[normal_reviews]]+0.25*Tabela15[[#This Row],[normal_value]]))*1000</f>
        <v>73.488751279281175</v>
      </c>
      <c r="N1454" s="3">
        <f>IFERROR(Tabela15[[#This Row],[value]]*Tabela15[[#This Row],[reviews]],Tabela15[[#This Row],[value]])</f>
        <v>119701.14</v>
      </c>
      <c r="O1454" t="s">
        <v>3350</v>
      </c>
      <c r="P1454" t="s">
        <v>5583</v>
      </c>
      <c r="Q1454" t="s">
        <v>4538</v>
      </c>
    </row>
    <row r="1455" spans="1:17" x14ac:dyDescent="0.25">
      <c r="A1455" t="s">
        <v>3218</v>
      </c>
      <c r="B1455" s="1">
        <v>28</v>
      </c>
      <c r="C1455" t="s">
        <v>3349</v>
      </c>
      <c r="D1455" t="s">
        <v>3353</v>
      </c>
      <c r="E1455" t="s">
        <v>3351</v>
      </c>
      <c r="F1455" s="1">
        <v>4.4000000000000004</v>
      </c>
      <c r="G1455" s="5">
        <f>(Tabela15[[#This Row],[rating]]-MIN(F:F))/(MAX(F:F)-MIN(F:F))</f>
        <v>0.85000000000000009</v>
      </c>
      <c r="H1455" s="6">
        <v>7450</v>
      </c>
      <c r="I1455" s="5">
        <f>(Tabela15[[#This Row],[reviews]]-MIN(H:H))/(MAX(H:H)-MIN(H:H))</f>
        <v>1.6016978125826489E-2</v>
      </c>
      <c r="J1455" s="1" t="s">
        <v>0</v>
      </c>
      <c r="K1455" s="9">
        <v>15.99</v>
      </c>
      <c r="L1455" s="3">
        <f>(Tabela15[[#This Row],[value]]-MIN(K:K))/(MAX(K:K)-MIN(K:K))</f>
        <v>7.8890724332982928E-2</v>
      </c>
      <c r="M1455" s="16">
        <f>IF(Tabela15[[#This Row],[value]]="",0,(0.05*Tabela15[[#This Row],[normal_rating]]+0.7*Tabela15[[#This Row],[normal_reviews]]+0.25*Tabela15[[#This Row],[normal_value]]))*1000</f>
        <v>73.434565771324287</v>
      </c>
      <c r="N1455" s="3">
        <f>IFERROR(Tabela15[[#This Row],[value]]*Tabela15[[#This Row],[reviews]],Tabela15[[#This Row],[value]])</f>
        <v>119125.5</v>
      </c>
      <c r="O1455" t="s">
        <v>3350</v>
      </c>
      <c r="P1455" t="s">
        <v>3352</v>
      </c>
      <c r="Q1455" t="s">
        <v>2</v>
      </c>
    </row>
    <row r="1456" spans="1:17" x14ac:dyDescent="0.25">
      <c r="A1456" t="s">
        <v>3068</v>
      </c>
      <c r="B1456" s="1">
        <v>23</v>
      </c>
      <c r="C1456" t="s">
        <v>4484</v>
      </c>
      <c r="D1456" t="s">
        <v>4485</v>
      </c>
      <c r="E1456" t="s">
        <v>4486</v>
      </c>
      <c r="F1456" s="1">
        <v>4.5999999999999996</v>
      </c>
      <c r="G1456" s="5">
        <f>(Tabela15[[#This Row],[rating]]-MIN(F:F))/(MAX(F:F)-MIN(F:F))</f>
        <v>0.89999999999999991</v>
      </c>
      <c r="H1456" s="6">
        <v>2639</v>
      </c>
      <c r="I1456" s="5">
        <f>(Tabela15[[#This Row],[reviews]]-MIN(H:H))/(MAX(H:H)-MIN(H:H))</f>
        <v>5.6722765869150595E-3</v>
      </c>
      <c r="J1456" s="1" t="s">
        <v>0</v>
      </c>
      <c r="K1456" s="9">
        <v>15.99</v>
      </c>
      <c r="L1456" s="3">
        <f>(Tabela15[[#This Row],[value]]-MIN(K:K))/(MAX(K:K)-MIN(K:K))</f>
        <v>7.8890724332982928E-2</v>
      </c>
      <c r="M1456" s="16">
        <f>IF(Tabela15[[#This Row],[value]]="",0,(0.05*Tabela15[[#This Row],[normal_rating]]+0.7*Tabela15[[#This Row],[normal_reviews]]+0.25*Tabela15[[#This Row],[normal_value]]))*1000</f>
        <v>68.69327469408627</v>
      </c>
      <c r="N1456" s="3">
        <f>IFERROR(Tabela15[[#This Row],[value]]*Tabela15[[#This Row],[reviews]],Tabela15[[#This Row],[value]])</f>
        <v>42197.61</v>
      </c>
      <c r="O1456" t="s">
        <v>5541</v>
      </c>
      <c r="P1456" t="s">
        <v>8927</v>
      </c>
      <c r="Q1456" t="s">
        <v>8081</v>
      </c>
    </row>
    <row r="1457" spans="1:17" x14ac:dyDescent="0.25">
      <c r="A1457" t="s">
        <v>3068</v>
      </c>
      <c r="B1457" s="1">
        <v>27</v>
      </c>
      <c r="C1457" t="s">
        <v>4484</v>
      </c>
      <c r="D1457" t="s">
        <v>4485</v>
      </c>
      <c r="E1457" t="s">
        <v>4486</v>
      </c>
      <c r="F1457" s="1">
        <v>4.5999999999999996</v>
      </c>
      <c r="G1457" s="5">
        <f>(Tabela15[[#This Row],[rating]]-MIN(F:F))/(MAX(F:F)-MIN(F:F))</f>
        <v>0.89999999999999991</v>
      </c>
      <c r="H1457" s="6">
        <v>2638</v>
      </c>
      <c r="I1457" s="5">
        <f>(Tabela15[[#This Row],[reviews]]-MIN(H:H))/(MAX(H:H)-MIN(H:H))</f>
        <v>5.6701263683453422E-3</v>
      </c>
      <c r="J1457" s="1" t="s">
        <v>0</v>
      </c>
      <c r="K1457" s="9">
        <v>15.99</v>
      </c>
      <c r="L1457" s="3">
        <f>(Tabela15[[#This Row],[value]]-MIN(K:K))/(MAX(K:K)-MIN(K:K))</f>
        <v>7.8890724332982928E-2</v>
      </c>
      <c r="M1457" s="16">
        <f>IF(Tabela15[[#This Row],[value]]="",0,(0.05*Tabela15[[#This Row],[normal_rating]]+0.7*Tabela15[[#This Row],[normal_reviews]]+0.25*Tabela15[[#This Row],[normal_value]]))*1000</f>
        <v>68.691769541087467</v>
      </c>
      <c r="N1457" s="3">
        <f>IFERROR(Tabela15[[#This Row],[value]]*Tabela15[[#This Row],[reviews]],Tabela15[[#This Row],[value]])</f>
        <v>42181.62</v>
      </c>
      <c r="O1457" t="s">
        <v>5541</v>
      </c>
      <c r="P1457" t="s">
        <v>7397</v>
      </c>
      <c r="Q1457" t="s">
        <v>6468</v>
      </c>
    </row>
    <row r="1458" spans="1:17" x14ac:dyDescent="0.25">
      <c r="A1458" t="s">
        <v>3068</v>
      </c>
      <c r="B1458" s="1">
        <v>25</v>
      </c>
      <c r="C1458" t="s">
        <v>4484</v>
      </c>
      <c r="D1458" t="s">
        <v>4485</v>
      </c>
      <c r="E1458" t="s">
        <v>4486</v>
      </c>
      <c r="F1458" s="1">
        <v>4.5999999999999996</v>
      </c>
      <c r="G1458" s="5">
        <f>(Tabela15[[#This Row],[rating]]-MIN(F:F))/(MAX(F:F)-MIN(F:F))</f>
        <v>0.89999999999999991</v>
      </c>
      <c r="H1458" s="6">
        <v>2637</v>
      </c>
      <c r="I1458" s="5">
        <f>(Tabela15[[#This Row],[reviews]]-MIN(H:H))/(MAX(H:H)-MIN(H:H))</f>
        <v>5.667976149775625E-3</v>
      </c>
      <c r="J1458" s="1" t="s">
        <v>0</v>
      </c>
      <c r="K1458" s="9">
        <v>15.99</v>
      </c>
      <c r="L1458" s="3">
        <f>(Tabela15[[#This Row],[value]]-MIN(K:K))/(MAX(K:K)-MIN(K:K))</f>
        <v>7.8890724332982928E-2</v>
      </c>
      <c r="M1458" s="16">
        <f>IF(Tabela15[[#This Row],[value]]="",0,(0.05*Tabela15[[#This Row],[normal_rating]]+0.7*Tabela15[[#This Row],[normal_reviews]]+0.25*Tabela15[[#This Row],[normal_value]]))*1000</f>
        <v>68.690264388088679</v>
      </c>
      <c r="N1458" s="3">
        <f>IFERROR(Tabela15[[#This Row],[value]]*Tabela15[[#This Row],[reviews]],Tabela15[[#This Row],[value]])</f>
        <v>42165.63</v>
      </c>
      <c r="O1458" t="s">
        <v>5541</v>
      </c>
      <c r="P1458" t="s">
        <v>5542</v>
      </c>
      <c r="Q1458" t="s">
        <v>4538</v>
      </c>
    </row>
    <row r="1459" spans="1:17" x14ac:dyDescent="0.25">
      <c r="A1459" t="s">
        <v>1503</v>
      </c>
      <c r="B1459" s="1">
        <v>16</v>
      </c>
      <c r="C1459" t="s">
        <v>5936</v>
      </c>
      <c r="D1459" t="s">
        <v>5937</v>
      </c>
      <c r="E1459" t="s">
        <v>5938</v>
      </c>
      <c r="F1459" s="1">
        <v>4.7</v>
      </c>
      <c r="G1459" s="5">
        <f>(Tabela15[[#This Row],[rating]]-MIN(F:F))/(MAX(F:F)-MIN(F:F))</f>
        <v>0.92500000000000004</v>
      </c>
      <c r="H1459" s="6">
        <v>106</v>
      </c>
      <c r="I1459" s="5">
        <f>(Tabela15[[#This Row],[reviews]]-MIN(H:H))/(MAX(H:H)-MIN(H:H))</f>
        <v>2.2577294982034925E-4</v>
      </c>
      <c r="J1459" s="1" t="s">
        <v>0</v>
      </c>
      <c r="K1459" s="9">
        <v>15.99</v>
      </c>
      <c r="L1459" s="3">
        <f>(Tabela15[[#This Row],[value]]-MIN(K:K))/(MAX(K:K)-MIN(K:K))</f>
        <v>7.8890724332982928E-2</v>
      </c>
      <c r="M1459" s="16">
        <f>IF(Tabela15[[#This Row],[value]]="",0,(0.05*Tabela15[[#This Row],[normal_rating]]+0.7*Tabela15[[#This Row],[normal_reviews]]+0.25*Tabela15[[#This Row],[normal_value]]))*1000</f>
        <v>66.130722148119972</v>
      </c>
      <c r="N1459" s="3">
        <f>IFERROR(Tabela15[[#This Row],[value]]*Tabela15[[#This Row],[reviews]],Tabela15[[#This Row],[value]])</f>
        <v>1694.94</v>
      </c>
      <c r="O1459" t="s">
        <v>6904</v>
      </c>
      <c r="P1459" t="s">
        <v>6905</v>
      </c>
      <c r="Q1459" t="s">
        <v>6468</v>
      </c>
    </row>
    <row r="1460" spans="1:17" x14ac:dyDescent="0.25">
      <c r="A1460" t="s">
        <v>1795</v>
      </c>
      <c r="B1460" s="1">
        <v>23</v>
      </c>
      <c r="C1460" t="s">
        <v>7748</v>
      </c>
      <c r="D1460" t="s">
        <v>7749</v>
      </c>
      <c r="E1460" t="s">
        <v>7750</v>
      </c>
      <c r="F1460" s="1">
        <v>4.5999999999999996</v>
      </c>
      <c r="G1460" s="5">
        <f>(Tabela15[[#This Row],[rating]]-MIN(F:F))/(MAX(F:F)-MIN(F:F))</f>
        <v>0.89999999999999991</v>
      </c>
      <c r="H1460" s="6">
        <v>1988</v>
      </c>
      <c r="I1460" s="5">
        <f>(Tabela15[[#This Row],[reviews]]-MIN(H:H))/(MAX(H:H)-MIN(H:H))</f>
        <v>4.272484298028895E-3</v>
      </c>
      <c r="J1460" s="1" t="s">
        <v>0</v>
      </c>
      <c r="K1460" s="9">
        <v>15.99</v>
      </c>
      <c r="L1460" s="3">
        <f>(Tabela15[[#This Row],[value]]-MIN(K:K))/(MAX(K:K)-MIN(K:K))</f>
        <v>7.8890724332982928E-2</v>
      </c>
      <c r="M1460" s="16">
        <f>IF(Tabela15[[#This Row],[value]]="",0,(0.05*Tabela15[[#This Row],[normal_rating]]+0.7*Tabela15[[#This Row],[normal_reviews]]+0.25*Tabela15[[#This Row],[normal_value]]))*1000</f>
        <v>67.713420091865956</v>
      </c>
      <c r="N1460" s="3">
        <f>IFERROR(Tabela15[[#This Row],[value]]*Tabela15[[#This Row],[reviews]],Tabela15[[#This Row],[value]])</f>
        <v>31788.12</v>
      </c>
      <c r="O1460" t="s">
        <v>8571</v>
      </c>
      <c r="P1460" t="s">
        <v>8572</v>
      </c>
      <c r="Q1460" t="s">
        <v>8081</v>
      </c>
    </row>
    <row r="1461" spans="1:17" x14ac:dyDescent="0.25">
      <c r="A1461" t="s">
        <v>2918</v>
      </c>
      <c r="B1461" s="1">
        <v>4</v>
      </c>
      <c r="C1461" t="s">
        <v>2939</v>
      </c>
      <c r="D1461" t="s">
        <v>2943</v>
      </c>
      <c r="E1461" t="s">
        <v>2941</v>
      </c>
      <c r="F1461" s="1">
        <v>3.9</v>
      </c>
      <c r="G1461" s="5">
        <f>(Tabela15[[#This Row],[rating]]-MIN(F:F))/(MAX(F:F)-MIN(F:F))</f>
        <v>0.72499999999999998</v>
      </c>
      <c r="H1461" s="6">
        <v>14993</v>
      </c>
      <c r="I1461" s="5">
        <f>(Tabela15[[#This Row],[reviews]]-MIN(H:H))/(MAX(H:H)-MIN(H:H))</f>
        <v>3.2236076797206435E-2</v>
      </c>
      <c r="J1461" s="1" t="s">
        <v>0</v>
      </c>
      <c r="K1461" s="9">
        <v>15.99</v>
      </c>
      <c r="L1461" s="3">
        <f>(Tabela15[[#This Row],[value]]-MIN(K:K))/(MAX(K:K)-MIN(K:K))</f>
        <v>7.8890724332982928E-2</v>
      </c>
      <c r="M1461" s="16">
        <f>IF(Tabela15[[#This Row],[value]]="",0,(0.05*Tabela15[[#This Row],[normal_rating]]+0.7*Tabela15[[#This Row],[normal_reviews]]+0.25*Tabela15[[#This Row],[normal_value]]))*1000</f>
        <v>78.537934841290237</v>
      </c>
      <c r="N1461" s="3">
        <f>IFERROR(Tabela15[[#This Row],[value]]*Tabela15[[#This Row],[reviews]],Tabela15[[#This Row],[value]])</f>
        <v>239738.07</v>
      </c>
      <c r="O1461" t="s">
        <v>2940</v>
      </c>
      <c r="P1461" t="s">
        <v>8857</v>
      </c>
      <c r="Q1461" t="s">
        <v>8081</v>
      </c>
    </row>
    <row r="1462" spans="1:17" x14ac:dyDescent="0.25">
      <c r="A1462" t="s">
        <v>2918</v>
      </c>
      <c r="B1462" s="1">
        <v>2</v>
      </c>
      <c r="C1462" t="s">
        <v>2939</v>
      </c>
      <c r="D1462" t="s">
        <v>2943</v>
      </c>
      <c r="E1462" t="s">
        <v>2941</v>
      </c>
      <c r="F1462" s="1">
        <v>3.9</v>
      </c>
      <c r="G1462" s="5">
        <f>(Tabela15[[#This Row],[rating]]-MIN(F:F))/(MAX(F:F)-MIN(F:F))</f>
        <v>0.72499999999999998</v>
      </c>
      <c r="H1462" s="6">
        <v>14972</v>
      </c>
      <c r="I1462" s="5">
        <f>(Tabela15[[#This Row],[reviews]]-MIN(H:H))/(MAX(H:H)-MIN(H:H))</f>
        <v>3.2190922207242366E-2</v>
      </c>
      <c r="J1462" s="1" t="s">
        <v>0</v>
      </c>
      <c r="K1462" s="9">
        <v>15.99</v>
      </c>
      <c r="L1462" s="3">
        <f>(Tabela15[[#This Row],[value]]-MIN(K:K))/(MAX(K:K)-MIN(K:K))</f>
        <v>7.8890724332982928E-2</v>
      </c>
      <c r="M1462" s="16">
        <f>IF(Tabela15[[#This Row],[value]]="",0,(0.05*Tabela15[[#This Row],[normal_rating]]+0.7*Tabela15[[#This Row],[normal_reviews]]+0.25*Tabela15[[#This Row],[normal_value]]))*1000</f>
        <v>78.506326628315392</v>
      </c>
      <c r="N1462" s="3">
        <f>IFERROR(Tabela15[[#This Row],[value]]*Tabela15[[#This Row],[reviews]],Tabela15[[#This Row],[value]])</f>
        <v>239402.28</v>
      </c>
      <c r="O1462" t="s">
        <v>2940</v>
      </c>
      <c r="P1462" t="s">
        <v>7319</v>
      </c>
      <c r="Q1462" t="s">
        <v>6468</v>
      </c>
    </row>
    <row r="1463" spans="1:17" x14ac:dyDescent="0.25">
      <c r="A1463" t="s">
        <v>2918</v>
      </c>
      <c r="B1463" s="1">
        <v>3</v>
      </c>
      <c r="C1463" t="s">
        <v>2939</v>
      </c>
      <c r="D1463" t="s">
        <v>2943</v>
      </c>
      <c r="E1463" t="s">
        <v>2941</v>
      </c>
      <c r="F1463" s="1">
        <v>3.9</v>
      </c>
      <c r="G1463" s="5">
        <f>(Tabela15[[#This Row],[rating]]-MIN(F:F))/(MAX(F:F)-MIN(F:F))</f>
        <v>0.72499999999999998</v>
      </c>
      <c r="H1463" s="6">
        <v>14895</v>
      </c>
      <c r="I1463" s="5">
        <f>(Tabela15[[#This Row],[reviews]]-MIN(H:H))/(MAX(H:H)-MIN(H:H))</f>
        <v>3.202535537737411E-2</v>
      </c>
      <c r="J1463" s="1" t="s">
        <v>0</v>
      </c>
      <c r="K1463" s="9">
        <v>15.99</v>
      </c>
      <c r="L1463" s="3">
        <f>(Tabela15[[#This Row],[value]]-MIN(K:K))/(MAX(K:K)-MIN(K:K))</f>
        <v>7.8890724332982928E-2</v>
      </c>
      <c r="M1463" s="16">
        <f>IF(Tabela15[[#This Row],[value]]="",0,(0.05*Tabela15[[#This Row],[normal_rating]]+0.7*Tabela15[[#This Row],[normal_reviews]]+0.25*Tabela15[[#This Row],[normal_value]]))*1000</f>
        <v>78.390429847407603</v>
      </c>
      <c r="N1463" s="3">
        <f>IFERROR(Tabela15[[#This Row],[value]]*Tabela15[[#This Row],[reviews]],Tabela15[[#This Row],[value]])</f>
        <v>238171.05000000002</v>
      </c>
      <c r="O1463" t="s">
        <v>2940</v>
      </c>
      <c r="P1463" t="s">
        <v>5455</v>
      </c>
      <c r="Q1463" t="s">
        <v>4538</v>
      </c>
    </row>
    <row r="1464" spans="1:17" x14ac:dyDescent="0.25">
      <c r="A1464" t="s">
        <v>1946</v>
      </c>
      <c r="B1464" s="1">
        <v>9</v>
      </c>
      <c r="C1464" t="s">
        <v>7759</v>
      </c>
      <c r="D1464" t="s">
        <v>7760</v>
      </c>
      <c r="E1464" t="s">
        <v>7761</v>
      </c>
      <c r="F1464" s="1">
        <v>4.5</v>
      </c>
      <c r="G1464" s="5">
        <f>(Tabela15[[#This Row],[rating]]-MIN(F:F))/(MAX(F:F)-MIN(F:F))</f>
        <v>0.875</v>
      </c>
      <c r="H1464" s="6">
        <v>3264</v>
      </c>
      <c r="I1464" s="5">
        <f>(Tabela15[[#This Row],[reviews]]-MIN(H:H))/(MAX(H:H)-MIN(H:H))</f>
        <v>7.0161631929885676E-3</v>
      </c>
      <c r="J1464" s="1" t="s">
        <v>0</v>
      </c>
      <c r="K1464" s="9">
        <v>15.99</v>
      </c>
      <c r="L1464" s="3">
        <f>(Tabela15[[#This Row],[value]]-MIN(K:K))/(MAX(K:K)-MIN(K:K))</f>
        <v>7.8890724332982928E-2</v>
      </c>
      <c r="M1464" s="16">
        <f>IF(Tabela15[[#This Row],[value]]="",0,(0.05*Tabela15[[#This Row],[normal_rating]]+0.7*Tabela15[[#This Row],[normal_reviews]]+0.25*Tabela15[[#This Row],[normal_value]]))*1000</f>
        <v>68.383995318337739</v>
      </c>
      <c r="N1464" s="3">
        <f>IFERROR(Tabela15[[#This Row],[value]]*Tabela15[[#This Row],[reviews]],Tabela15[[#This Row],[value]])</f>
        <v>52191.360000000001</v>
      </c>
      <c r="O1464" t="s">
        <v>8591</v>
      </c>
      <c r="P1464" t="s">
        <v>8592</v>
      </c>
      <c r="Q1464" t="s">
        <v>8081</v>
      </c>
    </row>
    <row r="1465" spans="1:17" x14ac:dyDescent="0.25">
      <c r="A1465" t="s">
        <v>2918</v>
      </c>
      <c r="B1465" s="1">
        <v>6</v>
      </c>
      <c r="C1465" t="s">
        <v>2939</v>
      </c>
      <c r="D1465" t="s">
        <v>2943</v>
      </c>
      <c r="E1465" t="s">
        <v>2941</v>
      </c>
      <c r="F1465" s="1">
        <v>3.9</v>
      </c>
      <c r="G1465" s="5">
        <f>(Tabela15[[#This Row],[rating]]-MIN(F:F))/(MAX(F:F)-MIN(F:F))</f>
        <v>0.72499999999999998</v>
      </c>
      <c r="H1465" s="6">
        <v>14711</v>
      </c>
      <c r="I1465" s="5">
        <f>(Tabela15[[#This Row],[reviews]]-MIN(H:H))/(MAX(H:H)-MIN(H:H))</f>
        <v>3.1629715160546072E-2</v>
      </c>
      <c r="J1465" s="1" t="s">
        <v>0</v>
      </c>
      <c r="K1465" s="9">
        <v>15.99</v>
      </c>
      <c r="L1465" s="3">
        <f>(Tabela15[[#This Row],[value]]-MIN(K:K))/(MAX(K:K)-MIN(K:K))</f>
        <v>7.8890724332982928E-2</v>
      </c>
      <c r="M1465" s="16">
        <f>IF(Tabela15[[#This Row],[value]]="",0,(0.05*Tabela15[[#This Row],[normal_rating]]+0.7*Tabela15[[#This Row],[normal_reviews]]+0.25*Tabela15[[#This Row],[normal_value]]))*1000</f>
        <v>78.113481695627982</v>
      </c>
      <c r="N1465" s="3">
        <f>IFERROR(Tabela15[[#This Row],[value]]*Tabela15[[#This Row],[reviews]],Tabela15[[#This Row],[value]])</f>
        <v>235228.89</v>
      </c>
      <c r="O1465" t="s">
        <v>2940</v>
      </c>
      <c r="P1465" t="s">
        <v>2942</v>
      </c>
      <c r="Q1465" t="s">
        <v>2</v>
      </c>
    </row>
    <row r="1466" spans="1:17" x14ac:dyDescent="0.25">
      <c r="A1466" t="s">
        <v>3218</v>
      </c>
      <c r="B1466" s="1">
        <v>23</v>
      </c>
      <c r="C1466" t="s">
        <v>6451</v>
      </c>
      <c r="D1466" t="s">
        <v>6452</v>
      </c>
      <c r="E1466" t="s">
        <v>6453</v>
      </c>
      <c r="F1466" s="1">
        <v>4.5999999999999996</v>
      </c>
      <c r="G1466" s="5">
        <f>(Tabela15[[#This Row],[rating]]-MIN(F:F))/(MAX(F:F)-MIN(F:F))</f>
        <v>0.89999999999999991</v>
      </c>
      <c r="H1466" s="6">
        <v>198</v>
      </c>
      <c r="I1466" s="5">
        <f>(Tabela15[[#This Row],[reviews]]-MIN(H:H))/(MAX(H:H)-MIN(H:H))</f>
        <v>4.2359305823436952E-4</v>
      </c>
      <c r="J1466" s="1" t="s">
        <v>0</v>
      </c>
      <c r="K1466" s="9">
        <v>15.99</v>
      </c>
      <c r="L1466" s="3">
        <f>(Tabela15[[#This Row],[value]]-MIN(K:K))/(MAX(K:K)-MIN(K:K))</f>
        <v>7.8890724332982928E-2</v>
      </c>
      <c r="M1466" s="16">
        <f>IF(Tabela15[[#This Row],[value]]="",0,(0.05*Tabela15[[#This Row],[normal_rating]]+0.7*Tabela15[[#This Row],[normal_reviews]]+0.25*Tabela15[[#This Row],[normal_value]]))*1000</f>
        <v>65.019196224009789</v>
      </c>
      <c r="N1466" s="3">
        <f>IFERROR(Tabela15[[#This Row],[value]]*Tabela15[[#This Row],[reviews]],Tabela15[[#This Row],[value]])</f>
        <v>3166.02</v>
      </c>
      <c r="O1466" t="s">
        <v>7434</v>
      </c>
      <c r="P1466" t="s">
        <v>7435</v>
      </c>
      <c r="Q1466" t="s">
        <v>6468</v>
      </c>
    </row>
    <row r="1467" spans="1:17" x14ac:dyDescent="0.25">
      <c r="A1467" t="s">
        <v>1649</v>
      </c>
      <c r="B1467" s="1">
        <v>9</v>
      </c>
      <c r="C1467" t="s">
        <v>1700</v>
      </c>
      <c r="D1467" t="s">
        <v>1704</v>
      </c>
      <c r="E1467" t="s">
        <v>1702</v>
      </c>
      <c r="F1467" s="1">
        <v>4.5</v>
      </c>
      <c r="G1467" s="5">
        <f>(Tabela15[[#This Row],[rating]]-MIN(F:F))/(MAX(F:F)-MIN(F:F))</f>
        <v>0.875</v>
      </c>
      <c r="H1467" s="6">
        <v>2034</v>
      </c>
      <c r="I1467" s="5">
        <f>(Tabela15[[#This Row],[reviews]]-MIN(H:H))/(MAX(H:H)-MIN(H:H))</f>
        <v>4.3713943522359052E-3</v>
      </c>
      <c r="J1467" s="1" t="s">
        <v>0</v>
      </c>
      <c r="K1467" s="9">
        <v>15.99</v>
      </c>
      <c r="L1467" s="3">
        <f>(Tabela15[[#This Row],[value]]-MIN(K:K))/(MAX(K:K)-MIN(K:K))</f>
        <v>7.8890724332982928E-2</v>
      </c>
      <c r="M1467" s="16">
        <f>IF(Tabela15[[#This Row],[value]]="",0,(0.05*Tabela15[[#This Row],[normal_rating]]+0.7*Tabela15[[#This Row],[normal_reviews]]+0.25*Tabela15[[#This Row],[normal_value]]))*1000</f>
        <v>66.532657129810872</v>
      </c>
      <c r="N1467" s="3">
        <f>IFERROR(Tabela15[[#This Row],[value]]*Tabela15[[#This Row],[reviews]],Tabela15[[#This Row],[value]])</f>
        <v>32523.66</v>
      </c>
      <c r="O1467" t="s">
        <v>1701</v>
      </c>
      <c r="P1467" t="s">
        <v>5058</v>
      </c>
      <c r="Q1467" t="s">
        <v>4538</v>
      </c>
    </row>
    <row r="1468" spans="1:17" x14ac:dyDescent="0.25">
      <c r="A1468" t="s">
        <v>534</v>
      </c>
      <c r="B1468" s="1">
        <v>28</v>
      </c>
      <c r="C1468" t="s">
        <v>3652</v>
      </c>
      <c r="D1468" t="s">
        <v>3653</v>
      </c>
      <c r="E1468" t="s">
        <v>3654</v>
      </c>
      <c r="F1468" s="1">
        <v>4.5999999999999996</v>
      </c>
      <c r="G1468" s="5">
        <f>(Tabela15[[#This Row],[rating]]-MIN(F:F))/(MAX(F:F)-MIN(F:F))</f>
        <v>0.89999999999999991</v>
      </c>
      <c r="H1468" s="6">
        <v>5</v>
      </c>
      <c r="I1468" s="5">
        <f>(Tabela15[[#This Row],[reviews]]-MIN(H:H))/(MAX(H:H)-MIN(H:H))</f>
        <v>8.6008742788704477E-6</v>
      </c>
      <c r="J1468" s="1" t="s">
        <v>0</v>
      </c>
      <c r="K1468" s="9">
        <v>15.99</v>
      </c>
      <c r="L1468" s="3">
        <f>(Tabela15[[#This Row],[value]]-MIN(K:K))/(MAX(K:K)-MIN(K:K))</f>
        <v>7.8890724332982928E-2</v>
      </c>
      <c r="M1468" s="16">
        <f>IF(Tabela15[[#This Row],[value]]="",0,(0.05*Tabela15[[#This Row],[normal_rating]]+0.7*Tabela15[[#This Row],[normal_reviews]]+0.25*Tabela15[[#This Row],[normal_value]]))*1000</f>
        <v>64.728701695240929</v>
      </c>
      <c r="N1468" s="3">
        <f>IFERROR(Tabela15[[#This Row],[value]]*Tabela15[[#This Row],[reviews]],Tabela15[[#This Row],[value]])</f>
        <v>79.95</v>
      </c>
      <c r="O1468" t="s">
        <v>4736</v>
      </c>
      <c r="P1468" t="s">
        <v>4737</v>
      </c>
      <c r="Q1468" t="s">
        <v>4538</v>
      </c>
    </row>
    <row r="1469" spans="1:17" x14ac:dyDescent="0.25">
      <c r="A1469" t="s">
        <v>1072</v>
      </c>
      <c r="B1469" s="1">
        <v>25</v>
      </c>
      <c r="C1469" t="s">
        <v>1167</v>
      </c>
      <c r="D1469" t="s">
        <v>1171</v>
      </c>
      <c r="E1469" t="s">
        <v>1169</v>
      </c>
      <c r="F1469" s="1">
        <v>4.5</v>
      </c>
      <c r="G1469" s="5">
        <f>(Tabela15[[#This Row],[rating]]-MIN(F:F))/(MAX(F:F)-MIN(F:F))</f>
        <v>0.875</v>
      </c>
      <c r="H1469" s="6">
        <v>618</v>
      </c>
      <c r="I1469" s="5">
        <f>(Tabela15[[#This Row],[reviews]]-MIN(H:H))/(MAX(H:H)-MIN(H:H))</f>
        <v>1.3266848575157666E-3</v>
      </c>
      <c r="J1469" s="1" t="s">
        <v>0</v>
      </c>
      <c r="K1469" s="9">
        <v>15.99</v>
      </c>
      <c r="L1469" s="3">
        <f>(Tabela15[[#This Row],[value]]-MIN(K:K))/(MAX(K:K)-MIN(K:K))</f>
        <v>7.8890724332982928E-2</v>
      </c>
      <c r="M1469" s="16">
        <f>IF(Tabela15[[#This Row],[value]]="",0,(0.05*Tabela15[[#This Row],[normal_rating]]+0.7*Tabela15[[#This Row],[normal_reviews]]+0.25*Tabela15[[#This Row],[normal_value]]))*1000</f>
        <v>64.401360483506764</v>
      </c>
      <c r="N1469" s="3">
        <f>IFERROR(Tabela15[[#This Row],[value]]*Tabela15[[#This Row],[reviews]],Tabela15[[#This Row],[value]])</f>
        <v>9881.82</v>
      </c>
      <c r="O1469" t="s">
        <v>1168</v>
      </c>
      <c r="P1469" t="s">
        <v>1170</v>
      </c>
      <c r="Q1469" t="s">
        <v>2</v>
      </c>
    </row>
    <row r="1470" spans="1:17" x14ac:dyDescent="0.25">
      <c r="A1470" t="s">
        <v>2377</v>
      </c>
      <c r="B1470" s="1">
        <v>22</v>
      </c>
      <c r="C1470" t="s">
        <v>6237</v>
      </c>
      <c r="D1470" t="s">
        <v>6238</v>
      </c>
      <c r="E1470" t="s">
        <v>6239</v>
      </c>
      <c r="F1470" s="1">
        <v>4.5</v>
      </c>
      <c r="G1470" s="5">
        <f>(Tabela15[[#This Row],[rating]]-MIN(F:F))/(MAX(F:F)-MIN(F:F))</f>
        <v>0.875</v>
      </c>
      <c r="H1470" s="6">
        <v>312</v>
      </c>
      <c r="I1470" s="5">
        <f>(Tabela15[[#This Row],[reviews]]-MIN(H:H))/(MAX(H:H)-MIN(H:H))</f>
        <v>6.6871797518217729E-4</v>
      </c>
      <c r="J1470" s="1" t="s">
        <v>0</v>
      </c>
      <c r="K1470" s="9">
        <v>15.99</v>
      </c>
      <c r="L1470" s="3">
        <f>(Tabela15[[#This Row],[value]]-MIN(K:K))/(MAX(K:K)-MIN(K:K))</f>
        <v>7.8890724332982928E-2</v>
      </c>
      <c r="M1470" s="16">
        <f>IF(Tabela15[[#This Row],[value]]="",0,(0.05*Tabela15[[#This Row],[normal_rating]]+0.7*Tabela15[[#This Row],[normal_reviews]]+0.25*Tabela15[[#This Row],[normal_value]]))*1000</f>
        <v>63.940783665873262</v>
      </c>
      <c r="N1470" s="3">
        <f>IFERROR(Tabela15[[#This Row],[value]]*Tabela15[[#This Row],[reviews]],Tabela15[[#This Row],[value]])</f>
        <v>4988.88</v>
      </c>
      <c r="O1470" t="s">
        <v>7188</v>
      </c>
      <c r="P1470" t="s">
        <v>7189</v>
      </c>
      <c r="Q1470" t="s">
        <v>6468</v>
      </c>
    </row>
    <row r="1471" spans="1:17" x14ac:dyDescent="0.25">
      <c r="A1471" t="s">
        <v>2918</v>
      </c>
      <c r="B1471" s="1">
        <v>26</v>
      </c>
      <c r="C1471" t="s">
        <v>4422</v>
      </c>
      <c r="D1471" t="s">
        <v>4423</v>
      </c>
      <c r="E1471" t="s">
        <v>4424</v>
      </c>
      <c r="F1471" s="1">
        <v>4.5</v>
      </c>
      <c r="G1471" s="5">
        <f>(Tabela15[[#This Row],[rating]]-MIN(F:F))/(MAX(F:F)-MIN(F:F))</f>
        <v>0.875</v>
      </c>
      <c r="H1471" s="6">
        <v>277</v>
      </c>
      <c r="I1471" s="5">
        <f>(Tabela15[[#This Row],[reviews]]-MIN(H:H))/(MAX(H:H)-MIN(H:H))</f>
        <v>5.934603252420609E-4</v>
      </c>
      <c r="J1471" s="1" t="s">
        <v>0</v>
      </c>
      <c r="K1471" s="9">
        <v>15.99</v>
      </c>
      <c r="L1471" s="3">
        <f>(Tabela15[[#This Row],[value]]-MIN(K:K))/(MAX(K:K)-MIN(K:K))</f>
        <v>7.8890724332982928E-2</v>
      </c>
      <c r="M1471" s="16">
        <f>IF(Tabela15[[#This Row],[value]]="",0,(0.05*Tabela15[[#This Row],[normal_rating]]+0.7*Tabela15[[#This Row],[normal_reviews]]+0.25*Tabela15[[#This Row],[normal_value]]))*1000</f>
        <v>63.888103310915184</v>
      </c>
      <c r="N1471" s="3">
        <f>IFERROR(Tabela15[[#This Row],[value]]*Tabela15[[#This Row],[reviews]],Tabela15[[#This Row],[value]])</f>
        <v>4429.2300000000005</v>
      </c>
      <c r="O1471" t="s">
        <v>5492</v>
      </c>
      <c r="P1471" t="s">
        <v>5493</v>
      </c>
      <c r="Q1471" t="s">
        <v>4538</v>
      </c>
    </row>
    <row r="1472" spans="1:17" x14ac:dyDescent="0.25">
      <c r="A1472" t="s">
        <v>1649</v>
      </c>
      <c r="B1472" s="1">
        <v>5</v>
      </c>
      <c r="C1472" t="s">
        <v>1700</v>
      </c>
      <c r="D1472" t="s">
        <v>1704</v>
      </c>
      <c r="E1472" t="s">
        <v>1702</v>
      </c>
      <c r="F1472" s="1">
        <v>4.4000000000000004</v>
      </c>
      <c r="G1472" s="5">
        <f>(Tabela15[[#This Row],[rating]]-MIN(F:F))/(MAX(F:F)-MIN(F:F))</f>
        <v>0.85000000000000009</v>
      </c>
      <c r="H1472" s="6">
        <v>2178</v>
      </c>
      <c r="I1472" s="5">
        <f>(Tabela15[[#This Row],[reviews]]-MIN(H:H))/(MAX(H:H)-MIN(H:H))</f>
        <v>4.6810258262752411E-3</v>
      </c>
      <c r="J1472" s="1" t="s">
        <v>0</v>
      </c>
      <c r="K1472" s="9">
        <v>15.99</v>
      </c>
      <c r="L1472" s="3">
        <f>(Tabela15[[#This Row],[value]]-MIN(K:K))/(MAX(K:K)-MIN(K:K))</f>
        <v>7.8890724332982928E-2</v>
      </c>
      <c r="M1472" s="16">
        <f>IF(Tabela15[[#This Row],[value]]="",0,(0.05*Tabela15[[#This Row],[normal_rating]]+0.7*Tabela15[[#This Row],[normal_reviews]]+0.25*Tabela15[[#This Row],[normal_value]]))*1000</f>
        <v>65.499399161638408</v>
      </c>
      <c r="N1472" s="3">
        <f>IFERROR(Tabela15[[#This Row],[value]]*Tabela15[[#This Row],[reviews]],Tabela15[[#This Row],[value]])</f>
        <v>34826.22</v>
      </c>
      <c r="O1472" t="s">
        <v>1701</v>
      </c>
      <c r="P1472" t="s">
        <v>8512</v>
      </c>
      <c r="Q1472" t="s">
        <v>8081</v>
      </c>
    </row>
    <row r="1473" spans="1:17" x14ac:dyDescent="0.25">
      <c r="A1473" t="s">
        <v>2918</v>
      </c>
      <c r="B1473" s="1">
        <v>11</v>
      </c>
      <c r="C1473" t="s">
        <v>4393</v>
      </c>
      <c r="D1473" t="s">
        <v>4394</v>
      </c>
      <c r="E1473" t="s">
        <v>4395</v>
      </c>
      <c r="F1473" s="1">
        <v>4.5</v>
      </c>
      <c r="G1473" s="5">
        <f>(Tabela15[[#This Row],[rating]]-MIN(F:F))/(MAX(F:F)-MIN(F:F))</f>
        <v>0.875</v>
      </c>
      <c r="H1473" s="6">
        <v>155</v>
      </c>
      <c r="I1473" s="5">
        <f>(Tabela15[[#This Row],[reviews]]-MIN(H:H))/(MAX(H:H)-MIN(H:H))</f>
        <v>3.3113365973651222E-4</v>
      </c>
      <c r="J1473" s="1" t="s">
        <v>0</v>
      </c>
      <c r="K1473" s="9">
        <v>15.99</v>
      </c>
      <c r="L1473" s="3">
        <f>(Tabela15[[#This Row],[value]]-MIN(K:K))/(MAX(K:K)-MIN(K:K))</f>
        <v>7.8890724332982928E-2</v>
      </c>
      <c r="M1473" s="16">
        <f>IF(Tabela15[[#This Row],[value]]="",0,(0.05*Tabela15[[#This Row],[normal_rating]]+0.7*Tabela15[[#This Row],[normal_reviews]]+0.25*Tabela15[[#This Row],[normal_value]]))*1000</f>
        <v>63.704474645061296</v>
      </c>
      <c r="N1473" s="3">
        <f>IFERROR(Tabela15[[#This Row],[value]]*Tabela15[[#This Row],[reviews]],Tabela15[[#This Row],[value]])</f>
        <v>2478.4499999999998</v>
      </c>
      <c r="O1473" t="s">
        <v>5467</v>
      </c>
      <c r="P1473" t="s">
        <v>5468</v>
      </c>
      <c r="Q1473" t="s">
        <v>4538</v>
      </c>
    </row>
    <row r="1474" spans="1:17" x14ac:dyDescent="0.25">
      <c r="A1474" t="s">
        <v>1649</v>
      </c>
      <c r="B1474" s="1">
        <v>8</v>
      </c>
      <c r="C1474" t="s">
        <v>1700</v>
      </c>
      <c r="D1474" t="s">
        <v>1704</v>
      </c>
      <c r="E1474" t="s">
        <v>1702</v>
      </c>
      <c r="F1474" s="1">
        <v>4.4000000000000004</v>
      </c>
      <c r="G1474" s="5">
        <f>(Tabela15[[#This Row],[rating]]-MIN(F:F))/(MAX(F:F)-MIN(F:F))</f>
        <v>0.85000000000000009</v>
      </c>
      <c r="H1474" s="6">
        <v>2049</v>
      </c>
      <c r="I1474" s="5">
        <f>(Tabela15[[#This Row],[reviews]]-MIN(H:H))/(MAX(H:H)-MIN(H:H))</f>
        <v>4.4036476307816692E-3</v>
      </c>
      <c r="J1474" s="1" t="s">
        <v>0</v>
      </c>
      <c r="K1474" s="9">
        <v>15.99</v>
      </c>
      <c r="L1474" s="3">
        <f>(Tabela15[[#This Row],[value]]-MIN(K:K))/(MAX(K:K)-MIN(K:K))</f>
        <v>7.8890724332982928E-2</v>
      </c>
      <c r="M1474" s="16">
        <f>IF(Tabela15[[#This Row],[value]]="",0,(0.05*Tabela15[[#This Row],[normal_rating]]+0.7*Tabela15[[#This Row],[normal_reviews]]+0.25*Tabela15[[#This Row],[normal_value]]))*1000</f>
        <v>65.305234424792914</v>
      </c>
      <c r="N1474" s="3">
        <f>IFERROR(Tabela15[[#This Row],[value]]*Tabela15[[#This Row],[reviews]],Tabela15[[#This Row],[value]])</f>
        <v>32763.510000000002</v>
      </c>
      <c r="O1474" t="s">
        <v>1701</v>
      </c>
      <c r="P1474" t="s">
        <v>6936</v>
      </c>
      <c r="Q1474" t="s">
        <v>6468</v>
      </c>
    </row>
    <row r="1475" spans="1:17" x14ac:dyDescent="0.25">
      <c r="A1475" t="s">
        <v>383</v>
      </c>
      <c r="B1475" s="1">
        <v>8</v>
      </c>
      <c r="C1475" t="s">
        <v>5674</v>
      </c>
      <c r="D1475" t="s">
        <v>5675</v>
      </c>
      <c r="E1475" t="s">
        <v>5676</v>
      </c>
      <c r="F1475" s="1">
        <v>4.3</v>
      </c>
      <c r="G1475" s="5">
        <f>(Tabela15[[#This Row],[rating]]-MIN(F:F))/(MAX(F:F)-MIN(F:F))</f>
        <v>0.82499999999999996</v>
      </c>
      <c r="H1475" s="6">
        <v>2351</v>
      </c>
      <c r="I1475" s="5">
        <f>(Tabela15[[#This Row],[reviews]]-MIN(H:H))/(MAX(H:H)-MIN(H:H))</f>
        <v>5.0530136388363877E-3</v>
      </c>
      <c r="J1475" s="1" t="s">
        <v>0</v>
      </c>
      <c r="K1475" s="9">
        <v>15.99</v>
      </c>
      <c r="L1475" s="3">
        <f>(Tabela15[[#This Row],[value]]-MIN(K:K))/(MAX(K:K)-MIN(K:K))</f>
        <v>7.8890724332982928E-2</v>
      </c>
      <c r="M1475" s="16">
        <f>IF(Tabela15[[#This Row],[value]]="",0,(0.05*Tabela15[[#This Row],[normal_rating]]+0.7*Tabela15[[#This Row],[normal_reviews]]+0.25*Tabela15[[#This Row],[normal_value]]))*1000</f>
        <v>64.509790630431198</v>
      </c>
      <c r="N1475" s="3">
        <f>IFERROR(Tabela15[[#This Row],[value]]*Tabela15[[#This Row],[reviews]],Tabela15[[#This Row],[value]])</f>
        <v>37592.49</v>
      </c>
      <c r="O1475" t="s">
        <v>6572</v>
      </c>
      <c r="P1475" t="s">
        <v>8179</v>
      </c>
      <c r="Q1475" t="s">
        <v>8081</v>
      </c>
    </row>
    <row r="1476" spans="1:17" x14ac:dyDescent="0.25">
      <c r="A1476" t="s">
        <v>383</v>
      </c>
      <c r="B1476" s="1">
        <v>1</v>
      </c>
      <c r="C1476" t="s">
        <v>5674</v>
      </c>
      <c r="D1476" t="s">
        <v>5675</v>
      </c>
      <c r="E1476" t="s">
        <v>5676</v>
      </c>
      <c r="F1476" s="1">
        <v>4.3</v>
      </c>
      <c r="G1476" s="5">
        <f>(Tabela15[[#This Row],[rating]]-MIN(F:F))/(MAX(F:F)-MIN(F:F))</f>
        <v>0.82499999999999996</v>
      </c>
      <c r="H1476" s="6">
        <v>2349</v>
      </c>
      <c r="I1476" s="5">
        <f>(Tabela15[[#This Row],[reviews]]-MIN(H:H))/(MAX(H:H)-MIN(H:H))</f>
        <v>5.0487132016969524E-3</v>
      </c>
      <c r="J1476" s="1" t="s">
        <v>0</v>
      </c>
      <c r="K1476" s="9">
        <v>15.99</v>
      </c>
      <c r="L1476" s="3">
        <f>(Tabela15[[#This Row],[value]]-MIN(K:K))/(MAX(K:K)-MIN(K:K))</f>
        <v>7.8890724332982928E-2</v>
      </c>
      <c r="M1476" s="16">
        <f>IF(Tabela15[[#This Row],[value]]="",0,(0.05*Tabela15[[#This Row],[normal_rating]]+0.7*Tabela15[[#This Row],[normal_reviews]]+0.25*Tabela15[[#This Row],[normal_value]]))*1000</f>
        <v>64.506780324433606</v>
      </c>
      <c r="N1476" s="3">
        <f>IFERROR(Tabela15[[#This Row],[value]]*Tabela15[[#This Row],[reviews]],Tabela15[[#This Row],[value]])</f>
        <v>37560.51</v>
      </c>
      <c r="O1476" t="s">
        <v>6572</v>
      </c>
      <c r="P1476" t="s">
        <v>6573</v>
      </c>
      <c r="Q1476" t="s">
        <v>6468</v>
      </c>
    </row>
    <row r="1477" spans="1:17" x14ac:dyDescent="0.25">
      <c r="A1477" t="s">
        <v>383</v>
      </c>
      <c r="B1477" s="1">
        <v>21</v>
      </c>
      <c r="C1477" t="s">
        <v>479</v>
      </c>
      <c r="D1477" t="s">
        <v>483</v>
      </c>
      <c r="E1477" t="s">
        <v>481</v>
      </c>
      <c r="F1477" s="1">
        <v>4.3</v>
      </c>
      <c r="G1477" s="5">
        <f>(Tabela15[[#This Row],[rating]]-MIN(F:F))/(MAX(F:F)-MIN(F:F))</f>
        <v>0.82499999999999996</v>
      </c>
      <c r="H1477" s="6">
        <v>2296</v>
      </c>
      <c r="I1477" s="5">
        <f>(Tabela15[[#This Row],[reviews]]-MIN(H:H))/(MAX(H:H)-MIN(H:H))</f>
        <v>4.9347516175019188E-3</v>
      </c>
      <c r="J1477" s="1" t="s">
        <v>0</v>
      </c>
      <c r="K1477" s="9">
        <v>15.99</v>
      </c>
      <c r="L1477" s="3">
        <f>(Tabela15[[#This Row],[value]]-MIN(K:K))/(MAX(K:K)-MIN(K:K))</f>
        <v>7.8890724332982928E-2</v>
      </c>
      <c r="M1477" s="16">
        <f>IF(Tabela15[[#This Row],[value]]="",0,(0.05*Tabela15[[#This Row],[normal_rating]]+0.7*Tabela15[[#This Row],[normal_reviews]]+0.25*Tabela15[[#This Row],[normal_value]]))*1000</f>
        <v>64.427007215497071</v>
      </c>
      <c r="N1477" s="3">
        <f>IFERROR(Tabela15[[#This Row],[value]]*Tabela15[[#This Row],[reviews]],Tabela15[[#This Row],[value]])</f>
        <v>36713.040000000001</v>
      </c>
      <c r="O1477" t="s">
        <v>480</v>
      </c>
      <c r="P1477" t="s">
        <v>482</v>
      </c>
      <c r="Q1477" t="s">
        <v>2</v>
      </c>
    </row>
    <row r="1478" spans="1:17" x14ac:dyDescent="0.25">
      <c r="A1478" t="s">
        <v>3218</v>
      </c>
      <c r="B1478" s="1">
        <v>2</v>
      </c>
      <c r="C1478" t="s">
        <v>6425</v>
      </c>
      <c r="D1478" t="s">
        <v>3223</v>
      </c>
      <c r="E1478" t="s">
        <v>6426</v>
      </c>
      <c r="F1478" s="1">
        <v>4.3</v>
      </c>
      <c r="G1478" s="5">
        <f>(Tabela15[[#This Row],[rating]]-MIN(F:F))/(MAX(F:F)-MIN(F:F))</f>
        <v>0.82499999999999996</v>
      </c>
      <c r="H1478" s="6">
        <v>436</v>
      </c>
      <c r="I1478" s="5">
        <f>(Tabela15[[#This Row],[reviews]]-MIN(H:H))/(MAX(H:H)-MIN(H:H))</f>
        <v>9.3534507782716114E-4</v>
      </c>
      <c r="J1478" s="1" t="s">
        <v>0</v>
      </c>
      <c r="K1478" s="9">
        <v>15.99</v>
      </c>
      <c r="L1478" s="3">
        <f>(Tabela15[[#This Row],[value]]-MIN(K:K))/(MAX(K:K)-MIN(K:K))</f>
        <v>7.8890724332982928E-2</v>
      </c>
      <c r="M1478" s="16">
        <f>IF(Tabela15[[#This Row],[value]]="",0,(0.05*Tabela15[[#This Row],[normal_rating]]+0.7*Tabela15[[#This Row],[normal_reviews]]+0.25*Tabela15[[#This Row],[normal_value]]))*1000</f>
        <v>61.627422637724749</v>
      </c>
      <c r="N1478" s="3">
        <f>IFERROR(Tabela15[[#This Row],[value]]*Tabela15[[#This Row],[reviews]],Tabela15[[#This Row],[value]])</f>
        <v>6971.64</v>
      </c>
      <c r="O1478" t="s">
        <v>7403</v>
      </c>
      <c r="P1478" t="s">
        <v>8940</v>
      </c>
      <c r="Q1478" t="s">
        <v>8081</v>
      </c>
    </row>
    <row r="1479" spans="1:17" x14ac:dyDescent="0.25">
      <c r="A1479" t="s">
        <v>3218</v>
      </c>
      <c r="B1479" s="1">
        <v>1</v>
      </c>
      <c r="C1479" t="s">
        <v>6425</v>
      </c>
      <c r="D1479" t="s">
        <v>3223</v>
      </c>
      <c r="E1479" t="s">
        <v>6426</v>
      </c>
      <c r="F1479" s="1">
        <v>4.3</v>
      </c>
      <c r="G1479" s="5">
        <f>(Tabela15[[#This Row],[rating]]-MIN(F:F))/(MAX(F:F)-MIN(F:F))</f>
        <v>0.82499999999999996</v>
      </c>
      <c r="H1479" s="6">
        <v>430</v>
      </c>
      <c r="I1479" s="5">
        <f>(Tabela15[[#This Row],[reviews]]-MIN(H:H))/(MAX(H:H)-MIN(H:H))</f>
        <v>9.2244376640885544E-4</v>
      </c>
      <c r="J1479" s="1" t="s">
        <v>0</v>
      </c>
      <c r="K1479" s="9">
        <v>15.99</v>
      </c>
      <c r="L1479" s="3">
        <f>(Tabela15[[#This Row],[value]]-MIN(K:K))/(MAX(K:K)-MIN(K:K))</f>
        <v>7.8890724332982928E-2</v>
      </c>
      <c r="M1479" s="16">
        <f>IF(Tabela15[[#This Row],[value]]="",0,(0.05*Tabela15[[#This Row],[normal_rating]]+0.7*Tabela15[[#This Row],[normal_reviews]]+0.25*Tabela15[[#This Row],[normal_value]]))*1000</f>
        <v>61.618391719731932</v>
      </c>
      <c r="N1479" s="3">
        <f>IFERROR(Tabela15[[#This Row],[value]]*Tabela15[[#This Row],[reviews]],Tabela15[[#This Row],[value]])</f>
        <v>6875.7</v>
      </c>
      <c r="O1479" t="s">
        <v>7403</v>
      </c>
      <c r="P1479" t="s">
        <v>7404</v>
      </c>
      <c r="Q1479" t="s">
        <v>6468</v>
      </c>
    </row>
    <row r="1480" spans="1:17" x14ac:dyDescent="0.25">
      <c r="A1480" t="s">
        <v>3218</v>
      </c>
      <c r="B1480" s="1">
        <v>2</v>
      </c>
      <c r="C1480" t="s">
        <v>3219</v>
      </c>
      <c r="D1480" t="s">
        <v>3223</v>
      </c>
      <c r="E1480" t="s">
        <v>3221</v>
      </c>
      <c r="F1480" s="1">
        <v>4.3</v>
      </c>
      <c r="G1480" s="5">
        <f>(Tabela15[[#This Row],[rating]]-MIN(F:F))/(MAX(F:F)-MIN(F:F))</f>
        <v>0.82499999999999996</v>
      </c>
      <c r="H1480" s="6">
        <v>410</v>
      </c>
      <c r="I1480" s="5">
        <f>(Tabela15[[#This Row],[reviews]]-MIN(H:H))/(MAX(H:H)-MIN(H:H))</f>
        <v>8.7943939501450318E-4</v>
      </c>
      <c r="J1480" s="1" t="s">
        <v>0</v>
      </c>
      <c r="K1480" s="9">
        <v>15.99</v>
      </c>
      <c r="L1480" s="3">
        <f>(Tabela15[[#This Row],[value]]-MIN(K:K))/(MAX(K:K)-MIN(K:K))</f>
        <v>7.8890724332982928E-2</v>
      </c>
      <c r="M1480" s="16">
        <f>IF(Tabela15[[#This Row],[value]]="",0,(0.05*Tabela15[[#This Row],[normal_rating]]+0.7*Tabela15[[#This Row],[normal_reviews]]+0.25*Tabela15[[#This Row],[normal_value]]))*1000</f>
        <v>61.588288659755882</v>
      </c>
      <c r="N1480" s="3">
        <f>IFERROR(Tabela15[[#This Row],[value]]*Tabela15[[#This Row],[reviews]],Tabela15[[#This Row],[value]])</f>
        <v>6555.9</v>
      </c>
      <c r="O1480" t="s">
        <v>3220</v>
      </c>
      <c r="P1480" t="s">
        <v>5554</v>
      </c>
      <c r="Q1480" t="s">
        <v>4538</v>
      </c>
    </row>
    <row r="1481" spans="1:17" x14ac:dyDescent="0.25">
      <c r="A1481" t="s">
        <v>1649</v>
      </c>
      <c r="B1481" s="1">
        <v>4</v>
      </c>
      <c r="C1481" t="s">
        <v>5963</v>
      </c>
      <c r="D1481" t="s">
        <v>5964</v>
      </c>
      <c r="E1481" t="s">
        <v>5965</v>
      </c>
      <c r="F1481" s="1">
        <v>4.3</v>
      </c>
      <c r="G1481" s="5">
        <f>(Tabela15[[#This Row],[rating]]-MIN(F:F))/(MAX(F:F)-MIN(F:F))</f>
        <v>0.82499999999999996</v>
      </c>
      <c r="H1481" s="6">
        <v>323</v>
      </c>
      <c r="I1481" s="5">
        <f>(Tabela15[[#This Row],[reviews]]-MIN(H:H))/(MAX(H:H)-MIN(H:H))</f>
        <v>6.92370379449071E-4</v>
      </c>
      <c r="J1481" s="1" t="s">
        <v>0</v>
      </c>
      <c r="K1481" s="9">
        <v>15.99</v>
      </c>
      <c r="L1481" s="3">
        <f>(Tabela15[[#This Row],[value]]-MIN(K:K))/(MAX(K:K)-MIN(K:K))</f>
        <v>7.8890724332982928E-2</v>
      </c>
      <c r="M1481" s="16">
        <f>IF(Tabela15[[#This Row],[value]]="",0,(0.05*Tabela15[[#This Row],[normal_rating]]+0.7*Tabela15[[#This Row],[normal_reviews]]+0.25*Tabela15[[#This Row],[normal_value]]))*1000</f>
        <v>61.457340348860079</v>
      </c>
      <c r="N1481" s="3">
        <f>IFERROR(Tabela15[[#This Row],[value]]*Tabela15[[#This Row],[reviews]],Tabela15[[#This Row],[value]])</f>
        <v>5164.7700000000004</v>
      </c>
      <c r="O1481" t="s">
        <v>6930</v>
      </c>
      <c r="P1481" t="s">
        <v>8511</v>
      </c>
      <c r="Q1481" t="s">
        <v>8081</v>
      </c>
    </row>
    <row r="1482" spans="1:17" x14ac:dyDescent="0.25">
      <c r="A1482" t="s">
        <v>1649</v>
      </c>
      <c r="B1482" s="1">
        <v>4</v>
      </c>
      <c r="C1482" t="s">
        <v>5963</v>
      </c>
      <c r="D1482" t="s">
        <v>5964</v>
      </c>
      <c r="E1482" t="s">
        <v>5965</v>
      </c>
      <c r="F1482" s="1">
        <v>4.3</v>
      </c>
      <c r="G1482" s="5">
        <f>(Tabela15[[#This Row],[rating]]-MIN(F:F))/(MAX(F:F)-MIN(F:F))</f>
        <v>0.82499999999999996</v>
      </c>
      <c r="H1482" s="6">
        <v>322</v>
      </c>
      <c r="I1482" s="5">
        <f>(Tabela15[[#This Row],[reviews]]-MIN(H:H))/(MAX(H:H)-MIN(H:H))</f>
        <v>6.9022016087935342E-4</v>
      </c>
      <c r="J1482" s="1" t="s">
        <v>0</v>
      </c>
      <c r="K1482" s="9">
        <v>15.99</v>
      </c>
      <c r="L1482" s="3">
        <f>(Tabela15[[#This Row],[value]]-MIN(K:K))/(MAX(K:K)-MIN(K:K))</f>
        <v>7.8890724332982928E-2</v>
      </c>
      <c r="M1482" s="16">
        <f>IF(Tabela15[[#This Row],[value]]="",0,(0.05*Tabela15[[#This Row],[normal_rating]]+0.7*Tabela15[[#This Row],[normal_reviews]]+0.25*Tabela15[[#This Row],[normal_value]]))*1000</f>
        <v>61.455835195861283</v>
      </c>
      <c r="N1482" s="3">
        <f>IFERROR(Tabela15[[#This Row],[value]]*Tabela15[[#This Row],[reviews]],Tabela15[[#This Row],[value]])</f>
        <v>5148.78</v>
      </c>
      <c r="O1482" t="s">
        <v>6930</v>
      </c>
      <c r="P1482" t="s">
        <v>6931</v>
      </c>
      <c r="Q1482" t="s">
        <v>6468</v>
      </c>
    </row>
    <row r="1483" spans="1:17" x14ac:dyDescent="0.25">
      <c r="A1483" t="s">
        <v>3218</v>
      </c>
      <c r="B1483" s="1">
        <v>2</v>
      </c>
      <c r="C1483" t="s">
        <v>3219</v>
      </c>
      <c r="D1483" t="s">
        <v>3223</v>
      </c>
      <c r="E1483" t="s">
        <v>3221</v>
      </c>
      <c r="F1483" s="1">
        <v>4.2</v>
      </c>
      <c r="G1483" s="5">
        <f>(Tabela15[[#This Row],[rating]]-MIN(F:F))/(MAX(F:F)-MIN(F:F))</f>
        <v>0.8</v>
      </c>
      <c r="H1483" s="6">
        <v>358</v>
      </c>
      <c r="I1483" s="5">
        <f>(Tabela15[[#This Row],[reviews]]-MIN(H:H))/(MAX(H:H)-MIN(H:H))</f>
        <v>7.6762802938918739E-4</v>
      </c>
      <c r="J1483" s="1" t="s">
        <v>0</v>
      </c>
      <c r="K1483" s="9">
        <v>15.99</v>
      </c>
      <c r="L1483" s="3">
        <f>(Tabela15[[#This Row],[value]]-MIN(K:K))/(MAX(K:K)-MIN(K:K))</f>
        <v>7.8890724332982928E-2</v>
      </c>
      <c r="M1483" s="16">
        <f>IF(Tabela15[[#This Row],[value]]="",0,(0.05*Tabela15[[#This Row],[normal_rating]]+0.7*Tabela15[[#This Row],[normal_reviews]]+0.25*Tabela15[[#This Row],[normal_value]]))*1000</f>
        <v>60.260020703818171</v>
      </c>
      <c r="N1483" s="3">
        <f>IFERROR(Tabela15[[#This Row],[value]]*Tabela15[[#This Row],[reviews]],Tabela15[[#This Row],[value]])</f>
        <v>5724.42</v>
      </c>
      <c r="O1483" t="s">
        <v>3220</v>
      </c>
      <c r="P1483" t="s">
        <v>3222</v>
      </c>
      <c r="Q1483" t="s">
        <v>2</v>
      </c>
    </row>
    <row r="1484" spans="1:17" x14ac:dyDescent="0.25">
      <c r="A1484" t="s">
        <v>1201</v>
      </c>
      <c r="B1484" s="1">
        <v>17</v>
      </c>
      <c r="C1484" t="s">
        <v>5867</v>
      </c>
      <c r="D1484" t="s">
        <v>5868</v>
      </c>
      <c r="E1484" t="s">
        <v>5869</v>
      </c>
      <c r="F1484" s="1">
        <v>4.2</v>
      </c>
      <c r="G1484" s="5">
        <f>(Tabela15[[#This Row],[rating]]-MIN(F:F))/(MAX(F:F)-MIN(F:F))</f>
        <v>0.8</v>
      </c>
      <c r="H1484" s="6">
        <v>20</v>
      </c>
      <c r="I1484" s="5">
        <f>(Tabela15[[#This Row],[reviews]]-MIN(H:H))/(MAX(H:H)-MIN(H:H))</f>
        <v>4.0854152824634626E-5</v>
      </c>
      <c r="J1484" s="1" t="s">
        <v>0</v>
      </c>
      <c r="K1484" s="9">
        <v>15.99</v>
      </c>
      <c r="L1484" s="3">
        <f>(Tabela15[[#This Row],[value]]-MIN(K:K))/(MAX(K:K)-MIN(K:K))</f>
        <v>7.8890724332982928E-2</v>
      </c>
      <c r="M1484" s="16">
        <f>IF(Tabela15[[#This Row],[value]]="",0,(0.05*Tabela15[[#This Row],[normal_rating]]+0.7*Tabela15[[#This Row],[normal_reviews]]+0.25*Tabela15[[#This Row],[normal_value]]))*1000</f>
        <v>59.751278990222978</v>
      </c>
      <c r="N1484" s="3">
        <f>IFERROR(Tabela15[[#This Row],[value]]*Tabela15[[#This Row],[reviews]],Tabela15[[#This Row],[value]])</f>
        <v>319.8</v>
      </c>
      <c r="O1484" t="s">
        <v>6822</v>
      </c>
      <c r="P1484" t="s">
        <v>6823</v>
      </c>
      <c r="Q1484" t="s">
        <v>6468</v>
      </c>
    </row>
    <row r="1485" spans="1:17" x14ac:dyDescent="0.25">
      <c r="A1485" t="s">
        <v>1201</v>
      </c>
      <c r="B1485" s="1">
        <v>12</v>
      </c>
      <c r="C1485" t="s">
        <v>5867</v>
      </c>
      <c r="D1485" t="s">
        <v>5868</v>
      </c>
      <c r="E1485" t="s">
        <v>5869</v>
      </c>
      <c r="F1485" s="1">
        <v>4.2</v>
      </c>
      <c r="G1485" s="5">
        <f>(Tabela15[[#This Row],[rating]]-MIN(F:F))/(MAX(F:F)-MIN(F:F))</f>
        <v>0.8</v>
      </c>
      <c r="H1485" s="6">
        <v>20</v>
      </c>
      <c r="I1485" s="5">
        <f>(Tabela15[[#This Row],[reviews]]-MIN(H:H))/(MAX(H:H)-MIN(H:H))</f>
        <v>4.0854152824634626E-5</v>
      </c>
      <c r="J1485" s="1" t="s">
        <v>0</v>
      </c>
      <c r="K1485" s="9">
        <v>15.99</v>
      </c>
      <c r="L1485" s="3">
        <f>(Tabela15[[#This Row],[value]]-MIN(K:K))/(MAX(K:K)-MIN(K:K))</f>
        <v>7.8890724332982928E-2</v>
      </c>
      <c r="M1485" s="16">
        <f>IF(Tabela15[[#This Row],[value]]="",0,(0.05*Tabela15[[#This Row],[normal_rating]]+0.7*Tabela15[[#This Row],[normal_reviews]]+0.25*Tabela15[[#This Row],[normal_value]]))*1000</f>
        <v>59.751278990222978</v>
      </c>
      <c r="N1485" s="3">
        <f>IFERROR(Tabela15[[#This Row],[value]]*Tabela15[[#This Row],[reviews]],Tabela15[[#This Row],[value]])</f>
        <v>319.8</v>
      </c>
      <c r="O1485" t="s">
        <v>6822</v>
      </c>
      <c r="P1485" t="s">
        <v>8407</v>
      </c>
      <c r="Q1485" t="s">
        <v>8081</v>
      </c>
    </row>
    <row r="1486" spans="1:17" x14ac:dyDescent="0.25">
      <c r="A1486" t="s">
        <v>2626</v>
      </c>
      <c r="B1486" s="1">
        <v>25</v>
      </c>
      <c r="C1486" t="s">
        <v>4315</v>
      </c>
      <c r="D1486" t="s">
        <v>4316</v>
      </c>
      <c r="E1486" t="s">
        <v>4317</v>
      </c>
      <c r="F1486" s="1">
        <v>4.0999999999999996</v>
      </c>
      <c r="G1486" s="5">
        <f>(Tabela15[[#This Row],[rating]]-MIN(F:F))/(MAX(F:F)-MIN(F:F))</f>
        <v>0.77499999999999991</v>
      </c>
      <c r="H1486" s="6">
        <v>86</v>
      </c>
      <c r="I1486" s="5">
        <f>(Tabela15[[#This Row],[reviews]]-MIN(H:H))/(MAX(H:H)-MIN(H:H))</f>
        <v>1.82768578425997E-4</v>
      </c>
      <c r="J1486" s="1" t="s">
        <v>0</v>
      </c>
      <c r="K1486" s="9">
        <v>15.99</v>
      </c>
      <c r="L1486" s="3">
        <f>(Tabela15[[#This Row],[value]]-MIN(K:K))/(MAX(K:K)-MIN(K:K))</f>
        <v>7.8890724332982928E-2</v>
      </c>
      <c r="M1486" s="16">
        <f>IF(Tabela15[[#This Row],[value]]="",0,(0.05*Tabela15[[#This Row],[normal_rating]]+0.7*Tabela15[[#This Row],[normal_reviews]]+0.25*Tabela15[[#This Row],[normal_value]]))*1000</f>
        <v>58.60061908814393</v>
      </c>
      <c r="N1486" s="3">
        <f>IFERROR(Tabela15[[#This Row],[value]]*Tabela15[[#This Row],[reviews]],Tabela15[[#This Row],[value]])</f>
        <v>1375.14</v>
      </c>
      <c r="O1486" t="s">
        <v>5393</v>
      </c>
      <c r="P1486" t="s">
        <v>5394</v>
      </c>
      <c r="Q1486" t="s">
        <v>4538</v>
      </c>
    </row>
    <row r="1487" spans="1:17" x14ac:dyDescent="0.25">
      <c r="A1487" t="s">
        <v>1795</v>
      </c>
      <c r="B1487" s="1">
        <v>24</v>
      </c>
      <c r="C1487" t="s">
        <v>6016</v>
      </c>
      <c r="D1487" t="s">
        <v>6017</v>
      </c>
      <c r="E1487" t="s">
        <v>6018</v>
      </c>
      <c r="F1487" s="1">
        <v>3.9</v>
      </c>
      <c r="G1487" s="5">
        <f>(Tabela15[[#This Row],[rating]]-MIN(F:F))/(MAX(F:F)-MIN(F:F))</f>
        <v>0.72499999999999998</v>
      </c>
      <c r="H1487" s="6">
        <v>2548</v>
      </c>
      <c r="I1487" s="5">
        <f>(Tabela15[[#This Row],[reviews]]-MIN(H:H))/(MAX(H:H)-MIN(H:H))</f>
        <v>5.4766066970707572E-3</v>
      </c>
      <c r="J1487" s="1" t="s">
        <v>0</v>
      </c>
      <c r="K1487" s="9">
        <v>15.99</v>
      </c>
      <c r="L1487" s="3">
        <f>(Tabela15[[#This Row],[value]]-MIN(K:K))/(MAX(K:K)-MIN(K:K))</f>
        <v>7.8890724332982928E-2</v>
      </c>
      <c r="M1487" s="16">
        <f>IF(Tabela15[[#This Row],[value]]="",0,(0.05*Tabela15[[#This Row],[normal_rating]]+0.7*Tabela15[[#This Row],[normal_reviews]]+0.25*Tabela15[[#This Row],[normal_value]]))*1000</f>
        <v>59.806305771195262</v>
      </c>
      <c r="N1487" s="3">
        <f>IFERROR(Tabela15[[#This Row],[value]]*Tabela15[[#This Row],[reviews]],Tabela15[[#This Row],[value]])</f>
        <v>40742.520000000004</v>
      </c>
      <c r="O1487" t="s">
        <v>6980</v>
      </c>
      <c r="P1487" t="s">
        <v>8573</v>
      </c>
      <c r="Q1487" t="s">
        <v>8081</v>
      </c>
    </row>
    <row r="1488" spans="1:17" x14ac:dyDescent="0.25">
      <c r="A1488" t="s">
        <v>1795</v>
      </c>
      <c r="B1488" s="1">
        <v>6</v>
      </c>
      <c r="C1488" t="s">
        <v>6016</v>
      </c>
      <c r="D1488" t="s">
        <v>6017</v>
      </c>
      <c r="E1488" t="s">
        <v>6018</v>
      </c>
      <c r="F1488" s="1">
        <v>3.9</v>
      </c>
      <c r="G1488" s="5">
        <f>(Tabela15[[#This Row],[rating]]-MIN(F:F))/(MAX(F:F)-MIN(F:F))</f>
        <v>0.72499999999999998</v>
      </c>
      <c r="H1488" s="6">
        <v>2545</v>
      </c>
      <c r="I1488" s="5">
        <f>(Tabela15[[#This Row],[reviews]]-MIN(H:H))/(MAX(H:H)-MIN(H:H))</f>
        <v>5.4701560413616046E-3</v>
      </c>
      <c r="J1488" s="1" t="s">
        <v>0</v>
      </c>
      <c r="K1488" s="9">
        <v>15.99</v>
      </c>
      <c r="L1488" s="3">
        <f>(Tabela15[[#This Row],[value]]-MIN(K:K))/(MAX(K:K)-MIN(K:K))</f>
        <v>7.8890724332982928E-2</v>
      </c>
      <c r="M1488" s="16">
        <f>IF(Tabela15[[#This Row],[value]]="",0,(0.05*Tabela15[[#This Row],[normal_rating]]+0.7*Tabela15[[#This Row],[normal_reviews]]+0.25*Tabela15[[#This Row],[normal_value]]))*1000</f>
        <v>59.801790312198861</v>
      </c>
      <c r="N1488" s="3">
        <f>IFERROR(Tabela15[[#This Row],[value]]*Tabela15[[#This Row],[reviews]],Tabela15[[#This Row],[value]])</f>
        <v>40694.550000000003</v>
      </c>
      <c r="O1488" t="s">
        <v>6980</v>
      </c>
      <c r="P1488" t="s">
        <v>6981</v>
      </c>
      <c r="Q1488" t="s">
        <v>6468</v>
      </c>
    </row>
    <row r="1489" spans="1:17" x14ac:dyDescent="0.25">
      <c r="A1489" t="s">
        <v>1946</v>
      </c>
      <c r="B1489" s="1">
        <v>24</v>
      </c>
      <c r="C1489" t="s">
        <v>2018</v>
      </c>
      <c r="D1489" t="s">
        <v>2022</v>
      </c>
      <c r="E1489" t="s">
        <v>2020</v>
      </c>
      <c r="F1489" s="1">
        <v>3.9</v>
      </c>
      <c r="G1489" s="5">
        <f>(Tabela15[[#This Row],[rating]]-MIN(F:F))/(MAX(F:F)-MIN(F:F))</f>
        <v>0.72499999999999998</v>
      </c>
      <c r="H1489" s="6">
        <v>28</v>
      </c>
      <c r="I1489" s="5">
        <f>(Tabela15[[#This Row],[reviews]]-MIN(H:H))/(MAX(H:H)-MIN(H:H))</f>
        <v>5.8055901382375518E-5</v>
      </c>
      <c r="J1489" s="1" t="s">
        <v>0</v>
      </c>
      <c r="K1489" s="9">
        <v>15.99</v>
      </c>
      <c r="L1489" s="3">
        <f>(Tabela15[[#This Row],[value]]-MIN(K:K))/(MAX(K:K)-MIN(K:K))</f>
        <v>7.8890724332982928E-2</v>
      </c>
      <c r="M1489" s="16">
        <f>IF(Tabela15[[#This Row],[value]]="",0,(0.05*Tabela15[[#This Row],[normal_rating]]+0.7*Tabela15[[#This Row],[normal_reviews]]+0.25*Tabela15[[#This Row],[normal_value]]))*1000</f>
        <v>56.013320214213387</v>
      </c>
      <c r="N1489" s="3">
        <f>IFERROR(Tabela15[[#This Row],[value]]*Tabela15[[#This Row],[reviews]],Tabela15[[#This Row],[value]])</f>
        <v>447.72</v>
      </c>
      <c r="O1489" t="s">
        <v>2019</v>
      </c>
      <c r="P1489" t="s">
        <v>7049</v>
      </c>
      <c r="Q1489" t="s">
        <v>6468</v>
      </c>
    </row>
    <row r="1490" spans="1:17" x14ac:dyDescent="0.25">
      <c r="A1490" t="s">
        <v>2918</v>
      </c>
      <c r="B1490" s="1">
        <v>21</v>
      </c>
      <c r="C1490" t="s">
        <v>7992</v>
      </c>
      <c r="D1490" t="s">
        <v>7993</v>
      </c>
      <c r="E1490" t="s">
        <v>7994</v>
      </c>
      <c r="F1490" s="1">
        <v>3.5</v>
      </c>
      <c r="G1490" s="5">
        <f>(Tabela15[[#This Row],[rating]]-MIN(F:F))/(MAX(F:F)-MIN(F:F))</f>
        <v>0.625</v>
      </c>
      <c r="H1490" s="6">
        <v>983</v>
      </c>
      <c r="I1490" s="5">
        <f>(Tabela15[[#This Row],[reviews]]-MIN(H:H))/(MAX(H:H)-MIN(H:H))</f>
        <v>2.1115146354626947E-3</v>
      </c>
      <c r="J1490" s="1" t="s">
        <v>0</v>
      </c>
      <c r="K1490" s="9">
        <v>15.99</v>
      </c>
      <c r="L1490" s="3">
        <f>(Tabela15[[#This Row],[value]]-MIN(K:K))/(MAX(K:K)-MIN(K:K))</f>
        <v>7.8890724332982928E-2</v>
      </c>
      <c r="M1490" s="16">
        <f>IF(Tabela15[[#This Row],[value]]="",0,(0.05*Tabela15[[#This Row],[normal_rating]]+0.7*Tabela15[[#This Row],[normal_reviews]]+0.25*Tabela15[[#This Row],[normal_value]]))*1000</f>
        <v>52.450741328069626</v>
      </c>
      <c r="N1490" s="3">
        <f>IFERROR(Tabela15[[#This Row],[value]]*Tabela15[[#This Row],[reviews]],Tabela15[[#This Row],[value]])</f>
        <v>15718.17</v>
      </c>
      <c r="O1490" t="s">
        <v>8880</v>
      </c>
      <c r="P1490" t="s">
        <v>8881</v>
      </c>
      <c r="Q1490" t="s">
        <v>8081</v>
      </c>
    </row>
    <row r="1491" spans="1:17" x14ac:dyDescent="0.25">
      <c r="A1491" t="s">
        <v>2626</v>
      </c>
      <c r="B1491" s="1">
        <v>27</v>
      </c>
      <c r="C1491" t="s">
        <v>4321</v>
      </c>
      <c r="D1491" t="s">
        <v>4322</v>
      </c>
      <c r="E1491" t="s">
        <v>4323</v>
      </c>
      <c r="F1491" s="1">
        <v>4.8</v>
      </c>
      <c r="G1491" s="5">
        <f>(Tabela15[[#This Row],[rating]]-MIN(F:F))/(MAX(F:F)-MIN(F:F))</f>
        <v>0.95</v>
      </c>
      <c r="H1491" s="6">
        <v>62715</v>
      </c>
      <c r="I1491" s="5">
        <f>(Tabela15[[#This Row],[reviews]]-MIN(H:H))/(MAX(H:H)-MIN(H:H))</f>
        <v>0.13484880738127031</v>
      </c>
      <c r="J1491" s="1" t="s">
        <v>0</v>
      </c>
      <c r="K1491" s="9">
        <v>15.95</v>
      </c>
      <c r="L1491" s="3">
        <f>(Tabela15[[#This Row],[value]]-MIN(K:K))/(MAX(K:K)-MIN(K:K))</f>
        <v>7.8690494068178393E-2</v>
      </c>
      <c r="M1491" s="16">
        <f>IF(Tabela15[[#This Row],[value]]="",0,(0.05*Tabela15[[#This Row],[normal_rating]]+0.7*Tabela15[[#This Row],[normal_reviews]]+0.25*Tabela15[[#This Row],[normal_value]]))*1000</f>
        <v>161.56678868393382</v>
      </c>
      <c r="N1491" s="3">
        <f>IFERROR(Tabela15[[#This Row],[value]]*Tabela15[[#This Row],[reviews]],Tabela15[[#This Row],[value]])</f>
        <v>1000304.25</v>
      </c>
      <c r="O1491" t="s">
        <v>5397</v>
      </c>
      <c r="P1491" t="s">
        <v>5398</v>
      </c>
      <c r="Q1491" t="s">
        <v>4538</v>
      </c>
    </row>
    <row r="1492" spans="1:17" x14ac:dyDescent="0.25">
      <c r="A1492" t="s">
        <v>1201</v>
      </c>
      <c r="B1492" s="1">
        <v>3</v>
      </c>
      <c r="C1492" t="s">
        <v>1202</v>
      </c>
      <c r="D1492" t="s">
        <v>1206</v>
      </c>
      <c r="E1492" t="s">
        <v>1204</v>
      </c>
      <c r="F1492" s="1">
        <v>4.4000000000000004</v>
      </c>
      <c r="G1492" s="5">
        <f>(Tabela15[[#This Row],[rating]]-MIN(F:F))/(MAX(F:F)-MIN(F:F))</f>
        <v>0.85000000000000009</v>
      </c>
      <c r="H1492" s="6">
        <v>120</v>
      </c>
      <c r="I1492" s="5">
        <f>(Tabela15[[#This Row],[reviews]]-MIN(H:H))/(MAX(H:H)-MIN(H:H))</f>
        <v>2.5587600979639578E-4</v>
      </c>
      <c r="J1492" s="1" t="s">
        <v>0</v>
      </c>
      <c r="K1492" s="9">
        <v>15.95</v>
      </c>
      <c r="L1492" s="3">
        <f>(Tabela15[[#This Row],[value]]-MIN(K:K))/(MAX(K:K)-MIN(K:K))</f>
        <v>7.8690494068178393E-2</v>
      </c>
      <c r="M1492" s="16">
        <f>IF(Tabela15[[#This Row],[value]]="",0,(0.05*Tabela15[[#This Row],[normal_rating]]+0.7*Tabela15[[#This Row],[normal_reviews]]+0.25*Tabela15[[#This Row],[normal_value]]))*1000</f>
        <v>62.351736723902079</v>
      </c>
      <c r="N1492" s="3">
        <f>IFERROR(Tabela15[[#This Row],[value]]*Tabela15[[#This Row],[reviews]],Tabela15[[#This Row],[value]])</f>
        <v>1914</v>
      </c>
      <c r="O1492" t="s">
        <v>1203</v>
      </c>
      <c r="P1492" t="s">
        <v>4908</v>
      </c>
      <c r="Q1492" t="s">
        <v>4538</v>
      </c>
    </row>
    <row r="1493" spans="1:17" x14ac:dyDescent="0.25">
      <c r="A1493" t="s">
        <v>1201</v>
      </c>
      <c r="B1493" s="1">
        <v>28</v>
      </c>
      <c r="C1493" t="s">
        <v>5882</v>
      </c>
      <c r="D1493" t="s">
        <v>5883</v>
      </c>
      <c r="E1493" t="s">
        <v>5884</v>
      </c>
      <c r="F1493" s="1">
        <v>4.2</v>
      </c>
      <c r="G1493" s="5">
        <f>(Tabela15[[#This Row],[rating]]-MIN(F:F))/(MAX(F:F)-MIN(F:F))</f>
        <v>0.8</v>
      </c>
      <c r="H1493" s="6">
        <v>352</v>
      </c>
      <c r="I1493" s="5">
        <f>(Tabela15[[#This Row],[reviews]]-MIN(H:H))/(MAX(H:H)-MIN(H:H))</f>
        <v>7.5472671797088169E-4</v>
      </c>
      <c r="J1493" s="1" t="s">
        <v>0</v>
      </c>
      <c r="K1493" s="9">
        <v>15.91</v>
      </c>
      <c r="L1493" s="3">
        <f>(Tabela15[[#This Row],[value]]-MIN(K:K))/(MAX(K:K)-MIN(K:K))</f>
        <v>7.8490263803373872E-2</v>
      </c>
      <c r="M1493" s="16">
        <f>IF(Tabela15[[#This Row],[value]]="",0,(0.05*Tabela15[[#This Row],[normal_rating]]+0.7*Tabela15[[#This Row],[normal_reviews]]+0.25*Tabela15[[#This Row],[normal_value]]))*1000</f>
        <v>60.150874653423095</v>
      </c>
      <c r="N1493" s="3">
        <f>IFERROR(Tabela15[[#This Row],[value]]*Tabela15[[#This Row],[reviews]],Tabela15[[#This Row],[value]])</f>
        <v>5600.32</v>
      </c>
      <c r="O1493" t="s">
        <v>6838</v>
      </c>
      <c r="P1493" t="s">
        <v>6839</v>
      </c>
      <c r="Q1493" t="s">
        <v>6468</v>
      </c>
    </row>
    <row r="1494" spans="1:17" x14ac:dyDescent="0.25">
      <c r="A1494" t="s">
        <v>2377</v>
      </c>
      <c r="B1494" s="1">
        <v>20</v>
      </c>
      <c r="C1494" t="s">
        <v>6231</v>
      </c>
      <c r="D1494" t="s">
        <v>6232</v>
      </c>
      <c r="E1494" t="s">
        <v>6233</v>
      </c>
      <c r="F1494" s="1">
        <v>4.5</v>
      </c>
      <c r="G1494" s="5">
        <f>(Tabela15[[#This Row],[rating]]-MIN(F:F))/(MAX(F:F)-MIN(F:F))</f>
        <v>0.875</v>
      </c>
      <c r="H1494" s="6">
        <v>5832</v>
      </c>
      <c r="I1494" s="5">
        <f>(Tabela15[[#This Row],[reviews]]-MIN(H:H))/(MAX(H:H)-MIN(H:H))</f>
        <v>1.2537924480023395E-2</v>
      </c>
      <c r="J1494" s="1" t="s">
        <v>0</v>
      </c>
      <c r="K1494" s="9">
        <v>15.9</v>
      </c>
      <c r="L1494" s="3">
        <f>(Tabela15[[#This Row],[value]]-MIN(K:K))/(MAX(K:K)-MIN(K:K))</f>
        <v>7.8440206237172738E-2</v>
      </c>
      <c r="M1494" s="16">
        <f>IF(Tabela15[[#This Row],[value]]="",0,(0.05*Tabela15[[#This Row],[normal_rating]]+0.7*Tabela15[[#This Row],[normal_reviews]]+0.25*Tabela15[[#This Row],[normal_value]]))*1000</f>
        <v>72.136598695309559</v>
      </c>
      <c r="N1494" s="3">
        <f>IFERROR(Tabela15[[#This Row],[value]]*Tabela15[[#This Row],[reviews]],Tabela15[[#This Row],[value]])</f>
        <v>92728.8</v>
      </c>
      <c r="O1494" t="s">
        <v>7184</v>
      </c>
      <c r="P1494" t="s">
        <v>7185</v>
      </c>
      <c r="Q1494" t="s">
        <v>6468</v>
      </c>
    </row>
    <row r="1495" spans="1:17" x14ac:dyDescent="0.25">
      <c r="A1495" t="s">
        <v>2771</v>
      </c>
      <c r="B1495" s="1">
        <v>28</v>
      </c>
      <c r="C1495" t="s">
        <v>2898</v>
      </c>
      <c r="D1495" t="s">
        <v>2902</v>
      </c>
      <c r="E1495" t="s">
        <v>2900</v>
      </c>
      <c r="F1495" s="1">
        <v>4.5999999999999996</v>
      </c>
      <c r="G1495" s="5">
        <f>(Tabela15[[#This Row],[rating]]-MIN(F:F))/(MAX(F:F)-MIN(F:F))</f>
        <v>0.89999999999999991</v>
      </c>
      <c r="H1495" s="6">
        <v>11851</v>
      </c>
      <c r="I1495" s="5">
        <f>(Tabela15[[#This Row],[reviews]]-MIN(H:H))/(MAX(H:H)-MIN(H:H))</f>
        <v>2.54800900511537E-2</v>
      </c>
      <c r="J1495" s="1" t="s">
        <v>0</v>
      </c>
      <c r="K1495" s="9">
        <v>15.89</v>
      </c>
      <c r="L1495" s="3">
        <f>(Tabela15[[#This Row],[value]]-MIN(K:K))/(MAX(K:K)-MIN(K:K))</f>
        <v>7.8390148670971618E-2</v>
      </c>
      <c r="M1495" s="16">
        <f>IF(Tabela15[[#This Row],[value]]="",0,(0.05*Tabela15[[#This Row],[normal_rating]]+0.7*Tabela15[[#This Row],[normal_reviews]]+0.25*Tabela15[[#This Row],[normal_value]]))*1000</f>
        <v>82.433600203550498</v>
      </c>
      <c r="N1495" s="3">
        <f>IFERROR(Tabela15[[#This Row],[value]]*Tabela15[[#This Row],[reviews]],Tabela15[[#This Row],[value]])</f>
        <v>188312.39</v>
      </c>
      <c r="O1495" t="s">
        <v>2899</v>
      </c>
      <c r="P1495" t="s">
        <v>2901</v>
      </c>
      <c r="Q1495" t="s">
        <v>2</v>
      </c>
    </row>
    <row r="1496" spans="1:17" x14ac:dyDescent="0.25">
      <c r="A1496" t="s">
        <v>1649</v>
      </c>
      <c r="B1496" s="1">
        <v>24</v>
      </c>
      <c r="C1496" t="s">
        <v>3991</v>
      </c>
      <c r="D1496" t="s">
        <v>3992</v>
      </c>
      <c r="E1496" t="s">
        <v>3993</v>
      </c>
      <c r="F1496" s="1">
        <v>4.2</v>
      </c>
      <c r="G1496" s="5">
        <f>(Tabela15[[#This Row],[rating]]-MIN(F:F))/(MAX(F:F)-MIN(F:F))</f>
        <v>0.8</v>
      </c>
      <c r="H1496" s="6">
        <v>12562</v>
      </c>
      <c r="I1496" s="5">
        <f>(Tabela15[[#This Row],[reviews]]-MIN(H:H))/(MAX(H:H)-MIN(H:H))</f>
        <v>2.7008895454222921E-2</v>
      </c>
      <c r="J1496" s="1" t="s">
        <v>0</v>
      </c>
      <c r="K1496" s="9">
        <v>15.86</v>
      </c>
      <c r="L1496" s="3">
        <f>(Tabela15[[#This Row],[value]]-MIN(K:K))/(MAX(K:K)-MIN(K:K))</f>
        <v>7.8239975972368217E-2</v>
      </c>
      <c r="M1496" s="16">
        <f>IF(Tabela15[[#This Row],[value]]="",0,(0.05*Tabela15[[#This Row],[normal_rating]]+0.7*Tabela15[[#This Row],[normal_reviews]]+0.25*Tabela15[[#This Row],[normal_value]]))*1000</f>
        <v>78.466220811048103</v>
      </c>
      <c r="N1496" s="3">
        <f>IFERROR(Tabela15[[#This Row],[value]]*Tabela15[[#This Row],[reviews]],Tabela15[[#This Row],[value]])</f>
        <v>199233.32</v>
      </c>
      <c r="O1496" t="s">
        <v>5085</v>
      </c>
      <c r="P1496" t="s">
        <v>5086</v>
      </c>
      <c r="Q1496" t="s">
        <v>4538</v>
      </c>
    </row>
    <row r="1497" spans="1:17" x14ac:dyDescent="0.25">
      <c r="A1497" t="s">
        <v>3218</v>
      </c>
      <c r="B1497" s="1">
        <v>10</v>
      </c>
      <c r="C1497" t="s">
        <v>3244</v>
      </c>
      <c r="D1497" t="s">
        <v>3248</v>
      </c>
      <c r="E1497" t="s">
        <v>3246</v>
      </c>
      <c r="F1497" s="1">
        <v>4.9000000000000004</v>
      </c>
      <c r="G1497" s="5">
        <f>(Tabela15[[#This Row],[rating]]-MIN(F:F))/(MAX(F:F)-MIN(F:F))</f>
        <v>0.97500000000000009</v>
      </c>
      <c r="H1497" s="6">
        <v>37880</v>
      </c>
      <c r="I1497" s="5">
        <f>(Tabela15[[#This Row],[reviews]]-MIN(H:H))/(MAX(H:H)-MIN(H:H))</f>
        <v>8.1448129202333422E-2</v>
      </c>
      <c r="J1497" s="1" t="s">
        <v>0</v>
      </c>
      <c r="K1497" s="9">
        <v>15.75</v>
      </c>
      <c r="L1497" s="3">
        <f>(Tabela15[[#This Row],[value]]-MIN(K:K))/(MAX(K:K)-MIN(K:K))</f>
        <v>7.7689342744155773E-2</v>
      </c>
      <c r="M1497" s="16">
        <f>IF(Tabela15[[#This Row],[value]]="",0,(0.05*Tabela15[[#This Row],[normal_rating]]+0.7*Tabela15[[#This Row],[normal_reviews]]+0.25*Tabela15[[#This Row],[normal_value]]))*1000</f>
        <v>125.18602612767232</v>
      </c>
      <c r="N1497" s="3">
        <f>IFERROR(Tabela15[[#This Row],[value]]*Tabela15[[#This Row],[reviews]],Tabela15[[#This Row],[value]])</f>
        <v>596610</v>
      </c>
      <c r="O1497" t="s">
        <v>3245</v>
      </c>
      <c r="P1497" t="s">
        <v>7416</v>
      </c>
      <c r="Q1497" t="s">
        <v>6468</v>
      </c>
    </row>
    <row r="1498" spans="1:17" x14ac:dyDescent="0.25">
      <c r="A1498" t="s">
        <v>3218</v>
      </c>
      <c r="B1498" s="1">
        <v>7</v>
      </c>
      <c r="C1498" t="s">
        <v>3244</v>
      </c>
      <c r="D1498" t="s">
        <v>3248</v>
      </c>
      <c r="E1498" t="s">
        <v>3246</v>
      </c>
      <c r="F1498" s="1">
        <v>4.9000000000000004</v>
      </c>
      <c r="G1498" s="5">
        <f>(Tabela15[[#This Row],[rating]]-MIN(F:F))/(MAX(F:F)-MIN(F:F))</f>
        <v>0.97500000000000009</v>
      </c>
      <c r="H1498" s="6">
        <v>37796</v>
      </c>
      <c r="I1498" s="5">
        <f>(Tabela15[[#This Row],[reviews]]-MIN(H:H))/(MAX(H:H)-MIN(H:H))</f>
        <v>8.1267510842477131E-2</v>
      </c>
      <c r="J1498" s="1" t="s">
        <v>0</v>
      </c>
      <c r="K1498" s="9">
        <v>15.75</v>
      </c>
      <c r="L1498" s="3">
        <f>(Tabela15[[#This Row],[value]]-MIN(K:K))/(MAX(K:K)-MIN(K:K))</f>
        <v>7.7689342744155773E-2</v>
      </c>
      <c r="M1498" s="16">
        <f>IF(Tabela15[[#This Row],[value]]="",0,(0.05*Tabela15[[#This Row],[normal_rating]]+0.7*Tabela15[[#This Row],[normal_reviews]]+0.25*Tabela15[[#This Row],[normal_value]]))*1000</f>
        <v>125.05959327577293</v>
      </c>
      <c r="N1498" s="3">
        <f>IFERROR(Tabela15[[#This Row],[value]]*Tabela15[[#This Row],[reviews]],Tabela15[[#This Row],[value]])</f>
        <v>595287</v>
      </c>
      <c r="O1498" t="s">
        <v>3245</v>
      </c>
      <c r="P1498" t="s">
        <v>3247</v>
      </c>
      <c r="Q1498" t="s">
        <v>2</v>
      </c>
    </row>
    <row r="1499" spans="1:17" x14ac:dyDescent="0.25">
      <c r="A1499" t="s">
        <v>1201</v>
      </c>
      <c r="B1499" s="1">
        <v>2</v>
      </c>
      <c r="C1499" t="s">
        <v>1202</v>
      </c>
      <c r="D1499" t="s">
        <v>1206</v>
      </c>
      <c r="E1499" t="s">
        <v>1204</v>
      </c>
      <c r="F1499" s="1">
        <v>4.4000000000000004</v>
      </c>
      <c r="G1499" s="5">
        <f>(Tabela15[[#This Row],[rating]]-MIN(F:F))/(MAX(F:F)-MIN(F:F))</f>
        <v>0.85000000000000009</v>
      </c>
      <c r="H1499" s="6">
        <v>117</v>
      </c>
      <c r="I1499" s="5">
        <f>(Tabela15[[#This Row],[reviews]]-MIN(H:H))/(MAX(H:H)-MIN(H:H))</f>
        <v>2.4942535408724298E-4</v>
      </c>
      <c r="J1499" s="1" t="s">
        <v>0</v>
      </c>
      <c r="K1499" s="9">
        <v>15.7</v>
      </c>
      <c r="L1499" s="3">
        <f>(Tabela15[[#This Row],[value]]-MIN(K:K))/(MAX(K:K)-MIN(K:K))</f>
        <v>7.7439054913150118E-2</v>
      </c>
      <c r="M1499" s="16">
        <f>IF(Tabela15[[#This Row],[value]]="",0,(0.05*Tabela15[[#This Row],[normal_rating]]+0.7*Tabela15[[#This Row],[normal_reviews]]+0.25*Tabela15[[#This Row],[normal_value]]))*1000</f>
        <v>62.034361476148611</v>
      </c>
      <c r="N1499" s="3">
        <f>IFERROR(Tabela15[[#This Row],[value]]*Tabela15[[#This Row],[reviews]],Tabela15[[#This Row],[value]])</f>
        <v>1836.8999999999999</v>
      </c>
      <c r="O1499" t="s">
        <v>1203</v>
      </c>
      <c r="P1499" t="s">
        <v>1205</v>
      </c>
      <c r="Q1499" t="s">
        <v>2</v>
      </c>
    </row>
    <row r="1500" spans="1:17" x14ac:dyDescent="0.25">
      <c r="A1500" t="s">
        <v>1072</v>
      </c>
      <c r="B1500" s="1">
        <v>29</v>
      </c>
      <c r="C1500" t="s">
        <v>3801</v>
      </c>
      <c r="D1500" t="s">
        <v>3802</v>
      </c>
      <c r="E1500" t="s">
        <v>3803</v>
      </c>
      <c r="F1500" s="1">
        <v>4.2</v>
      </c>
      <c r="G1500" s="5">
        <f>(Tabela15[[#This Row],[rating]]-MIN(F:F))/(MAX(F:F)-MIN(F:F))</f>
        <v>0.8</v>
      </c>
      <c r="H1500" s="6">
        <v>636</v>
      </c>
      <c r="I1500" s="5">
        <f>(Tabela15[[#This Row],[reviews]]-MIN(H:H))/(MAX(H:H)-MIN(H:H))</f>
        <v>1.3653887917706835E-3</v>
      </c>
      <c r="J1500" s="1" t="s">
        <v>0</v>
      </c>
      <c r="K1500" s="9">
        <v>15.7</v>
      </c>
      <c r="L1500" s="3">
        <f>(Tabela15[[#This Row],[value]]-MIN(K:K))/(MAX(K:K)-MIN(K:K))</f>
        <v>7.7439054913150118E-2</v>
      </c>
      <c r="M1500" s="16">
        <f>IF(Tabela15[[#This Row],[value]]="",0,(0.05*Tabela15[[#This Row],[normal_rating]]+0.7*Tabela15[[#This Row],[normal_reviews]]+0.25*Tabela15[[#This Row],[normal_value]]))*1000</f>
        <v>60.315535882527016</v>
      </c>
      <c r="N1500" s="3">
        <f>IFERROR(Tabela15[[#This Row],[value]]*Tabela15[[#This Row],[reviews]],Tabela15[[#This Row],[value]])</f>
        <v>9985.1999999999989</v>
      </c>
      <c r="O1500" t="s">
        <v>4903</v>
      </c>
      <c r="P1500" t="s">
        <v>4904</v>
      </c>
      <c r="Q1500" t="s">
        <v>4538</v>
      </c>
    </row>
    <row r="1501" spans="1:17" x14ac:dyDescent="0.25">
      <c r="A1501" t="s">
        <v>1649</v>
      </c>
      <c r="B1501" s="1">
        <v>1</v>
      </c>
      <c r="C1501" t="s">
        <v>3947</v>
      </c>
      <c r="D1501" t="s">
        <v>3948</v>
      </c>
      <c r="E1501" t="s">
        <v>3949</v>
      </c>
      <c r="F1501" s="1">
        <v>3.8</v>
      </c>
      <c r="G1501" s="5">
        <f>(Tabela15[[#This Row],[rating]]-MIN(F:F))/(MAX(F:F)-MIN(F:F))</f>
        <v>0.7</v>
      </c>
      <c r="H1501" s="6">
        <v>196</v>
      </c>
      <c r="I1501" s="5">
        <f>(Tabela15[[#This Row],[reviews]]-MIN(H:H))/(MAX(H:H)-MIN(H:H))</f>
        <v>4.1929262109493431E-4</v>
      </c>
      <c r="J1501" s="1" t="s">
        <v>0</v>
      </c>
      <c r="K1501" s="9">
        <v>15.7</v>
      </c>
      <c r="L1501" s="3">
        <f>(Tabela15[[#This Row],[value]]-MIN(K:K))/(MAX(K:K)-MIN(K:K))</f>
        <v>7.7439054913150118E-2</v>
      </c>
      <c r="M1501" s="16">
        <f>IF(Tabela15[[#This Row],[value]]="",0,(0.05*Tabela15[[#This Row],[normal_rating]]+0.7*Tabela15[[#This Row],[normal_reviews]]+0.25*Tabela15[[#This Row],[normal_value]]))*1000</f>
        <v>54.653268563053985</v>
      </c>
      <c r="N1501" s="3">
        <f>IFERROR(Tabela15[[#This Row],[value]]*Tabela15[[#This Row],[reviews]],Tabela15[[#This Row],[value]])</f>
        <v>3077.2</v>
      </c>
      <c r="O1501" t="s">
        <v>5050</v>
      </c>
      <c r="P1501" t="s">
        <v>8507</v>
      </c>
      <c r="Q1501" t="s">
        <v>8081</v>
      </c>
    </row>
    <row r="1502" spans="1:17" x14ac:dyDescent="0.25">
      <c r="A1502" t="s">
        <v>1201</v>
      </c>
      <c r="B1502" s="1">
        <v>25</v>
      </c>
      <c r="C1502" t="s">
        <v>1317</v>
      </c>
      <c r="D1502" t="s">
        <v>1321</v>
      </c>
      <c r="E1502" t="s">
        <v>1319</v>
      </c>
      <c r="F1502" s="1">
        <v>4.5999999999999996</v>
      </c>
      <c r="G1502" s="5">
        <f>(Tabela15[[#This Row],[rating]]-MIN(F:F))/(MAX(F:F)-MIN(F:F))</f>
        <v>0.89999999999999991</v>
      </c>
      <c r="H1502" s="6">
        <v>98</v>
      </c>
      <c r="I1502" s="5">
        <f>(Tabela15[[#This Row],[reviews]]-MIN(H:H))/(MAX(H:H)-MIN(H:H))</f>
        <v>2.0857120126260834E-4</v>
      </c>
      <c r="J1502" s="1" t="s">
        <v>0</v>
      </c>
      <c r="K1502" s="9">
        <v>15.69</v>
      </c>
      <c r="L1502" s="3">
        <f>(Tabela15[[#This Row],[value]]-MIN(K:K))/(MAX(K:K)-MIN(K:K))</f>
        <v>7.7388997346948984E-2</v>
      </c>
      <c r="M1502" s="16">
        <f>IF(Tabela15[[#This Row],[value]]="",0,(0.05*Tabela15[[#This Row],[normal_rating]]+0.7*Tabela15[[#This Row],[normal_reviews]]+0.25*Tabela15[[#This Row],[normal_value]]))*1000</f>
        <v>64.493249177621067</v>
      </c>
      <c r="N1502" s="3">
        <f>IFERROR(Tabela15[[#This Row],[value]]*Tabela15[[#This Row],[reviews]],Tabela15[[#This Row],[value]])</f>
        <v>1537.62</v>
      </c>
      <c r="O1502" t="s">
        <v>1318</v>
      </c>
      <c r="P1502" t="s">
        <v>1320</v>
      </c>
      <c r="Q1502" t="s">
        <v>2</v>
      </c>
    </row>
    <row r="1503" spans="1:17" x14ac:dyDescent="0.25">
      <c r="A1503" t="s">
        <v>2771</v>
      </c>
      <c r="B1503" s="1">
        <v>10</v>
      </c>
      <c r="C1503" t="s">
        <v>4342</v>
      </c>
      <c r="D1503" t="s">
        <v>4343</v>
      </c>
      <c r="E1503" t="s">
        <v>4344</v>
      </c>
      <c r="F1503" s="1">
        <v>4.0999999999999996</v>
      </c>
      <c r="G1503" s="5">
        <f>(Tabela15[[#This Row],[rating]]-MIN(F:F))/(MAX(F:F)-MIN(F:F))</f>
        <v>0.77499999999999991</v>
      </c>
      <c r="H1503" s="6">
        <v>4769</v>
      </c>
      <c r="I1503" s="5">
        <f>(Tabela15[[#This Row],[reviews]]-MIN(H:H))/(MAX(H:H)-MIN(H:H))</f>
        <v>1.0252242140413573E-2</v>
      </c>
      <c r="J1503" s="1" t="s">
        <v>0</v>
      </c>
      <c r="K1503" s="9">
        <v>15.68</v>
      </c>
      <c r="L1503" s="3">
        <f>(Tabela15[[#This Row],[value]]-MIN(K:K))/(MAX(K:K)-MIN(K:K))</f>
        <v>7.7338939780747851E-2</v>
      </c>
      <c r="M1503" s="16">
        <f>IF(Tabela15[[#This Row],[value]]="",0,(0.05*Tabela15[[#This Row],[normal_rating]]+0.7*Tabela15[[#This Row],[normal_reviews]]+0.25*Tabela15[[#This Row],[normal_value]]))*1000</f>
        <v>65.261304443476476</v>
      </c>
      <c r="N1503" s="3">
        <f>IFERROR(Tabela15[[#This Row],[value]]*Tabela15[[#This Row],[reviews]],Tabela15[[#This Row],[value]])</f>
        <v>74777.919999999998</v>
      </c>
      <c r="O1503" t="s">
        <v>5418</v>
      </c>
      <c r="P1503" t="s">
        <v>5419</v>
      </c>
      <c r="Q1503" t="s">
        <v>4538</v>
      </c>
    </row>
    <row r="1504" spans="1:17" x14ac:dyDescent="0.25">
      <c r="A1504" t="s">
        <v>1201</v>
      </c>
      <c r="B1504" s="1">
        <v>23</v>
      </c>
      <c r="C1504" t="s">
        <v>1307</v>
      </c>
      <c r="D1504" t="s">
        <v>1311</v>
      </c>
      <c r="E1504" t="s">
        <v>1309</v>
      </c>
      <c r="F1504" s="1">
        <v>4.5999999999999996</v>
      </c>
      <c r="G1504" s="5">
        <f>(Tabela15[[#This Row],[rating]]-MIN(F:F))/(MAX(F:F)-MIN(F:F))</f>
        <v>0.89999999999999991</v>
      </c>
      <c r="H1504" s="6">
        <v>56</v>
      </c>
      <c r="I1504" s="5">
        <f>(Tabela15[[#This Row],[reviews]]-MIN(H:H))/(MAX(H:H)-MIN(H:H))</f>
        <v>1.1826202133446864E-4</v>
      </c>
      <c r="J1504" s="1" t="s">
        <v>0</v>
      </c>
      <c r="K1504" s="9">
        <v>15.65</v>
      </c>
      <c r="L1504" s="3">
        <f>(Tabela15[[#This Row],[value]]-MIN(K:K))/(MAX(K:K)-MIN(K:K))</f>
        <v>7.7188767082144463E-2</v>
      </c>
      <c r="M1504" s="16">
        <f>IF(Tabela15[[#This Row],[value]]="",0,(0.05*Tabela15[[#This Row],[normal_rating]]+0.7*Tabela15[[#This Row],[normal_reviews]]+0.25*Tabela15[[#This Row],[normal_value]]))*1000</f>
        <v>64.379975185470244</v>
      </c>
      <c r="N1504" s="3">
        <f>IFERROR(Tabela15[[#This Row],[value]]*Tabela15[[#This Row],[reviews]],Tabela15[[#This Row],[value]])</f>
        <v>876.4</v>
      </c>
      <c r="O1504" t="s">
        <v>1308</v>
      </c>
      <c r="P1504" t="s">
        <v>1310</v>
      </c>
      <c r="Q1504" t="s">
        <v>2</v>
      </c>
    </row>
    <row r="1505" spans="1:17" x14ac:dyDescent="0.25">
      <c r="A1505" t="s">
        <v>921</v>
      </c>
      <c r="B1505" s="1">
        <v>15</v>
      </c>
      <c r="C1505" t="s">
        <v>3743</v>
      </c>
      <c r="D1505" t="s">
        <v>3744</v>
      </c>
      <c r="E1505" t="s">
        <v>3745</v>
      </c>
      <c r="F1505" s="1">
        <v>3.5</v>
      </c>
      <c r="G1505" s="5">
        <f>(Tabela15[[#This Row],[rating]]-MIN(F:F))/(MAX(F:F)-MIN(F:F))</f>
        <v>0.625</v>
      </c>
      <c r="H1505" s="6">
        <v>46</v>
      </c>
      <c r="I1505" s="5">
        <f>(Tabela15[[#This Row],[reviews]]-MIN(H:H))/(MAX(H:H)-MIN(H:H))</f>
        <v>9.675983563729253E-5</v>
      </c>
      <c r="J1505" s="1" t="s">
        <v>0</v>
      </c>
      <c r="K1505" s="9">
        <v>15.58</v>
      </c>
      <c r="L1505" s="3">
        <f>(Tabela15[[#This Row],[value]]-MIN(K:K))/(MAX(K:K)-MIN(K:K))</f>
        <v>7.6838364118736541E-2</v>
      </c>
      <c r="M1505" s="16">
        <f>IF(Tabela15[[#This Row],[value]]="",0,(0.05*Tabela15[[#This Row],[normal_rating]]+0.7*Tabela15[[#This Row],[normal_reviews]]+0.25*Tabela15[[#This Row],[normal_value]]))*1000</f>
        <v>50.52732291463024</v>
      </c>
      <c r="N1505" s="3">
        <f>IFERROR(Tabela15[[#This Row],[value]]*Tabela15[[#This Row],[reviews]],Tabela15[[#This Row],[value]])</f>
        <v>716.68</v>
      </c>
      <c r="O1505" t="s">
        <v>4847</v>
      </c>
      <c r="P1505" t="s">
        <v>4848</v>
      </c>
      <c r="Q1505" t="s">
        <v>4538</v>
      </c>
    </row>
    <row r="1506" spans="1:17" x14ac:dyDescent="0.25">
      <c r="A1506" t="s">
        <v>1503</v>
      </c>
      <c r="B1506" s="1">
        <v>14</v>
      </c>
      <c r="C1506" t="s">
        <v>5933</v>
      </c>
      <c r="D1506" t="s">
        <v>5934</v>
      </c>
      <c r="E1506" t="s">
        <v>5935</v>
      </c>
      <c r="F1506" s="1">
        <v>4.7</v>
      </c>
      <c r="G1506" s="5">
        <f>(Tabela15[[#This Row],[rating]]-MIN(F:F))/(MAX(F:F)-MIN(F:F))</f>
        <v>0.92500000000000004</v>
      </c>
      <c r="H1506" s="6">
        <v>25235</v>
      </c>
      <c r="I1506" s="5">
        <f>(Tabela15[[#This Row],[reviews]]-MIN(H:H))/(MAX(H:H)-MIN(H:H))</f>
        <v>5.4258615388254217E-2</v>
      </c>
      <c r="J1506" s="1" t="s">
        <v>0</v>
      </c>
      <c r="K1506" s="9">
        <v>15.57</v>
      </c>
      <c r="L1506" s="3">
        <f>(Tabela15[[#This Row],[value]]-MIN(K:K))/(MAX(K:K)-MIN(K:K))</f>
        <v>7.6788306552535407E-2</v>
      </c>
      <c r="M1506" s="16">
        <f>IF(Tabela15[[#This Row],[value]]="",0,(0.05*Tabela15[[#This Row],[normal_rating]]+0.7*Tabela15[[#This Row],[normal_reviews]]+0.25*Tabela15[[#This Row],[normal_value]]))*1000</f>
        <v>103.42810740991182</v>
      </c>
      <c r="N1506" s="3">
        <f>IFERROR(Tabela15[[#This Row],[value]]*Tabela15[[#This Row],[reviews]],Tabela15[[#This Row],[value]])</f>
        <v>392908.95</v>
      </c>
      <c r="O1506" t="s">
        <v>6901</v>
      </c>
      <c r="P1506" t="s">
        <v>6902</v>
      </c>
      <c r="Q1506" t="s">
        <v>6468</v>
      </c>
    </row>
    <row r="1507" spans="1:17" x14ac:dyDescent="0.25">
      <c r="A1507" t="s">
        <v>2093</v>
      </c>
      <c r="B1507" s="1">
        <v>9</v>
      </c>
      <c r="C1507" t="s">
        <v>6090</v>
      </c>
      <c r="D1507" t="s">
        <v>6091</v>
      </c>
      <c r="E1507" t="s">
        <v>6092</v>
      </c>
      <c r="F1507" s="1">
        <v>4.2</v>
      </c>
      <c r="G1507" s="5">
        <f>(Tabela15[[#This Row],[rating]]-MIN(F:F))/(MAX(F:F)-MIN(F:F))</f>
        <v>0.8</v>
      </c>
      <c r="H1507" s="6">
        <v>28</v>
      </c>
      <c r="I1507" s="5">
        <f>(Tabela15[[#This Row],[reviews]]-MIN(H:H))/(MAX(H:H)-MIN(H:H))</f>
        <v>5.8055901382375518E-5</v>
      </c>
      <c r="J1507" s="1" t="s">
        <v>0</v>
      </c>
      <c r="K1507" s="9">
        <v>15.54</v>
      </c>
      <c r="L1507" s="3">
        <f>(Tabela15[[#This Row],[value]]-MIN(K:K))/(MAX(K:K)-MIN(K:K))</f>
        <v>7.6638133853932006E-2</v>
      </c>
      <c r="M1507" s="16">
        <f>IF(Tabela15[[#This Row],[value]]="",0,(0.05*Tabela15[[#This Row],[normal_rating]]+0.7*Tabela15[[#This Row],[normal_reviews]]+0.25*Tabela15[[#This Row],[normal_value]]))*1000</f>
        <v>59.20017259445067</v>
      </c>
      <c r="N1507" s="3">
        <f>IFERROR(Tabela15[[#This Row],[value]]*Tabela15[[#This Row],[reviews]],Tabela15[[#This Row],[value]])</f>
        <v>435.12</v>
      </c>
      <c r="O1507" t="s">
        <v>7065</v>
      </c>
      <c r="P1507" t="s">
        <v>7066</v>
      </c>
      <c r="Q1507" t="s">
        <v>6468</v>
      </c>
    </row>
    <row r="1508" spans="1:17" x14ac:dyDescent="0.25">
      <c r="A1508" t="s">
        <v>1503</v>
      </c>
      <c r="B1508" s="1">
        <v>12</v>
      </c>
      <c r="C1508" t="s">
        <v>3905</v>
      </c>
      <c r="D1508" t="s">
        <v>3906</v>
      </c>
      <c r="E1508" t="s">
        <v>1546</v>
      </c>
      <c r="F1508" s="1">
        <v>4.7</v>
      </c>
      <c r="G1508" s="5">
        <f>(Tabela15[[#This Row],[rating]]-MIN(F:F))/(MAX(F:F)-MIN(F:F))</f>
        <v>0.92500000000000004</v>
      </c>
      <c r="H1508" s="6">
        <v>13628</v>
      </c>
      <c r="I1508" s="5">
        <f>(Tabela15[[#This Row],[reviews]]-MIN(H:H))/(MAX(H:H)-MIN(H:H))</f>
        <v>2.9301028449541897E-2</v>
      </c>
      <c r="J1508" s="1" t="s">
        <v>0</v>
      </c>
      <c r="K1508" s="9">
        <v>15.49</v>
      </c>
      <c r="L1508" s="3">
        <f>(Tabela15[[#This Row],[value]]-MIN(K:K))/(MAX(K:K)-MIN(K:K))</f>
        <v>7.6387846022926364E-2</v>
      </c>
      <c r="M1508" s="16">
        <f>IF(Tabela15[[#This Row],[value]]="",0,(0.05*Tabela15[[#This Row],[normal_rating]]+0.7*Tabela15[[#This Row],[normal_reviews]]+0.25*Tabela15[[#This Row],[normal_value]]))*1000</f>
        <v>85.857681420410913</v>
      </c>
      <c r="N1508" s="3">
        <f>IFERROR(Tabela15[[#This Row],[value]]*Tabela15[[#This Row],[reviews]],Tabela15[[#This Row],[value]])</f>
        <v>211097.72</v>
      </c>
      <c r="O1508" t="s">
        <v>5014</v>
      </c>
      <c r="P1508" t="s">
        <v>8479</v>
      </c>
      <c r="Q1508" t="s">
        <v>8081</v>
      </c>
    </row>
    <row r="1509" spans="1:17" x14ac:dyDescent="0.25">
      <c r="A1509" t="s">
        <v>1503</v>
      </c>
      <c r="B1509" s="1">
        <v>13</v>
      </c>
      <c r="C1509" t="s">
        <v>3905</v>
      </c>
      <c r="D1509" t="s">
        <v>3906</v>
      </c>
      <c r="E1509" t="s">
        <v>1546</v>
      </c>
      <c r="F1509" s="1">
        <v>4.7</v>
      </c>
      <c r="G1509" s="5">
        <f>(Tabela15[[#This Row],[rating]]-MIN(F:F))/(MAX(F:F)-MIN(F:F))</f>
        <v>0.92500000000000004</v>
      </c>
      <c r="H1509" s="6">
        <v>13614</v>
      </c>
      <c r="I1509" s="5">
        <f>(Tabela15[[#This Row],[reviews]]-MIN(H:H))/(MAX(H:H)-MIN(H:H))</f>
        <v>2.9270925389565848E-2</v>
      </c>
      <c r="J1509" s="1" t="s">
        <v>0</v>
      </c>
      <c r="K1509" s="9">
        <v>15.49</v>
      </c>
      <c r="L1509" s="3">
        <f>(Tabela15[[#This Row],[value]]-MIN(K:K))/(MAX(K:K)-MIN(K:K))</f>
        <v>7.6387846022926364E-2</v>
      </c>
      <c r="M1509" s="16">
        <f>IF(Tabela15[[#This Row],[value]]="",0,(0.05*Tabela15[[#This Row],[normal_rating]]+0.7*Tabela15[[#This Row],[normal_reviews]]+0.25*Tabela15[[#This Row],[normal_value]]))*1000</f>
        <v>85.836609278427687</v>
      </c>
      <c r="N1509" s="3">
        <f>IFERROR(Tabela15[[#This Row],[value]]*Tabela15[[#This Row],[reviews]],Tabela15[[#This Row],[value]])</f>
        <v>210880.86000000002</v>
      </c>
      <c r="O1509" t="s">
        <v>5014</v>
      </c>
      <c r="P1509" t="s">
        <v>5015</v>
      </c>
      <c r="Q1509" t="s">
        <v>4538</v>
      </c>
    </row>
    <row r="1510" spans="1:17" x14ac:dyDescent="0.25">
      <c r="A1510" t="s">
        <v>1503</v>
      </c>
      <c r="B1510" s="1">
        <v>10</v>
      </c>
      <c r="C1510" t="s">
        <v>1544</v>
      </c>
      <c r="D1510" t="s">
        <v>1548</v>
      </c>
      <c r="E1510" t="s">
        <v>1546</v>
      </c>
      <c r="F1510" s="1">
        <v>4.7</v>
      </c>
      <c r="G1510" s="5">
        <f>(Tabela15[[#This Row],[rating]]-MIN(F:F))/(MAX(F:F)-MIN(F:F))</f>
        <v>0.92500000000000004</v>
      </c>
      <c r="H1510" s="6">
        <v>13590</v>
      </c>
      <c r="I1510" s="5">
        <f>(Tabela15[[#This Row],[reviews]]-MIN(H:H))/(MAX(H:H)-MIN(H:H))</f>
        <v>2.9219320143892627E-2</v>
      </c>
      <c r="J1510" s="1" t="s">
        <v>0</v>
      </c>
      <c r="K1510" s="9">
        <v>15.49</v>
      </c>
      <c r="L1510" s="3">
        <f>(Tabela15[[#This Row],[value]]-MIN(K:K))/(MAX(K:K)-MIN(K:K))</f>
        <v>7.6387846022926364E-2</v>
      </c>
      <c r="M1510" s="16">
        <f>IF(Tabela15[[#This Row],[value]]="",0,(0.05*Tabela15[[#This Row],[normal_rating]]+0.7*Tabela15[[#This Row],[normal_reviews]]+0.25*Tabela15[[#This Row],[normal_value]]))*1000</f>
        <v>85.800485606456434</v>
      </c>
      <c r="N1510" s="3">
        <f>IFERROR(Tabela15[[#This Row],[value]]*Tabela15[[#This Row],[reviews]],Tabela15[[#This Row],[value]])</f>
        <v>210509.1</v>
      </c>
      <c r="O1510" t="s">
        <v>1545</v>
      </c>
      <c r="P1510" t="s">
        <v>1547</v>
      </c>
      <c r="Q1510" t="s">
        <v>2</v>
      </c>
    </row>
    <row r="1511" spans="1:17" x14ac:dyDescent="0.25">
      <c r="A1511" t="s">
        <v>1201</v>
      </c>
      <c r="B1511" s="1">
        <v>2</v>
      </c>
      <c r="C1511" t="s">
        <v>3806</v>
      </c>
      <c r="D1511" t="s">
        <v>1236</v>
      </c>
      <c r="E1511" t="s">
        <v>3807</v>
      </c>
      <c r="F1511" s="1">
        <v>4.7</v>
      </c>
      <c r="G1511" s="5">
        <f>(Tabela15[[#This Row],[rating]]-MIN(F:F))/(MAX(F:F)-MIN(F:F))</f>
        <v>0.92500000000000004</v>
      </c>
      <c r="H1511" s="6">
        <v>217</v>
      </c>
      <c r="I1511" s="5">
        <f>(Tabela15[[#This Row],[reviews]]-MIN(H:H))/(MAX(H:H)-MIN(H:H))</f>
        <v>4.6444721105900414E-4</v>
      </c>
      <c r="J1511" s="1" t="s">
        <v>0</v>
      </c>
      <c r="K1511" s="9">
        <v>15.49</v>
      </c>
      <c r="L1511" s="3">
        <f>(Tabela15[[#This Row],[value]]-MIN(K:K))/(MAX(K:K)-MIN(K:K))</f>
        <v>7.6387846022926364E-2</v>
      </c>
      <c r="M1511" s="16">
        <f>IF(Tabela15[[#This Row],[value]]="",0,(0.05*Tabela15[[#This Row],[normal_rating]]+0.7*Tabela15[[#This Row],[normal_reviews]]+0.25*Tabela15[[#This Row],[normal_value]]))*1000</f>
        <v>65.672074553472896</v>
      </c>
      <c r="N1511" s="3">
        <f>IFERROR(Tabela15[[#This Row],[value]]*Tabela15[[#This Row],[reviews]],Tabela15[[#This Row],[value]])</f>
        <v>3361.33</v>
      </c>
      <c r="O1511" t="s">
        <v>4911</v>
      </c>
      <c r="P1511" t="s">
        <v>8397</v>
      </c>
      <c r="Q1511" t="s">
        <v>8081</v>
      </c>
    </row>
    <row r="1512" spans="1:17" x14ac:dyDescent="0.25">
      <c r="A1512" t="s">
        <v>1201</v>
      </c>
      <c r="B1512" s="1">
        <v>3</v>
      </c>
      <c r="C1512" t="s">
        <v>3806</v>
      </c>
      <c r="D1512" t="s">
        <v>1236</v>
      </c>
      <c r="E1512" t="s">
        <v>3807</v>
      </c>
      <c r="F1512" s="1">
        <v>4.7</v>
      </c>
      <c r="G1512" s="5">
        <f>(Tabela15[[#This Row],[rating]]-MIN(F:F))/(MAX(F:F)-MIN(F:F))</f>
        <v>0.92500000000000004</v>
      </c>
      <c r="H1512" s="6">
        <v>216</v>
      </c>
      <c r="I1512" s="5">
        <f>(Tabela15[[#This Row],[reviews]]-MIN(H:H))/(MAX(H:H)-MIN(H:H))</f>
        <v>4.6229699248928656E-4</v>
      </c>
      <c r="J1512" s="1" t="s">
        <v>0</v>
      </c>
      <c r="K1512" s="9">
        <v>15.49</v>
      </c>
      <c r="L1512" s="3">
        <f>(Tabela15[[#This Row],[value]]-MIN(K:K))/(MAX(K:K)-MIN(K:K))</f>
        <v>7.6387846022926364E-2</v>
      </c>
      <c r="M1512" s="16">
        <f>IF(Tabela15[[#This Row],[value]]="",0,(0.05*Tabela15[[#This Row],[normal_rating]]+0.7*Tabela15[[#This Row],[normal_reviews]]+0.25*Tabela15[[#This Row],[normal_value]]))*1000</f>
        <v>65.670569400474093</v>
      </c>
      <c r="N1512" s="3">
        <f>IFERROR(Tabela15[[#This Row],[value]]*Tabela15[[#This Row],[reviews]],Tabela15[[#This Row],[value]])</f>
        <v>3345.84</v>
      </c>
      <c r="O1512" t="s">
        <v>4911</v>
      </c>
      <c r="P1512" t="s">
        <v>6803</v>
      </c>
      <c r="Q1512" t="s">
        <v>6468</v>
      </c>
    </row>
    <row r="1513" spans="1:17" x14ac:dyDescent="0.25">
      <c r="A1513" t="s">
        <v>2093</v>
      </c>
      <c r="B1513" s="1">
        <v>27</v>
      </c>
      <c r="C1513" t="s">
        <v>2206</v>
      </c>
      <c r="D1513" t="s">
        <v>2210</v>
      </c>
      <c r="E1513" t="s">
        <v>2208</v>
      </c>
      <c r="F1513" s="1">
        <v>4.5</v>
      </c>
      <c r="G1513" s="5">
        <f>(Tabela15[[#This Row],[rating]]-MIN(F:F))/(MAX(F:F)-MIN(F:F))</f>
        <v>0.875</v>
      </c>
      <c r="H1513" s="6">
        <v>2452</v>
      </c>
      <c r="I1513" s="5">
        <f>(Tabela15[[#This Row],[reviews]]-MIN(H:H))/(MAX(H:H)-MIN(H:H))</f>
        <v>5.2701857143778669E-3</v>
      </c>
      <c r="J1513" s="1" t="s">
        <v>0</v>
      </c>
      <c r="K1513" s="9">
        <v>15.49</v>
      </c>
      <c r="L1513" s="3">
        <f>(Tabela15[[#This Row],[value]]-MIN(K:K))/(MAX(K:K)-MIN(K:K))</f>
        <v>7.6387846022926364E-2</v>
      </c>
      <c r="M1513" s="16">
        <f>IF(Tabela15[[#This Row],[value]]="",0,(0.05*Tabela15[[#This Row],[normal_rating]]+0.7*Tabela15[[#This Row],[normal_reviews]]+0.25*Tabela15[[#This Row],[normal_value]]))*1000</f>
        <v>66.536091505796108</v>
      </c>
      <c r="N1513" s="3">
        <f>IFERROR(Tabela15[[#This Row],[value]]*Tabela15[[#This Row],[reviews]],Tabela15[[#This Row],[value]])</f>
        <v>37981.480000000003</v>
      </c>
      <c r="O1513" t="s">
        <v>2207</v>
      </c>
      <c r="P1513" t="s">
        <v>2209</v>
      </c>
      <c r="Q1513" t="s">
        <v>2</v>
      </c>
    </row>
    <row r="1514" spans="1:17" x14ac:dyDescent="0.25">
      <c r="A1514" t="s">
        <v>921</v>
      </c>
      <c r="B1514" s="1">
        <v>10</v>
      </c>
      <c r="C1514" t="s">
        <v>962</v>
      </c>
      <c r="D1514" t="s">
        <v>966</v>
      </c>
      <c r="E1514" t="s">
        <v>964</v>
      </c>
      <c r="F1514" s="1">
        <v>3.5</v>
      </c>
      <c r="G1514" s="5">
        <f>(Tabela15[[#This Row],[rating]]-MIN(F:F))/(MAX(F:F)-MIN(F:F))</f>
        <v>0.625</v>
      </c>
      <c r="H1514" s="6">
        <v>118</v>
      </c>
      <c r="I1514" s="5">
        <f>(Tabela15[[#This Row],[reviews]]-MIN(H:H))/(MAX(H:H)-MIN(H:H))</f>
        <v>2.5157557265696056E-4</v>
      </c>
      <c r="J1514" s="1" t="s">
        <v>0</v>
      </c>
      <c r="K1514" s="9">
        <v>15.49</v>
      </c>
      <c r="L1514" s="3">
        <f>(Tabela15[[#This Row],[value]]-MIN(K:K))/(MAX(K:K)-MIN(K:K))</f>
        <v>7.6387846022926364E-2</v>
      </c>
      <c r="M1514" s="16">
        <f>IF(Tabela15[[#This Row],[value]]="",0,(0.05*Tabela15[[#This Row],[normal_rating]]+0.7*Tabela15[[#This Row],[normal_reviews]]+0.25*Tabela15[[#This Row],[normal_value]]))*1000</f>
        <v>50.523064406591459</v>
      </c>
      <c r="N1514" s="3">
        <f>IFERROR(Tabela15[[#This Row],[value]]*Tabela15[[#This Row],[reviews]],Tabela15[[#This Row],[value]])</f>
        <v>1827.82</v>
      </c>
      <c r="O1514" t="s">
        <v>963</v>
      </c>
      <c r="P1514" t="s">
        <v>965</v>
      </c>
      <c r="Q1514" t="s">
        <v>2</v>
      </c>
    </row>
    <row r="1515" spans="1:17" x14ac:dyDescent="0.25">
      <c r="A1515" t="s">
        <v>2377</v>
      </c>
      <c r="B1515" s="1">
        <v>17</v>
      </c>
      <c r="C1515" t="s">
        <v>7889</v>
      </c>
      <c r="D1515" t="s">
        <v>7890</v>
      </c>
      <c r="E1515" t="s">
        <v>7891</v>
      </c>
      <c r="F1515" s="1">
        <v>4.5999999999999996</v>
      </c>
      <c r="G1515" s="5">
        <f>(Tabela15[[#This Row],[rating]]-MIN(F:F))/(MAX(F:F)-MIN(F:F))</f>
        <v>0.89999999999999991</v>
      </c>
      <c r="H1515" s="6">
        <v>29777</v>
      </c>
      <c r="I1515" s="5">
        <f>(Tabela15[[#This Row],[reviews]]-MIN(H:H))/(MAX(H:H)-MIN(H:H))</f>
        <v>6.4024908131911612E-2</v>
      </c>
      <c r="J1515" s="1" t="s">
        <v>0</v>
      </c>
      <c r="K1515" s="9">
        <v>15.46</v>
      </c>
      <c r="L1515" s="3">
        <f>(Tabela15[[#This Row],[value]]-MIN(K:K))/(MAX(K:K)-MIN(K:K))</f>
        <v>7.6237673324322963E-2</v>
      </c>
      <c r="M1515" s="16">
        <f>IF(Tabela15[[#This Row],[value]]="",0,(0.05*Tabela15[[#This Row],[normal_rating]]+0.7*Tabela15[[#This Row],[normal_reviews]]+0.25*Tabela15[[#This Row],[normal_value]]))*1000</f>
        <v>108.87685402341887</v>
      </c>
      <c r="N1515" s="3">
        <f>IFERROR(Tabela15[[#This Row],[value]]*Tabela15[[#This Row],[reviews]],Tabela15[[#This Row],[value]])</f>
        <v>460352.42000000004</v>
      </c>
      <c r="O1515" t="s">
        <v>8732</v>
      </c>
      <c r="P1515" t="s">
        <v>8733</v>
      </c>
      <c r="Q1515" t="s">
        <v>8081</v>
      </c>
    </row>
    <row r="1516" spans="1:17" x14ac:dyDescent="0.25">
      <c r="A1516" t="s">
        <v>921</v>
      </c>
      <c r="B1516" s="1">
        <v>14</v>
      </c>
      <c r="C1516" t="s">
        <v>982</v>
      </c>
      <c r="D1516" t="s">
        <v>986</v>
      </c>
      <c r="E1516" t="s">
        <v>984</v>
      </c>
      <c r="F1516" s="1">
        <v>4.5999999999999996</v>
      </c>
      <c r="G1516" s="5">
        <f>(Tabela15[[#This Row],[rating]]-MIN(F:F))/(MAX(F:F)-MIN(F:F))</f>
        <v>0.89999999999999991</v>
      </c>
      <c r="H1516" s="6">
        <v>1629</v>
      </c>
      <c r="I1516" s="5">
        <f>(Tabela15[[#This Row],[reviews]]-MIN(H:H))/(MAX(H:H)-MIN(H:H))</f>
        <v>3.5005558315002721E-3</v>
      </c>
      <c r="J1516" s="1" t="s">
        <v>0</v>
      </c>
      <c r="K1516" s="9">
        <v>15.45</v>
      </c>
      <c r="L1516" s="3">
        <f>(Tabela15[[#This Row],[value]]-MIN(K:K))/(MAX(K:K)-MIN(K:K))</f>
        <v>7.6187615758121829E-2</v>
      </c>
      <c r="M1516" s="16">
        <f>IF(Tabela15[[#This Row],[value]]="",0,(0.05*Tabela15[[#This Row],[normal_rating]]+0.7*Tabela15[[#This Row],[normal_reviews]]+0.25*Tabela15[[#This Row],[normal_value]]))*1000</f>
        <v>66.497293021580646</v>
      </c>
      <c r="N1516" s="3">
        <f>IFERROR(Tabela15[[#This Row],[value]]*Tabela15[[#This Row],[reviews]],Tabela15[[#This Row],[value]])</f>
        <v>25168.05</v>
      </c>
      <c r="O1516" t="s">
        <v>983</v>
      </c>
      <c r="P1516" t="s">
        <v>985</v>
      </c>
      <c r="Q1516" t="s">
        <v>2</v>
      </c>
    </row>
    <row r="1517" spans="1:17" x14ac:dyDescent="0.25">
      <c r="A1517" t="s">
        <v>921</v>
      </c>
      <c r="B1517" s="1">
        <v>2</v>
      </c>
      <c r="C1517" t="s">
        <v>922</v>
      </c>
      <c r="D1517" t="s">
        <v>926</v>
      </c>
      <c r="E1517" t="s">
        <v>924</v>
      </c>
      <c r="F1517" s="1">
        <v>4.5999999999999996</v>
      </c>
      <c r="G1517" s="5">
        <f>(Tabela15[[#This Row],[rating]]-MIN(F:F))/(MAX(F:F)-MIN(F:F))</f>
        <v>0.89999999999999991</v>
      </c>
      <c r="H1517" s="6">
        <v>923</v>
      </c>
      <c r="I1517" s="5">
        <f>(Tabela15[[#This Row],[reviews]]-MIN(H:H))/(MAX(H:H)-MIN(H:H))</f>
        <v>1.9825015212796382E-3</v>
      </c>
      <c r="J1517" s="1" t="s">
        <v>0</v>
      </c>
      <c r="K1517" s="9">
        <v>15.45</v>
      </c>
      <c r="L1517" s="3">
        <f>(Tabela15[[#This Row],[value]]-MIN(K:K))/(MAX(K:K)-MIN(K:K))</f>
        <v>7.6187615758121829E-2</v>
      </c>
      <c r="M1517" s="16">
        <f>IF(Tabela15[[#This Row],[value]]="",0,(0.05*Tabela15[[#This Row],[normal_rating]]+0.7*Tabela15[[#This Row],[normal_reviews]]+0.25*Tabela15[[#This Row],[normal_value]]))*1000</f>
        <v>65.434655004426205</v>
      </c>
      <c r="N1517" s="3">
        <f>IFERROR(Tabela15[[#This Row],[value]]*Tabela15[[#This Row],[reviews]],Tabela15[[#This Row],[value]])</f>
        <v>14260.349999999999</v>
      </c>
      <c r="O1517" t="s">
        <v>923</v>
      </c>
      <c r="P1517" t="s">
        <v>925</v>
      </c>
      <c r="Q1517" t="s">
        <v>2</v>
      </c>
    </row>
    <row r="1518" spans="1:17" x14ac:dyDescent="0.25">
      <c r="A1518" t="s">
        <v>3068</v>
      </c>
      <c r="B1518" s="1">
        <v>15</v>
      </c>
      <c r="C1518" t="s">
        <v>4464</v>
      </c>
      <c r="D1518" t="s">
        <v>4465</v>
      </c>
      <c r="E1518" t="s">
        <v>4466</v>
      </c>
      <c r="F1518" s="1">
        <v>4.4000000000000004</v>
      </c>
      <c r="G1518" s="5">
        <f>(Tabela15[[#This Row],[rating]]-MIN(F:F))/(MAX(F:F)-MIN(F:F))</f>
        <v>0.85000000000000009</v>
      </c>
      <c r="H1518" s="6">
        <v>98598</v>
      </c>
      <c r="I1518" s="5">
        <f>(Tabela15[[#This Row],[reviews]]-MIN(H:H))/(MAX(H:H)-MIN(H:H))</f>
        <v>0.21200510031844738</v>
      </c>
      <c r="J1518" s="1" t="s">
        <v>0</v>
      </c>
      <c r="K1518" s="9">
        <v>15.44</v>
      </c>
      <c r="L1518" s="3">
        <f>(Tabela15[[#This Row],[value]]-MIN(K:K))/(MAX(K:K)-MIN(K:K))</f>
        <v>7.6137558191920696E-2</v>
      </c>
      <c r="M1518" s="16">
        <f>IF(Tabela15[[#This Row],[value]]="",0,(0.05*Tabela15[[#This Row],[normal_rating]]+0.7*Tabela15[[#This Row],[normal_reviews]]+0.25*Tabela15[[#This Row],[normal_value]]))*1000</f>
        <v>209.93795977089331</v>
      </c>
      <c r="N1518" s="3">
        <f>IFERROR(Tabela15[[#This Row],[value]]*Tabela15[[#This Row],[reviews]],Tabela15[[#This Row],[value]])</f>
        <v>1522353.1199999999</v>
      </c>
      <c r="O1518" t="s">
        <v>5524</v>
      </c>
      <c r="P1518" t="s">
        <v>5525</v>
      </c>
      <c r="Q1518" t="s">
        <v>4538</v>
      </c>
    </row>
    <row r="1519" spans="1:17" x14ac:dyDescent="0.25">
      <c r="A1519" t="s">
        <v>1352</v>
      </c>
      <c r="B1519" s="1">
        <v>12</v>
      </c>
      <c r="C1519" t="s">
        <v>3852</v>
      </c>
      <c r="D1519" t="s">
        <v>3853</v>
      </c>
      <c r="E1519" t="s">
        <v>3854</v>
      </c>
      <c r="F1519" s="1">
        <v>4.5999999999999996</v>
      </c>
      <c r="G1519" s="5">
        <f>(Tabela15[[#This Row],[rating]]-MIN(F:F))/(MAX(F:F)-MIN(F:F))</f>
        <v>0.89999999999999991</v>
      </c>
      <c r="H1519" s="6">
        <v>83</v>
      </c>
      <c r="I1519" s="5">
        <f>(Tabela15[[#This Row],[reviews]]-MIN(H:H))/(MAX(H:H)-MIN(H:H))</f>
        <v>1.7631792271684417E-4</v>
      </c>
      <c r="J1519" s="1" t="s">
        <v>0</v>
      </c>
      <c r="K1519" s="9">
        <v>15.39</v>
      </c>
      <c r="L1519" s="3">
        <f>(Tabela15[[#This Row],[value]]-MIN(K:K))/(MAX(K:K)-MIN(K:K))</f>
        <v>7.5887270360915055E-2</v>
      </c>
      <c r="M1519" s="16">
        <f>IF(Tabela15[[#This Row],[value]]="",0,(0.05*Tabela15[[#This Row],[normal_rating]]+0.7*Tabela15[[#This Row],[normal_reviews]]+0.25*Tabela15[[#This Row],[normal_value]]))*1000</f>
        <v>64.095240136130542</v>
      </c>
      <c r="N1519" s="3">
        <f>IFERROR(Tabela15[[#This Row],[value]]*Tabela15[[#This Row],[reviews]],Tabela15[[#This Row],[value]])</f>
        <v>1277.3700000000001</v>
      </c>
      <c r="O1519" t="s">
        <v>4964</v>
      </c>
      <c r="P1519" t="s">
        <v>4965</v>
      </c>
      <c r="Q1519" t="s">
        <v>4538</v>
      </c>
    </row>
    <row r="1520" spans="1:17" x14ac:dyDescent="0.25">
      <c r="A1520" t="s">
        <v>2377</v>
      </c>
      <c r="B1520" s="1">
        <v>7</v>
      </c>
      <c r="C1520" t="s">
        <v>4231</v>
      </c>
      <c r="D1520" t="s">
        <v>4232</v>
      </c>
      <c r="E1520" t="s">
        <v>4233</v>
      </c>
      <c r="F1520" s="1">
        <v>4.7</v>
      </c>
      <c r="G1520" s="5">
        <f>(Tabela15[[#This Row],[rating]]-MIN(F:F))/(MAX(F:F)-MIN(F:F))</f>
        <v>0.92500000000000004</v>
      </c>
      <c r="H1520" s="6">
        <v>5</v>
      </c>
      <c r="I1520" s="5">
        <f>(Tabela15[[#This Row],[reviews]]-MIN(H:H))/(MAX(H:H)-MIN(H:H))</f>
        <v>8.6008742788704477E-6</v>
      </c>
      <c r="J1520" s="1" t="s">
        <v>0</v>
      </c>
      <c r="K1520" s="9">
        <v>15.32</v>
      </c>
      <c r="L1520" s="3">
        <f>(Tabela15[[#This Row],[value]]-MIN(K:K))/(MAX(K:K)-MIN(K:K))</f>
        <v>7.5536867397507132E-2</v>
      </c>
      <c r="M1520" s="16">
        <f>IF(Tabela15[[#This Row],[value]]="",0,(0.05*Tabela15[[#This Row],[normal_rating]]+0.7*Tabela15[[#This Row],[normal_reviews]]+0.25*Tabela15[[#This Row],[normal_value]]))*1000</f>
        <v>65.140237461371996</v>
      </c>
      <c r="N1520" s="3">
        <f>IFERROR(Tabela15[[#This Row],[value]]*Tabela15[[#This Row],[reviews]],Tabela15[[#This Row],[value]])</f>
        <v>76.599999999999994</v>
      </c>
      <c r="O1520" t="s">
        <v>5299</v>
      </c>
      <c r="P1520" t="s">
        <v>5300</v>
      </c>
      <c r="Q1520" t="s">
        <v>4538</v>
      </c>
    </row>
    <row r="1521" spans="1:17" x14ac:dyDescent="0.25">
      <c r="A1521" t="s">
        <v>2377</v>
      </c>
      <c r="B1521" s="1">
        <v>10</v>
      </c>
      <c r="C1521" t="s">
        <v>4231</v>
      </c>
      <c r="D1521" t="s">
        <v>4232</v>
      </c>
      <c r="E1521" t="s">
        <v>4233</v>
      </c>
      <c r="F1521" s="1">
        <v>4.7</v>
      </c>
      <c r="G1521" s="5">
        <f>(Tabela15[[#This Row],[rating]]-MIN(F:F))/(MAX(F:F)-MIN(F:F))</f>
        <v>0.92500000000000004</v>
      </c>
      <c r="H1521" s="6">
        <v>5</v>
      </c>
      <c r="I1521" s="5">
        <f>(Tabela15[[#This Row],[reviews]]-MIN(H:H))/(MAX(H:H)-MIN(H:H))</f>
        <v>8.6008742788704477E-6</v>
      </c>
      <c r="J1521" s="1" t="s">
        <v>0</v>
      </c>
      <c r="K1521" s="9">
        <v>15.32</v>
      </c>
      <c r="L1521" s="3">
        <f>(Tabela15[[#This Row],[value]]-MIN(K:K))/(MAX(K:K)-MIN(K:K))</f>
        <v>7.5536867397507132E-2</v>
      </c>
      <c r="M1521" s="16">
        <f>IF(Tabela15[[#This Row],[value]]="",0,(0.05*Tabela15[[#This Row],[normal_rating]]+0.7*Tabela15[[#This Row],[normal_reviews]]+0.25*Tabela15[[#This Row],[normal_value]]))*1000</f>
        <v>65.140237461371996</v>
      </c>
      <c r="N1521" s="3">
        <f>IFERROR(Tabela15[[#This Row],[value]]*Tabela15[[#This Row],[reviews]],Tabela15[[#This Row],[value]])</f>
        <v>76.599999999999994</v>
      </c>
      <c r="O1521" t="s">
        <v>5299</v>
      </c>
      <c r="P1521" t="s">
        <v>7168</v>
      </c>
      <c r="Q1521" t="s">
        <v>6468</v>
      </c>
    </row>
    <row r="1522" spans="1:17" x14ac:dyDescent="0.25">
      <c r="A1522" t="s">
        <v>1946</v>
      </c>
      <c r="B1522" s="1">
        <v>13</v>
      </c>
      <c r="C1522" t="s">
        <v>4049</v>
      </c>
      <c r="D1522" t="s">
        <v>4050</v>
      </c>
      <c r="E1522" t="s">
        <v>4051</v>
      </c>
      <c r="F1522" s="1">
        <v>4.4000000000000004</v>
      </c>
      <c r="G1522" s="5">
        <f>(Tabela15[[#This Row],[rating]]-MIN(F:F))/(MAX(F:F)-MIN(F:F))</f>
        <v>0.85000000000000009</v>
      </c>
      <c r="H1522" s="6">
        <v>109</v>
      </c>
      <c r="I1522" s="5">
        <f>(Tabela15[[#This Row],[reviews]]-MIN(H:H))/(MAX(H:H)-MIN(H:H))</f>
        <v>2.3222360552950207E-4</v>
      </c>
      <c r="J1522" s="1" t="s">
        <v>0</v>
      </c>
      <c r="K1522" s="9">
        <v>15.29</v>
      </c>
      <c r="L1522" s="3">
        <f>(Tabela15[[#This Row],[value]]-MIN(K:K))/(MAX(K:K)-MIN(K:K))</f>
        <v>7.5386694698903731E-2</v>
      </c>
      <c r="M1522" s="16">
        <f>IF(Tabela15[[#This Row],[value]]="",0,(0.05*Tabela15[[#This Row],[normal_rating]]+0.7*Tabela15[[#This Row],[normal_reviews]]+0.25*Tabela15[[#This Row],[normal_value]]))*1000</f>
        <v>61.509230198596597</v>
      </c>
      <c r="N1522" s="3">
        <f>IFERROR(Tabela15[[#This Row],[value]]*Tabela15[[#This Row],[reviews]],Tabela15[[#This Row],[value]])</f>
        <v>1666.61</v>
      </c>
      <c r="O1522" t="s">
        <v>5148</v>
      </c>
      <c r="P1522" t="s">
        <v>7034</v>
      </c>
      <c r="Q1522" t="s">
        <v>6468</v>
      </c>
    </row>
    <row r="1523" spans="1:17" x14ac:dyDescent="0.25">
      <c r="A1523" t="s">
        <v>1946</v>
      </c>
      <c r="B1523" s="1">
        <v>12</v>
      </c>
      <c r="C1523" t="s">
        <v>4049</v>
      </c>
      <c r="D1523" t="s">
        <v>4050</v>
      </c>
      <c r="E1523" t="s">
        <v>4051</v>
      </c>
      <c r="F1523" s="1">
        <v>4.4000000000000004</v>
      </c>
      <c r="G1523" s="5">
        <f>(Tabela15[[#This Row],[rating]]-MIN(F:F))/(MAX(F:F)-MIN(F:F))</f>
        <v>0.85000000000000009</v>
      </c>
      <c r="H1523" s="6">
        <v>109</v>
      </c>
      <c r="I1523" s="5">
        <f>(Tabela15[[#This Row],[reviews]]-MIN(H:H))/(MAX(H:H)-MIN(H:H))</f>
        <v>2.3222360552950207E-4</v>
      </c>
      <c r="J1523" s="1" t="s">
        <v>0</v>
      </c>
      <c r="K1523" s="9">
        <v>15.29</v>
      </c>
      <c r="L1523" s="3">
        <f>(Tabela15[[#This Row],[value]]-MIN(K:K))/(MAX(K:K)-MIN(K:K))</f>
        <v>7.5386694698903731E-2</v>
      </c>
      <c r="M1523" s="16">
        <f>IF(Tabela15[[#This Row],[value]]="",0,(0.05*Tabela15[[#This Row],[normal_rating]]+0.7*Tabela15[[#This Row],[normal_reviews]]+0.25*Tabela15[[#This Row],[normal_value]]))*1000</f>
        <v>61.509230198596597</v>
      </c>
      <c r="N1523" s="3">
        <f>IFERROR(Tabela15[[#This Row],[value]]*Tabela15[[#This Row],[reviews]],Tabela15[[#This Row],[value]])</f>
        <v>1666.61</v>
      </c>
      <c r="O1523" t="s">
        <v>5148</v>
      </c>
      <c r="P1523" t="s">
        <v>8595</v>
      </c>
      <c r="Q1523" t="s">
        <v>8081</v>
      </c>
    </row>
    <row r="1524" spans="1:17" x14ac:dyDescent="0.25">
      <c r="A1524" t="s">
        <v>1946</v>
      </c>
      <c r="B1524" s="1">
        <v>8</v>
      </c>
      <c r="C1524" t="s">
        <v>4049</v>
      </c>
      <c r="D1524" t="s">
        <v>4050</v>
      </c>
      <c r="E1524" t="s">
        <v>4051</v>
      </c>
      <c r="F1524" s="1">
        <v>4.4000000000000004</v>
      </c>
      <c r="G1524" s="5">
        <f>(Tabela15[[#This Row],[rating]]-MIN(F:F))/(MAX(F:F)-MIN(F:F))</f>
        <v>0.85000000000000009</v>
      </c>
      <c r="H1524" s="6">
        <v>108</v>
      </c>
      <c r="I1524" s="5">
        <f>(Tabela15[[#This Row],[reviews]]-MIN(H:H))/(MAX(H:H)-MIN(H:H))</f>
        <v>2.3007338695978446E-4</v>
      </c>
      <c r="J1524" s="1" t="s">
        <v>0</v>
      </c>
      <c r="K1524" s="9">
        <v>15.29</v>
      </c>
      <c r="L1524" s="3">
        <f>(Tabela15[[#This Row],[value]]-MIN(K:K))/(MAX(K:K)-MIN(K:K))</f>
        <v>7.5386694698903731E-2</v>
      </c>
      <c r="M1524" s="16">
        <f>IF(Tabela15[[#This Row],[value]]="",0,(0.05*Tabela15[[#This Row],[normal_rating]]+0.7*Tabela15[[#This Row],[normal_reviews]]+0.25*Tabela15[[#This Row],[normal_value]]))*1000</f>
        <v>61.507725045597788</v>
      </c>
      <c r="N1524" s="3">
        <f>IFERROR(Tabela15[[#This Row],[value]]*Tabela15[[#This Row],[reviews]],Tabela15[[#This Row],[value]])</f>
        <v>1651.32</v>
      </c>
      <c r="O1524" t="s">
        <v>5148</v>
      </c>
      <c r="P1524" t="s">
        <v>5149</v>
      </c>
      <c r="Q1524" t="s">
        <v>4538</v>
      </c>
    </row>
    <row r="1525" spans="1:17" x14ac:dyDescent="0.25">
      <c r="A1525" t="s">
        <v>534</v>
      </c>
      <c r="B1525" s="1">
        <v>22</v>
      </c>
      <c r="C1525" t="s">
        <v>605</v>
      </c>
      <c r="D1525" t="s">
        <v>609</v>
      </c>
      <c r="E1525" t="s">
        <v>607</v>
      </c>
      <c r="F1525" s="1">
        <v>4.7</v>
      </c>
      <c r="G1525" s="5">
        <f>(Tabela15[[#This Row],[rating]]-MIN(F:F))/(MAX(F:F)-MIN(F:F))</f>
        <v>0.92500000000000004</v>
      </c>
      <c r="H1525" s="6">
        <v>76582</v>
      </c>
      <c r="I1525" s="5">
        <f>(Tabela15[[#This Row],[reviews]]-MIN(H:H))/(MAX(H:H)-MIN(H:H))</f>
        <v>0.16466588828754442</v>
      </c>
      <c r="J1525" s="1" t="s">
        <v>0</v>
      </c>
      <c r="K1525" s="9">
        <v>15.26</v>
      </c>
      <c r="L1525" s="3">
        <f>(Tabela15[[#This Row],[value]]-MIN(K:K))/(MAX(K:K)-MIN(K:K))</f>
        <v>7.5236522000300343E-2</v>
      </c>
      <c r="M1525" s="16">
        <f>IF(Tabela15[[#This Row],[value]]="",0,(0.05*Tabela15[[#This Row],[normal_rating]]+0.7*Tabela15[[#This Row],[normal_reviews]]+0.25*Tabela15[[#This Row],[normal_value]]))*1000</f>
        <v>180.32525230135616</v>
      </c>
      <c r="N1525" s="3">
        <f>IFERROR(Tabela15[[#This Row],[value]]*Tabela15[[#This Row],[reviews]],Tabela15[[#This Row],[value]])</f>
        <v>1168641.32</v>
      </c>
      <c r="O1525" t="s">
        <v>606</v>
      </c>
      <c r="P1525" t="s">
        <v>8227</v>
      </c>
      <c r="Q1525" t="s">
        <v>8081</v>
      </c>
    </row>
    <row r="1526" spans="1:17" x14ac:dyDescent="0.25">
      <c r="A1526" t="s">
        <v>534</v>
      </c>
      <c r="B1526" s="1">
        <v>18</v>
      </c>
      <c r="C1526" t="s">
        <v>605</v>
      </c>
      <c r="D1526" t="s">
        <v>609</v>
      </c>
      <c r="E1526" t="s">
        <v>607</v>
      </c>
      <c r="F1526" s="1">
        <v>4.7</v>
      </c>
      <c r="G1526" s="5">
        <f>(Tabela15[[#This Row],[rating]]-MIN(F:F))/(MAX(F:F)-MIN(F:F))</f>
        <v>0.92500000000000004</v>
      </c>
      <c r="H1526" s="6">
        <v>76555</v>
      </c>
      <c r="I1526" s="5">
        <f>(Tabela15[[#This Row],[reviews]]-MIN(H:H))/(MAX(H:H)-MIN(H:H))</f>
        <v>0.16460783238616206</v>
      </c>
      <c r="J1526" s="1" t="s">
        <v>0</v>
      </c>
      <c r="K1526" s="9">
        <v>15.26</v>
      </c>
      <c r="L1526" s="3">
        <f>(Tabela15[[#This Row],[value]]-MIN(K:K))/(MAX(K:K)-MIN(K:K))</f>
        <v>7.5236522000300343E-2</v>
      </c>
      <c r="M1526" s="16">
        <f>IF(Tabela15[[#This Row],[value]]="",0,(0.05*Tabela15[[#This Row],[normal_rating]]+0.7*Tabela15[[#This Row],[normal_reviews]]+0.25*Tabela15[[#This Row],[normal_value]]))*1000</f>
        <v>180.28461317038852</v>
      </c>
      <c r="N1526" s="3">
        <f>IFERROR(Tabela15[[#This Row],[value]]*Tabela15[[#This Row],[reviews]],Tabela15[[#This Row],[value]])</f>
        <v>1168229.3</v>
      </c>
      <c r="O1526" t="s">
        <v>606</v>
      </c>
      <c r="P1526" t="s">
        <v>6625</v>
      </c>
      <c r="Q1526" t="s">
        <v>6468</v>
      </c>
    </row>
    <row r="1527" spans="1:17" x14ac:dyDescent="0.25">
      <c r="A1527" t="s">
        <v>534</v>
      </c>
      <c r="B1527" s="1">
        <v>12</v>
      </c>
      <c r="C1527" t="s">
        <v>605</v>
      </c>
      <c r="D1527" t="s">
        <v>609</v>
      </c>
      <c r="E1527" t="s">
        <v>607</v>
      </c>
      <c r="F1527" s="1">
        <v>4.7</v>
      </c>
      <c r="G1527" s="5">
        <f>(Tabela15[[#This Row],[rating]]-MIN(F:F))/(MAX(F:F)-MIN(F:F))</f>
        <v>0.92500000000000004</v>
      </c>
      <c r="H1527" s="6">
        <v>76496</v>
      </c>
      <c r="I1527" s="5">
        <f>(Tabela15[[#This Row],[reviews]]-MIN(H:H))/(MAX(H:H)-MIN(H:H))</f>
        <v>0.16448096949054872</v>
      </c>
      <c r="J1527" s="1" t="s">
        <v>0</v>
      </c>
      <c r="K1527" s="9">
        <v>15.26</v>
      </c>
      <c r="L1527" s="3">
        <f>(Tabela15[[#This Row],[value]]-MIN(K:K))/(MAX(K:K)-MIN(K:K))</f>
        <v>7.5236522000300343E-2</v>
      </c>
      <c r="M1527" s="16">
        <f>IF(Tabela15[[#This Row],[value]]="",0,(0.05*Tabela15[[#This Row],[normal_rating]]+0.7*Tabela15[[#This Row],[normal_reviews]]+0.25*Tabela15[[#This Row],[normal_value]]))*1000</f>
        <v>180.19580914345917</v>
      </c>
      <c r="N1527" s="3">
        <f>IFERROR(Tabela15[[#This Row],[value]]*Tabela15[[#This Row],[reviews]],Tabela15[[#This Row],[value]])</f>
        <v>1167328.96</v>
      </c>
      <c r="O1527" t="s">
        <v>606</v>
      </c>
      <c r="P1527" t="s">
        <v>4713</v>
      </c>
      <c r="Q1527" t="s">
        <v>4538</v>
      </c>
    </row>
    <row r="1528" spans="1:17" x14ac:dyDescent="0.25">
      <c r="A1528" t="s">
        <v>534</v>
      </c>
      <c r="B1528" s="1">
        <v>20</v>
      </c>
      <c r="C1528" t="s">
        <v>605</v>
      </c>
      <c r="D1528" t="s">
        <v>609</v>
      </c>
      <c r="E1528" t="s">
        <v>607</v>
      </c>
      <c r="F1528" s="1">
        <v>4.7</v>
      </c>
      <c r="G1528" s="5">
        <f>(Tabela15[[#This Row],[rating]]-MIN(F:F))/(MAX(F:F)-MIN(F:F))</f>
        <v>0.92500000000000004</v>
      </c>
      <c r="H1528" s="6">
        <v>76330</v>
      </c>
      <c r="I1528" s="5">
        <f>(Tabela15[[#This Row],[reviews]]-MIN(H:H))/(MAX(H:H)-MIN(H:H))</f>
        <v>0.16412403320797558</v>
      </c>
      <c r="J1528" s="1" t="s">
        <v>0</v>
      </c>
      <c r="K1528" s="9">
        <v>15.26</v>
      </c>
      <c r="L1528" s="3">
        <f>(Tabela15[[#This Row],[value]]-MIN(K:K))/(MAX(K:K)-MIN(K:K))</f>
        <v>7.5236522000300343E-2</v>
      </c>
      <c r="M1528" s="16">
        <f>IF(Tabela15[[#This Row],[value]]="",0,(0.05*Tabela15[[#This Row],[normal_rating]]+0.7*Tabela15[[#This Row],[normal_reviews]]+0.25*Tabela15[[#This Row],[normal_value]]))*1000</f>
        <v>179.94595374565796</v>
      </c>
      <c r="N1528" s="3">
        <f>IFERROR(Tabela15[[#This Row],[value]]*Tabela15[[#This Row],[reviews]],Tabela15[[#This Row],[value]])</f>
        <v>1164795.8</v>
      </c>
      <c r="O1528" t="s">
        <v>606</v>
      </c>
      <c r="P1528" t="s">
        <v>608</v>
      </c>
      <c r="Q1528" t="s">
        <v>2</v>
      </c>
    </row>
    <row r="1529" spans="1:17" x14ac:dyDescent="0.25">
      <c r="A1529" t="s">
        <v>921</v>
      </c>
      <c r="B1529" s="1">
        <v>29</v>
      </c>
      <c r="C1529" t="s">
        <v>1057</v>
      </c>
      <c r="D1529" t="s">
        <v>1061</v>
      </c>
      <c r="E1529" t="s">
        <v>1059</v>
      </c>
      <c r="F1529" s="1">
        <v>4.0999999999999996</v>
      </c>
      <c r="G1529" s="5">
        <f>(Tabela15[[#This Row],[rating]]-MIN(F:F))/(MAX(F:F)-MIN(F:F))</f>
        <v>0.77499999999999991</v>
      </c>
      <c r="H1529" s="6">
        <v>21</v>
      </c>
      <c r="I1529" s="5">
        <f>(Tabela15[[#This Row],[reviews]]-MIN(H:H))/(MAX(H:H)-MIN(H:H))</f>
        <v>4.3004371394352233E-5</v>
      </c>
      <c r="J1529" s="1" t="s">
        <v>0</v>
      </c>
      <c r="K1529" s="9">
        <v>15.22</v>
      </c>
      <c r="L1529" s="3">
        <f>(Tabela15[[#This Row],[value]]-MIN(K:K))/(MAX(K:K)-MIN(K:K))</f>
        <v>7.5036291735495822E-2</v>
      </c>
      <c r="M1529" s="16">
        <f>IF(Tabela15[[#This Row],[value]]="",0,(0.05*Tabela15[[#This Row],[normal_rating]]+0.7*Tabela15[[#This Row],[normal_reviews]]+0.25*Tabela15[[#This Row],[normal_value]]))*1000</f>
        <v>57.539175993850002</v>
      </c>
      <c r="N1529" s="3">
        <f>IFERROR(Tabela15[[#This Row],[value]]*Tabela15[[#This Row],[reviews]],Tabela15[[#This Row],[value]])</f>
        <v>319.62</v>
      </c>
      <c r="O1529" t="s">
        <v>1058</v>
      </c>
      <c r="P1529" t="s">
        <v>1060</v>
      </c>
      <c r="Q1529" t="s">
        <v>2</v>
      </c>
    </row>
    <row r="1530" spans="1:17" x14ac:dyDescent="0.25">
      <c r="A1530" t="s">
        <v>2377</v>
      </c>
      <c r="B1530" s="1">
        <v>4</v>
      </c>
      <c r="C1530" t="s">
        <v>2372</v>
      </c>
      <c r="D1530" t="s">
        <v>2376</v>
      </c>
      <c r="E1530" t="s">
        <v>2374</v>
      </c>
      <c r="F1530" s="1">
        <v>4.5</v>
      </c>
      <c r="G1530" s="5">
        <f>(Tabela15[[#This Row],[rating]]-MIN(F:F))/(MAX(F:F)-MIN(F:F))</f>
        <v>0.875</v>
      </c>
      <c r="H1530" s="6">
        <v>7771</v>
      </c>
      <c r="I1530" s="5">
        <f>(Tabela15[[#This Row],[reviews]]-MIN(H:H))/(MAX(H:H)-MIN(H:H))</f>
        <v>1.6707198286705843E-2</v>
      </c>
      <c r="J1530" s="1" t="s">
        <v>0</v>
      </c>
      <c r="K1530" s="9">
        <v>15.2</v>
      </c>
      <c r="L1530" s="3">
        <f>(Tabela15[[#This Row],[value]]-MIN(K:K))/(MAX(K:K)-MIN(K:K))</f>
        <v>7.4936176603093554E-2</v>
      </c>
      <c r="M1530" s="16">
        <f>IF(Tabela15[[#This Row],[value]]="",0,(0.05*Tabela15[[#This Row],[normal_rating]]+0.7*Tabela15[[#This Row],[normal_reviews]]+0.25*Tabela15[[#This Row],[normal_value]]))*1000</f>
        <v>74.179082951467478</v>
      </c>
      <c r="N1530" s="3">
        <f>IFERROR(Tabela15[[#This Row],[value]]*Tabela15[[#This Row],[reviews]],Tabela15[[#This Row],[value]])</f>
        <v>118119.2</v>
      </c>
      <c r="O1530" t="s">
        <v>2373</v>
      </c>
      <c r="P1530" t="s">
        <v>7159</v>
      </c>
      <c r="Q1530" t="s">
        <v>6468</v>
      </c>
    </row>
    <row r="1531" spans="1:17" x14ac:dyDescent="0.25">
      <c r="A1531" t="s">
        <v>3218</v>
      </c>
      <c r="B1531" s="1">
        <v>12</v>
      </c>
      <c r="C1531" t="s">
        <v>3269</v>
      </c>
      <c r="D1531" t="s">
        <v>3273</v>
      </c>
      <c r="E1531" t="s">
        <v>3271</v>
      </c>
      <c r="F1531" s="1">
        <v>4.4000000000000004</v>
      </c>
      <c r="G1531" s="5">
        <f>(Tabela15[[#This Row],[rating]]-MIN(F:F))/(MAX(F:F)-MIN(F:F))</f>
        <v>0.85000000000000009</v>
      </c>
      <c r="H1531" s="6">
        <v>738</v>
      </c>
      <c r="I1531" s="5">
        <f>(Tabela15[[#This Row],[reviews]]-MIN(H:H))/(MAX(H:H)-MIN(H:H))</f>
        <v>1.5847110858818799E-3</v>
      </c>
      <c r="J1531" s="1" t="s">
        <v>0</v>
      </c>
      <c r="K1531" s="9">
        <v>15.19</v>
      </c>
      <c r="L1531" s="3">
        <f>(Tabela15[[#This Row],[value]]-MIN(K:K))/(MAX(K:K)-MIN(K:K))</f>
        <v>7.4886119036892421E-2</v>
      </c>
      <c r="M1531" s="16">
        <f>IF(Tabela15[[#This Row],[value]]="",0,(0.05*Tabela15[[#This Row],[normal_rating]]+0.7*Tabela15[[#This Row],[normal_reviews]]+0.25*Tabela15[[#This Row],[normal_value]]))*1000</f>
        <v>62.330827519340438</v>
      </c>
      <c r="N1531" s="3">
        <f>IFERROR(Tabela15[[#This Row],[value]]*Tabela15[[#This Row],[reviews]],Tabela15[[#This Row],[value]])</f>
        <v>11210.22</v>
      </c>
      <c r="O1531" t="s">
        <v>3270</v>
      </c>
      <c r="P1531" t="s">
        <v>3272</v>
      </c>
      <c r="Q1531" t="s">
        <v>2</v>
      </c>
    </row>
    <row r="1532" spans="1:17" x14ac:dyDescent="0.25">
      <c r="A1532" t="s">
        <v>2771</v>
      </c>
      <c r="B1532" s="1">
        <v>11</v>
      </c>
      <c r="C1532" t="s">
        <v>2833</v>
      </c>
      <c r="D1532" t="s">
        <v>2837</v>
      </c>
      <c r="E1532" t="s">
        <v>2835</v>
      </c>
      <c r="F1532" s="1">
        <v>4.5999999999999996</v>
      </c>
      <c r="G1532" s="5">
        <f>(Tabela15[[#This Row],[rating]]-MIN(F:F))/(MAX(F:F)-MIN(F:F))</f>
        <v>0.89999999999999991</v>
      </c>
      <c r="H1532" s="6">
        <v>1719</v>
      </c>
      <c r="I1532" s="5">
        <f>(Tabela15[[#This Row],[reviews]]-MIN(H:H))/(MAX(H:H)-MIN(H:H))</f>
        <v>3.6940755027748571E-3</v>
      </c>
      <c r="J1532" s="1" t="s">
        <v>0</v>
      </c>
      <c r="K1532" s="9">
        <v>15.06</v>
      </c>
      <c r="L1532" s="3">
        <f>(Tabela15[[#This Row],[value]]-MIN(K:K))/(MAX(K:K)-MIN(K:K))</f>
        <v>7.4235370676277709E-2</v>
      </c>
      <c r="M1532" s="16">
        <f>IF(Tabela15[[#This Row],[value]]="",0,(0.05*Tabela15[[#This Row],[normal_rating]]+0.7*Tabela15[[#This Row],[normal_reviews]]+0.25*Tabela15[[#This Row],[normal_value]]))*1000</f>
        <v>66.144695521011826</v>
      </c>
      <c r="N1532" s="3">
        <f>IFERROR(Tabela15[[#This Row],[value]]*Tabela15[[#This Row],[reviews]],Tabela15[[#This Row],[value]])</f>
        <v>25888.14</v>
      </c>
      <c r="O1532" t="s">
        <v>2834</v>
      </c>
      <c r="P1532" t="s">
        <v>5420</v>
      </c>
      <c r="Q1532" t="s">
        <v>4538</v>
      </c>
    </row>
    <row r="1533" spans="1:17" x14ac:dyDescent="0.25">
      <c r="A1533" t="s">
        <v>2771</v>
      </c>
      <c r="B1533" s="1">
        <v>15</v>
      </c>
      <c r="C1533" t="s">
        <v>2833</v>
      </c>
      <c r="D1533" t="s">
        <v>2837</v>
      </c>
      <c r="E1533" t="s">
        <v>2835</v>
      </c>
      <c r="F1533" s="1">
        <v>4.5999999999999996</v>
      </c>
      <c r="G1533" s="5">
        <f>(Tabela15[[#This Row],[rating]]-MIN(F:F))/(MAX(F:F)-MIN(F:F))</f>
        <v>0.89999999999999991</v>
      </c>
      <c r="H1533" s="6">
        <v>1650</v>
      </c>
      <c r="I1533" s="5">
        <f>(Tabela15[[#This Row],[reviews]]-MIN(H:H))/(MAX(H:H)-MIN(H:H))</f>
        <v>3.5457104214643418E-3</v>
      </c>
      <c r="J1533" s="1" t="s">
        <v>0</v>
      </c>
      <c r="K1533" s="9">
        <v>15.06</v>
      </c>
      <c r="L1533" s="3">
        <f>(Tabela15[[#This Row],[value]]-MIN(K:K))/(MAX(K:K)-MIN(K:K))</f>
        <v>7.4235370676277709E-2</v>
      </c>
      <c r="M1533" s="16">
        <f>IF(Tabela15[[#This Row],[value]]="",0,(0.05*Tabela15[[#This Row],[normal_rating]]+0.7*Tabela15[[#This Row],[normal_reviews]]+0.25*Tabela15[[#This Row],[normal_value]]))*1000</f>
        <v>66.040839964094459</v>
      </c>
      <c r="N1533" s="3">
        <f>IFERROR(Tabela15[[#This Row],[value]]*Tabela15[[#This Row],[reviews]],Tabela15[[#This Row],[value]])</f>
        <v>24849</v>
      </c>
      <c r="O1533" t="s">
        <v>2834</v>
      </c>
      <c r="P1533" t="s">
        <v>2836</v>
      </c>
      <c r="Q1533" t="s">
        <v>2</v>
      </c>
    </row>
    <row r="1534" spans="1:17" x14ac:dyDescent="0.25">
      <c r="A1534" t="s">
        <v>2231</v>
      </c>
      <c r="B1534" s="1">
        <v>13</v>
      </c>
      <c r="C1534" t="s">
        <v>7827</v>
      </c>
      <c r="D1534" t="s">
        <v>7828</v>
      </c>
      <c r="E1534" t="s">
        <v>7829</v>
      </c>
      <c r="F1534" s="1">
        <v>4.8</v>
      </c>
      <c r="G1534" s="5">
        <f>(Tabela15[[#This Row],[rating]]-MIN(F:F))/(MAX(F:F)-MIN(F:F))</f>
        <v>0.95</v>
      </c>
      <c r="H1534" s="6">
        <v>1587</v>
      </c>
      <c r="I1534" s="5">
        <f>(Tabela15[[#This Row],[reviews]]-MIN(H:H))/(MAX(H:H)-MIN(H:H))</f>
        <v>3.4102466515721322E-3</v>
      </c>
      <c r="J1534" s="1" t="s">
        <v>0</v>
      </c>
      <c r="K1534" s="9">
        <v>15.01</v>
      </c>
      <c r="L1534" s="3">
        <f>(Tabela15[[#This Row],[value]]-MIN(K:K))/(MAX(K:K)-MIN(K:K))</f>
        <v>7.3985082845272054E-2</v>
      </c>
      <c r="M1534" s="16">
        <f>IF(Tabela15[[#This Row],[value]]="",0,(0.05*Tabela15[[#This Row],[normal_rating]]+0.7*Tabela15[[#This Row],[normal_reviews]]+0.25*Tabela15[[#This Row],[normal_value]]))*1000</f>
        <v>68.383443367418494</v>
      </c>
      <c r="N1534" s="3">
        <f>IFERROR(Tabela15[[#This Row],[value]]*Tabela15[[#This Row],[reviews]],Tabela15[[#This Row],[value]])</f>
        <v>23820.87</v>
      </c>
      <c r="O1534" t="s">
        <v>8677</v>
      </c>
      <c r="P1534" t="s">
        <v>8678</v>
      </c>
      <c r="Q1534" t="s">
        <v>8081</v>
      </c>
    </row>
    <row r="1535" spans="1:17" x14ac:dyDescent="0.25">
      <c r="A1535" t="s">
        <v>2231</v>
      </c>
      <c r="B1535" s="1">
        <v>7</v>
      </c>
      <c r="C1535" t="s">
        <v>2232</v>
      </c>
      <c r="D1535" t="s">
        <v>2236</v>
      </c>
      <c r="E1535" t="s">
        <v>2234</v>
      </c>
      <c r="F1535" s="1">
        <v>4.8</v>
      </c>
      <c r="G1535" s="5">
        <f>(Tabela15[[#This Row],[rating]]-MIN(F:F))/(MAX(F:F)-MIN(F:F))</f>
        <v>0.95</v>
      </c>
      <c r="H1535" s="6">
        <v>8456</v>
      </c>
      <c r="I1535" s="5">
        <f>(Tabela15[[#This Row],[reviews]]-MIN(H:H))/(MAX(H:H)-MIN(H:H))</f>
        <v>1.8180098006962409E-2</v>
      </c>
      <c r="J1535" s="1" t="s">
        <v>0</v>
      </c>
      <c r="K1535" s="9">
        <v>15</v>
      </c>
      <c r="L1535" s="3">
        <f>(Tabela15[[#This Row],[value]]-MIN(K:K))/(MAX(K:K)-MIN(K:K))</f>
        <v>7.3935025279070921E-2</v>
      </c>
      <c r="M1535" s="16">
        <f>IF(Tabela15[[#This Row],[value]]="",0,(0.05*Tabela15[[#This Row],[normal_rating]]+0.7*Tabela15[[#This Row],[normal_reviews]]+0.25*Tabela15[[#This Row],[normal_value]]))*1000</f>
        <v>78.70982492464141</v>
      </c>
      <c r="N1535" s="3">
        <f>IFERROR(Tabela15[[#This Row],[value]]*Tabela15[[#This Row],[reviews]],Tabela15[[#This Row],[value]])</f>
        <v>126840</v>
      </c>
      <c r="O1535" t="s">
        <v>2233</v>
      </c>
      <c r="P1535" t="s">
        <v>8666</v>
      </c>
      <c r="Q1535" t="s">
        <v>8081</v>
      </c>
    </row>
    <row r="1536" spans="1:17" x14ac:dyDescent="0.25">
      <c r="A1536" t="s">
        <v>2231</v>
      </c>
      <c r="B1536" s="1">
        <v>2</v>
      </c>
      <c r="C1536" t="s">
        <v>2232</v>
      </c>
      <c r="D1536" t="s">
        <v>2236</v>
      </c>
      <c r="E1536" t="s">
        <v>2234</v>
      </c>
      <c r="F1536" s="1">
        <v>4.8</v>
      </c>
      <c r="G1536" s="5">
        <f>(Tabela15[[#This Row],[rating]]-MIN(F:F))/(MAX(F:F)-MIN(F:F))</f>
        <v>0.95</v>
      </c>
      <c r="H1536" s="6">
        <v>8434</v>
      </c>
      <c r="I1536" s="5">
        <f>(Tabela15[[#This Row],[reviews]]-MIN(H:H))/(MAX(H:H)-MIN(H:H))</f>
        <v>1.8132793198428622E-2</v>
      </c>
      <c r="J1536" s="1" t="s">
        <v>0</v>
      </c>
      <c r="K1536" s="9">
        <v>15</v>
      </c>
      <c r="L1536" s="3">
        <f>(Tabela15[[#This Row],[value]]-MIN(K:K))/(MAX(K:K)-MIN(K:K))</f>
        <v>7.3935025279070921E-2</v>
      </c>
      <c r="M1536" s="16">
        <f>IF(Tabela15[[#This Row],[value]]="",0,(0.05*Tabela15[[#This Row],[normal_rating]]+0.7*Tabela15[[#This Row],[normal_reviews]]+0.25*Tabela15[[#This Row],[normal_value]]))*1000</f>
        <v>78.676711558667762</v>
      </c>
      <c r="N1536" s="3">
        <f>IFERROR(Tabela15[[#This Row],[value]]*Tabela15[[#This Row],[reviews]],Tabela15[[#This Row],[value]])</f>
        <v>126510</v>
      </c>
      <c r="O1536" t="s">
        <v>2233</v>
      </c>
      <c r="P1536" t="s">
        <v>2235</v>
      </c>
      <c r="Q1536" t="s">
        <v>2</v>
      </c>
    </row>
    <row r="1537" spans="1:17" x14ac:dyDescent="0.25">
      <c r="A1537" t="s">
        <v>1649</v>
      </c>
      <c r="B1537" s="1">
        <v>5</v>
      </c>
      <c r="C1537" t="s">
        <v>1665</v>
      </c>
      <c r="D1537" t="s">
        <v>1669</v>
      </c>
      <c r="E1537" t="s">
        <v>1667</v>
      </c>
      <c r="F1537" s="1">
        <v>4.5</v>
      </c>
      <c r="G1537" s="5">
        <f>(Tabela15[[#This Row],[rating]]-MIN(F:F))/(MAX(F:F)-MIN(F:F))</f>
        <v>0.875</v>
      </c>
      <c r="H1537" s="6">
        <v>9354</v>
      </c>
      <c r="I1537" s="5">
        <f>(Tabela15[[#This Row],[reviews]]-MIN(H:H))/(MAX(H:H)-MIN(H:H))</f>
        <v>2.0110994282568823E-2</v>
      </c>
      <c r="J1537" s="1" t="s">
        <v>0</v>
      </c>
      <c r="K1537" s="9">
        <v>15</v>
      </c>
      <c r="L1537" s="3">
        <f>(Tabela15[[#This Row],[value]]-MIN(K:K))/(MAX(K:K)-MIN(K:K))</f>
        <v>7.3935025279070921E-2</v>
      </c>
      <c r="M1537" s="16">
        <f>IF(Tabela15[[#This Row],[value]]="",0,(0.05*Tabela15[[#This Row],[normal_rating]]+0.7*Tabela15[[#This Row],[normal_reviews]]+0.25*Tabela15[[#This Row],[normal_value]]))*1000</f>
        <v>76.311452317565909</v>
      </c>
      <c r="N1537" s="3">
        <f>IFERROR(Tabela15[[#This Row],[value]]*Tabela15[[#This Row],[reviews]],Tabela15[[#This Row],[value]])</f>
        <v>140310</v>
      </c>
      <c r="O1537" t="s">
        <v>1666</v>
      </c>
      <c r="P1537" t="s">
        <v>1668</v>
      </c>
      <c r="Q1537" t="s">
        <v>2</v>
      </c>
    </row>
    <row r="1538" spans="1:17" x14ac:dyDescent="0.25">
      <c r="A1538" t="s">
        <v>1649</v>
      </c>
      <c r="B1538" s="1">
        <v>21</v>
      </c>
      <c r="C1538" t="s">
        <v>5989</v>
      </c>
      <c r="D1538" t="s">
        <v>5990</v>
      </c>
      <c r="E1538" t="s">
        <v>5991</v>
      </c>
      <c r="F1538" s="1">
        <v>4.5</v>
      </c>
      <c r="G1538" s="5">
        <f>(Tabela15[[#This Row],[rating]]-MIN(F:F))/(MAX(F:F)-MIN(F:F))</f>
        <v>0.875</v>
      </c>
      <c r="H1538" s="6">
        <v>4051</v>
      </c>
      <c r="I1538" s="5">
        <f>(Tabela15[[#This Row],[reviews]]-MIN(H:H))/(MAX(H:H)-MIN(H:H))</f>
        <v>8.7083852073563273E-3</v>
      </c>
      <c r="J1538" s="1" t="s">
        <v>0</v>
      </c>
      <c r="K1538" s="9">
        <v>15</v>
      </c>
      <c r="L1538" s="3">
        <f>(Tabela15[[#This Row],[value]]-MIN(K:K))/(MAX(K:K)-MIN(K:K))</f>
        <v>7.3935025279070921E-2</v>
      </c>
      <c r="M1538" s="16">
        <f>IF(Tabela15[[#This Row],[value]]="",0,(0.05*Tabela15[[#This Row],[normal_rating]]+0.7*Tabela15[[#This Row],[normal_reviews]]+0.25*Tabela15[[#This Row],[normal_value]]))*1000</f>
        <v>68.32962596491717</v>
      </c>
      <c r="N1538" s="3">
        <f>IFERROR(Tabela15[[#This Row],[value]]*Tabela15[[#This Row],[reviews]],Tabela15[[#This Row],[value]])</f>
        <v>60765</v>
      </c>
      <c r="O1538" t="s">
        <v>6956</v>
      </c>
      <c r="P1538" t="s">
        <v>6957</v>
      </c>
      <c r="Q1538" t="s">
        <v>6468</v>
      </c>
    </row>
    <row r="1539" spans="1:17" x14ac:dyDescent="0.25">
      <c r="A1539" t="s">
        <v>921</v>
      </c>
      <c r="B1539" s="1">
        <v>21</v>
      </c>
      <c r="C1539" t="s">
        <v>7604</v>
      </c>
      <c r="D1539" t="s">
        <v>7605</v>
      </c>
      <c r="E1539" t="s">
        <v>7606</v>
      </c>
      <c r="F1539" s="1">
        <v>4.2</v>
      </c>
      <c r="G1539" s="5">
        <f>(Tabela15[[#This Row],[rating]]-MIN(F:F))/(MAX(F:F)-MIN(F:F))</f>
        <v>0.8</v>
      </c>
      <c r="H1539" s="6">
        <v>26</v>
      </c>
      <c r="I1539" s="5">
        <f>(Tabela15[[#This Row],[reviews]]-MIN(H:H))/(MAX(H:H)-MIN(H:H))</f>
        <v>5.3755464242940297E-5</v>
      </c>
      <c r="J1539" s="1" t="s">
        <v>0</v>
      </c>
      <c r="K1539" s="9">
        <v>15</v>
      </c>
      <c r="L1539" s="3">
        <f>(Tabela15[[#This Row],[value]]-MIN(K:K))/(MAX(K:K)-MIN(K:K))</f>
        <v>7.3935025279070921E-2</v>
      </c>
      <c r="M1539" s="16">
        <f>IF(Tabela15[[#This Row],[value]]="",0,(0.05*Tabela15[[#This Row],[normal_rating]]+0.7*Tabela15[[#This Row],[normal_reviews]]+0.25*Tabela15[[#This Row],[normal_value]]))*1000</f>
        <v>58.521385144737792</v>
      </c>
      <c r="N1539" s="3">
        <f>IFERROR(Tabela15[[#This Row],[value]]*Tabela15[[#This Row],[reviews]],Tabela15[[#This Row],[value]])</f>
        <v>390</v>
      </c>
      <c r="O1539" t="s">
        <v>8342</v>
      </c>
      <c r="P1539" t="s">
        <v>8343</v>
      </c>
      <c r="Q1539" t="s">
        <v>8081</v>
      </c>
    </row>
    <row r="1540" spans="1:17" x14ac:dyDescent="0.25">
      <c r="A1540" t="s">
        <v>81</v>
      </c>
      <c r="B1540" s="1">
        <v>9</v>
      </c>
      <c r="C1540" t="s">
        <v>7460</v>
      </c>
      <c r="D1540" t="s">
        <v>7461</v>
      </c>
      <c r="E1540" t="s">
        <v>7462</v>
      </c>
      <c r="F1540" s="1">
        <v>4.5</v>
      </c>
      <c r="G1540" s="5">
        <f>(Tabela15[[#This Row],[rating]]-MIN(F:F))/(MAX(F:F)-MIN(F:F))</f>
        <v>0.875</v>
      </c>
      <c r="H1540" s="6">
        <v>39115</v>
      </c>
      <c r="I1540" s="5">
        <f>(Tabela15[[#This Row],[reviews]]-MIN(H:H))/(MAX(H:H)-MIN(H:H))</f>
        <v>8.4103649135934669E-2</v>
      </c>
      <c r="J1540" s="1" t="s">
        <v>0</v>
      </c>
      <c r="K1540" s="9">
        <v>14.99</v>
      </c>
      <c r="L1540" s="3">
        <f>(Tabela15[[#This Row],[value]]-MIN(K:K))/(MAX(K:K)-MIN(K:K))</f>
        <v>7.3884967712869801E-2</v>
      </c>
      <c r="M1540" s="16">
        <f>IF(Tabela15[[#This Row],[value]]="",0,(0.05*Tabela15[[#This Row],[normal_rating]]+0.7*Tabela15[[#This Row],[normal_reviews]]+0.25*Tabela15[[#This Row],[normal_value]]))*1000</f>
        <v>121.09379632337172</v>
      </c>
      <c r="N1540" s="3">
        <f>IFERROR(Tabela15[[#This Row],[value]]*Tabela15[[#This Row],[reviews]],Tabela15[[#This Row],[value]])</f>
        <v>586333.85</v>
      </c>
      <c r="O1540" t="s">
        <v>8107</v>
      </c>
      <c r="P1540" t="s">
        <v>8108</v>
      </c>
      <c r="Q1540" t="s">
        <v>8081</v>
      </c>
    </row>
    <row r="1541" spans="1:17" x14ac:dyDescent="0.25">
      <c r="A1541" t="s">
        <v>1072</v>
      </c>
      <c r="B1541" s="1">
        <v>8</v>
      </c>
      <c r="C1541" t="s">
        <v>7631</v>
      </c>
      <c r="D1541" t="s">
        <v>7632</v>
      </c>
      <c r="E1541" t="s">
        <v>7633</v>
      </c>
      <c r="F1541" s="1">
        <v>4.7</v>
      </c>
      <c r="G1541" s="5">
        <f>(Tabela15[[#This Row],[rating]]-MIN(F:F))/(MAX(F:F)-MIN(F:F))</f>
        <v>0.92500000000000004</v>
      </c>
      <c r="H1541" s="6">
        <v>33641</v>
      </c>
      <c r="I1541" s="5">
        <f>(Tabela15[[#This Row],[reviews]]-MIN(H:H))/(MAX(H:H)-MIN(H:H))</f>
        <v>7.2333352685300459E-2</v>
      </c>
      <c r="J1541" s="1" t="s">
        <v>0</v>
      </c>
      <c r="K1541" s="9">
        <v>14.99</v>
      </c>
      <c r="L1541" s="3">
        <f>(Tabela15[[#This Row],[value]]-MIN(K:K))/(MAX(K:K)-MIN(K:K))</f>
        <v>7.3884967712869801E-2</v>
      </c>
      <c r="M1541" s="16">
        <f>IF(Tabela15[[#This Row],[value]]="",0,(0.05*Tabela15[[#This Row],[normal_rating]]+0.7*Tabela15[[#This Row],[normal_reviews]]+0.25*Tabela15[[#This Row],[normal_value]]))*1000</f>
        <v>115.35458880792777</v>
      </c>
      <c r="N1541" s="3">
        <f>IFERROR(Tabela15[[#This Row],[value]]*Tabela15[[#This Row],[reviews]],Tabela15[[#This Row],[value]])</f>
        <v>504278.59</v>
      </c>
      <c r="O1541" t="s">
        <v>8366</v>
      </c>
      <c r="P1541" t="s">
        <v>8367</v>
      </c>
      <c r="Q1541" t="s">
        <v>8081</v>
      </c>
    </row>
    <row r="1542" spans="1:17" x14ac:dyDescent="0.25">
      <c r="A1542" t="s">
        <v>2771</v>
      </c>
      <c r="B1542" s="1">
        <v>14</v>
      </c>
      <c r="C1542" t="s">
        <v>4354</v>
      </c>
      <c r="D1542" t="s">
        <v>4355</v>
      </c>
      <c r="E1542" t="s">
        <v>4356</v>
      </c>
      <c r="F1542" s="1">
        <v>4.5</v>
      </c>
      <c r="G1542" s="5">
        <f>(Tabela15[[#This Row],[rating]]-MIN(F:F))/(MAX(F:F)-MIN(F:F))</f>
        <v>0.875</v>
      </c>
      <c r="H1542" s="6">
        <v>28077</v>
      </c>
      <c r="I1542" s="5">
        <f>(Tabela15[[#This Row],[reviews]]-MIN(H:H))/(MAX(H:H)-MIN(H:H))</f>
        <v>6.0369536563391668E-2</v>
      </c>
      <c r="J1542" s="1" t="s">
        <v>0</v>
      </c>
      <c r="K1542" s="9">
        <v>14.99</v>
      </c>
      <c r="L1542" s="3">
        <f>(Tabela15[[#This Row],[value]]-MIN(K:K))/(MAX(K:K)-MIN(K:K))</f>
        <v>7.3884967712869801E-2</v>
      </c>
      <c r="M1542" s="16">
        <f>IF(Tabela15[[#This Row],[value]]="",0,(0.05*Tabela15[[#This Row],[normal_rating]]+0.7*Tabela15[[#This Row],[normal_reviews]]+0.25*Tabela15[[#This Row],[normal_value]]))*1000</f>
        <v>104.47991752259162</v>
      </c>
      <c r="N1542" s="3">
        <f>IFERROR(Tabela15[[#This Row],[value]]*Tabela15[[#This Row],[reviews]],Tabela15[[#This Row],[value]])</f>
        <v>420874.23</v>
      </c>
      <c r="O1542" t="s">
        <v>5427</v>
      </c>
      <c r="P1542" t="s">
        <v>8830</v>
      </c>
      <c r="Q1542" t="s">
        <v>8081</v>
      </c>
    </row>
    <row r="1543" spans="1:17" x14ac:dyDescent="0.25">
      <c r="A1543" t="s">
        <v>2771</v>
      </c>
      <c r="B1543" s="1">
        <v>15</v>
      </c>
      <c r="C1543" t="s">
        <v>4354</v>
      </c>
      <c r="D1543" t="s">
        <v>4355</v>
      </c>
      <c r="E1543" t="s">
        <v>4356</v>
      </c>
      <c r="F1543" s="1">
        <v>4.5</v>
      </c>
      <c r="G1543" s="5">
        <f>(Tabela15[[#This Row],[rating]]-MIN(F:F))/(MAX(F:F)-MIN(F:F))</f>
        <v>0.875</v>
      </c>
      <c r="H1543" s="6">
        <v>27734</v>
      </c>
      <c r="I1543" s="5">
        <f>(Tabela15[[#This Row],[reviews]]-MIN(H:H))/(MAX(H:H)-MIN(H:H))</f>
        <v>5.9632011593978525E-2</v>
      </c>
      <c r="J1543" s="1" t="s">
        <v>0</v>
      </c>
      <c r="K1543" s="9">
        <v>14.99</v>
      </c>
      <c r="L1543" s="3">
        <f>(Tabela15[[#This Row],[value]]-MIN(K:K))/(MAX(K:K)-MIN(K:K))</f>
        <v>7.3884967712869801E-2</v>
      </c>
      <c r="M1543" s="16">
        <f>IF(Tabela15[[#This Row],[value]]="",0,(0.05*Tabela15[[#This Row],[normal_rating]]+0.7*Tabela15[[#This Row],[normal_reviews]]+0.25*Tabela15[[#This Row],[normal_value]]))*1000</f>
        <v>103.96365004400242</v>
      </c>
      <c r="N1543" s="3">
        <f>IFERROR(Tabela15[[#This Row],[value]]*Tabela15[[#This Row],[reviews]],Tabela15[[#This Row],[value]])</f>
        <v>415732.66000000003</v>
      </c>
      <c r="O1543" t="s">
        <v>5427</v>
      </c>
      <c r="P1543" t="s">
        <v>5428</v>
      </c>
      <c r="Q1543" t="s">
        <v>4538</v>
      </c>
    </row>
    <row r="1544" spans="1:17" x14ac:dyDescent="0.25">
      <c r="A1544" t="s">
        <v>2377</v>
      </c>
      <c r="B1544" s="1">
        <v>13</v>
      </c>
      <c r="C1544" t="s">
        <v>2448</v>
      </c>
      <c r="D1544" t="s">
        <v>2452</v>
      </c>
      <c r="E1544" t="s">
        <v>2450</v>
      </c>
      <c r="F1544" s="1">
        <v>4.5999999999999996</v>
      </c>
      <c r="G1544" s="5">
        <f>(Tabela15[[#This Row],[rating]]-MIN(F:F))/(MAX(F:F)-MIN(F:F))</f>
        <v>0.89999999999999991</v>
      </c>
      <c r="H1544" s="6">
        <v>25591</v>
      </c>
      <c r="I1544" s="5">
        <f>(Tabela15[[#This Row],[reviews]]-MIN(H:H))/(MAX(H:H)-MIN(H:H))</f>
        <v>5.5024093199073684E-2</v>
      </c>
      <c r="J1544" s="1" t="s">
        <v>0</v>
      </c>
      <c r="K1544" s="9">
        <v>14.99</v>
      </c>
      <c r="L1544" s="3">
        <f>(Tabela15[[#This Row],[value]]-MIN(K:K))/(MAX(K:K)-MIN(K:K))</f>
        <v>7.3884967712869801E-2</v>
      </c>
      <c r="M1544" s="16">
        <f>IF(Tabela15[[#This Row],[value]]="",0,(0.05*Tabela15[[#This Row],[normal_rating]]+0.7*Tabela15[[#This Row],[normal_reviews]]+0.25*Tabela15[[#This Row],[normal_value]]))*1000</f>
        <v>101.98810716756903</v>
      </c>
      <c r="N1544" s="3">
        <f>IFERROR(Tabela15[[#This Row],[value]]*Tabela15[[#This Row],[reviews]],Tabela15[[#This Row],[value]])</f>
        <v>383609.09</v>
      </c>
      <c r="O1544" t="s">
        <v>2449</v>
      </c>
      <c r="P1544" t="s">
        <v>5309</v>
      </c>
      <c r="Q1544" t="s">
        <v>4538</v>
      </c>
    </row>
    <row r="1545" spans="1:17" x14ac:dyDescent="0.25">
      <c r="A1545" t="s">
        <v>2377</v>
      </c>
      <c r="B1545" s="1">
        <v>16</v>
      </c>
      <c r="C1545" t="s">
        <v>2448</v>
      </c>
      <c r="D1545" t="s">
        <v>2452</v>
      </c>
      <c r="E1545" t="s">
        <v>2450</v>
      </c>
      <c r="F1545" s="1">
        <v>4.5999999999999996</v>
      </c>
      <c r="G1545" s="5">
        <f>(Tabela15[[#This Row],[rating]]-MIN(F:F))/(MAX(F:F)-MIN(F:F))</f>
        <v>0.89999999999999991</v>
      </c>
      <c r="H1545" s="6">
        <v>25518</v>
      </c>
      <c r="I1545" s="5">
        <f>(Tabela15[[#This Row],[reviews]]-MIN(H:H))/(MAX(H:H)-MIN(H:H))</f>
        <v>5.4867127243484297E-2</v>
      </c>
      <c r="J1545" s="1" t="s">
        <v>0</v>
      </c>
      <c r="K1545" s="9">
        <v>14.99</v>
      </c>
      <c r="L1545" s="3">
        <f>(Tabela15[[#This Row],[value]]-MIN(K:K))/(MAX(K:K)-MIN(K:K))</f>
        <v>7.3884967712869801E-2</v>
      </c>
      <c r="M1545" s="16">
        <f>IF(Tabela15[[#This Row],[value]]="",0,(0.05*Tabela15[[#This Row],[normal_rating]]+0.7*Tabela15[[#This Row],[normal_reviews]]+0.25*Tabela15[[#This Row],[normal_value]]))*1000</f>
        <v>101.87823099865645</v>
      </c>
      <c r="N1545" s="3">
        <f>IFERROR(Tabela15[[#This Row],[value]]*Tabela15[[#This Row],[reviews]],Tabela15[[#This Row],[value]])</f>
        <v>382514.82</v>
      </c>
      <c r="O1545" t="s">
        <v>2449</v>
      </c>
      <c r="P1545" t="s">
        <v>2451</v>
      </c>
      <c r="Q1545" t="s">
        <v>2</v>
      </c>
    </row>
    <row r="1546" spans="1:17" x14ac:dyDescent="0.25">
      <c r="A1546" t="s">
        <v>1201</v>
      </c>
      <c r="B1546" s="1">
        <v>17</v>
      </c>
      <c r="C1546" t="s">
        <v>3821</v>
      </c>
      <c r="D1546" t="s">
        <v>3822</v>
      </c>
      <c r="E1546" t="s">
        <v>3823</v>
      </c>
      <c r="F1546" s="1">
        <v>4.5999999999999996</v>
      </c>
      <c r="G1546" s="5">
        <f>(Tabela15[[#This Row],[rating]]-MIN(F:F))/(MAX(F:F)-MIN(F:F))</f>
        <v>0.89999999999999991</v>
      </c>
      <c r="H1546" s="6">
        <v>20458</v>
      </c>
      <c r="I1546" s="5">
        <f>(Tabela15[[#This Row],[reviews]]-MIN(H:H))/(MAX(H:H)-MIN(H:H))</f>
        <v>4.3987021280713183E-2</v>
      </c>
      <c r="J1546" s="1" t="s">
        <v>0</v>
      </c>
      <c r="K1546" s="9">
        <v>14.99</v>
      </c>
      <c r="L1546" s="3">
        <f>(Tabela15[[#This Row],[value]]-MIN(K:K))/(MAX(K:K)-MIN(K:K))</f>
        <v>7.3884967712869801E-2</v>
      </c>
      <c r="M1546" s="16">
        <f>IF(Tabela15[[#This Row],[value]]="",0,(0.05*Tabela15[[#This Row],[normal_rating]]+0.7*Tabela15[[#This Row],[normal_reviews]]+0.25*Tabela15[[#This Row],[normal_value]]))*1000</f>
        <v>94.262156824716669</v>
      </c>
      <c r="N1546" s="3">
        <f>IFERROR(Tabela15[[#This Row],[value]]*Tabela15[[#This Row],[reviews]],Tabela15[[#This Row],[value]])</f>
        <v>306665.42</v>
      </c>
      <c r="O1546" t="s">
        <v>4927</v>
      </c>
      <c r="P1546" t="s">
        <v>4928</v>
      </c>
      <c r="Q1546" t="s">
        <v>4538</v>
      </c>
    </row>
    <row r="1547" spans="1:17" x14ac:dyDescent="0.25">
      <c r="A1547" t="s">
        <v>3218</v>
      </c>
      <c r="B1547" s="1">
        <v>14</v>
      </c>
      <c r="C1547" t="s">
        <v>6439</v>
      </c>
      <c r="D1547" t="s">
        <v>6440</v>
      </c>
      <c r="E1547" t="s">
        <v>6441</v>
      </c>
      <c r="F1547" s="1">
        <v>4.7</v>
      </c>
      <c r="G1547" s="5">
        <f>(Tabela15[[#This Row],[rating]]-MIN(F:F))/(MAX(F:F)-MIN(F:F))</f>
        <v>0.92500000000000004</v>
      </c>
      <c r="H1547" s="6">
        <v>17678</v>
      </c>
      <c r="I1547" s="5">
        <f>(Tabela15[[#This Row],[reviews]]-MIN(H:H))/(MAX(H:H)-MIN(H:H))</f>
        <v>3.8009413656898222E-2</v>
      </c>
      <c r="J1547" s="1" t="s">
        <v>0</v>
      </c>
      <c r="K1547" s="9">
        <v>14.99</v>
      </c>
      <c r="L1547" s="3">
        <f>(Tabela15[[#This Row],[value]]-MIN(K:K))/(MAX(K:K)-MIN(K:K))</f>
        <v>7.3884967712869801E-2</v>
      </c>
      <c r="M1547" s="16">
        <f>IF(Tabela15[[#This Row],[value]]="",0,(0.05*Tabela15[[#This Row],[normal_rating]]+0.7*Tabela15[[#This Row],[normal_reviews]]+0.25*Tabela15[[#This Row],[normal_value]]))*1000</f>
        <v>91.327831488046215</v>
      </c>
      <c r="N1547" s="3">
        <f>IFERROR(Tabela15[[#This Row],[value]]*Tabela15[[#This Row],[reviews]],Tabela15[[#This Row],[value]])</f>
        <v>264993.22000000003</v>
      </c>
      <c r="O1547" t="s">
        <v>7421</v>
      </c>
      <c r="P1547" t="s">
        <v>7422</v>
      </c>
      <c r="Q1547" t="s">
        <v>6468</v>
      </c>
    </row>
    <row r="1548" spans="1:17" x14ac:dyDescent="0.25">
      <c r="A1548" t="s">
        <v>3218</v>
      </c>
      <c r="B1548" s="1">
        <v>28</v>
      </c>
      <c r="C1548" t="s">
        <v>3314</v>
      </c>
      <c r="D1548" t="s">
        <v>3318</v>
      </c>
      <c r="E1548" t="s">
        <v>3316</v>
      </c>
      <c r="F1548" s="1">
        <v>4.7</v>
      </c>
      <c r="G1548" s="5">
        <f>(Tabela15[[#This Row],[rating]]-MIN(F:F))/(MAX(F:F)-MIN(F:F))</f>
        <v>0.92500000000000004</v>
      </c>
      <c r="H1548" s="6">
        <v>17643</v>
      </c>
      <c r="I1548" s="5">
        <f>(Tabela15[[#This Row],[reviews]]-MIN(H:H))/(MAX(H:H)-MIN(H:H))</f>
        <v>3.7934156006958104E-2</v>
      </c>
      <c r="J1548" s="1" t="s">
        <v>0</v>
      </c>
      <c r="K1548" s="9">
        <v>14.99</v>
      </c>
      <c r="L1548" s="3">
        <f>(Tabela15[[#This Row],[value]]-MIN(K:K))/(MAX(K:K)-MIN(K:K))</f>
        <v>7.3884967712869801E-2</v>
      </c>
      <c r="M1548" s="16">
        <f>IF(Tabela15[[#This Row],[value]]="",0,(0.05*Tabela15[[#This Row],[normal_rating]]+0.7*Tabela15[[#This Row],[normal_reviews]]+0.25*Tabela15[[#This Row],[normal_value]]))*1000</f>
        <v>91.275151133088116</v>
      </c>
      <c r="N1548" s="3">
        <f>IFERROR(Tabela15[[#This Row],[value]]*Tabela15[[#This Row],[reviews]],Tabela15[[#This Row],[value]])</f>
        <v>264468.57</v>
      </c>
      <c r="O1548" t="s">
        <v>3315</v>
      </c>
      <c r="P1548" t="s">
        <v>5590</v>
      </c>
      <c r="Q1548" t="s">
        <v>4538</v>
      </c>
    </row>
    <row r="1549" spans="1:17" x14ac:dyDescent="0.25">
      <c r="A1549" t="s">
        <v>3218</v>
      </c>
      <c r="B1549" s="1">
        <v>21</v>
      </c>
      <c r="C1549" t="s">
        <v>3314</v>
      </c>
      <c r="D1549" t="s">
        <v>3318</v>
      </c>
      <c r="E1549" t="s">
        <v>3316</v>
      </c>
      <c r="F1549" s="1">
        <v>4.7</v>
      </c>
      <c r="G1549" s="5">
        <f>(Tabela15[[#This Row],[rating]]-MIN(F:F))/(MAX(F:F)-MIN(F:F))</f>
        <v>0.92500000000000004</v>
      </c>
      <c r="H1549" s="6">
        <v>17576</v>
      </c>
      <c r="I1549" s="5">
        <f>(Tabela15[[#This Row],[reviews]]-MIN(H:H))/(MAX(H:H)-MIN(H:H))</f>
        <v>3.7790091362787027E-2</v>
      </c>
      <c r="J1549" s="1" t="s">
        <v>0</v>
      </c>
      <c r="K1549" s="9">
        <v>14.99</v>
      </c>
      <c r="L1549" s="3">
        <f>(Tabela15[[#This Row],[value]]-MIN(K:K))/(MAX(K:K)-MIN(K:K))</f>
        <v>7.3884967712869801E-2</v>
      </c>
      <c r="M1549" s="16">
        <f>IF(Tabela15[[#This Row],[value]]="",0,(0.05*Tabela15[[#This Row],[normal_rating]]+0.7*Tabela15[[#This Row],[normal_reviews]]+0.25*Tabela15[[#This Row],[normal_value]]))*1000</f>
        <v>91.174305882168383</v>
      </c>
      <c r="N1549" s="3">
        <f>IFERROR(Tabela15[[#This Row],[value]]*Tabela15[[#This Row],[reviews]],Tabela15[[#This Row],[value]])</f>
        <v>263464.24</v>
      </c>
      <c r="O1549" t="s">
        <v>3315</v>
      </c>
      <c r="P1549" t="s">
        <v>3317</v>
      </c>
      <c r="Q1549" t="s">
        <v>2</v>
      </c>
    </row>
    <row r="1550" spans="1:17" x14ac:dyDescent="0.25">
      <c r="A1550" t="s">
        <v>3068</v>
      </c>
      <c r="B1550" s="1">
        <v>24</v>
      </c>
      <c r="C1550" t="s">
        <v>4481</v>
      </c>
      <c r="D1550" t="s">
        <v>4482</v>
      </c>
      <c r="E1550" t="s">
        <v>4483</v>
      </c>
      <c r="F1550" s="1">
        <v>4.7</v>
      </c>
      <c r="G1550" s="5">
        <f>(Tabela15[[#This Row],[rating]]-MIN(F:F))/(MAX(F:F)-MIN(F:F))</f>
        <v>0.92500000000000004</v>
      </c>
      <c r="H1550" s="6">
        <v>13924</v>
      </c>
      <c r="I1550" s="5">
        <f>(Tabela15[[#This Row],[reviews]]-MIN(H:H))/(MAX(H:H)-MIN(H:H))</f>
        <v>2.9937493146178308E-2</v>
      </c>
      <c r="J1550" s="1" t="s">
        <v>0</v>
      </c>
      <c r="K1550" s="9">
        <v>14.99</v>
      </c>
      <c r="L1550" s="3">
        <f>(Tabela15[[#This Row],[value]]-MIN(K:K))/(MAX(K:K)-MIN(K:K))</f>
        <v>7.3884967712869801E-2</v>
      </c>
      <c r="M1550" s="16">
        <f>IF(Tabela15[[#This Row],[value]]="",0,(0.05*Tabela15[[#This Row],[normal_rating]]+0.7*Tabela15[[#This Row],[normal_reviews]]+0.25*Tabela15[[#This Row],[normal_value]]))*1000</f>
        <v>85.677487130542275</v>
      </c>
      <c r="N1550" s="3">
        <f>IFERROR(Tabela15[[#This Row],[value]]*Tabela15[[#This Row],[reviews]],Tabela15[[#This Row],[value]])</f>
        <v>208720.76</v>
      </c>
      <c r="O1550" t="s">
        <v>5539</v>
      </c>
      <c r="P1550" t="s">
        <v>5540</v>
      </c>
      <c r="Q1550" t="s">
        <v>4538</v>
      </c>
    </row>
    <row r="1551" spans="1:17" x14ac:dyDescent="0.25">
      <c r="A1551" t="s">
        <v>1352</v>
      </c>
      <c r="B1551" s="1">
        <v>19</v>
      </c>
      <c r="C1551" t="s">
        <v>5888</v>
      </c>
      <c r="D1551" t="s">
        <v>5889</v>
      </c>
      <c r="E1551" t="s">
        <v>5890</v>
      </c>
      <c r="F1551" s="1">
        <v>4.7</v>
      </c>
      <c r="G1551" s="5">
        <f>(Tabela15[[#This Row],[rating]]-MIN(F:F))/(MAX(F:F)-MIN(F:F))</f>
        <v>0.92500000000000004</v>
      </c>
      <c r="H1551" s="6">
        <v>6486</v>
      </c>
      <c r="I1551" s="5">
        <f>(Tabela15[[#This Row],[reviews]]-MIN(H:H))/(MAX(H:H)-MIN(H:H))</f>
        <v>1.3944167424618712E-2</v>
      </c>
      <c r="J1551" s="1" t="s">
        <v>0</v>
      </c>
      <c r="K1551" s="9">
        <v>14.99</v>
      </c>
      <c r="L1551" s="3">
        <f>(Tabela15[[#This Row],[value]]-MIN(K:K))/(MAX(K:K)-MIN(K:K))</f>
        <v>7.3884967712869801E-2</v>
      </c>
      <c r="M1551" s="16">
        <f>IF(Tabela15[[#This Row],[value]]="",0,(0.05*Tabela15[[#This Row],[normal_rating]]+0.7*Tabela15[[#This Row],[normal_reviews]]+0.25*Tabela15[[#This Row],[normal_value]]))*1000</f>
        <v>74.482159125450565</v>
      </c>
      <c r="N1551" s="3">
        <f>IFERROR(Tabela15[[#This Row],[value]]*Tabela15[[#This Row],[reviews]],Tabela15[[#This Row],[value]])</f>
        <v>97225.14</v>
      </c>
      <c r="O1551" t="s">
        <v>6850</v>
      </c>
      <c r="P1551" t="s">
        <v>8452</v>
      </c>
      <c r="Q1551" t="s">
        <v>8081</v>
      </c>
    </row>
    <row r="1552" spans="1:17" x14ac:dyDescent="0.25">
      <c r="A1552" t="s">
        <v>1352</v>
      </c>
      <c r="B1552" s="1">
        <v>8</v>
      </c>
      <c r="C1552" t="s">
        <v>5888</v>
      </c>
      <c r="D1552" t="s">
        <v>5889</v>
      </c>
      <c r="E1552" t="s">
        <v>5890</v>
      </c>
      <c r="F1552" s="1">
        <v>4.7</v>
      </c>
      <c r="G1552" s="5">
        <f>(Tabela15[[#This Row],[rating]]-MIN(F:F))/(MAX(F:F)-MIN(F:F))</f>
        <v>0.92500000000000004</v>
      </c>
      <c r="H1552" s="6">
        <v>6482</v>
      </c>
      <c r="I1552" s="5">
        <f>(Tabela15[[#This Row],[reviews]]-MIN(H:H))/(MAX(H:H)-MIN(H:H))</f>
        <v>1.3935566550339841E-2</v>
      </c>
      <c r="J1552" s="1" t="s">
        <v>0</v>
      </c>
      <c r="K1552" s="9">
        <v>14.99</v>
      </c>
      <c r="L1552" s="3">
        <f>(Tabela15[[#This Row],[value]]-MIN(K:K))/(MAX(K:K)-MIN(K:K))</f>
        <v>7.3884967712869801E-2</v>
      </c>
      <c r="M1552" s="16">
        <f>IF(Tabela15[[#This Row],[value]]="",0,(0.05*Tabela15[[#This Row],[normal_rating]]+0.7*Tabela15[[#This Row],[normal_reviews]]+0.25*Tabela15[[#This Row],[normal_value]]))*1000</f>
        <v>74.476138513455339</v>
      </c>
      <c r="N1552" s="3">
        <f>IFERROR(Tabela15[[#This Row],[value]]*Tabela15[[#This Row],[reviews]],Tabela15[[#This Row],[value]])</f>
        <v>97165.180000000008</v>
      </c>
      <c r="O1552" t="s">
        <v>6850</v>
      </c>
      <c r="P1552" t="s">
        <v>6851</v>
      </c>
      <c r="Q1552" t="s">
        <v>6468</v>
      </c>
    </row>
    <row r="1553" spans="1:17" x14ac:dyDescent="0.25">
      <c r="A1553" t="s">
        <v>81</v>
      </c>
      <c r="B1553" s="1">
        <v>12</v>
      </c>
      <c r="C1553" t="s">
        <v>3498</v>
      </c>
      <c r="D1553" t="s">
        <v>3499</v>
      </c>
      <c r="E1553" t="s">
        <v>3500</v>
      </c>
      <c r="F1553" s="1">
        <v>4.7</v>
      </c>
      <c r="G1553" s="5">
        <f>(Tabela15[[#This Row],[rating]]-MIN(F:F))/(MAX(F:F)-MIN(F:F))</f>
        <v>0.92500000000000004</v>
      </c>
      <c r="H1553" s="6">
        <v>4404</v>
      </c>
      <c r="I1553" s="5">
        <f>(Tabela15[[#This Row],[reviews]]-MIN(H:H))/(MAX(H:H)-MIN(H:H))</f>
        <v>9.4674123624666449E-3</v>
      </c>
      <c r="J1553" s="1" t="s">
        <v>0</v>
      </c>
      <c r="K1553" s="9">
        <v>14.99</v>
      </c>
      <c r="L1553" s="3">
        <f>(Tabela15[[#This Row],[value]]-MIN(K:K))/(MAX(K:K)-MIN(K:K))</f>
        <v>7.3884967712869801E-2</v>
      </c>
      <c r="M1553" s="16">
        <f>IF(Tabela15[[#This Row],[value]]="",0,(0.05*Tabela15[[#This Row],[normal_rating]]+0.7*Tabela15[[#This Row],[normal_reviews]]+0.25*Tabela15[[#This Row],[normal_value]]))*1000</f>
        <v>71.348430581944115</v>
      </c>
      <c r="N1553" s="3">
        <f>IFERROR(Tabela15[[#This Row],[value]]*Tabela15[[#This Row],[reviews]],Tabela15[[#This Row],[value]])</f>
        <v>66015.960000000006</v>
      </c>
      <c r="O1553" t="s">
        <v>4583</v>
      </c>
      <c r="P1553" t="s">
        <v>4584</v>
      </c>
      <c r="Q1553" t="s">
        <v>4538</v>
      </c>
    </row>
    <row r="1554" spans="1:17" x14ac:dyDescent="0.25">
      <c r="A1554" t="s">
        <v>1201</v>
      </c>
      <c r="B1554" s="1">
        <v>14</v>
      </c>
      <c r="C1554" t="s">
        <v>1297</v>
      </c>
      <c r="D1554" t="s">
        <v>1301</v>
      </c>
      <c r="E1554" t="s">
        <v>1299</v>
      </c>
      <c r="F1554" s="1">
        <v>4.5999999999999996</v>
      </c>
      <c r="G1554" s="5">
        <f>(Tabela15[[#This Row],[rating]]-MIN(F:F))/(MAX(F:F)-MIN(F:F))</f>
        <v>0.89999999999999991</v>
      </c>
      <c r="H1554" s="6">
        <v>5631</v>
      </c>
      <c r="I1554" s="5">
        <f>(Tabela15[[#This Row],[reviews]]-MIN(H:H))/(MAX(H:H)-MIN(H:H))</f>
        <v>1.2105730547510154E-2</v>
      </c>
      <c r="J1554" s="1" t="s">
        <v>0</v>
      </c>
      <c r="K1554" s="9">
        <v>14.99</v>
      </c>
      <c r="L1554" s="3">
        <f>(Tabela15[[#This Row],[value]]-MIN(K:K))/(MAX(K:K)-MIN(K:K))</f>
        <v>7.3884967712869801E-2</v>
      </c>
      <c r="M1554" s="16">
        <f>IF(Tabela15[[#This Row],[value]]="",0,(0.05*Tabela15[[#This Row],[normal_rating]]+0.7*Tabela15[[#This Row],[normal_reviews]]+0.25*Tabela15[[#This Row],[normal_value]]))*1000</f>
        <v>71.945253311474559</v>
      </c>
      <c r="N1554" s="3">
        <f>IFERROR(Tabela15[[#This Row],[value]]*Tabela15[[#This Row],[reviews]],Tabela15[[#This Row],[value]])</f>
        <v>84408.69</v>
      </c>
      <c r="O1554" t="s">
        <v>1298</v>
      </c>
      <c r="P1554" t="s">
        <v>8409</v>
      </c>
      <c r="Q1554" t="s">
        <v>8081</v>
      </c>
    </row>
    <row r="1555" spans="1:17" x14ac:dyDescent="0.25">
      <c r="A1555" t="s">
        <v>1201</v>
      </c>
      <c r="B1555" s="1">
        <v>21</v>
      </c>
      <c r="C1555" t="s">
        <v>1297</v>
      </c>
      <c r="D1555" t="s">
        <v>1301</v>
      </c>
      <c r="E1555" t="s">
        <v>1299</v>
      </c>
      <c r="F1555" s="1">
        <v>4.5999999999999996</v>
      </c>
      <c r="G1555" s="5">
        <f>(Tabela15[[#This Row],[rating]]-MIN(F:F))/(MAX(F:F)-MIN(F:F))</f>
        <v>0.89999999999999991</v>
      </c>
      <c r="H1555" s="6">
        <v>5154</v>
      </c>
      <c r="I1555" s="5">
        <f>(Tabela15[[#This Row],[reviews]]-MIN(H:H))/(MAX(H:H)-MIN(H:H))</f>
        <v>1.1080076289754853E-2</v>
      </c>
      <c r="J1555" s="1" t="s">
        <v>0</v>
      </c>
      <c r="K1555" s="9">
        <v>14.99</v>
      </c>
      <c r="L1555" s="3">
        <f>(Tabela15[[#This Row],[value]]-MIN(K:K))/(MAX(K:K)-MIN(K:K))</f>
        <v>7.3884967712869801E-2</v>
      </c>
      <c r="M1555" s="16">
        <f>IF(Tabela15[[#This Row],[value]]="",0,(0.05*Tabela15[[#This Row],[normal_rating]]+0.7*Tabela15[[#This Row],[normal_reviews]]+0.25*Tabela15[[#This Row],[normal_value]]))*1000</f>
        <v>71.227295331045838</v>
      </c>
      <c r="N1555" s="3">
        <f>IFERROR(Tabela15[[#This Row],[value]]*Tabela15[[#This Row],[reviews]],Tabela15[[#This Row],[value]])</f>
        <v>77258.460000000006</v>
      </c>
      <c r="O1555" t="s">
        <v>1298</v>
      </c>
      <c r="P1555" t="s">
        <v>1300</v>
      </c>
      <c r="Q1555" t="s">
        <v>2</v>
      </c>
    </row>
    <row r="1556" spans="1:17" x14ac:dyDescent="0.25">
      <c r="A1556" t="s">
        <v>2231</v>
      </c>
      <c r="B1556" s="1">
        <v>25</v>
      </c>
      <c r="C1556" t="s">
        <v>6185</v>
      </c>
      <c r="D1556" t="s">
        <v>6186</v>
      </c>
      <c r="E1556" t="s">
        <v>6187</v>
      </c>
      <c r="F1556" s="1">
        <v>4.7</v>
      </c>
      <c r="G1556" s="5">
        <f>(Tabela15[[#This Row],[rating]]-MIN(F:F))/(MAX(F:F)-MIN(F:F))</f>
        <v>0.92500000000000004</v>
      </c>
      <c r="H1556" s="6">
        <v>940</v>
      </c>
      <c r="I1556" s="5">
        <f>(Tabela15[[#This Row],[reviews]]-MIN(H:H))/(MAX(H:H)-MIN(H:H))</f>
        <v>2.0190552369648376E-3</v>
      </c>
      <c r="J1556" s="1" t="s">
        <v>0</v>
      </c>
      <c r="K1556" s="9">
        <v>14.99</v>
      </c>
      <c r="L1556" s="3">
        <f>(Tabela15[[#This Row],[value]]-MIN(K:K))/(MAX(K:K)-MIN(K:K))</f>
        <v>7.3884967712869801E-2</v>
      </c>
      <c r="M1556" s="16">
        <f>IF(Tabela15[[#This Row],[value]]="",0,(0.05*Tabela15[[#This Row],[normal_rating]]+0.7*Tabela15[[#This Row],[normal_reviews]]+0.25*Tabela15[[#This Row],[normal_value]]))*1000</f>
        <v>66.134580594092839</v>
      </c>
      <c r="N1556" s="3">
        <f>IFERROR(Tabela15[[#This Row],[value]]*Tabela15[[#This Row],[reviews]],Tabela15[[#This Row],[value]])</f>
        <v>14090.6</v>
      </c>
      <c r="O1556" t="s">
        <v>7143</v>
      </c>
      <c r="P1556" t="s">
        <v>7144</v>
      </c>
      <c r="Q1556" t="s">
        <v>6468</v>
      </c>
    </row>
    <row r="1557" spans="1:17" x14ac:dyDescent="0.25">
      <c r="A1557" t="s">
        <v>2231</v>
      </c>
      <c r="B1557" s="1">
        <v>15</v>
      </c>
      <c r="C1557" t="s">
        <v>2297</v>
      </c>
      <c r="D1557" t="s">
        <v>2301</v>
      </c>
      <c r="E1557" t="s">
        <v>2299</v>
      </c>
      <c r="F1557" s="1">
        <v>4.7</v>
      </c>
      <c r="G1557" s="5">
        <f>(Tabela15[[#This Row],[rating]]-MIN(F:F))/(MAX(F:F)-MIN(F:F))</f>
        <v>0.92500000000000004</v>
      </c>
      <c r="H1557" s="6">
        <v>432</v>
      </c>
      <c r="I1557" s="5">
        <f>(Tabela15[[#This Row],[reviews]]-MIN(H:H))/(MAX(H:H)-MIN(H:H))</f>
        <v>9.2674420354829071E-4</v>
      </c>
      <c r="J1557" s="1" t="s">
        <v>0</v>
      </c>
      <c r="K1557" s="9">
        <v>14.99</v>
      </c>
      <c r="L1557" s="3">
        <f>(Tabela15[[#This Row],[value]]-MIN(K:K))/(MAX(K:K)-MIN(K:K))</f>
        <v>7.3884967712869801E-2</v>
      </c>
      <c r="M1557" s="16">
        <f>IF(Tabela15[[#This Row],[value]]="",0,(0.05*Tabela15[[#This Row],[normal_rating]]+0.7*Tabela15[[#This Row],[normal_reviews]]+0.25*Tabela15[[#This Row],[normal_value]]))*1000</f>
        <v>65.369962870701258</v>
      </c>
      <c r="N1557" s="3">
        <f>IFERROR(Tabela15[[#This Row],[value]]*Tabela15[[#This Row],[reviews]],Tabela15[[#This Row],[value]])</f>
        <v>6475.68</v>
      </c>
      <c r="O1557" t="s">
        <v>2298</v>
      </c>
      <c r="P1557" t="s">
        <v>2300</v>
      </c>
      <c r="Q1557" t="s">
        <v>2</v>
      </c>
    </row>
    <row r="1558" spans="1:17" x14ac:dyDescent="0.25">
      <c r="A1558" t="s">
        <v>2771</v>
      </c>
      <c r="B1558" s="1">
        <v>3</v>
      </c>
      <c r="C1558" t="s">
        <v>2777</v>
      </c>
      <c r="D1558" t="s">
        <v>2781</v>
      </c>
      <c r="E1558" t="s">
        <v>2779</v>
      </c>
      <c r="F1558" s="1">
        <v>4.4000000000000004</v>
      </c>
      <c r="G1558" s="5">
        <f>(Tabela15[[#This Row],[rating]]-MIN(F:F))/(MAX(F:F)-MIN(F:F))</f>
        <v>0.85000000000000009</v>
      </c>
      <c r="H1558" s="6">
        <v>4939</v>
      </c>
      <c r="I1558" s="5">
        <f>(Tabela15[[#This Row],[reviews]]-MIN(H:H))/(MAX(H:H)-MIN(H:H))</f>
        <v>1.0617779297265567E-2</v>
      </c>
      <c r="J1558" s="1" t="s">
        <v>0</v>
      </c>
      <c r="K1558" s="9">
        <v>14.99</v>
      </c>
      <c r="L1558" s="3">
        <f>(Tabela15[[#This Row],[value]]-MIN(K:K))/(MAX(K:K)-MIN(K:K))</f>
        <v>7.3884967712869801E-2</v>
      </c>
      <c r="M1558" s="16">
        <f>IF(Tabela15[[#This Row],[value]]="",0,(0.05*Tabela15[[#This Row],[normal_rating]]+0.7*Tabela15[[#This Row],[normal_reviews]]+0.25*Tabela15[[#This Row],[normal_value]]))*1000</f>
        <v>68.403687436303358</v>
      </c>
      <c r="N1558" s="3">
        <f>IFERROR(Tabela15[[#This Row],[value]]*Tabela15[[#This Row],[reviews]],Tabela15[[#This Row],[value]])</f>
        <v>74035.61</v>
      </c>
      <c r="O1558" t="s">
        <v>2778</v>
      </c>
      <c r="P1558" t="s">
        <v>2780</v>
      </c>
      <c r="Q1558" t="s">
        <v>2</v>
      </c>
    </row>
    <row r="1559" spans="1:17" x14ac:dyDescent="0.25">
      <c r="A1559" t="s">
        <v>784</v>
      </c>
      <c r="B1559" s="1">
        <v>25</v>
      </c>
      <c r="C1559" t="s">
        <v>861</v>
      </c>
      <c r="D1559" t="s">
        <v>865</v>
      </c>
      <c r="E1559" t="s">
        <v>863</v>
      </c>
      <c r="F1559" s="1">
        <v>4.4000000000000004</v>
      </c>
      <c r="G1559" s="5">
        <f>(Tabela15[[#This Row],[rating]]-MIN(F:F))/(MAX(F:F)-MIN(F:F))</f>
        <v>0.85000000000000009</v>
      </c>
      <c r="H1559" s="6">
        <v>3959</v>
      </c>
      <c r="I1559" s="5">
        <f>(Tabela15[[#This Row],[reviews]]-MIN(H:H))/(MAX(H:H)-MIN(H:H))</f>
        <v>8.5105650989423069E-3</v>
      </c>
      <c r="J1559" s="1" t="s">
        <v>0</v>
      </c>
      <c r="K1559" s="9">
        <v>14.99</v>
      </c>
      <c r="L1559" s="3">
        <f>(Tabela15[[#This Row],[value]]-MIN(K:K))/(MAX(K:K)-MIN(K:K))</f>
        <v>7.3884967712869801E-2</v>
      </c>
      <c r="M1559" s="16">
        <f>IF(Tabela15[[#This Row],[value]]="",0,(0.05*Tabela15[[#This Row],[normal_rating]]+0.7*Tabela15[[#This Row],[normal_reviews]]+0.25*Tabela15[[#This Row],[normal_value]]))*1000</f>
        <v>66.928637497477069</v>
      </c>
      <c r="N1559" s="3">
        <f>IFERROR(Tabela15[[#This Row],[value]]*Tabela15[[#This Row],[reviews]],Tabela15[[#This Row],[value]])</f>
        <v>59345.41</v>
      </c>
      <c r="O1559" t="s">
        <v>862</v>
      </c>
      <c r="P1559" t="s">
        <v>8297</v>
      </c>
      <c r="Q1559" t="s">
        <v>8081</v>
      </c>
    </row>
    <row r="1560" spans="1:17" x14ac:dyDescent="0.25">
      <c r="A1560" t="s">
        <v>784</v>
      </c>
      <c r="B1560" s="1">
        <v>27</v>
      </c>
      <c r="C1560" t="s">
        <v>861</v>
      </c>
      <c r="D1560" t="s">
        <v>865</v>
      </c>
      <c r="E1560" t="s">
        <v>863</v>
      </c>
      <c r="F1560" s="1">
        <v>4.4000000000000004</v>
      </c>
      <c r="G1560" s="5">
        <f>(Tabela15[[#This Row],[rating]]-MIN(F:F))/(MAX(F:F)-MIN(F:F))</f>
        <v>0.85000000000000009</v>
      </c>
      <c r="H1560" s="6">
        <v>3955</v>
      </c>
      <c r="I1560" s="5">
        <f>(Tabela15[[#This Row],[reviews]]-MIN(H:H))/(MAX(H:H)-MIN(H:H))</f>
        <v>8.5019642246634379E-3</v>
      </c>
      <c r="J1560" s="1" t="s">
        <v>0</v>
      </c>
      <c r="K1560" s="9">
        <v>14.99</v>
      </c>
      <c r="L1560" s="3">
        <f>(Tabela15[[#This Row],[value]]-MIN(K:K))/(MAX(K:K)-MIN(K:K))</f>
        <v>7.3884967712869801E-2</v>
      </c>
      <c r="M1560" s="16">
        <f>IF(Tabela15[[#This Row],[value]]="",0,(0.05*Tabela15[[#This Row],[normal_rating]]+0.7*Tabela15[[#This Row],[normal_reviews]]+0.25*Tabela15[[#This Row],[normal_value]]))*1000</f>
        <v>66.922616885481872</v>
      </c>
      <c r="N1560" s="3">
        <f>IFERROR(Tabela15[[#This Row],[value]]*Tabela15[[#This Row],[reviews]],Tabela15[[#This Row],[value]])</f>
        <v>59285.450000000004</v>
      </c>
      <c r="O1560" t="s">
        <v>862</v>
      </c>
      <c r="P1560" t="s">
        <v>6711</v>
      </c>
      <c r="Q1560" t="s">
        <v>6468</v>
      </c>
    </row>
    <row r="1561" spans="1:17" x14ac:dyDescent="0.25">
      <c r="A1561" t="s">
        <v>784</v>
      </c>
      <c r="B1561" s="1">
        <v>26</v>
      </c>
      <c r="C1561" t="s">
        <v>861</v>
      </c>
      <c r="D1561" t="s">
        <v>865</v>
      </c>
      <c r="E1561" t="s">
        <v>863</v>
      </c>
      <c r="F1561" s="1">
        <v>4.4000000000000004</v>
      </c>
      <c r="G1561" s="5">
        <f>(Tabela15[[#This Row],[rating]]-MIN(F:F))/(MAX(F:F)-MIN(F:F))</f>
        <v>0.85000000000000009</v>
      </c>
      <c r="H1561" s="6">
        <v>3927</v>
      </c>
      <c r="I1561" s="5">
        <f>(Tabela15[[#This Row],[reviews]]-MIN(H:H))/(MAX(H:H)-MIN(H:H))</f>
        <v>8.4417581047113444E-3</v>
      </c>
      <c r="J1561" s="1" t="s">
        <v>0</v>
      </c>
      <c r="K1561" s="9">
        <v>14.99</v>
      </c>
      <c r="L1561" s="3">
        <f>(Tabela15[[#This Row],[value]]-MIN(K:K))/(MAX(K:K)-MIN(K:K))</f>
        <v>7.3884967712869801E-2</v>
      </c>
      <c r="M1561" s="16">
        <f>IF(Tabela15[[#This Row],[value]]="",0,(0.05*Tabela15[[#This Row],[normal_rating]]+0.7*Tabela15[[#This Row],[normal_reviews]]+0.25*Tabela15[[#This Row],[normal_value]]))*1000</f>
        <v>66.880472601515407</v>
      </c>
      <c r="N1561" s="3">
        <f>IFERROR(Tabela15[[#This Row],[value]]*Tabela15[[#This Row],[reviews]],Tabela15[[#This Row],[value]])</f>
        <v>58865.73</v>
      </c>
      <c r="O1561" t="s">
        <v>862</v>
      </c>
      <c r="P1561" t="s">
        <v>4815</v>
      </c>
      <c r="Q1561" t="s">
        <v>4538</v>
      </c>
    </row>
    <row r="1562" spans="1:17" x14ac:dyDescent="0.25">
      <c r="A1562" t="s">
        <v>784</v>
      </c>
      <c r="B1562" s="1">
        <v>19</v>
      </c>
      <c r="C1562" t="s">
        <v>861</v>
      </c>
      <c r="D1562" t="s">
        <v>865</v>
      </c>
      <c r="E1562" t="s">
        <v>863</v>
      </c>
      <c r="F1562" s="1">
        <v>4.4000000000000004</v>
      </c>
      <c r="G1562" s="5">
        <f>(Tabela15[[#This Row],[rating]]-MIN(F:F))/(MAX(F:F)-MIN(F:F))</f>
        <v>0.85000000000000009</v>
      </c>
      <c r="H1562" s="6">
        <v>3856</v>
      </c>
      <c r="I1562" s="5">
        <f>(Tabela15[[#This Row],[reviews]]-MIN(H:H))/(MAX(H:H)-MIN(H:H))</f>
        <v>8.2890925862613932E-3</v>
      </c>
      <c r="J1562" s="1" t="s">
        <v>0</v>
      </c>
      <c r="K1562" s="9">
        <v>14.99</v>
      </c>
      <c r="L1562" s="3">
        <f>(Tabela15[[#This Row],[value]]-MIN(K:K))/(MAX(K:K)-MIN(K:K))</f>
        <v>7.3884967712869801E-2</v>
      </c>
      <c r="M1562" s="16">
        <f>IF(Tabela15[[#This Row],[value]]="",0,(0.05*Tabela15[[#This Row],[normal_rating]]+0.7*Tabela15[[#This Row],[normal_reviews]]+0.25*Tabela15[[#This Row],[normal_value]]))*1000</f>
        <v>66.773606738600435</v>
      </c>
      <c r="N1562" s="3">
        <f>IFERROR(Tabela15[[#This Row],[value]]*Tabela15[[#This Row],[reviews]],Tabela15[[#This Row],[value]])</f>
        <v>57801.440000000002</v>
      </c>
      <c r="O1562" t="s">
        <v>862</v>
      </c>
      <c r="P1562" t="s">
        <v>864</v>
      </c>
      <c r="Q1562" t="s">
        <v>2</v>
      </c>
    </row>
    <row r="1563" spans="1:17" x14ac:dyDescent="0.25">
      <c r="A1563" t="s">
        <v>1795</v>
      </c>
      <c r="B1563" s="1">
        <v>20</v>
      </c>
      <c r="C1563" t="s">
        <v>4020</v>
      </c>
      <c r="D1563" t="s">
        <v>4021</v>
      </c>
      <c r="E1563" t="s">
        <v>4022</v>
      </c>
      <c r="F1563" s="1">
        <v>4.5</v>
      </c>
      <c r="G1563" s="5">
        <f>(Tabela15[[#This Row],[rating]]-MIN(F:F))/(MAX(F:F)-MIN(F:F))</f>
        <v>0.875</v>
      </c>
      <c r="H1563" s="6">
        <v>1903</v>
      </c>
      <c r="I1563" s="5">
        <f>(Tabela15[[#This Row],[reviews]]-MIN(H:H))/(MAX(H:H)-MIN(H:H))</f>
        <v>4.0897157196028979E-3</v>
      </c>
      <c r="J1563" s="1" t="s">
        <v>0</v>
      </c>
      <c r="K1563" s="9">
        <v>14.99</v>
      </c>
      <c r="L1563" s="3">
        <f>(Tabela15[[#This Row],[value]]-MIN(K:K))/(MAX(K:K)-MIN(K:K))</f>
        <v>7.3884967712869801E-2</v>
      </c>
      <c r="M1563" s="16">
        <f>IF(Tabela15[[#This Row],[value]]="",0,(0.05*Tabela15[[#This Row],[normal_rating]]+0.7*Tabela15[[#This Row],[normal_reviews]]+0.25*Tabela15[[#This Row],[normal_value]]))*1000</f>
        <v>65.084042931939479</v>
      </c>
      <c r="N1563" s="3">
        <f>IFERROR(Tabela15[[#This Row],[value]]*Tabela15[[#This Row],[reviews]],Tabela15[[#This Row],[value]])</f>
        <v>28525.97</v>
      </c>
      <c r="O1563" t="s">
        <v>5120</v>
      </c>
      <c r="P1563" t="s">
        <v>5121</v>
      </c>
      <c r="Q1563" t="s">
        <v>4538</v>
      </c>
    </row>
    <row r="1564" spans="1:17" x14ac:dyDescent="0.25">
      <c r="A1564" t="s">
        <v>3218</v>
      </c>
      <c r="B1564" s="1">
        <v>16</v>
      </c>
      <c r="C1564" t="s">
        <v>3229</v>
      </c>
      <c r="D1564" t="s">
        <v>3233</v>
      </c>
      <c r="E1564" t="s">
        <v>3231</v>
      </c>
      <c r="F1564" s="1">
        <v>4.5</v>
      </c>
      <c r="G1564" s="5">
        <f>(Tabela15[[#This Row],[rating]]-MIN(F:F))/(MAX(F:F)-MIN(F:F))</f>
        <v>0.875</v>
      </c>
      <c r="H1564" s="6">
        <v>499</v>
      </c>
      <c r="I1564" s="5">
        <f>(Tabela15[[#This Row],[reviews]]-MIN(H:H))/(MAX(H:H)-MIN(H:H))</f>
        <v>1.0708088477193707E-3</v>
      </c>
      <c r="J1564" s="1" t="s">
        <v>0</v>
      </c>
      <c r="K1564" s="9">
        <v>14.99</v>
      </c>
      <c r="L1564" s="3">
        <f>(Tabela15[[#This Row],[value]]-MIN(K:K))/(MAX(K:K)-MIN(K:K))</f>
        <v>7.3884967712869801E-2</v>
      </c>
      <c r="M1564" s="16">
        <f>IF(Tabela15[[#This Row],[value]]="",0,(0.05*Tabela15[[#This Row],[normal_rating]]+0.7*Tabela15[[#This Row],[normal_reviews]]+0.25*Tabela15[[#This Row],[normal_value]]))*1000</f>
        <v>62.970808121621005</v>
      </c>
      <c r="N1564" s="3">
        <f>IFERROR(Tabela15[[#This Row],[value]]*Tabela15[[#This Row],[reviews]],Tabela15[[#This Row],[value]])</f>
        <v>7480.01</v>
      </c>
      <c r="O1564" t="s">
        <v>3230</v>
      </c>
      <c r="P1564" t="s">
        <v>7425</v>
      </c>
      <c r="Q1564" t="s">
        <v>6468</v>
      </c>
    </row>
    <row r="1565" spans="1:17" x14ac:dyDescent="0.25">
      <c r="A1565" t="s">
        <v>3218</v>
      </c>
      <c r="B1565" s="1">
        <v>11</v>
      </c>
      <c r="C1565" t="s">
        <v>3229</v>
      </c>
      <c r="D1565" t="s">
        <v>3233</v>
      </c>
      <c r="E1565" t="s">
        <v>3231</v>
      </c>
      <c r="F1565" s="1">
        <v>4.5</v>
      </c>
      <c r="G1565" s="5">
        <f>(Tabela15[[#This Row],[rating]]-MIN(F:F))/(MAX(F:F)-MIN(F:F))</f>
        <v>0.875</v>
      </c>
      <c r="H1565" s="6">
        <v>488</v>
      </c>
      <c r="I1565" s="5">
        <f>(Tabela15[[#This Row],[reviews]]-MIN(H:H))/(MAX(H:H)-MIN(H:H))</f>
        <v>1.047156443452477E-3</v>
      </c>
      <c r="J1565" s="1" t="s">
        <v>0</v>
      </c>
      <c r="K1565" s="9">
        <v>14.99</v>
      </c>
      <c r="L1565" s="3">
        <f>(Tabela15[[#This Row],[value]]-MIN(K:K))/(MAX(K:K)-MIN(K:K))</f>
        <v>7.3884967712869801E-2</v>
      </c>
      <c r="M1565" s="16">
        <f>IF(Tabela15[[#This Row],[value]]="",0,(0.05*Tabela15[[#This Row],[normal_rating]]+0.7*Tabela15[[#This Row],[normal_reviews]]+0.25*Tabela15[[#This Row],[normal_value]]))*1000</f>
        <v>62.954251438634188</v>
      </c>
      <c r="N1565" s="3">
        <f>IFERROR(Tabela15[[#This Row],[value]]*Tabela15[[#This Row],[reviews]],Tabela15[[#This Row],[value]])</f>
        <v>7315.12</v>
      </c>
      <c r="O1565" t="s">
        <v>3230</v>
      </c>
      <c r="P1565" t="s">
        <v>5563</v>
      </c>
      <c r="Q1565" t="s">
        <v>4538</v>
      </c>
    </row>
    <row r="1566" spans="1:17" x14ac:dyDescent="0.25">
      <c r="A1566" t="s">
        <v>3218</v>
      </c>
      <c r="B1566" s="1">
        <v>4</v>
      </c>
      <c r="C1566" t="s">
        <v>3229</v>
      </c>
      <c r="D1566" t="s">
        <v>3233</v>
      </c>
      <c r="E1566" t="s">
        <v>3231</v>
      </c>
      <c r="F1566" s="1">
        <v>4.5</v>
      </c>
      <c r="G1566" s="5">
        <f>(Tabela15[[#This Row],[rating]]-MIN(F:F))/(MAX(F:F)-MIN(F:F))</f>
        <v>0.875</v>
      </c>
      <c r="H1566" s="6">
        <v>454</v>
      </c>
      <c r="I1566" s="5">
        <f>(Tabela15[[#This Row],[reviews]]-MIN(H:H))/(MAX(H:H)-MIN(H:H))</f>
        <v>9.7404901208207812E-4</v>
      </c>
      <c r="J1566" s="1" t="s">
        <v>0</v>
      </c>
      <c r="K1566" s="9">
        <v>14.99</v>
      </c>
      <c r="L1566" s="3">
        <f>(Tabela15[[#This Row],[value]]-MIN(K:K))/(MAX(K:K)-MIN(K:K))</f>
        <v>7.3884967712869801E-2</v>
      </c>
      <c r="M1566" s="16">
        <f>IF(Tabela15[[#This Row],[value]]="",0,(0.05*Tabela15[[#This Row],[normal_rating]]+0.7*Tabela15[[#This Row],[normal_reviews]]+0.25*Tabela15[[#This Row],[normal_value]]))*1000</f>
        <v>62.903076236674906</v>
      </c>
      <c r="N1566" s="3">
        <f>IFERROR(Tabela15[[#This Row],[value]]*Tabela15[[#This Row],[reviews]],Tabela15[[#This Row],[value]])</f>
        <v>6805.46</v>
      </c>
      <c r="O1566" t="s">
        <v>3230</v>
      </c>
      <c r="P1566" t="s">
        <v>3232</v>
      </c>
      <c r="Q1566" t="s">
        <v>2</v>
      </c>
    </row>
    <row r="1567" spans="1:17" x14ac:dyDescent="0.25">
      <c r="A1567" t="s">
        <v>1649</v>
      </c>
      <c r="B1567" s="1">
        <v>28</v>
      </c>
      <c r="C1567" t="s">
        <v>6008</v>
      </c>
      <c r="D1567" t="s">
        <v>3951</v>
      </c>
      <c r="E1567" t="s">
        <v>3952</v>
      </c>
      <c r="F1567" s="1">
        <v>4.3</v>
      </c>
      <c r="G1567" s="5">
        <f>(Tabela15[[#This Row],[rating]]-MIN(F:F))/(MAX(F:F)-MIN(F:F))</f>
        <v>0.82499999999999996</v>
      </c>
      <c r="H1567" s="6">
        <v>4072</v>
      </c>
      <c r="I1567" s="5">
        <f>(Tabela15[[#This Row],[reviews]]-MIN(H:H))/(MAX(H:H)-MIN(H:H))</f>
        <v>8.7535397973203984E-3</v>
      </c>
      <c r="J1567" s="1" t="s">
        <v>0</v>
      </c>
      <c r="K1567" s="9">
        <v>14.99</v>
      </c>
      <c r="L1567" s="3">
        <f>(Tabela15[[#This Row],[value]]-MIN(K:K))/(MAX(K:K)-MIN(K:K))</f>
        <v>7.3884967712869801E-2</v>
      </c>
      <c r="M1567" s="16">
        <f>IF(Tabela15[[#This Row],[value]]="",0,(0.05*Tabela15[[#This Row],[normal_rating]]+0.7*Tabela15[[#This Row],[normal_reviews]]+0.25*Tabela15[[#This Row],[normal_value]]))*1000</f>
        <v>65.848719786341732</v>
      </c>
      <c r="N1567" s="3">
        <f>IFERROR(Tabela15[[#This Row],[value]]*Tabela15[[#This Row],[reviews]],Tabela15[[#This Row],[value]])</f>
        <v>61039.28</v>
      </c>
      <c r="O1567" t="s">
        <v>5052</v>
      </c>
      <c r="P1567" t="s">
        <v>6969</v>
      </c>
      <c r="Q1567" t="s">
        <v>6468</v>
      </c>
    </row>
    <row r="1568" spans="1:17" x14ac:dyDescent="0.25">
      <c r="A1568" t="s">
        <v>1649</v>
      </c>
      <c r="B1568" s="1">
        <v>5</v>
      </c>
      <c r="C1568" t="s">
        <v>3950</v>
      </c>
      <c r="D1568" t="s">
        <v>3951</v>
      </c>
      <c r="E1568" t="s">
        <v>3952</v>
      </c>
      <c r="F1568" s="1">
        <v>4.3</v>
      </c>
      <c r="G1568" s="5">
        <f>(Tabela15[[#This Row],[rating]]-MIN(F:F))/(MAX(F:F)-MIN(F:F))</f>
        <v>0.82499999999999996</v>
      </c>
      <c r="H1568" s="6">
        <v>4071</v>
      </c>
      <c r="I1568" s="5">
        <f>(Tabela15[[#This Row],[reviews]]-MIN(H:H))/(MAX(H:H)-MIN(H:H))</f>
        <v>8.7513895787506794E-3</v>
      </c>
      <c r="J1568" s="1" t="s">
        <v>0</v>
      </c>
      <c r="K1568" s="9">
        <v>14.99</v>
      </c>
      <c r="L1568" s="3">
        <f>(Tabela15[[#This Row],[value]]-MIN(K:K))/(MAX(K:K)-MIN(K:K))</f>
        <v>7.3884967712869801E-2</v>
      </c>
      <c r="M1568" s="16">
        <f>IF(Tabela15[[#This Row],[value]]="",0,(0.05*Tabela15[[#This Row],[normal_rating]]+0.7*Tabela15[[#This Row],[normal_reviews]]+0.25*Tabela15[[#This Row],[normal_value]]))*1000</f>
        <v>65.847214633342915</v>
      </c>
      <c r="N1568" s="3">
        <f>IFERROR(Tabela15[[#This Row],[value]]*Tabela15[[#This Row],[reviews]],Tabela15[[#This Row],[value]])</f>
        <v>61024.29</v>
      </c>
      <c r="O1568" t="s">
        <v>5052</v>
      </c>
      <c r="P1568" t="s">
        <v>5053</v>
      </c>
      <c r="Q1568" t="s">
        <v>4538</v>
      </c>
    </row>
    <row r="1569" spans="1:17" x14ac:dyDescent="0.25">
      <c r="A1569" t="s">
        <v>1352</v>
      </c>
      <c r="B1569" s="1">
        <v>29</v>
      </c>
      <c r="C1569" t="s">
        <v>1383</v>
      </c>
      <c r="D1569" t="s">
        <v>1387</v>
      </c>
      <c r="E1569" t="s">
        <v>1385</v>
      </c>
      <c r="F1569" s="1">
        <v>4.4000000000000004</v>
      </c>
      <c r="G1569" s="5">
        <f>(Tabela15[[#This Row],[rating]]-MIN(F:F))/(MAX(F:F)-MIN(F:F))</f>
        <v>0.85000000000000009</v>
      </c>
      <c r="H1569" s="6">
        <v>519</v>
      </c>
      <c r="I1569" s="5">
        <f>(Tabela15[[#This Row],[reviews]]-MIN(H:H))/(MAX(H:H)-MIN(H:H))</f>
        <v>1.113813219113723E-3</v>
      </c>
      <c r="J1569" s="1" t="s">
        <v>0</v>
      </c>
      <c r="K1569" s="9">
        <v>14.99</v>
      </c>
      <c r="L1569" s="3">
        <f>(Tabela15[[#This Row],[value]]-MIN(K:K))/(MAX(K:K)-MIN(K:K))</f>
        <v>7.3884967712869801E-2</v>
      </c>
      <c r="M1569" s="16">
        <f>IF(Tabela15[[#This Row],[value]]="",0,(0.05*Tabela15[[#This Row],[normal_rating]]+0.7*Tabela15[[#This Row],[normal_reviews]]+0.25*Tabela15[[#This Row],[normal_value]]))*1000</f>
        <v>61.750911181597061</v>
      </c>
      <c r="N1569" s="3">
        <f>IFERROR(Tabela15[[#This Row],[value]]*Tabela15[[#This Row],[reviews]],Tabela15[[#This Row],[value]])</f>
        <v>7779.81</v>
      </c>
      <c r="O1569" t="s">
        <v>1384</v>
      </c>
      <c r="P1569" t="s">
        <v>8466</v>
      </c>
      <c r="Q1569" t="s">
        <v>8081</v>
      </c>
    </row>
    <row r="1570" spans="1:17" x14ac:dyDescent="0.25">
      <c r="A1570" t="s">
        <v>1352</v>
      </c>
      <c r="B1570" s="1">
        <v>27</v>
      </c>
      <c r="C1570" t="s">
        <v>1383</v>
      </c>
      <c r="D1570" t="s">
        <v>1387</v>
      </c>
      <c r="E1570" t="s">
        <v>1385</v>
      </c>
      <c r="F1570" s="1">
        <v>4.4000000000000004</v>
      </c>
      <c r="G1570" s="5">
        <f>(Tabela15[[#This Row],[rating]]-MIN(F:F))/(MAX(F:F)-MIN(F:F))</f>
        <v>0.85000000000000009</v>
      </c>
      <c r="H1570" s="6">
        <v>518</v>
      </c>
      <c r="I1570" s="5">
        <f>(Tabela15[[#This Row],[reviews]]-MIN(H:H))/(MAX(H:H)-MIN(H:H))</f>
        <v>1.1116630005440053E-3</v>
      </c>
      <c r="J1570" s="1" t="s">
        <v>0</v>
      </c>
      <c r="K1570" s="9">
        <v>14.99</v>
      </c>
      <c r="L1570" s="3">
        <f>(Tabela15[[#This Row],[value]]-MIN(K:K))/(MAX(K:K)-MIN(K:K))</f>
        <v>7.3884967712869801E-2</v>
      </c>
      <c r="M1570" s="16">
        <f>IF(Tabela15[[#This Row],[value]]="",0,(0.05*Tabela15[[#This Row],[normal_rating]]+0.7*Tabela15[[#This Row],[normal_reviews]]+0.25*Tabela15[[#This Row],[normal_value]]))*1000</f>
        <v>61.749406028598273</v>
      </c>
      <c r="N1570" s="3">
        <f>IFERROR(Tabela15[[#This Row],[value]]*Tabela15[[#This Row],[reviews]],Tabela15[[#This Row],[value]])</f>
        <v>7764.82</v>
      </c>
      <c r="O1570" t="s">
        <v>1384</v>
      </c>
      <c r="P1570" t="s">
        <v>6875</v>
      </c>
      <c r="Q1570" t="s">
        <v>6468</v>
      </c>
    </row>
    <row r="1571" spans="1:17" x14ac:dyDescent="0.25">
      <c r="A1571" t="s">
        <v>1352</v>
      </c>
      <c r="B1571" s="1">
        <v>14</v>
      </c>
      <c r="C1571" t="s">
        <v>1383</v>
      </c>
      <c r="D1571" t="s">
        <v>1387</v>
      </c>
      <c r="E1571" t="s">
        <v>1385</v>
      </c>
      <c r="F1571" s="1">
        <v>4.4000000000000004</v>
      </c>
      <c r="G1571" s="5">
        <f>(Tabela15[[#This Row],[rating]]-MIN(F:F))/(MAX(F:F)-MIN(F:F))</f>
        <v>0.85000000000000009</v>
      </c>
      <c r="H1571" s="6">
        <v>517</v>
      </c>
      <c r="I1571" s="5">
        <f>(Tabela15[[#This Row],[reviews]]-MIN(H:H))/(MAX(H:H)-MIN(H:H))</f>
        <v>1.1095127819742876E-3</v>
      </c>
      <c r="J1571" s="1" t="s">
        <v>0</v>
      </c>
      <c r="K1571" s="9">
        <v>14.99</v>
      </c>
      <c r="L1571" s="3">
        <f>(Tabela15[[#This Row],[value]]-MIN(K:K))/(MAX(K:K)-MIN(K:K))</f>
        <v>7.3884967712869801E-2</v>
      </c>
      <c r="M1571" s="16">
        <f>IF(Tabela15[[#This Row],[value]]="",0,(0.05*Tabela15[[#This Row],[normal_rating]]+0.7*Tabela15[[#This Row],[normal_reviews]]+0.25*Tabela15[[#This Row],[normal_value]]))*1000</f>
        <v>61.747900875599463</v>
      </c>
      <c r="N1571" s="3">
        <f>IFERROR(Tabela15[[#This Row],[value]]*Tabela15[[#This Row],[reviews]],Tabela15[[#This Row],[value]])</f>
        <v>7749.83</v>
      </c>
      <c r="O1571" t="s">
        <v>1384</v>
      </c>
      <c r="P1571" t="s">
        <v>4967</v>
      </c>
      <c r="Q1571" t="s">
        <v>4538</v>
      </c>
    </row>
    <row r="1572" spans="1:17" x14ac:dyDescent="0.25">
      <c r="A1572" t="s">
        <v>1352</v>
      </c>
      <c r="B1572" s="1">
        <v>8</v>
      </c>
      <c r="C1572" t="s">
        <v>1383</v>
      </c>
      <c r="D1572" t="s">
        <v>1387</v>
      </c>
      <c r="E1572" t="s">
        <v>1385</v>
      </c>
      <c r="F1572" s="1">
        <v>4.4000000000000004</v>
      </c>
      <c r="G1572" s="5">
        <f>(Tabela15[[#This Row],[rating]]-MIN(F:F))/(MAX(F:F)-MIN(F:F))</f>
        <v>0.85000000000000009</v>
      </c>
      <c r="H1572" s="6">
        <v>515</v>
      </c>
      <c r="I1572" s="5">
        <f>(Tabela15[[#This Row],[reviews]]-MIN(H:H))/(MAX(H:H)-MIN(H:H))</f>
        <v>1.1052123448348525E-3</v>
      </c>
      <c r="J1572" s="1" t="s">
        <v>0</v>
      </c>
      <c r="K1572" s="9">
        <v>14.99</v>
      </c>
      <c r="L1572" s="3">
        <f>(Tabela15[[#This Row],[value]]-MIN(K:K))/(MAX(K:K)-MIN(K:K))</f>
        <v>7.3884967712869801E-2</v>
      </c>
      <c r="M1572" s="16">
        <f>IF(Tabela15[[#This Row],[value]]="",0,(0.05*Tabela15[[#This Row],[normal_rating]]+0.7*Tabela15[[#This Row],[normal_reviews]]+0.25*Tabela15[[#This Row],[normal_value]]))*1000</f>
        <v>61.744890569601864</v>
      </c>
      <c r="N1572" s="3">
        <f>IFERROR(Tabela15[[#This Row],[value]]*Tabela15[[#This Row],[reviews]],Tabela15[[#This Row],[value]])</f>
        <v>7719.85</v>
      </c>
      <c r="O1572" t="s">
        <v>1384</v>
      </c>
      <c r="P1572" t="s">
        <v>1386</v>
      </c>
      <c r="Q1572" t="s">
        <v>2</v>
      </c>
    </row>
    <row r="1573" spans="1:17" x14ac:dyDescent="0.25">
      <c r="A1573" t="s">
        <v>383</v>
      </c>
      <c r="B1573" s="1">
        <v>2</v>
      </c>
      <c r="C1573" t="s">
        <v>378</v>
      </c>
      <c r="D1573" t="s">
        <v>382</v>
      </c>
      <c r="E1573" t="s">
        <v>380</v>
      </c>
      <c r="F1573" s="1">
        <v>4.4000000000000004</v>
      </c>
      <c r="G1573" s="5">
        <f>(Tabela15[[#This Row],[rating]]-MIN(F:F))/(MAX(F:F)-MIN(F:F))</f>
        <v>0.85000000000000009</v>
      </c>
      <c r="H1573" s="6">
        <v>94</v>
      </c>
      <c r="I1573" s="5">
        <f>(Tabela15[[#This Row],[reviews]]-MIN(H:H))/(MAX(H:H)-MIN(H:H))</f>
        <v>1.9997032698373791E-4</v>
      </c>
      <c r="J1573" s="1" t="s">
        <v>0</v>
      </c>
      <c r="K1573" s="9">
        <v>14.99</v>
      </c>
      <c r="L1573" s="3">
        <f>(Tabela15[[#This Row],[value]]-MIN(K:K))/(MAX(K:K)-MIN(K:K))</f>
        <v>7.3884967712869801E-2</v>
      </c>
      <c r="M1573" s="16">
        <f>IF(Tabela15[[#This Row],[value]]="",0,(0.05*Tabela15[[#This Row],[normal_rating]]+0.7*Tabela15[[#This Row],[normal_reviews]]+0.25*Tabela15[[#This Row],[normal_value]]))*1000</f>
        <v>61.111221157106073</v>
      </c>
      <c r="N1573" s="3">
        <f>IFERROR(Tabela15[[#This Row],[value]]*Tabela15[[#This Row],[reviews]],Tabela15[[#This Row],[value]])</f>
        <v>1409.06</v>
      </c>
      <c r="O1573" t="s">
        <v>379</v>
      </c>
      <c r="P1573" t="s">
        <v>4662</v>
      </c>
      <c r="Q1573" t="s">
        <v>4538</v>
      </c>
    </row>
    <row r="1574" spans="1:17" x14ac:dyDescent="0.25">
      <c r="A1574" t="s">
        <v>2377</v>
      </c>
      <c r="B1574" s="1">
        <v>27</v>
      </c>
      <c r="C1574" t="s">
        <v>4269</v>
      </c>
      <c r="D1574" t="s">
        <v>4270</v>
      </c>
      <c r="E1574" t="s">
        <v>4271</v>
      </c>
      <c r="F1574" s="1">
        <v>4.4000000000000004</v>
      </c>
      <c r="G1574" s="5">
        <f>(Tabela15[[#This Row],[rating]]-MIN(F:F))/(MAX(F:F)-MIN(F:F))</f>
        <v>0.85000000000000009</v>
      </c>
      <c r="H1574" s="6">
        <v>60</v>
      </c>
      <c r="I1574" s="5">
        <f>(Tabela15[[#This Row],[reviews]]-MIN(H:H))/(MAX(H:H)-MIN(H:H))</f>
        <v>1.268628956133391E-4</v>
      </c>
      <c r="J1574" s="1" t="s">
        <v>0</v>
      </c>
      <c r="K1574" s="9">
        <v>14.99</v>
      </c>
      <c r="L1574" s="3">
        <f>(Tabela15[[#This Row],[value]]-MIN(K:K))/(MAX(K:K)-MIN(K:K))</f>
        <v>7.3884967712869801E-2</v>
      </c>
      <c r="M1574" s="16">
        <f>IF(Tabela15[[#This Row],[value]]="",0,(0.05*Tabela15[[#This Row],[normal_rating]]+0.7*Tabela15[[#This Row],[normal_reviews]]+0.25*Tabela15[[#This Row],[normal_value]]))*1000</f>
        <v>61.060045955146805</v>
      </c>
      <c r="N1574" s="3">
        <f>IFERROR(Tabela15[[#This Row],[value]]*Tabela15[[#This Row],[reviews]],Tabela15[[#This Row],[value]])</f>
        <v>899.4</v>
      </c>
      <c r="O1574" t="s">
        <v>5331</v>
      </c>
      <c r="P1574" t="s">
        <v>5332</v>
      </c>
      <c r="Q1574" t="s">
        <v>4538</v>
      </c>
    </row>
    <row r="1575" spans="1:17" x14ac:dyDescent="0.25">
      <c r="A1575" t="s">
        <v>2626</v>
      </c>
      <c r="B1575" s="1">
        <v>20</v>
      </c>
      <c r="C1575" t="s">
        <v>6285</v>
      </c>
      <c r="D1575" t="s">
        <v>6286</v>
      </c>
      <c r="E1575" t="s">
        <v>6287</v>
      </c>
      <c r="F1575" s="1">
        <v>4.3</v>
      </c>
      <c r="G1575" s="5">
        <f>(Tabela15[[#This Row],[rating]]-MIN(F:F))/(MAX(F:F)-MIN(F:F))</f>
        <v>0.82499999999999996</v>
      </c>
      <c r="H1575" s="6">
        <v>33</v>
      </c>
      <c r="I1575" s="5">
        <f>(Tabela15[[#This Row],[reviews]]-MIN(H:H))/(MAX(H:H)-MIN(H:H))</f>
        <v>6.8806994230963581E-5</v>
      </c>
      <c r="J1575" s="1" t="s">
        <v>0</v>
      </c>
      <c r="K1575" s="9">
        <v>14.99</v>
      </c>
      <c r="L1575" s="3">
        <f>(Tabela15[[#This Row],[value]]-MIN(K:K))/(MAX(K:K)-MIN(K:K))</f>
        <v>7.3884967712869801E-2</v>
      </c>
      <c r="M1575" s="16">
        <f>IF(Tabela15[[#This Row],[value]]="",0,(0.05*Tabela15[[#This Row],[normal_rating]]+0.7*Tabela15[[#This Row],[normal_reviews]]+0.25*Tabela15[[#This Row],[normal_value]]))*1000</f>
        <v>59.769406824179121</v>
      </c>
      <c r="N1575" s="3">
        <f>IFERROR(Tabela15[[#This Row],[value]]*Tabela15[[#This Row],[reviews]],Tabela15[[#This Row],[value]])</f>
        <v>494.67</v>
      </c>
      <c r="O1575" t="s">
        <v>7253</v>
      </c>
      <c r="P1575" t="s">
        <v>7254</v>
      </c>
      <c r="Q1575" t="s">
        <v>6468</v>
      </c>
    </row>
    <row r="1576" spans="1:17" x14ac:dyDescent="0.25">
      <c r="A1576" t="s">
        <v>383</v>
      </c>
      <c r="B1576" s="1">
        <v>1</v>
      </c>
      <c r="C1576" t="s">
        <v>378</v>
      </c>
      <c r="D1576" t="s">
        <v>382</v>
      </c>
      <c r="E1576" t="s">
        <v>380</v>
      </c>
      <c r="F1576" s="1">
        <v>4.3</v>
      </c>
      <c r="G1576" s="5">
        <f>(Tabela15[[#This Row],[rating]]-MIN(F:F))/(MAX(F:F)-MIN(F:F))</f>
        <v>0.82499999999999996</v>
      </c>
      <c r="H1576" s="6">
        <v>5</v>
      </c>
      <c r="I1576" s="5">
        <f>(Tabela15[[#This Row],[reviews]]-MIN(H:H))/(MAX(H:H)-MIN(H:H))</f>
        <v>8.6008742788704477E-6</v>
      </c>
      <c r="J1576" s="1" t="s">
        <v>0</v>
      </c>
      <c r="K1576" s="9">
        <v>14.99</v>
      </c>
      <c r="L1576" s="3">
        <f>(Tabela15[[#This Row],[value]]-MIN(K:K))/(MAX(K:K)-MIN(K:K))</f>
        <v>7.3884967712869801E-2</v>
      </c>
      <c r="M1576" s="16">
        <f>IF(Tabela15[[#This Row],[value]]="",0,(0.05*Tabela15[[#This Row],[normal_rating]]+0.7*Tabela15[[#This Row],[normal_reviews]]+0.25*Tabela15[[#This Row],[normal_value]]))*1000</f>
        <v>59.727262540212656</v>
      </c>
      <c r="N1576" s="3">
        <f>IFERROR(Tabela15[[#This Row],[value]]*Tabela15[[#This Row],[reviews]],Tabela15[[#This Row],[value]])</f>
        <v>74.95</v>
      </c>
      <c r="O1576" t="s">
        <v>379</v>
      </c>
      <c r="P1576" t="s">
        <v>381</v>
      </c>
      <c r="Q1576" t="s">
        <v>2</v>
      </c>
    </row>
    <row r="1577" spans="1:17" x14ac:dyDescent="0.25">
      <c r="A1577" t="s">
        <v>2528</v>
      </c>
      <c r="B1577" s="1">
        <v>12</v>
      </c>
      <c r="C1577" t="s">
        <v>4281</v>
      </c>
      <c r="D1577" t="s">
        <v>2543</v>
      </c>
      <c r="E1577" t="s">
        <v>4282</v>
      </c>
      <c r="F1577" s="1">
        <v>4.2</v>
      </c>
      <c r="G1577" s="5">
        <f>(Tabela15[[#This Row],[rating]]-MIN(F:F))/(MAX(F:F)-MIN(F:F))</f>
        <v>0.8</v>
      </c>
      <c r="H1577" s="6">
        <v>827</v>
      </c>
      <c r="I1577" s="5">
        <f>(Tabela15[[#This Row],[reviews]]-MIN(H:H))/(MAX(H:H)-MIN(H:H))</f>
        <v>1.7760805385867474E-3</v>
      </c>
      <c r="J1577" s="1" t="s">
        <v>0</v>
      </c>
      <c r="K1577" s="9">
        <v>14.99</v>
      </c>
      <c r="L1577" s="3">
        <f>(Tabela15[[#This Row],[value]]-MIN(K:K))/(MAX(K:K)-MIN(K:K))</f>
        <v>7.3884967712869801E-2</v>
      </c>
      <c r="M1577" s="16">
        <f>IF(Tabela15[[#This Row],[value]]="",0,(0.05*Tabela15[[#This Row],[normal_rating]]+0.7*Tabela15[[#This Row],[normal_reviews]]+0.25*Tabela15[[#This Row],[normal_value]]))*1000</f>
        <v>59.714498305228183</v>
      </c>
      <c r="N1577" s="3">
        <f>IFERROR(Tabela15[[#This Row],[value]]*Tabela15[[#This Row],[reviews]],Tabela15[[#This Row],[value]])</f>
        <v>12396.73</v>
      </c>
      <c r="O1577" t="s">
        <v>5338</v>
      </c>
      <c r="P1577" t="s">
        <v>8763</v>
      </c>
      <c r="Q1577" t="s">
        <v>8081</v>
      </c>
    </row>
    <row r="1578" spans="1:17" x14ac:dyDescent="0.25">
      <c r="A1578" t="s">
        <v>2528</v>
      </c>
      <c r="B1578" s="1">
        <v>8</v>
      </c>
      <c r="C1578" t="s">
        <v>4281</v>
      </c>
      <c r="D1578" t="s">
        <v>2543</v>
      </c>
      <c r="E1578" t="s">
        <v>4282</v>
      </c>
      <c r="F1578" s="1">
        <v>4.2</v>
      </c>
      <c r="G1578" s="5">
        <f>(Tabela15[[#This Row],[rating]]-MIN(F:F))/(MAX(F:F)-MIN(F:F))</f>
        <v>0.8</v>
      </c>
      <c r="H1578" s="6">
        <v>825</v>
      </c>
      <c r="I1578" s="5">
        <f>(Tabela15[[#This Row],[reviews]]-MIN(H:H))/(MAX(H:H)-MIN(H:H))</f>
        <v>1.7717801014473121E-3</v>
      </c>
      <c r="J1578" s="1" t="s">
        <v>0</v>
      </c>
      <c r="K1578" s="9">
        <v>14.99</v>
      </c>
      <c r="L1578" s="3">
        <f>(Tabela15[[#This Row],[value]]-MIN(K:K))/(MAX(K:K)-MIN(K:K))</f>
        <v>7.3884967712869801E-2</v>
      </c>
      <c r="M1578" s="16">
        <f>IF(Tabela15[[#This Row],[value]]="",0,(0.05*Tabela15[[#This Row],[normal_rating]]+0.7*Tabela15[[#This Row],[normal_reviews]]+0.25*Tabela15[[#This Row],[normal_value]]))*1000</f>
        <v>59.711487999230577</v>
      </c>
      <c r="N1578" s="3">
        <f>IFERROR(Tabela15[[#This Row],[value]]*Tabela15[[#This Row],[reviews]],Tabela15[[#This Row],[value]])</f>
        <v>12366.75</v>
      </c>
      <c r="O1578" t="s">
        <v>5338</v>
      </c>
      <c r="P1578" t="s">
        <v>7215</v>
      </c>
      <c r="Q1578" t="s">
        <v>6468</v>
      </c>
    </row>
    <row r="1579" spans="1:17" x14ac:dyDescent="0.25">
      <c r="A1579" t="s">
        <v>2528</v>
      </c>
      <c r="B1579" s="1">
        <v>2</v>
      </c>
      <c r="C1579" t="s">
        <v>4281</v>
      </c>
      <c r="D1579" t="s">
        <v>2543</v>
      </c>
      <c r="E1579" t="s">
        <v>4282</v>
      </c>
      <c r="F1579" s="1">
        <v>4.2</v>
      </c>
      <c r="G1579" s="5">
        <f>(Tabela15[[#This Row],[rating]]-MIN(F:F))/(MAX(F:F)-MIN(F:F))</f>
        <v>0.8</v>
      </c>
      <c r="H1579" s="6">
        <v>823</v>
      </c>
      <c r="I1579" s="5">
        <f>(Tabela15[[#This Row],[reviews]]-MIN(H:H))/(MAX(H:H)-MIN(H:H))</f>
        <v>1.7674796643078769E-3</v>
      </c>
      <c r="J1579" s="1" t="s">
        <v>0</v>
      </c>
      <c r="K1579" s="9">
        <v>14.99</v>
      </c>
      <c r="L1579" s="3">
        <f>(Tabela15[[#This Row],[value]]-MIN(K:K))/(MAX(K:K)-MIN(K:K))</f>
        <v>7.3884967712869801E-2</v>
      </c>
      <c r="M1579" s="16">
        <f>IF(Tabela15[[#This Row],[value]]="",0,(0.05*Tabela15[[#This Row],[normal_rating]]+0.7*Tabela15[[#This Row],[normal_reviews]]+0.25*Tabela15[[#This Row],[normal_value]]))*1000</f>
        <v>59.708477693232965</v>
      </c>
      <c r="N1579" s="3">
        <f>IFERROR(Tabela15[[#This Row],[value]]*Tabela15[[#This Row],[reviews]],Tabela15[[#This Row],[value]])</f>
        <v>12336.77</v>
      </c>
      <c r="O1579" t="s">
        <v>5338</v>
      </c>
      <c r="P1579" t="s">
        <v>5339</v>
      </c>
      <c r="Q1579" t="s">
        <v>4538</v>
      </c>
    </row>
    <row r="1580" spans="1:17" x14ac:dyDescent="0.25">
      <c r="A1580" t="s">
        <v>1946</v>
      </c>
      <c r="B1580" s="1">
        <v>29</v>
      </c>
      <c r="C1580" t="s">
        <v>2018</v>
      </c>
      <c r="D1580" t="s">
        <v>2022</v>
      </c>
      <c r="E1580" t="s">
        <v>2020</v>
      </c>
      <c r="F1580" s="1">
        <v>3.9</v>
      </c>
      <c r="G1580" s="5">
        <f>(Tabela15[[#This Row],[rating]]-MIN(F:F))/(MAX(F:F)-MIN(F:F))</f>
        <v>0.72499999999999998</v>
      </c>
      <c r="H1580" s="6">
        <v>27</v>
      </c>
      <c r="I1580" s="5">
        <f>(Tabela15[[#This Row],[reviews]]-MIN(H:H))/(MAX(H:H)-MIN(H:H))</f>
        <v>5.5905682812657904E-5</v>
      </c>
      <c r="J1580" s="1" t="s">
        <v>0</v>
      </c>
      <c r="K1580" s="9">
        <v>14.99</v>
      </c>
      <c r="L1580" s="3">
        <f>(Tabela15[[#This Row],[value]]-MIN(K:K))/(MAX(K:K)-MIN(K:K))</f>
        <v>7.3884967712869801E-2</v>
      </c>
      <c r="M1580" s="16">
        <f>IF(Tabela15[[#This Row],[value]]="",0,(0.05*Tabela15[[#This Row],[normal_rating]]+0.7*Tabela15[[#This Row],[normal_reviews]]+0.25*Tabela15[[#This Row],[normal_value]]))*1000</f>
        <v>54.760375906186304</v>
      </c>
      <c r="N1580" s="3">
        <f>IFERROR(Tabela15[[#This Row],[value]]*Tabela15[[#This Row],[reviews]],Tabela15[[#This Row],[value]])</f>
        <v>404.73</v>
      </c>
      <c r="O1580" t="s">
        <v>2019</v>
      </c>
      <c r="P1580" t="s">
        <v>5184</v>
      </c>
      <c r="Q1580" t="s">
        <v>4538</v>
      </c>
    </row>
    <row r="1581" spans="1:17" x14ac:dyDescent="0.25">
      <c r="A1581" t="s">
        <v>921</v>
      </c>
      <c r="B1581" s="1">
        <v>4</v>
      </c>
      <c r="C1581" t="s">
        <v>3410</v>
      </c>
      <c r="D1581" t="s">
        <v>3413</v>
      </c>
      <c r="E1581" t="s">
        <v>3412</v>
      </c>
      <c r="F1581" s="1">
        <v>3.8</v>
      </c>
      <c r="G1581" s="5">
        <f>(Tabela15[[#This Row],[rating]]-MIN(F:F))/(MAX(F:F)-MIN(F:F))</f>
        <v>0.7</v>
      </c>
      <c r="H1581" s="6">
        <v>65</v>
      </c>
      <c r="I1581" s="5">
        <f>(Tabela15[[#This Row],[reviews]]-MIN(H:H))/(MAX(H:H)-MIN(H:H))</f>
        <v>1.3761398846192716E-4</v>
      </c>
      <c r="J1581" s="1" t="s">
        <v>0</v>
      </c>
      <c r="K1581" s="9">
        <v>14.99</v>
      </c>
      <c r="L1581" s="3">
        <f>(Tabela15[[#This Row],[value]]-MIN(K:K))/(MAX(K:K)-MIN(K:K))</f>
        <v>7.3884967712869801E-2</v>
      </c>
      <c r="M1581" s="16">
        <f>IF(Tabela15[[#This Row],[value]]="",0,(0.05*Tabela15[[#This Row],[normal_rating]]+0.7*Tabela15[[#This Row],[normal_reviews]]+0.25*Tabela15[[#This Row],[normal_value]]))*1000</f>
        <v>53.567571720140805</v>
      </c>
      <c r="N1581" s="3">
        <f>IFERROR(Tabela15[[#This Row],[value]]*Tabela15[[#This Row],[reviews]],Tabela15[[#This Row],[value]])</f>
        <v>974.35</v>
      </c>
      <c r="O1581" t="s">
        <v>3411</v>
      </c>
      <c r="P1581" t="s">
        <v>4829</v>
      </c>
      <c r="Q1581" t="s">
        <v>4538</v>
      </c>
    </row>
    <row r="1582" spans="1:17" x14ac:dyDescent="0.25">
      <c r="A1582" t="s">
        <v>1072</v>
      </c>
      <c r="B1582" s="1">
        <v>4</v>
      </c>
      <c r="C1582" t="s">
        <v>1142</v>
      </c>
      <c r="D1582" t="s">
        <v>1146</v>
      </c>
      <c r="E1582" t="s">
        <v>1144</v>
      </c>
      <c r="F1582" s="1">
        <v>4.5999999999999996</v>
      </c>
      <c r="G1582" s="5">
        <f>(Tabela15[[#This Row],[rating]]-MIN(F:F))/(MAX(F:F)-MIN(F:F))</f>
        <v>0.89999999999999991</v>
      </c>
      <c r="H1582" s="6">
        <v>25013</v>
      </c>
      <c r="I1582" s="5">
        <f>(Tabela15[[#This Row],[reviews]]-MIN(H:H))/(MAX(H:H)-MIN(H:H))</f>
        <v>5.378126686577691E-2</v>
      </c>
      <c r="J1582" s="1" t="s">
        <v>0</v>
      </c>
      <c r="K1582" s="9">
        <v>14.97</v>
      </c>
      <c r="L1582" s="3">
        <f>(Tabela15[[#This Row],[value]]-MIN(K:K))/(MAX(K:K)-MIN(K:K))</f>
        <v>7.3784852580467533E-2</v>
      </c>
      <c r="M1582" s="16">
        <f>IF(Tabela15[[#This Row],[value]]="",0,(0.05*Tabela15[[#This Row],[normal_rating]]+0.7*Tabela15[[#This Row],[normal_reviews]]+0.25*Tabela15[[#This Row],[normal_value]]))*1000</f>
        <v>101.09309995116071</v>
      </c>
      <c r="N1582" s="3">
        <f>IFERROR(Tabela15[[#This Row],[value]]*Tabela15[[#This Row],[reviews]],Tabela15[[#This Row],[value]])</f>
        <v>374444.61000000004</v>
      </c>
      <c r="O1582" t="s">
        <v>1143</v>
      </c>
      <c r="P1582" t="s">
        <v>8363</v>
      </c>
      <c r="Q1582" t="s">
        <v>8081</v>
      </c>
    </row>
    <row r="1583" spans="1:17" x14ac:dyDescent="0.25">
      <c r="A1583" t="s">
        <v>1072</v>
      </c>
      <c r="B1583" s="1">
        <v>5</v>
      </c>
      <c r="C1583" t="s">
        <v>1142</v>
      </c>
      <c r="D1583" t="s">
        <v>1146</v>
      </c>
      <c r="E1583" t="s">
        <v>1144</v>
      </c>
      <c r="F1583" s="1">
        <v>4.5999999999999996</v>
      </c>
      <c r="G1583" s="5">
        <f>(Tabela15[[#This Row],[rating]]-MIN(F:F))/(MAX(F:F)-MIN(F:F))</f>
        <v>0.89999999999999991</v>
      </c>
      <c r="H1583" s="6">
        <v>25011</v>
      </c>
      <c r="I1583" s="5">
        <f>(Tabela15[[#This Row],[reviews]]-MIN(H:H))/(MAX(H:H)-MIN(H:H))</f>
        <v>5.3776966428637468E-2</v>
      </c>
      <c r="J1583" s="1" t="s">
        <v>0</v>
      </c>
      <c r="K1583" s="9">
        <v>14.97</v>
      </c>
      <c r="L1583" s="3">
        <f>(Tabela15[[#This Row],[value]]-MIN(K:K))/(MAX(K:K)-MIN(K:K))</f>
        <v>7.3784852580467533E-2</v>
      </c>
      <c r="M1583" s="16">
        <f>IF(Tabela15[[#This Row],[value]]="",0,(0.05*Tabela15[[#This Row],[normal_rating]]+0.7*Tabela15[[#This Row],[normal_reviews]]+0.25*Tabela15[[#This Row],[normal_value]]))*1000</f>
        <v>101.09008964516312</v>
      </c>
      <c r="N1583" s="3">
        <f>IFERROR(Tabela15[[#This Row],[value]]*Tabela15[[#This Row],[reviews]],Tabela15[[#This Row],[value]])</f>
        <v>374414.67000000004</v>
      </c>
      <c r="O1583" t="s">
        <v>1143</v>
      </c>
      <c r="P1583" t="s">
        <v>6772</v>
      </c>
      <c r="Q1583" t="s">
        <v>6468</v>
      </c>
    </row>
    <row r="1584" spans="1:17" x14ac:dyDescent="0.25">
      <c r="A1584" t="s">
        <v>1072</v>
      </c>
      <c r="B1584" s="1">
        <v>20</v>
      </c>
      <c r="C1584" t="s">
        <v>1142</v>
      </c>
      <c r="D1584" t="s">
        <v>1146</v>
      </c>
      <c r="E1584" t="s">
        <v>1144</v>
      </c>
      <c r="F1584" s="1">
        <v>4.5999999999999996</v>
      </c>
      <c r="G1584" s="5">
        <f>(Tabela15[[#This Row],[rating]]-MIN(F:F))/(MAX(F:F)-MIN(F:F))</f>
        <v>0.89999999999999991</v>
      </c>
      <c r="H1584" s="6">
        <v>25008</v>
      </c>
      <c r="I1584" s="5">
        <f>(Tabela15[[#This Row],[reviews]]-MIN(H:H))/(MAX(H:H)-MIN(H:H))</f>
        <v>5.3770515772928316E-2</v>
      </c>
      <c r="J1584" s="1" t="s">
        <v>0</v>
      </c>
      <c r="K1584" s="9">
        <v>14.97</v>
      </c>
      <c r="L1584" s="3">
        <f>(Tabela15[[#This Row],[value]]-MIN(K:K))/(MAX(K:K)-MIN(K:K))</f>
        <v>7.3784852580467533E-2</v>
      </c>
      <c r="M1584" s="16">
        <f>IF(Tabela15[[#This Row],[value]]="",0,(0.05*Tabela15[[#This Row],[normal_rating]]+0.7*Tabela15[[#This Row],[normal_reviews]]+0.25*Tabela15[[#This Row],[normal_value]]))*1000</f>
        <v>101.08557418616671</v>
      </c>
      <c r="N1584" s="3">
        <f>IFERROR(Tabela15[[#This Row],[value]]*Tabela15[[#This Row],[reviews]],Tabela15[[#This Row],[value]])</f>
        <v>374369.76</v>
      </c>
      <c r="O1584" t="s">
        <v>1143</v>
      </c>
      <c r="P1584" t="s">
        <v>4892</v>
      </c>
      <c r="Q1584" t="s">
        <v>4538</v>
      </c>
    </row>
    <row r="1585" spans="1:17" x14ac:dyDescent="0.25">
      <c r="A1585" t="s">
        <v>1072</v>
      </c>
      <c r="B1585" s="1">
        <v>20</v>
      </c>
      <c r="C1585" t="s">
        <v>1142</v>
      </c>
      <c r="D1585" t="s">
        <v>1146</v>
      </c>
      <c r="E1585" t="s">
        <v>1144</v>
      </c>
      <c r="F1585" s="1">
        <v>4.5999999999999996</v>
      </c>
      <c r="G1585" s="5">
        <f>(Tabela15[[#This Row],[rating]]-MIN(F:F))/(MAX(F:F)-MIN(F:F))</f>
        <v>0.89999999999999991</v>
      </c>
      <c r="H1585" s="6">
        <v>24973</v>
      </c>
      <c r="I1585" s="5">
        <f>(Tabela15[[#This Row],[reviews]]-MIN(H:H))/(MAX(H:H)-MIN(H:H))</f>
        <v>5.3695258122988199E-2</v>
      </c>
      <c r="J1585" s="1" t="s">
        <v>0</v>
      </c>
      <c r="K1585" s="9">
        <v>14.97</v>
      </c>
      <c r="L1585" s="3">
        <f>(Tabela15[[#This Row],[value]]-MIN(K:K))/(MAX(K:K)-MIN(K:K))</f>
        <v>7.3784852580467533E-2</v>
      </c>
      <c r="M1585" s="16">
        <f>IF(Tabela15[[#This Row],[value]]="",0,(0.05*Tabela15[[#This Row],[normal_rating]]+0.7*Tabela15[[#This Row],[normal_reviews]]+0.25*Tabela15[[#This Row],[normal_value]]))*1000</f>
        <v>101.03289383120861</v>
      </c>
      <c r="N1585" s="3">
        <f>IFERROR(Tabela15[[#This Row],[value]]*Tabela15[[#This Row],[reviews]],Tabela15[[#This Row],[value]])</f>
        <v>373845.81</v>
      </c>
      <c r="O1585" t="s">
        <v>1143</v>
      </c>
      <c r="P1585" t="s">
        <v>1145</v>
      </c>
      <c r="Q1585" t="s">
        <v>2</v>
      </c>
    </row>
    <row r="1586" spans="1:17" x14ac:dyDescent="0.25">
      <c r="A1586" t="s">
        <v>2771</v>
      </c>
      <c r="B1586" s="1">
        <v>18</v>
      </c>
      <c r="C1586" t="s">
        <v>7956</v>
      </c>
      <c r="D1586" t="s">
        <v>2892</v>
      </c>
      <c r="E1586" t="s">
        <v>2890</v>
      </c>
      <c r="F1586" s="1">
        <v>4.7</v>
      </c>
      <c r="G1586" s="5">
        <f>(Tabela15[[#This Row],[rating]]-MIN(F:F))/(MAX(F:F)-MIN(F:F))</f>
        <v>0.92500000000000004</v>
      </c>
      <c r="H1586" s="6">
        <v>18313</v>
      </c>
      <c r="I1586" s="5">
        <f>(Tabela15[[#This Row],[reviews]]-MIN(H:H))/(MAX(H:H)-MIN(H:H))</f>
        <v>3.9374802448668908E-2</v>
      </c>
      <c r="J1586" s="1" t="s">
        <v>0</v>
      </c>
      <c r="K1586" s="9">
        <v>14.97</v>
      </c>
      <c r="L1586" s="3">
        <f>(Tabela15[[#This Row],[value]]-MIN(K:K))/(MAX(K:K)-MIN(K:K))</f>
        <v>7.3784852580467533E-2</v>
      </c>
      <c r="M1586" s="16">
        <f>IF(Tabela15[[#This Row],[value]]="",0,(0.05*Tabela15[[#This Row],[normal_rating]]+0.7*Tabela15[[#This Row],[normal_reviews]]+0.25*Tabela15[[#This Row],[normal_value]]))*1000</f>
        <v>92.258574859185117</v>
      </c>
      <c r="N1586" s="3">
        <f>IFERROR(Tabela15[[#This Row],[value]]*Tabela15[[#This Row],[reviews]],Tabela15[[#This Row],[value]])</f>
        <v>274145.61</v>
      </c>
      <c r="O1586" t="s">
        <v>8836</v>
      </c>
      <c r="P1586" t="s">
        <v>8837</v>
      </c>
      <c r="Q1586" t="s">
        <v>8081</v>
      </c>
    </row>
    <row r="1587" spans="1:17" x14ac:dyDescent="0.25">
      <c r="A1587" t="s">
        <v>2093</v>
      </c>
      <c r="B1587" s="1">
        <v>23</v>
      </c>
      <c r="C1587" t="s">
        <v>2181</v>
      </c>
      <c r="D1587" t="s">
        <v>2185</v>
      </c>
      <c r="E1587" t="s">
        <v>2183</v>
      </c>
      <c r="F1587" s="1">
        <v>4.5</v>
      </c>
      <c r="G1587" s="5">
        <f>(Tabela15[[#This Row],[rating]]-MIN(F:F))/(MAX(F:F)-MIN(F:F))</f>
        <v>0.875</v>
      </c>
      <c r="H1587" s="6">
        <v>4354</v>
      </c>
      <c r="I1587" s="5">
        <f>(Tabela15[[#This Row],[reviews]]-MIN(H:H))/(MAX(H:H)-MIN(H:H))</f>
        <v>9.3599014339807649E-3</v>
      </c>
      <c r="J1587" s="1" t="s">
        <v>0</v>
      </c>
      <c r="K1587" s="9">
        <v>14.97</v>
      </c>
      <c r="L1587" s="3">
        <f>(Tabela15[[#This Row],[value]]-MIN(K:K))/(MAX(K:K)-MIN(K:K))</f>
        <v>7.3784852580467533E-2</v>
      </c>
      <c r="M1587" s="16">
        <f>IF(Tabela15[[#This Row],[value]]="",0,(0.05*Tabela15[[#This Row],[normal_rating]]+0.7*Tabela15[[#This Row],[normal_reviews]]+0.25*Tabela15[[#This Row],[normal_value]]))*1000</f>
        <v>68.748144148903435</v>
      </c>
      <c r="N1587" s="3">
        <f>IFERROR(Tabela15[[#This Row],[value]]*Tabela15[[#This Row],[reviews]],Tabela15[[#This Row],[value]])</f>
        <v>65179.380000000005</v>
      </c>
      <c r="O1587" t="s">
        <v>2182</v>
      </c>
      <c r="P1587" t="s">
        <v>7085</v>
      </c>
      <c r="Q1587" t="s">
        <v>6468</v>
      </c>
    </row>
    <row r="1588" spans="1:17" x14ac:dyDescent="0.25">
      <c r="A1588" t="s">
        <v>2093</v>
      </c>
      <c r="B1588" s="1">
        <v>13</v>
      </c>
      <c r="C1588" t="s">
        <v>2181</v>
      </c>
      <c r="D1588" t="s">
        <v>2185</v>
      </c>
      <c r="E1588" t="s">
        <v>2183</v>
      </c>
      <c r="F1588" s="1">
        <v>4.5</v>
      </c>
      <c r="G1588" s="5">
        <f>(Tabela15[[#This Row],[rating]]-MIN(F:F))/(MAX(F:F)-MIN(F:F))</f>
        <v>0.875</v>
      </c>
      <c r="H1588" s="6">
        <v>4346</v>
      </c>
      <c r="I1588" s="5">
        <f>(Tabela15[[#This Row],[reviews]]-MIN(H:H))/(MAX(H:H)-MIN(H:H))</f>
        <v>9.3426996854230233E-3</v>
      </c>
      <c r="J1588" s="1" t="s">
        <v>0</v>
      </c>
      <c r="K1588" s="9">
        <v>14.97</v>
      </c>
      <c r="L1588" s="3">
        <f>(Tabela15[[#This Row],[value]]-MIN(K:K))/(MAX(K:K)-MIN(K:K))</f>
        <v>7.3784852580467533E-2</v>
      </c>
      <c r="M1588" s="16">
        <f>IF(Tabela15[[#This Row],[value]]="",0,(0.05*Tabela15[[#This Row],[normal_rating]]+0.7*Tabela15[[#This Row],[normal_reviews]]+0.25*Tabela15[[#This Row],[normal_value]]))*1000</f>
        <v>68.736102924912998</v>
      </c>
      <c r="N1588" s="3">
        <f>IFERROR(Tabela15[[#This Row],[value]]*Tabela15[[#This Row],[reviews]],Tabela15[[#This Row],[value]])</f>
        <v>65059.62</v>
      </c>
      <c r="O1588" t="s">
        <v>2182</v>
      </c>
      <c r="P1588" t="s">
        <v>5202</v>
      </c>
      <c r="Q1588" t="s">
        <v>4538</v>
      </c>
    </row>
    <row r="1589" spans="1:17" x14ac:dyDescent="0.25">
      <c r="A1589" t="s">
        <v>2093</v>
      </c>
      <c r="B1589" s="1">
        <v>21</v>
      </c>
      <c r="C1589" t="s">
        <v>2181</v>
      </c>
      <c r="D1589" t="s">
        <v>2185</v>
      </c>
      <c r="E1589" t="s">
        <v>2183</v>
      </c>
      <c r="F1589" s="1">
        <v>4.5</v>
      </c>
      <c r="G1589" s="5">
        <f>(Tabela15[[#This Row],[rating]]-MIN(F:F))/(MAX(F:F)-MIN(F:F))</f>
        <v>0.875</v>
      </c>
      <c r="H1589" s="6">
        <v>4323</v>
      </c>
      <c r="I1589" s="5">
        <f>(Tabela15[[#This Row],[reviews]]-MIN(H:H))/(MAX(H:H)-MIN(H:H))</f>
        <v>9.2932446583195178E-3</v>
      </c>
      <c r="J1589" s="1" t="s">
        <v>0</v>
      </c>
      <c r="K1589" s="9">
        <v>14.97</v>
      </c>
      <c r="L1589" s="3">
        <f>(Tabela15[[#This Row],[value]]-MIN(K:K))/(MAX(K:K)-MIN(K:K))</f>
        <v>7.3784852580467533E-2</v>
      </c>
      <c r="M1589" s="16">
        <f>IF(Tabela15[[#This Row],[value]]="",0,(0.05*Tabela15[[#This Row],[normal_rating]]+0.7*Tabela15[[#This Row],[normal_reviews]]+0.25*Tabela15[[#This Row],[normal_value]]))*1000</f>
        <v>68.701484405940548</v>
      </c>
      <c r="N1589" s="3">
        <f>IFERROR(Tabela15[[#This Row],[value]]*Tabela15[[#This Row],[reviews]],Tabela15[[#This Row],[value]])</f>
        <v>64715.310000000005</v>
      </c>
      <c r="O1589" t="s">
        <v>2182</v>
      </c>
      <c r="P1589" t="s">
        <v>2184</v>
      </c>
      <c r="Q1589" t="s">
        <v>2</v>
      </c>
    </row>
    <row r="1590" spans="1:17" x14ac:dyDescent="0.25">
      <c r="A1590" t="s">
        <v>1795</v>
      </c>
      <c r="B1590" s="1">
        <v>15</v>
      </c>
      <c r="C1590" t="s">
        <v>1861</v>
      </c>
      <c r="D1590" t="s">
        <v>1865</v>
      </c>
      <c r="E1590" t="s">
        <v>1863</v>
      </c>
      <c r="F1590" s="1">
        <v>4.5999999999999996</v>
      </c>
      <c r="G1590" s="5">
        <f>(Tabela15[[#This Row],[rating]]-MIN(F:F))/(MAX(F:F)-MIN(F:F))</f>
        <v>0.89999999999999991</v>
      </c>
      <c r="H1590" s="6">
        <v>45135</v>
      </c>
      <c r="I1590" s="5">
        <f>(Tabela15[[#This Row],[reviews]]-MIN(H:H))/(MAX(H:H)-MIN(H:H))</f>
        <v>9.7047964925634694E-2</v>
      </c>
      <c r="J1590" s="1" t="s">
        <v>0</v>
      </c>
      <c r="K1590" s="9">
        <v>14.95</v>
      </c>
      <c r="L1590" s="3">
        <f>(Tabela15[[#This Row],[value]]-MIN(K:K))/(MAX(K:K)-MIN(K:K))</f>
        <v>7.3684737448065266E-2</v>
      </c>
      <c r="M1590" s="16">
        <f>IF(Tabela15[[#This Row],[value]]="",0,(0.05*Tabela15[[#This Row],[normal_rating]]+0.7*Tabela15[[#This Row],[normal_reviews]]+0.25*Tabela15[[#This Row],[normal_value]]))*1000</f>
        <v>131.3547598099606</v>
      </c>
      <c r="N1590" s="3">
        <f>IFERROR(Tabela15[[#This Row],[value]]*Tabela15[[#This Row],[reviews]],Tabela15[[#This Row],[value]])</f>
        <v>674768.25</v>
      </c>
      <c r="O1590" t="s">
        <v>1862</v>
      </c>
      <c r="P1590" t="s">
        <v>1864</v>
      </c>
      <c r="Q1590" t="s">
        <v>2</v>
      </c>
    </row>
    <row r="1591" spans="1:17" x14ac:dyDescent="0.25">
      <c r="A1591" t="s">
        <v>1</v>
      </c>
      <c r="B1591" s="1">
        <v>8</v>
      </c>
      <c r="C1591" t="s">
        <v>5598</v>
      </c>
      <c r="D1591" t="s">
        <v>5599</v>
      </c>
      <c r="E1591" t="s">
        <v>5600</v>
      </c>
      <c r="F1591" s="1">
        <v>4.5</v>
      </c>
      <c r="G1591" s="5">
        <f>(Tabela15[[#This Row],[rating]]-MIN(F:F))/(MAX(F:F)-MIN(F:F))</f>
        <v>0.875</v>
      </c>
      <c r="H1591" s="6">
        <v>15856</v>
      </c>
      <c r="I1591" s="5">
        <f>(Tabela15[[#This Row],[reviews]]-MIN(H:H))/(MAX(H:H)-MIN(H:H))</f>
        <v>3.4091715422872738E-2</v>
      </c>
      <c r="J1591" s="1" t="s">
        <v>0</v>
      </c>
      <c r="K1591" s="9">
        <v>14.95</v>
      </c>
      <c r="L1591" s="3">
        <f>(Tabela15[[#This Row],[value]]-MIN(K:K))/(MAX(K:K)-MIN(K:K))</f>
        <v>7.3684737448065266E-2</v>
      </c>
      <c r="M1591" s="16">
        <f>IF(Tabela15[[#This Row],[value]]="",0,(0.05*Tabela15[[#This Row],[normal_rating]]+0.7*Tabela15[[#This Row],[normal_reviews]]+0.25*Tabela15[[#This Row],[normal_value]]))*1000</f>
        <v>86.035385158027239</v>
      </c>
      <c r="N1591" s="3">
        <f>IFERROR(Tabela15[[#This Row],[value]]*Tabela15[[#This Row],[reviews]],Tabela15[[#This Row],[value]])</f>
        <v>237047.19999999998</v>
      </c>
      <c r="O1591" t="s">
        <v>6475</v>
      </c>
      <c r="P1591" t="s">
        <v>8086</v>
      </c>
      <c r="Q1591" t="s">
        <v>8081</v>
      </c>
    </row>
    <row r="1592" spans="1:17" x14ac:dyDescent="0.25">
      <c r="A1592" t="s">
        <v>1</v>
      </c>
      <c r="B1592" s="1">
        <v>12</v>
      </c>
      <c r="C1592" t="s">
        <v>5598</v>
      </c>
      <c r="D1592" t="s">
        <v>5599</v>
      </c>
      <c r="E1592" t="s">
        <v>5600</v>
      </c>
      <c r="F1592" s="1">
        <v>4.5</v>
      </c>
      <c r="G1592" s="5">
        <f>(Tabela15[[#This Row],[rating]]-MIN(F:F))/(MAX(F:F)-MIN(F:F))</f>
        <v>0.875</v>
      </c>
      <c r="H1592" s="6">
        <v>15850</v>
      </c>
      <c r="I1592" s="5">
        <f>(Tabela15[[#This Row],[reviews]]-MIN(H:H))/(MAX(H:H)-MIN(H:H))</f>
        <v>3.4078814111454428E-2</v>
      </c>
      <c r="J1592" s="1" t="s">
        <v>0</v>
      </c>
      <c r="K1592" s="9">
        <v>14.95</v>
      </c>
      <c r="L1592" s="3">
        <f>(Tabela15[[#This Row],[value]]-MIN(K:K))/(MAX(K:K)-MIN(K:K))</f>
        <v>7.3684737448065266E-2</v>
      </c>
      <c r="M1592" s="16">
        <f>IF(Tabela15[[#This Row],[value]]="",0,(0.05*Tabela15[[#This Row],[normal_rating]]+0.7*Tabela15[[#This Row],[normal_reviews]]+0.25*Tabela15[[#This Row],[normal_value]]))*1000</f>
        <v>86.026354240034408</v>
      </c>
      <c r="N1592" s="3">
        <f>IFERROR(Tabela15[[#This Row],[value]]*Tabela15[[#This Row],[reviews]],Tabela15[[#This Row],[value]])</f>
        <v>236957.5</v>
      </c>
      <c r="O1592" t="s">
        <v>6475</v>
      </c>
      <c r="P1592" t="s">
        <v>6476</v>
      </c>
      <c r="Q1592" t="s">
        <v>6468</v>
      </c>
    </row>
    <row r="1593" spans="1:17" x14ac:dyDescent="0.25">
      <c r="A1593" t="s">
        <v>383</v>
      </c>
      <c r="B1593" s="1">
        <v>28</v>
      </c>
      <c r="C1593" t="s">
        <v>514</v>
      </c>
      <c r="D1593" t="s">
        <v>518</v>
      </c>
      <c r="E1593" t="s">
        <v>516</v>
      </c>
      <c r="F1593" s="1">
        <v>4.7</v>
      </c>
      <c r="G1593" s="5">
        <f>(Tabela15[[#This Row],[rating]]-MIN(F:F))/(MAX(F:F)-MIN(F:F))</f>
        <v>0.92500000000000004</v>
      </c>
      <c r="H1593" s="6">
        <v>7399</v>
      </c>
      <c r="I1593" s="5">
        <f>(Tabela15[[#This Row],[reviews]]-MIN(H:H))/(MAX(H:H)-MIN(H:H))</f>
        <v>1.5907316978770892E-2</v>
      </c>
      <c r="J1593" s="1" t="s">
        <v>0</v>
      </c>
      <c r="K1593" s="9">
        <v>14.95</v>
      </c>
      <c r="L1593" s="3">
        <f>(Tabela15[[#This Row],[value]]-MIN(K:K))/(MAX(K:K)-MIN(K:K))</f>
        <v>7.3684737448065266E-2</v>
      </c>
      <c r="M1593" s="16">
        <f>IF(Tabela15[[#This Row],[value]]="",0,(0.05*Tabela15[[#This Row],[normal_rating]]+0.7*Tabela15[[#This Row],[normal_reviews]]+0.25*Tabela15[[#This Row],[normal_value]]))*1000</f>
        <v>75.806306247155959</v>
      </c>
      <c r="N1593" s="3">
        <f>IFERROR(Tabela15[[#This Row],[value]]*Tabela15[[#This Row],[reviews]],Tabela15[[#This Row],[value]])</f>
        <v>110615.04999999999</v>
      </c>
      <c r="O1593" t="s">
        <v>515</v>
      </c>
      <c r="P1593" t="s">
        <v>517</v>
      </c>
      <c r="Q1593" t="s">
        <v>2</v>
      </c>
    </row>
    <row r="1594" spans="1:17" x14ac:dyDescent="0.25">
      <c r="A1594" t="s">
        <v>534</v>
      </c>
      <c r="B1594" s="1">
        <v>27</v>
      </c>
      <c r="C1594" t="s">
        <v>625</v>
      </c>
      <c r="D1594" t="s">
        <v>629</v>
      </c>
      <c r="E1594" t="s">
        <v>627</v>
      </c>
      <c r="F1594" s="1">
        <v>4.8</v>
      </c>
      <c r="G1594" s="5">
        <f>(Tabela15[[#This Row],[rating]]-MIN(F:F))/(MAX(F:F)-MIN(F:F))</f>
        <v>0.95</v>
      </c>
      <c r="H1594" s="6">
        <v>505</v>
      </c>
      <c r="I1594" s="5">
        <f>(Tabela15[[#This Row],[reviews]]-MIN(H:H))/(MAX(H:H)-MIN(H:H))</f>
        <v>1.0837101591376764E-3</v>
      </c>
      <c r="J1594" s="1" t="s">
        <v>0</v>
      </c>
      <c r="K1594" s="9">
        <v>14.95</v>
      </c>
      <c r="L1594" s="3">
        <f>(Tabela15[[#This Row],[value]]-MIN(K:K))/(MAX(K:K)-MIN(K:K))</f>
        <v>7.3684737448065266E-2</v>
      </c>
      <c r="M1594" s="16">
        <f>IF(Tabela15[[#This Row],[value]]="",0,(0.05*Tabela15[[#This Row],[normal_rating]]+0.7*Tabela15[[#This Row],[normal_reviews]]+0.25*Tabela15[[#This Row],[normal_value]]))*1000</f>
        <v>66.679781473412689</v>
      </c>
      <c r="N1594" s="3">
        <f>IFERROR(Tabela15[[#This Row],[value]]*Tabela15[[#This Row],[reviews]],Tabela15[[#This Row],[value]])</f>
        <v>7549.75</v>
      </c>
      <c r="O1594" t="s">
        <v>626</v>
      </c>
      <c r="P1594" t="s">
        <v>8232</v>
      </c>
      <c r="Q1594" t="s">
        <v>8081</v>
      </c>
    </row>
    <row r="1595" spans="1:17" x14ac:dyDescent="0.25">
      <c r="A1595" t="s">
        <v>534</v>
      </c>
      <c r="B1595" s="1">
        <v>24</v>
      </c>
      <c r="C1595" t="s">
        <v>625</v>
      </c>
      <c r="D1595" t="s">
        <v>629</v>
      </c>
      <c r="E1595" t="s">
        <v>627</v>
      </c>
      <c r="F1595" s="1">
        <v>4.8</v>
      </c>
      <c r="G1595" s="5">
        <f>(Tabela15[[#This Row],[rating]]-MIN(F:F))/(MAX(F:F)-MIN(F:F))</f>
        <v>0.95</v>
      </c>
      <c r="H1595" s="6">
        <v>499</v>
      </c>
      <c r="I1595" s="5">
        <f>(Tabela15[[#This Row],[reviews]]-MIN(H:H))/(MAX(H:H)-MIN(H:H))</f>
        <v>1.0708088477193707E-3</v>
      </c>
      <c r="J1595" s="1" t="s">
        <v>0</v>
      </c>
      <c r="K1595" s="9">
        <v>14.95</v>
      </c>
      <c r="L1595" s="3">
        <f>(Tabela15[[#This Row],[value]]-MIN(K:K))/(MAX(K:K)-MIN(K:K))</f>
        <v>7.3684737448065266E-2</v>
      </c>
      <c r="M1595" s="16">
        <f>IF(Tabela15[[#This Row],[value]]="",0,(0.05*Tabela15[[#This Row],[normal_rating]]+0.7*Tabela15[[#This Row],[normal_reviews]]+0.25*Tabela15[[#This Row],[normal_value]]))*1000</f>
        <v>66.670750555419872</v>
      </c>
      <c r="N1595" s="3">
        <f>IFERROR(Tabela15[[#This Row],[value]]*Tabela15[[#This Row],[reviews]],Tabela15[[#This Row],[value]])</f>
        <v>7460.0499999999993</v>
      </c>
      <c r="O1595" t="s">
        <v>626</v>
      </c>
      <c r="P1595" t="s">
        <v>628</v>
      </c>
      <c r="Q1595" t="s">
        <v>2</v>
      </c>
    </row>
    <row r="1596" spans="1:17" x14ac:dyDescent="0.25">
      <c r="A1596" t="s">
        <v>534</v>
      </c>
      <c r="B1596" s="1">
        <v>19</v>
      </c>
      <c r="C1596" t="s">
        <v>3643</v>
      </c>
      <c r="D1596" t="s">
        <v>3644</v>
      </c>
      <c r="E1596" t="s">
        <v>3645</v>
      </c>
      <c r="F1596" s="1">
        <v>4.8</v>
      </c>
      <c r="G1596" s="5">
        <f>(Tabela15[[#This Row],[rating]]-MIN(F:F))/(MAX(F:F)-MIN(F:F))</f>
        <v>0.95</v>
      </c>
      <c r="H1596" s="6">
        <v>331</v>
      </c>
      <c r="I1596" s="5">
        <f>(Tabela15[[#This Row],[reviews]]-MIN(H:H))/(MAX(H:H)-MIN(H:H))</f>
        <v>7.0957212800681186E-4</v>
      </c>
      <c r="J1596" s="1" t="s">
        <v>0</v>
      </c>
      <c r="K1596" s="9">
        <v>14.95</v>
      </c>
      <c r="L1596" s="3">
        <f>(Tabela15[[#This Row],[value]]-MIN(K:K))/(MAX(K:K)-MIN(K:K))</f>
        <v>7.3684737448065266E-2</v>
      </c>
      <c r="M1596" s="16">
        <f>IF(Tabela15[[#This Row],[value]]="",0,(0.05*Tabela15[[#This Row],[normal_rating]]+0.7*Tabela15[[#This Row],[normal_reviews]]+0.25*Tabela15[[#This Row],[normal_value]]))*1000</f>
        <v>66.417884851621096</v>
      </c>
      <c r="N1596" s="3">
        <f>IFERROR(Tabela15[[#This Row],[value]]*Tabela15[[#This Row],[reviews]],Tabela15[[#This Row],[value]])</f>
        <v>4948.45</v>
      </c>
      <c r="O1596" t="s">
        <v>4730</v>
      </c>
      <c r="P1596" t="s">
        <v>6626</v>
      </c>
      <c r="Q1596" t="s">
        <v>6468</v>
      </c>
    </row>
    <row r="1597" spans="1:17" x14ac:dyDescent="0.25">
      <c r="A1597" t="s">
        <v>534</v>
      </c>
      <c r="B1597" s="1">
        <v>25</v>
      </c>
      <c r="C1597" t="s">
        <v>3643</v>
      </c>
      <c r="D1597" t="s">
        <v>3644</v>
      </c>
      <c r="E1597" t="s">
        <v>3645</v>
      </c>
      <c r="F1597" s="1">
        <v>4.8</v>
      </c>
      <c r="G1597" s="5">
        <f>(Tabela15[[#This Row],[rating]]-MIN(F:F))/(MAX(F:F)-MIN(F:F))</f>
        <v>0.95</v>
      </c>
      <c r="H1597" s="6">
        <v>329</v>
      </c>
      <c r="I1597" s="5">
        <f>(Tabela15[[#This Row],[reviews]]-MIN(H:H))/(MAX(H:H)-MIN(H:H))</f>
        <v>7.052716908673767E-4</v>
      </c>
      <c r="J1597" s="1" t="s">
        <v>0</v>
      </c>
      <c r="K1597" s="9">
        <v>14.95</v>
      </c>
      <c r="L1597" s="3">
        <f>(Tabela15[[#This Row],[value]]-MIN(K:K))/(MAX(K:K)-MIN(K:K))</f>
        <v>7.3684737448065266E-2</v>
      </c>
      <c r="M1597" s="16">
        <f>IF(Tabela15[[#This Row],[value]]="",0,(0.05*Tabela15[[#This Row],[normal_rating]]+0.7*Tabela15[[#This Row],[normal_reviews]]+0.25*Tabela15[[#This Row],[normal_value]]))*1000</f>
        <v>66.414874545623476</v>
      </c>
      <c r="N1597" s="3">
        <f>IFERROR(Tabela15[[#This Row],[value]]*Tabela15[[#This Row],[reviews]],Tabela15[[#This Row],[value]])</f>
        <v>4918.55</v>
      </c>
      <c r="O1597" t="s">
        <v>4730</v>
      </c>
      <c r="P1597" t="s">
        <v>4731</v>
      </c>
      <c r="Q1597" t="s">
        <v>4538</v>
      </c>
    </row>
    <row r="1598" spans="1:17" x14ac:dyDescent="0.25">
      <c r="A1598" t="s">
        <v>534</v>
      </c>
      <c r="B1598" s="1">
        <v>17</v>
      </c>
      <c r="C1598" t="s">
        <v>5704</v>
      </c>
      <c r="D1598" t="s">
        <v>5705</v>
      </c>
      <c r="E1598" t="s">
        <v>5706</v>
      </c>
      <c r="F1598" s="1">
        <v>4.7</v>
      </c>
      <c r="G1598" s="5">
        <f>(Tabela15[[#This Row],[rating]]-MIN(F:F))/(MAX(F:F)-MIN(F:F))</f>
        <v>0.92500000000000004</v>
      </c>
      <c r="H1598" s="6">
        <v>2237</v>
      </c>
      <c r="I1598" s="5">
        <f>(Tabela15[[#This Row],[reviews]]-MIN(H:H))/(MAX(H:H)-MIN(H:H))</f>
        <v>4.8078887218885799E-3</v>
      </c>
      <c r="J1598" s="1" t="s">
        <v>0</v>
      </c>
      <c r="K1598" s="9">
        <v>14.95</v>
      </c>
      <c r="L1598" s="3">
        <f>(Tabela15[[#This Row],[value]]-MIN(K:K))/(MAX(K:K)-MIN(K:K))</f>
        <v>7.3684737448065266E-2</v>
      </c>
      <c r="M1598" s="16">
        <f>IF(Tabela15[[#This Row],[value]]="",0,(0.05*Tabela15[[#This Row],[normal_rating]]+0.7*Tabela15[[#This Row],[normal_reviews]]+0.25*Tabela15[[#This Row],[normal_value]]))*1000</f>
        <v>68.03670646733832</v>
      </c>
      <c r="N1598" s="3">
        <f>IFERROR(Tabela15[[#This Row],[value]]*Tabela15[[#This Row],[reviews]],Tabela15[[#This Row],[value]])</f>
        <v>33443.15</v>
      </c>
      <c r="O1598" t="s">
        <v>6622</v>
      </c>
      <c r="P1598" t="s">
        <v>8220</v>
      </c>
      <c r="Q1598" t="s">
        <v>8081</v>
      </c>
    </row>
    <row r="1599" spans="1:17" x14ac:dyDescent="0.25">
      <c r="A1599" t="s">
        <v>534</v>
      </c>
      <c r="B1599" s="1">
        <v>16</v>
      </c>
      <c r="C1599" t="s">
        <v>5704</v>
      </c>
      <c r="D1599" t="s">
        <v>5705</v>
      </c>
      <c r="E1599" t="s">
        <v>5706</v>
      </c>
      <c r="F1599" s="1">
        <v>4.7</v>
      </c>
      <c r="G1599" s="5">
        <f>(Tabela15[[#This Row],[rating]]-MIN(F:F))/(MAX(F:F)-MIN(F:F))</f>
        <v>0.92500000000000004</v>
      </c>
      <c r="H1599" s="6">
        <v>2233</v>
      </c>
      <c r="I1599" s="5">
        <f>(Tabela15[[#This Row],[reviews]]-MIN(H:H))/(MAX(H:H)-MIN(H:H))</f>
        <v>4.7992878476097092E-3</v>
      </c>
      <c r="J1599" s="1" t="s">
        <v>0</v>
      </c>
      <c r="K1599" s="9">
        <v>14.95</v>
      </c>
      <c r="L1599" s="3">
        <f>(Tabela15[[#This Row],[value]]-MIN(K:K))/(MAX(K:K)-MIN(K:K))</f>
        <v>7.3684737448065266E-2</v>
      </c>
      <c r="M1599" s="16">
        <f>IF(Tabela15[[#This Row],[value]]="",0,(0.05*Tabela15[[#This Row],[normal_rating]]+0.7*Tabela15[[#This Row],[normal_reviews]]+0.25*Tabela15[[#This Row],[normal_value]]))*1000</f>
        <v>68.030685855343123</v>
      </c>
      <c r="N1599" s="3">
        <f>IFERROR(Tabela15[[#This Row],[value]]*Tabela15[[#This Row],[reviews]],Tabela15[[#This Row],[value]])</f>
        <v>33383.35</v>
      </c>
      <c r="O1599" t="s">
        <v>6622</v>
      </c>
      <c r="P1599" t="s">
        <v>6623</v>
      </c>
      <c r="Q1599" t="s">
        <v>6468</v>
      </c>
    </row>
    <row r="1600" spans="1:17" x14ac:dyDescent="0.25">
      <c r="A1600" t="s">
        <v>534</v>
      </c>
      <c r="B1600" s="1">
        <v>24</v>
      </c>
      <c r="C1600" t="s">
        <v>5713</v>
      </c>
      <c r="D1600" t="s">
        <v>5714</v>
      </c>
      <c r="E1600" t="s">
        <v>5715</v>
      </c>
      <c r="F1600" s="1">
        <v>4.7</v>
      </c>
      <c r="G1600" s="5">
        <f>(Tabela15[[#This Row],[rating]]-MIN(F:F))/(MAX(F:F)-MIN(F:F))</f>
        <v>0.92500000000000004</v>
      </c>
      <c r="H1600" s="6">
        <v>341</v>
      </c>
      <c r="I1600" s="5">
        <f>(Tabela15[[#This Row],[reviews]]-MIN(H:H))/(MAX(H:H)-MIN(H:H))</f>
        <v>7.3107431370398799E-4</v>
      </c>
      <c r="J1600" s="1" t="s">
        <v>0</v>
      </c>
      <c r="K1600" s="9">
        <v>14.95</v>
      </c>
      <c r="L1600" s="3">
        <f>(Tabela15[[#This Row],[value]]-MIN(K:K))/(MAX(K:K)-MIN(K:K))</f>
        <v>7.3684737448065266E-2</v>
      </c>
      <c r="M1600" s="16">
        <f>IF(Tabela15[[#This Row],[value]]="",0,(0.05*Tabela15[[#This Row],[normal_rating]]+0.7*Tabela15[[#This Row],[normal_reviews]]+0.25*Tabela15[[#This Row],[normal_value]]))*1000</f>
        <v>65.18293638160911</v>
      </c>
      <c r="N1600" s="3">
        <f>IFERROR(Tabela15[[#This Row],[value]]*Tabela15[[#This Row],[reviews]],Tabela15[[#This Row],[value]])</f>
        <v>5097.95</v>
      </c>
      <c r="O1600" t="s">
        <v>6633</v>
      </c>
      <c r="P1600" t="s">
        <v>6634</v>
      </c>
      <c r="Q1600" t="s">
        <v>6468</v>
      </c>
    </row>
    <row r="1601" spans="1:17" x14ac:dyDescent="0.25">
      <c r="A1601" t="s">
        <v>534</v>
      </c>
      <c r="B1601" s="1">
        <v>27</v>
      </c>
      <c r="C1601" t="s">
        <v>3649</v>
      </c>
      <c r="D1601" t="s">
        <v>3650</v>
      </c>
      <c r="E1601" t="s">
        <v>3651</v>
      </c>
      <c r="F1601" s="1">
        <v>4.7</v>
      </c>
      <c r="G1601" s="5">
        <f>(Tabela15[[#This Row],[rating]]-MIN(F:F))/(MAX(F:F)-MIN(F:F))</f>
        <v>0.92500000000000004</v>
      </c>
      <c r="H1601" s="6">
        <v>250</v>
      </c>
      <c r="I1601" s="5">
        <f>(Tabela15[[#This Row],[reviews]]-MIN(H:H))/(MAX(H:H)-MIN(H:H))</f>
        <v>5.3540442385968537E-4</v>
      </c>
      <c r="J1601" s="1" t="s">
        <v>0</v>
      </c>
      <c r="K1601" s="9">
        <v>14.95</v>
      </c>
      <c r="L1601" s="3">
        <f>(Tabela15[[#This Row],[value]]-MIN(K:K))/(MAX(K:K)-MIN(K:K))</f>
        <v>7.3684737448065266E-2</v>
      </c>
      <c r="M1601" s="16">
        <f>IF(Tabela15[[#This Row],[value]]="",0,(0.05*Tabela15[[#This Row],[normal_rating]]+0.7*Tabela15[[#This Row],[normal_reviews]]+0.25*Tabela15[[#This Row],[normal_value]]))*1000</f>
        <v>65.045967458718096</v>
      </c>
      <c r="N1601" s="3">
        <f>IFERROR(Tabela15[[#This Row],[value]]*Tabela15[[#This Row],[reviews]],Tabela15[[#This Row],[value]])</f>
        <v>3737.5</v>
      </c>
      <c r="O1601" t="s">
        <v>4734</v>
      </c>
      <c r="P1601" t="s">
        <v>4735</v>
      </c>
      <c r="Q1601" t="s">
        <v>4538</v>
      </c>
    </row>
    <row r="1602" spans="1:17" x14ac:dyDescent="0.25">
      <c r="A1602" t="s">
        <v>534</v>
      </c>
      <c r="B1602" s="1">
        <v>13</v>
      </c>
      <c r="C1602" t="s">
        <v>600</v>
      </c>
      <c r="D1602" t="s">
        <v>604</v>
      </c>
      <c r="E1602" t="s">
        <v>602</v>
      </c>
      <c r="F1602" s="1">
        <v>4.7</v>
      </c>
      <c r="G1602" s="5">
        <f>(Tabela15[[#This Row],[rating]]-MIN(F:F))/(MAX(F:F)-MIN(F:F))</f>
        <v>0.92500000000000004</v>
      </c>
      <c r="H1602" s="6">
        <v>143</v>
      </c>
      <c r="I1602" s="5">
        <f>(Tabela15[[#This Row],[reviews]]-MIN(H:H))/(MAX(H:H)-MIN(H:H))</f>
        <v>3.0533103689990088E-4</v>
      </c>
      <c r="J1602" s="1" t="s">
        <v>0</v>
      </c>
      <c r="K1602" s="9">
        <v>14.95</v>
      </c>
      <c r="L1602" s="3">
        <f>(Tabela15[[#This Row],[value]]-MIN(K:K))/(MAX(K:K)-MIN(K:K))</f>
        <v>7.3684737448065266E-2</v>
      </c>
      <c r="M1602" s="16">
        <f>IF(Tabela15[[#This Row],[value]]="",0,(0.05*Tabela15[[#This Row],[normal_rating]]+0.7*Tabela15[[#This Row],[normal_reviews]]+0.25*Tabela15[[#This Row],[normal_value]]))*1000</f>
        <v>64.884916087846264</v>
      </c>
      <c r="N1602" s="3">
        <f>IFERROR(Tabela15[[#This Row],[value]]*Tabela15[[#This Row],[reviews]],Tabela15[[#This Row],[value]])</f>
        <v>2137.85</v>
      </c>
      <c r="O1602" t="s">
        <v>601</v>
      </c>
      <c r="P1602" t="s">
        <v>8216</v>
      </c>
      <c r="Q1602" t="s">
        <v>8081</v>
      </c>
    </row>
    <row r="1603" spans="1:17" x14ac:dyDescent="0.25">
      <c r="A1603" t="s">
        <v>534</v>
      </c>
      <c r="B1603" s="1">
        <v>6</v>
      </c>
      <c r="C1603" t="s">
        <v>600</v>
      </c>
      <c r="D1603" t="s">
        <v>604</v>
      </c>
      <c r="E1603" t="s">
        <v>602</v>
      </c>
      <c r="F1603" s="1">
        <v>4.7</v>
      </c>
      <c r="G1603" s="5">
        <f>(Tabela15[[#This Row],[rating]]-MIN(F:F))/(MAX(F:F)-MIN(F:F))</f>
        <v>0.92500000000000004</v>
      </c>
      <c r="H1603" s="6">
        <v>142</v>
      </c>
      <c r="I1603" s="5">
        <f>(Tabela15[[#This Row],[reviews]]-MIN(H:H))/(MAX(H:H)-MIN(H:H))</f>
        <v>3.0318081833018325E-4</v>
      </c>
      <c r="J1603" s="1" t="s">
        <v>0</v>
      </c>
      <c r="K1603" s="9">
        <v>14.95</v>
      </c>
      <c r="L1603" s="3">
        <f>(Tabela15[[#This Row],[value]]-MIN(K:K))/(MAX(K:K)-MIN(K:K))</f>
        <v>7.3684737448065266E-2</v>
      </c>
      <c r="M1603" s="16">
        <f>IF(Tabela15[[#This Row],[value]]="",0,(0.05*Tabela15[[#This Row],[normal_rating]]+0.7*Tabela15[[#This Row],[normal_reviews]]+0.25*Tabela15[[#This Row],[normal_value]]))*1000</f>
        <v>64.883410934847447</v>
      </c>
      <c r="N1603" s="3">
        <f>IFERROR(Tabela15[[#This Row],[value]]*Tabela15[[#This Row],[reviews]],Tabela15[[#This Row],[value]])</f>
        <v>2122.9</v>
      </c>
      <c r="O1603" t="s">
        <v>601</v>
      </c>
      <c r="P1603" t="s">
        <v>6612</v>
      </c>
      <c r="Q1603" t="s">
        <v>6468</v>
      </c>
    </row>
    <row r="1604" spans="1:17" x14ac:dyDescent="0.25">
      <c r="A1604" t="s">
        <v>534</v>
      </c>
      <c r="B1604" s="1">
        <v>15</v>
      </c>
      <c r="C1604" t="s">
        <v>600</v>
      </c>
      <c r="D1604" t="s">
        <v>604</v>
      </c>
      <c r="E1604" t="s">
        <v>602</v>
      </c>
      <c r="F1604" s="1">
        <v>4.7</v>
      </c>
      <c r="G1604" s="5">
        <f>(Tabela15[[#This Row],[rating]]-MIN(F:F))/(MAX(F:F)-MIN(F:F))</f>
        <v>0.92500000000000004</v>
      </c>
      <c r="H1604" s="6">
        <v>139</v>
      </c>
      <c r="I1604" s="5">
        <f>(Tabela15[[#This Row],[reviews]]-MIN(H:H))/(MAX(H:H)-MIN(H:H))</f>
        <v>2.9673016262103045E-4</v>
      </c>
      <c r="J1604" s="1" t="s">
        <v>0</v>
      </c>
      <c r="K1604" s="9">
        <v>14.95</v>
      </c>
      <c r="L1604" s="3">
        <f>(Tabela15[[#This Row],[value]]-MIN(K:K))/(MAX(K:K)-MIN(K:K))</f>
        <v>7.3684737448065266E-2</v>
      </c>
      <c r="M1604" s="16">
        <f>IF(Tabela15[[#This Row],[value]]="",0,(0.05*Tabela15[[#This Row],[normal_rating]]+0.7*Tabela15[[#This Row],[normal_reviews]]+0.25*Tabela15[[#This Row],[normal_value]]))*1000</f>
        <v>64.878895475851039</v>
      </c>
      <c r="N1604" s="3">
        <f>IFERROR(Tabela15[[#This Row],[value]]*Tabela15[[#This Row],[reviews]],Tabela15[[#This Row],[value]])</f>
        <v>2078.0499999999997</v>
      </c>
      <c r="O1604" t="s">
        <v>601</v>
      </c>
      <c r="P1604" t="s">
        <v>4717</v>
      </c>
      <c r="Q1604" t="s">
        <v>4538</v>
      </c>
    </row>
    <row r="1605" spans="1:17" x14ac:dyDescent="0.25">
      <c r="A1605" t="s">
        <v>534</v>
      </c>
      <c r="B1605" s="1">
        <v>19</v>
      </c>
      <c r="C1605" t="s">
        <v>600</v>
      </c>
      <c r="D1605" t="s">
        <v>604</v>
      </c>
      <c r="E1605" t="s">
        <v>602</v>
      </c>
      <c r="F1605" s="1">
        <v>4.7</v>
      </c>
      <c r="G1605" s="5">
        <f>(Tabela15[[#This Row],[rating]]-MIN(F:F))/(MAX(F:F)-MIN(F:F))</f>
        <v>0.92500000000000004</v>
      </c>
      <c r="H1605" s="6">
        <v>124</v>
      </c>
      <c r="I1605" s="5">
        <f>(Tabela15[[#This Row],[reviews]]-MIN(H:H))/(MAX(H:H)-MIN(H:H))</f>
        <v>2.6447688407526626E-4</v>
      </c>
      <c r="J1605" s="1" t="s">
        <v>0</v>
      </c>
      <c r="K1605" s="9">
        <v>14.95</v>
      </c>
      <c r="L1605" s="3">
        <f>(Tabela15[[#This Row],[value]]-MIN(K:K))/(MAX(K:K)-MIN(K:K))</f>
        <v>7.3684737448065266E-2</v>
      </c>
      <c r="M1605" s="16">
        <f>IF(Tabela15[[#This Row],[value]]="",0,(0.05*Tabela15[[#This Row],[normal_rating]]+0.7*Tabela15[[#This Row],[normal_reviews]]+0.25*Tabela15[[#This Row],[normal_value]]))*1000</f>
        <v>64.85631818086901</v>
      </c>
      <c r="N1605" s="3">
        <f>IFERROR(Tabela15[[#This Row],[value]]*Tabela15[[#This Row],[reviews]],Tabela15[[#This Row],[value]])</f>
        <v>1853.8</v>
      </c>
      <c r="O1605" t="s">
        <v>601</v>
      </c>
      <c r="P1605" t="s">
        <v>603</v>
      </c>
      <c r="Q1605" t="s">
        <v>2</v>
      </c>
    </row>
    <row r="1606" spans="1:17" x14ac:dyDescent="0.25">
      <c r="A1606" t="s">
        <v>1649</v>
      </c>
      <c r="B1606" s="1">
        <v>15</v>
      </c>
      <c r="C1606" t="s">
        <v>3965</v>
      </c>
      <c r="D1606" t="s">
        <v>3966</v>
      </c>
      <c r="E1606" t="s">
        <v>3967</v>
      </c>
      <c r="F1606" s="1">
        <v>4.5999999999999996</v>
      </c>
      <c r="G1606" s="5">
        <f>(Tabela15[[#This Row],[rating]]-MIN(F:F))/(MAX(F:F)-MIN(F:F))</f>
        <v>0.89999999999999991</v>
      </c>
      <c r="H1606" s="6">
        <v>1329</v>
      </c>
      <c r="I1606" s="5">
        <f>(Tabela15[[#This Row],[reviews]]-MIN(H:H))/(MAX(H:H)-MIN(H:H))</f>
        <v>2.8554902605849885E-3</v>
      </c>
      <c r="J1606" s="1" t="s">
        <v>0</v>
      </c>
      <c r="K1606" s="9">
        <v>14.95</v>
      </c>
      <c r="L1606" s="3">
        <f>(Tabela15[[#This Row],[value]]-MIN(K:K))/(MAX(K:K)-MIN(K:K))</f>
        <v>7.3684737448065266E-2</v>
      </c>
      <c r="M1606" s="16">
        <f>IF(Tabela15[[#This Row],[value]]="",0,(0.05*Tabela15[[#This Row],[normal_rating]]+0.7*Tabela15[[#This Row],[normal_reviews]]+0.25*Tabela15[[#This Row],[normal_value]]))*1000</f>
        <v>65.420027544425807</v>
      </c>
      <c r="N1606" s="3">
        <f>IFERROR(Tabela15[[#This Row],[value]]*Tabela15[[#This Row],[reviews]],Tabela15[[#This Row],[value]])</f>
        <v>19868.55</v>
      </c>
      <c r="O1606" t="s">
        <v>5067</v>
      </c>
      <c r="P1606" t="s">
        <v>5068</v>
      </c>
      <c r="Q1606" t="s">
        <v>4538</v>
      </c>
    </row>
    <row r="1607" spans="1:17" x14ac:dyDescent="0.25">
      <c r="A1607" t="s">
        <v>1201</v>
      </c>
      <c r="B1607" s="1">
        <v>24</v>
      </c>
      <c r="C1607" t="s">
        <v>1312</v>
      </c>
      <c r="D1607" t="s">
        <v>1316</v>
      </c>
      <c r="E1607" t="s">
        <v>1314</v>
      </c>
      <c r="F1607" s="1">
        <v>3.8</v>
      </c>
      <c r="G1607" s="5">
        <f>(Tabela15[[#This Row],[rating]]-MIN(F:F))/(MAX(F:F)-MIN(F:F))</f>
        <v>0.7</v>
      </c>
      <c r="H1607" s="6">
        <v>13603</v>
      </c>
      <c r="I1607" s="5">
        <f>(Tabela15[[#This Row],[reviews]]-MIN(H:H))/(MAX(H:H)-MIN(H:H))</f>
        <v>2.9247272985298955E-2</v>
      </c>
      <c r="J1607" s="1" t="s">
        <v>0</v>
      </c>
      <c r="K1607" s="9">
        <v>14.95</v>
      </c>
      <c r="L1607" s="3">
        <f>(Tabela15[[#This Row],[value]]-MIN(K:K))/(MAX(K:K)-MIN(K:K))</f>
        <v>7.3684737448065266E-2</v>
      </c>
      <c r="M1607" s="16">
        <f>IF(Tabela15[[#This Row],[value]]="",0,(0.05*Tabela15[[#This Row],[normal_rating]]+0.7*Tabela15[[#This Row],[normal_reviews]]+0.25*Tabela15[[#This Row],[normal_value]]))*1000</f>
        <v>73.894275451725576</v>
      </c>
      <c r="N1607" s="3">
        <f>IFERROR(Tabela15[[#This Row],[value]]*Tabela15[[#This Row],[reviews]],Tabela15[[#This Row],[value]])</f>
        <v>203364.84999999998</v>
      </c>
      <c r="O1607" t="s">
        <v>1313</v>
      </c>
      <c r="P1607" t="s">
        <v>1315</v>
      </c>
      <c r="Q1607" t="s">
        <v>2</v>
      </c>
    </row>
    <row r="1608" spans="1:17" x14ac:dyDescent="0.25">
      <c r="A1608" t="s">
        <v>2771</v>
      </c>
      <c r="B1608" s="1">
        <v>25</v>
      </c>
      <c r="C1608" t="s">
        <v>2883</v>
      </c>
      <c r="D1608" t="s">
        <v>2887</v>
      </c>
      <c r="E1608" t="s">
        <v>2885</v>
      </c>
      <c r="F1608" s="1">
        <v>4.4000000000000004</v>
      </c>
      <c r="G1608" s="5">
        <f>(Tabela15[[#This Row],[rating]]-MIN(F:F))/(MAX(F:F)-MIN(F:F))</f>
        <v>0.85000000000000009</v>
      </c>
      <c r="H1608" s="6">
        <v>92</v>
      </c>
      <c r="I1608" s="5">
        <f>(Tabela15[[#This Row],[reviews]]-MIN(H:H))/(MAX(H:H)-MIN(H:H))</f>
        <v>1.9566988984430267E-4</v>
      </c>
      <c r="J1608" s="1" t="s">
        <v>0</v>
      </c>
      <c r="K1608" s="9">
        <v>14.95</v>
      </c>
      <c r="L1608" s="3">
        <f>(Tabela15[[#This Row],[value]]-MIN(K:K))/(MAX(K:K)-MIN(K:K))</f>
        <v>7.3684737448065266E-2</v>
      </c>
      <c r="M1608" s="16">
        <f>IF(Tabela15[[#This Row],[value]]="",0,(0.05*Tabela15[[#This Row],[normal_rating]]+0.7*Tabela15[[#This Row],[normal_reviews]]+0.25*Tabela15[[#This Row],[normal_value]]))*1000</f>
        <v>61.058153284907341</v>
      </c>
      <c r="N1608" s="3">
        <f>IFERROR(Tabela15[[#This Row],[value]]*Tabela15[[#This Row],[reviews]],Tabela15[[#This Row],[value]])</f>
        <v>1375.3999999999999</v>
      </c>
      <c r="O1608" t="s">
        <v>2884</v>
      </c>
      <c r="P1608" t="s">
        <v>2886</v>
      </c>
      <c r="Q1608" t="s">
        <v>2</v>
      </c>
    </row>
    <row r="1609" spans="1:17" x14ac:dyDescent="0.25">
      <c r="A1609" t="s">
        <v>2771</v>
      </c>
      <c r="B1609" s="1">
        <v>7</v>
      </c>
      <c r="C1609" t="s">
        <v>4337</v>
      </c>
      <c r="D1609" t="s">
        <v>4338</v>
      </c>
      <c r="E1609" t="s">
        <v>2885</v>
      </c>
      <c r="F1609" s="1">
        <v>4.4000000000000004</v>
      </c>
      <c r="G1609" s="5">
        <f>(Tabela15[[#This Row],[rating]]-MIN(F:F))/(MAX(F:F)-MIN(F:F))</f>
        <v>0.85000000000000009</v>
      </c>
      <c r="H1609" s="6">
        <v>72</v>
      </c>
      <c r="I1609" s="5">
        <f>(Tabela15[[#This Row],[reviews]]-MIN(H:H))/(MAX(H:H)-MIN(H:H))</f>
        <v>1.5266551844995044E-4</v>
      </c>
      <c r="J1609" s="1" t="s">
        <v>0</v>
      </c>
      <c r="K1609" s="9">
        <v>14.95</v>
      </c>
      <c r="L1609" s="3">
        <f>(Tabela15[[#This Row],[value]]-MIN(K:K))/(MAX(K:K)-MIN(K:K))</f>
        <v>7.3684737448065266E-2</v>
      </c>
      <c r="M1609" s="16">
        <f>IF(Tabela15[[#This Row],[value]]="",0,(0.05*Tabela15[[#This Row],[normal_rating]]+0.7*Tabela15[[#This Row],[normal_reviews]]+0.25*Tabela15[[#This Row],[normal_value]]))*1000</f>
        <v>61.028050224931299</v>
      </c>
      <c r="N1609" s="3">
        <f>IFERROR(Tabela15[[#This Row],[value]]*Tabela15[[#This Row],[reviews]],Tabela15[[#This Row],[value]])</f>
        <v>1076.3999999999999</v>
      </c>
      <c r="O1609" t="s">
        <v>5413</v>
      </c>
      <c r="P1609" t="s">
        <v>5414</v>
      </c>
      <c r="Q1609" t="s">
        <v>4538</v>
      </c>
    </row>
    <row r="1610" spans="1:17" x14ac:dyDescent="0.25">
      <c r="A1610" t="s">
        <v>534</v>
      </c>
      <c r="B1610" s="1">
        <v>5</v>
      </c>
      <c r="C1610" t="s">
        <v>560</v>
      </c>
      <c r="D1610" t="s">
        <v>564</v>
      </c>
      <c r="E1610" t="s">
        <v>562</v>
      </c>
      <c r="F1610" s="1">
        <v>4.3</v>
      </c>
      <c r="G1610" s="5">
        <f>(Tabela15[[#This Row],[rating]]-MIN(F:F))/(MAX(F:F)-MIN(F:F))</f>
        <v>0.82499999999999996</v>
      </c>
      <c r="H1610" s="6">
        <v>338</v>
      </c>
      <c r="I1610" s="5">
        <f>(Tabela15[[#This Row],[reviews]]-MIN(H:H))/(MAX(H:H)-MIN(H:H))</f>
        <v>7.2462365799483514E-4</v>
      </c>
      <c r="J1610" s="1" t="s">
        <v>0</v>
      </c>
      <c r="K1610" s="9">
        <v>14.95</v>
      </c>
      <c r="L1610" s="3">
        <f>(Tabela15[[#This Row],[value]]-MIN(K:K))/(MAX(K:K)-MIN(K:K))</f>
        <v>7.3684737448065266E-2</v>
      </c>
      <c r="M1610" s="16">
        <f>IF(Tabela15[[#This Row],[value]]="",0,(0.05*Tabela15[[#This Row],[normal_rating]]+0.7*Tabela15[[#This Row],[normal_reviews]]+0.25*Tabela15[[#This Row],[normal_value]]))*1000</f>
        <v>60.178420922612702</v>
      </c>
      <c r="N1610" s="3">
        <f>IFERROR(Tabela15[[#This Row],[value]]*Tabela15[[#This Row],[reviews]],Tabela15[[#This Row],[value]])</f>
        <v>5053.0999999999995</v>
      </c>
      <c r="O1610" t="s">
        <v>561</v>
      </c>
      <c r="P1610" t="s">
        <v>8208</v>
      </c>
      <c r="Q1610" t="s">
        <v>8081</v>
      </c>
    </row>
    <row r="1611" spans="1:17" x14ac:dyDescent="0.25">
      <c r="A1611" t="s">
        <v>534</v>
      </c>
      <c r="B1611" s="1">
        <v>4</v>
      </c>
      <c r="C1611" t="s">
        <v>560</v>
      </c>
      <c r="D1611" t="s">
        <v>564</v>
      </c>
      <c r="E1611" t="s">
        <v>562</v>
      </c>
      <c r="F1611" s="1">
        <v>4.3</v>
      </c>
      <c r="G1611" s="5">
        <f>(Tabela15[[#This Row],[rating]]-MIN(F:F))/(MAX(F:F)-MIN(F:F))</f>
        <v>0.82499999999999996</v>
      </c>
      <c r="H1611" s="6">
        <v>336</v>
      </c>
      <c r="I1611" s="5">
        <f>(Tabela15[[#This Row],[reviews]]-MIN(H:H))/(MAX(H:H)-MIN(H:H))</f>
        <v>7.2032322085539998E-4</v>
      </c>
      <c r="J1611" s="1" t="s">
        <v>0</v>
      </c>
      <c r="K1611" s="9">
        <v>14.95</v>
      </c>
      <c r="L1611" s="3">
        <f>(Tabela15[[#This Row],[value]]-MIN(K:K))/(MAX(K:K)-MIN(K:K))</f>
        <v>7.3684737448065266E-2</v>
      </c>
      <c r="M1611" s="16">
        <f>IF(Tabela15[[#This Row],[value]]="",0,(0.05*Tabela15[[#This Row],[normal_rating]]+0.7*Tabela15[[#This Row],[normal_reviews]]+0.25*Tabela15[[#This Row],[normal_value]]))*1000</f>
        <v>60.175410616615103</v>
      </c>
      <c r="N1611" s="3">
        <f>IFERROR(Tabela15[[#This Row],[value]]*Tabela15[[#This Row],[reviews]],Tabela15[[#This Row],[value]])</f>
        <v>5023.2</v>
      </c>
      <c r="O1611" t="s">
        <v>561</v>
      </c>
      <c r="P1611" t="s">
        <v>6610</v>
      </c>
      <c r="Q1611" t="s">
        <v>6468</v>
      </c>
    </row>
    <row r="1612" spans="1:17" x14ac:dyDescent="0.25">
      <c r="A1612" t="s">
        <v>534</v>
      </c>
      <c r="B1612" s="1">
        <v>3</v>
      </c>
      <c r="C1612" t="s">
        <v>560</v>
      </c>
      <c r="D1612" t="s">
        <v>564</v>
      </c>
      <c r="E1612" t="s">
        <v>562</v>
      </c>
      <c r="F1612" s="1">
        <v>4.3</v>
      </c>
      <c r="G1612" s="5">
        <f>(Tabela15[[#This Row],[rating]]-MIN(F:F))/(MAX(F:F)-MIN(F:F))</f>
        <v>0.82499999999999996</v>
      </c>
      <c r="H1612" s="6">
        <v>331</v>
      </c>
      <c r="I1612" s="5">
        <f>(Tabela15[[#This Row],[reviews]]-MIN(H:H))/(MAX(H:H)-MIN(H:H))</f>
        <v>7.0957212800681186E-4</v>
      </c>
      <c r="J1612" s="1" t="s">
        <v>0</v>
      </c>
      <c r="K1612" s="9">
        <v>14.95</v>
      </c>
      <c r="L1612" s="3">
        <f>(Tabela15[[#This Row],[value]]-MIN(K:K))/(MAX(K:K)-MIN(K:K))</f>
        <v>7.3684737448065266E-2</v>
      </c>
      <c r="M1612" s="16">
        <f>IF(Tabela15[[#This Row],[value]]="",0,(0.05*Tabela15[[#This Row],[normal_rating]]+0.7*Tabela15[[#This Row],[normal_reviews]]+0.25*Tabela15[[#This Row],[normal_value]]))*1000</f>
        <v>60.167884851621082</v>
      </c>
      <c r="N1612" s="3">
        <f>IFERROR(Tabela15[[#This Row],[value]]*Tabela15[[#This Row],[reviews]],Tabela15[[#This Row],[value]])</f>
        <v>4948.45</v>
      </c>
      <c r="O1612" t="s">
        <v>561</v>
      </c>
      <c r="P1612" t="s">
        <v>4704</v>
      </c>
      <c r="Q1612" t="s">
        <v>4538</v>
      </c>
    </row>
    <row r="1613" spans="1:17" x14ac:dyDescent="0.25">
      <c r="A1613" t="s">
        <v>2771</v>
      </c>
      <c r="B1613" s="1">
        <v>7</v>
      </c>
      <c r="C1613" t="s">
        <v>7942</v>
      </c>
      <c r="D1613" t="s">
        <v>7943</v>
      </c>
      <c r="E1613" t="s">
        <v>2885</v>
      </c>
      <c r="F1613" s="1">
        <v>4.3</v>
      </c>
      <c r="G1613" s="5">
        <f>(Tabela15[[#This Row],[rating]]-MIN(F:F))/(MAX(F:F)-MIN(F:F))</f>
        <v>0.82499999999999996</v>
      </c>
      <c r="H1613" s="6">
        <v>78</v>
      </c>
      <c r="I1613" s="5">
        <f>(Tabela15[[#This Row],[reviews]]-MIN(H:H))/(MAX(H:H)-MIN(H:H))</f>
        <v>1.6556682986825611E-4</v>
      </c>
      <c r="J1613" s="1" t="s">
        <v>0</v>
      </c>
      <c r="K1613" s="9">
        <v>14.95</v>
      </c>
      <c r="L1613" s="3">
        <f>(Tabela15[[#This Row],[value]]-MIN(K:K))/(MAX(K:K)-MIN(K:K))</f>
        <v>7.3684737448065266E-2</v>
      </c>
      <c r="M1613" s="16">
        <f>IF(Tabela15[[#This Row],[value]]="",0,(0.05*Tabela15[[#This Row],[normal_rating]]+0.7*Tabela15[[#This Row],[normal_reviews]]+0.25*Tabela15[[#This Row],[normal_value]]))*1000</f>
        <v>59.787081142924094</v>
      </c>
      <c r="N1613" s="3">
        <f>IFERROR(Tabela15[[#This Row],[value]]*Tabela15[[#This Row],[reviews]],Tabela15[[#This Row],[value]])</f>
        <v>1166.0999999999999</v>
      </c>
      <c r="O1613" t="s">
        <v>8818</v>
      </c>
      <c r="P1613" t="s">
        <v>8819</v>
      </c>
      <c r="Q1613" t="s">
        <v>8081</v>
      </c>
    </row>
    <row r="1614" spans="1:17" x14ac:dyDescent="0.25">
      <c r="A1614" t="s">
        <v>2771</v>
      </c>
      <c r="B1614" s="1">
        <v>9</v>
      </c>
      <c r="C1614" t="s">
        <v>6311</v>
      </c>
      <c r="D1614" t="s">
        <v>6312</v>
      </c>
      <c r="E1614" t="s">
        <v>2885</v>
      </c>
      <c r="F1614" s="1">
        <v>4.3</v>
      </c>
      <c r="G1614" s="5">
        <f>(Tabela15[[#This Row],[rating]]-MIN(F:F))/(MAX(F:F)-MIN(F:F))</f>
        <v>0.82499999999999996</v>
      </c>
      <c r="H1614" s="6">
        <v>48</v>
      </c>
      <c r="I1614" s="5">
        <f>(Tabela15[[#This Row],[reviews]]-MIN(H:H))/(MAX(H:H)-MIN(H:H))</f>
        <v>1.0106027277672776E-4</v>
      </c>
      <c r="J1614" s="1" t="s">
        <v>0</v>
      </c>
      <c r="K1614" s="9">
        <v>14.95</v>
      </c>
      <c r="L1614" s="3">
        <f>(Tabela15[[#This Row],[value]]-MIN(K:K))/(MAX(K:K)-MIN(K:K))</f>
        <v>7.3684737448065266E-2</v>
      </c>
      <c r="M1614" s="16">
        <f>IF(Tabela15[[#This Row],[value]]="",0,(0.05*Tabela15[[#This Row],[normal_rating]]+0.7*Tabela15[[#This Row],[normal_reviews]]+0.25*Tabela15[[#This Row],[normal_value]]))*1000</f>
        <v>59.741926552960024</v>
      </c>
      <c r="N1614" s="3">
        <f>IFERROR(Tabela15[[#This Row],[value]]*Tabela15[[#This Row],[reviews]],Tabela15[[#This Row],[value]])</f>
        <v>717.59999999999991</v>
      </c>
      <c r="O1614" t="s">
        <v>7283</v>
      </c>
      <c r="P1614" t="s">
        <v>7284</v>
      </c>
      <c r="Q1614" t="s">
        <v>6468</v>
      </c>
    </row>
    <row r="1615" spans="1:17" x14ac:dyDescent="0.25">
      <c r="A1615" t="s">
        <v>534</v>
      </c>
      <c r="B1615" s="1">
        <v>7</v>
      </c>
      <c r="C1615" t="s">
        <v>560</v>
      </c>
      <c r="D1615" t="s">
        <v>564</v>
      </c>
      <c r="E1615" t="s">
        <v>562</v>
      </c>
      <c r="F1615" s="1">
        <v>4.2</v>
      </c>
      <c r="G1615" s="5">
        <f>(Tabela15[[#This Row],[rating]]-MIN(F:F))/(MAX(F:F)-MIN(F:F))</f>
        <v>0.8</v>
      </c>
      <c r="H1615" s="6">
        <v>305</v>
      </c>
      <c r="I1615" s="5">
        <f>(Tabela15[[#This Row],[reviews]]-MIN(H:H))/(MAX(H:H)-MIN(H:H))</f>
        <v>6.5366644519415402E-4</v>
      </c>
      <c r="J1615" s="1" t="s">
        <v>0</v>
      </c>
      <c r="K1615" s="9">
        <v>14.95</v>
      </c>
      <c r="L1615" s="3">
        <f>(Tabela15[[#This Row],[value]]-MIN(K:K))/(MAX(K:K)-MIN(K:K))</f>
        <v>7.3684737448065266E-2</v>
      </c>
      <c r="M1615" s="16">
        <f>IF(Tabela15[[#This Row],[value]]="",0,(0.05*Tabela15[[#This Row],[normal_rating]]+0.7*Tabela15[[#This Row],[normal_reviews]]+0.25*Tabela15[[#This Row],[normal_value]]))*1000</f>
        <v>58.87875087365223</v>
      </c>
      <c r="N1615" s="3">
        <f>IFERROR(Tabela15[[#This Row],[value]]*Tabela15[[#This Row],[reviews]],Tabela15[[#This Row],[value]])</f>
        <v>4559.75</v>
      </c>
      <c r="O1615" t="s">
        <v>561</v>
      </c>
      <c r="P1615" t="s">
        <v>563</v>
      </c>
      <c r="Q1615" t="s">
        <v>2</v>
      </c>
    </row>
    <row r="1616" spans="1:17" x14ac:dyDescent="0.25">
      <c r="A1616" t="s">
        <v>1503</v>
      </c>
      <c r="B1616" s="1">
        <v>30</v>
      </c>
      <c r="C1616" t="s">
        <v>5960</v>
      </c>
      <c r="D1616" t="s">
        <v>5961</v>
      </c>
      <c r="E1616" t="s">
        <v>5962</v>
      </c>
      <c r="F1616" s="1">
        <v>4.5999999999999996</v>
      </c>
      <c r="G1616" s="5">
        <f>(Tabela15[[#This Row],[rating]]-MIN(F:F))/(MAX(F:F)-MIN(F:F))</f>
        <v>0.89999999999999991</v>
      </c>
      <c r="H1616" s="6">
        <v>4125</v>
      </c>
      <c r="I1616" s="5">
        <f>(Tabela15[[#This Row],[reviews]]-MIN(H:H))/(MAX(H:H)-MIN(H:H))</f>
        <v>8.8675013815154302E-3</v>
      </c>
      <c r="J1616" s="1" t="s">
        <v>0</v>
      </c>
      <c r="K1616" s="9">
        <v>14.94</v>
      </c>
      <c r="L1616" s="3">
        <f>(Tabela15[[#This Row],[value]]-MIN(K:K))/(MAX(K:K)-MIN(K:K))</f>
        <v>7.3634679881864132E-2</v>
      </c>
      <c r="M1616" s="16">
        <f>IF(Tabela15[[#This Row],[value]]="",0,(0.05*Tabela15[[#This Row],[normal_rating]]+0.7*Tabela15[[#This Row],[normal_reviews]]+0.25*Tabela15[[#This Row],[normal_value]]))*1000</f>
        <v>69.615920937526838</v>
      </c>
      <c r="N1616" s="3">
        <f>IFERROR(Tabela15[[#This Row],[value]]*Tabela15[[#This Row],[reviews]],Tabela15[[#This Row],[value]])</f>
        <v>61627.5</v>
      </c>
      <c r="O1616" t="s">
        <v>6925</v>
      </c>
      <c r="P1616" t="s">
        <v>6926</v>
      </c>
      <c r="Q1616" t="s">
        <v>6468</v>
      </c>
    </row>
    <row r="1617" spans="1:17" x14ac:dyDescent="0.25">
      <c r="A1617" t="s">
        <v>81</v>
      </c>
      <c r="B1617" s="1">
        <v>7</v>
      </c>
      <c r="C1617" t="s">
        <v>3489</v>
      </c>
      <c r="D1617" t="s">
        <v>3490</v>
      </c>
      <c r="E1617" t="s">
        <v>3491</v>
      </c>
      <c r="F1617" s="1">
        <v>3.6</v>
      </c>
      <c r="G1617" s="5">
        <f>(Tabela15[[#This Row],[rating]]-MIN(F:F))/(MAX(F:F)-MIN(F:F))</f>
        <v>0.65</v>
      </c>
      <c r="H1617" s="6">
        <v>2165</v>
      </c>
      <c r="I1617" s="5">
        <f>(Tabela15[[#This Row],[reviews]]-MIN(H:H))/(MAX(H:H)-MIN(H:H))</f>
        <v>4.6530729848689115E-3</v>
      </c>
      <c r="J1617" s="1" t="s">
        <v>0</v>
      </c>
      <c r="K1617" s="9">
        <v>14.91</v>
      </c>
      <c r="L1617" s="3">
        <f>(Tabela15[[#This Row],[value]]-MIN(K:K))/(MAX(K:K)-MIN(K:K))</f>
        <v>7.3484507183260744E-2</v>
      </c>
      <c r="M1617" s="16">
        <f>IF(Tabela15[[#This Row],[value]]="",0,(0.05*Tabela15[[#This Row],[normal_rating]]+0.7*Tabela15[[#This Row],[normal_reviews]]+0.25*Tabela15[[#This Row],[normal_value]]))*1000</f>
        <v>54.128277885223426</v>
      </c>
      <c r="N1617" s="3">
        <f>IFERROR(Tabela15[[#This Row],[value]]*Tabela15[[#This Row],[reviews]],Tabela15[[#This Row],[value]])</f>
        <v>32280.15</v>
      </c>
      <c r="O1617" t="s">
        <v>4575</v>
      </c>
      <c r="P1617" t="s">
        <v>4576</v>
      </c>
      <c r="Q1617" t="s">
        <v>4538</v>
      </c>
    </row>
    <row r="1618" spans="1:17" x14ac:dyDescent="0.25">
      <c r="A1618" t="s">
        <v>232</v>
      </c>
      <c r="B1618" s="1">
        <v>2</v>
      </c>
      <c r="C1618" t="s">
        <v>3559</v>
      </c>
      <c r="D1618" t="s">
        <v>3560</v>
      </c>
      <c r="E1618" t="s">
        <v>3561</v>
      </c>
      <c r="F1618" s="1">
        <v>4.5999999999999996</v>
      </c>
      <c r="G1618" s="5">
        <f>(Tabela15[[#This Row],[rating]]-MIN(F:F))/(MAX(F:F)-MIN(F:F))</f>
        <v>0.89999999999999991</v>
      </c>
      <c r="H1618" s="6">
        <v>57</v>
      </c>
      <c r="I1618" s="5">
        <f>(Tabela15[[#This Row],[reviews]]-MIN(H:H))/(MAX(H:H)-MIN(H:H))</f>
        <v>1.2041223990418626E-4</v>
      </c>
      <c r="J1618" s="1" t="s">
        <v>0</v>
      </c>
      <c r="K1618" s="9">
        <v>14.89</v>
      </c>
      <c r="L1618" s="3">
        <f>(Tabela15[[#This Row],[value]]-MIN(K:K))/(MAX(K:K)-MIN(K:K))</f>
        <v>7.3384392050858491E-2</v>
      </c>
      <c r="M1618" s="16">
        <f>IF(Tabela15[[#This Row],[value]]="",0,(0.05*Tabela15[[#This Row],[normal_rating]]+0.7*Tabela15[[#This Row],[normal_reviews]]+0.25*Tabela15[[#This Row],[normal_value]]))*1000</f>
        <v>63.43038658064755</v>
      </c>
      <c r="N1618" s="3">
        <f>IFERROR(Tabela15[[#This Row],[value]]*Tabela15[[#This Row],[reviews]],Tabela15[[#This Row],[value]])</f>
        <v>848.73</v>
      </c>
      <c r="O1618" t="s">
        <v>4640</v>
      </c>
      <c r="P1618" t="s">
        <v>6536</v>
      </c>
      <c r="Q1618" t="s">
        <v>6468</v>
      </c>
    </row>
    <row r="1619" spans="1:17" x14ac:dyDescent="0.25">
      <c r="A1619" t="s">
        <v>232</v>
      </c>
      <c r="B1619" s="1">
        <v>2</v>
      </c>
      <c r="C1619" t="s">
        <v>3559</v>
      </c>
      <c r="D1619" t="s">
        <v>3560</v>
      </c>
      <c r="E1619" t="s">
        <v>3561</v>
      </c>
      <c r="F1619" s="1">
        <v>4.5999999999999996</v>
      </c>
      <c r="G1619" s="5">
        <f>(Tabela15[[#This Row],[rating]]-MIN(F:F))/(MAX(F:F)-MIN(F:F))</f>
        <v>0.89999999999999991</v>
      </c>
      <c r="H1619" s="6">
        <v>57</v>
      </c>
      <c r="I1619" s="5">
        <f>(Tabela15[[#This Row],[reviews]]-MIN(H:H))/(MAX(H:H)-MIN(H:H))</f>
        <v>1.2041223990418626E-4</v>
      </c>
      <c r="J1619" s="1" t="s">
        <v>0</v>
      </c>
      <c r="K1619" s="9">
        <v>14.89</v>
      </c>
      <c r="L1619" s="3">
        <f>(Tabela15[[#This Row],[value]]-MIN(K:K))/(MAX(K:K)-MIN(K:K))</f>
        <v>7.3384392050858491E-2</v>
      </c>
      <c r="M1619" s="16">
        <f>IF(Tabela15[[#This Row],[value]]="",0,(0.05*Tabela15[[#This Row],[normal_rating]]+0.7*Tabela15[[#This Row],[normal_reviews]]+0.25*Tabela15[[#This Row],[normal_value]]))*1000</f>
        <v>63.43038658064755</v>
      </c>
      <c r="N1619" s="3">
        <f>IFERROR(Tabela15[[#This Row],[value]]*Tabela15[[#This Row],[reviews]],Tabela15[[#This Row],[value]])</f>
        <v>848.73</v>
      </c>
      <c r="O1619" t="s">
        <v>4640</v>
      </c>
      <c r="P1619" t="s">
        <v>8140</v>
      </c>
      <c r="Q1619" t="s">
        <v>8081</v>
      </c>
    </row>
    <row r="1620" spans="1:17" x14ac:dyDescent="0.25">
      <c r="A1620" t="s">
        <v>921</v>
      </c>
      <c r="B1620" s="1">
        <v>22</v>
      </c>
      <c r="C1620" t="s">
        <v>7607</v>
      </c>
      <c r="D1620" t="s">
        <v>7608</v>
      </c>
      <c r="E1620" t="s">
        <v>7609</v>
      </c>
      <c r="F1620" s="1">
        <v>4.5999999999999996</v>
      </c>
      <c r="G1620" s="5">
        <f>(Tabela15[[#This Row],[rating]]-MIN(F:F))/(MAX(F:F)-MIN(F:F))</f>
        <v>0.89999999999999991</v>
      </c>
      <c r="H1620" s="6">
        <v>89</v>
      </c>
      <c r="I1620" s="5">
        <f>(Tabela15[[#This Row],[reviews]]-MIN(H:H))/(MAX(H:H)-MIN(H:H))</f>
        <v>1.8921923413514985E-4</v>
      </c>
      <c r="J1620" s="1" t="s">
        <v>0</v>
      </c>
      <c r="K1620" s="9">
        <v>14.88</v>
      </c>
      <c r="L1620" s="3">
        <f>(Tabela15[[#This Row],[value]]-MIN(K:K))/(MAX(K:K)-MIN(K:K))</f>
        <v>7.3334334484657357E-2</v>
      </c>
      <c r="M1620" s="16">
        <f>IF(Tabela15[[#This Row],[value]]="",0,(0.05*Tabela15[[#This Row],[normal_rating]]+0.7*Tabela15[[#This Row],[normal_reviews]]+0.25*Tabela15[[#This Row],[normal_value]]))*1000</f>
        <v>63.46603708505895</v>
      </c>
      <c r="N1620" s="3">
        <f>IFERROR(Tabela15[[#This Row],[value]]*Tabela15[[#This Row],[reviews]],Tabela15[[#This Row],[value]])</f>
        <v>1324.3200000000002</v>
      </c>
      <c r="O1620" t="s">
        <v>8344</v>
      </c>
      <c r="P1620" t="s">
        <v>8345</v>
      </c>
      <c r="Q1620" t="s">
        <v>8081</v>
      </c>
    </row>
    <row r="1621" spans="1:17" x14ac:dyDescent="0.25">
      <c r="A1621" t="s">
        <v>921</v>
      </c>
      <c r="B1621" s="1">
        <v>26</v>
      </c>
      <c r="C1621" t="s">
        <v>1042</v>
      </c>
      <c r="D1621" t="s">
        <v>1046</v>
      </c>
      <c r="E1621" t="s">
        <v>1044</v>
      </c>
      <c r="F1621" s="1">
        <v>4.5999999999999996</v>
      </c>
      <c r="G1621" s="5">
        <f>(Tabela15[[#This Row],[rating]]-MIN(F:F))/(MAX(F:F)-MIN(F:F))</f>
        <v>0.89999999999999991</v>
      </c>
      <c r="H1621" s="6">
        <v>1091</v>
      </c>
      <c r="I1621" s="5">
        <f>(Tabela15[[#This Row],[reviews]]-MIN(H:H))/(MAX(H:H)-MIN(H:H))</f>
        <v>2.3437382409921968E-3</v>
      </c>
      <c r="J1621" s="1" t="s">
        <v>0</v>
      </c>
      <c r="K1621" s="9">
        <v>14.86</v>
      </c>
      <c r="L1621" s="3">
        <f>(Tabela15[[#This Row],[value]]-MIN(K:K))/(MAX(K:K)-MIN(K:K))</f>
        <v>7.3234219352255089E-2</v>
      </c>
      <c r="M1621" s="16">
        <f>IF(Tabela15[[#This Row],[value]]="",0,(0.05*Tabela15[[#This Row],[normal_rating]]+0.7*Tabela15[[#This Row],[normal_reviews]]+0.25*Tabela15[[#This Row],[normal_value]]))*1000</f>
        <v>64.949171606758313</v>
      </c>
      <c r="N1621" s="3">
        <f>IFERROR(Tabela15[[#This Row],[value]]*Tabela15[[#This Row],[reviews]],Tabela15[[#This Row],[value]])</f>
        <v>16212.26</v>
      </c>
      <c r="O1621" t="s">
        <v>1043</v>
      </c>
      <c r="P1621" t="s">
        <v>1045</v>
      </c>
      <c r="Q1621" t="s">
        <v>2</v>
      </c>
    </row>
    <row r="1622" spans="1:17" x14ac:dyDescent="0.25">
      <c r="A1622" t="s">
        <v>784</v>
      </c>
      <c r="B1622" s="1">
        <v>11</v>
      </c>
      <c r="C1622" t="s">
        <v>779</v>
      </c>
      <c r="D1622" t="s">
        <v>783</v>
      </c>
      <c r="E1622" t="s">
        <v>781</v>
      </c>
      <c r="F1622" s="1">
        <v>4.8</v>
      </c>
      <c r="G1622" s="5">
        <f>(Tabela15[[#This Row],[rating]]-MIN(F:F))/(MAX(F:F)-MIN(F:F))</f>
        <v>0.95</v>
      </c>
      <c r="H1622" s="6">
        <v>64037</v>
      </c>
      <c r="I1622" s="5">
        <f>(Tabela15[[#This Row],[reviews]]-MIN(H:H))/(MAX(H:H)-MIN(H:H))</f>
        <v>0.13769139633043698</v>
      </c>
      <c r="J1622" s="1" t="s">
        <v>0</v>
      </c>
      <c r="K1622" s="9">
        <v>14.85</v>
      </c>
      <c r="L1622" s="3">
        <f>(Tabela15[[#This Row],[value]]-MIN(K:K))/(MAX(K:K)-MIN(K:K))</f>
        <v>7.3184161786053956E-2</v>
      </c>
      <c r="M1622" s="16">
        <f>IF(Tabela15[[#This Row],[value]]="",0,(0.05*Tabela15[[#This Row],[normal_rating]]+0.7*Tabela15[[#This Row],[normal_reviews]]+0.25*Tabela15[[#This Row],[normal_value]]))*1000</f>
        <v>162.18001787781935</v>
      </c>
      <c r="N1622" s="3">
        <f>IFERROR(Tabela15[[#This Row],[value]]*Tabela15[[#This Row],[reviews]],Tabela15[[#This Row],[value]])</f>
        <v>950949.45</v>
      </c>
      <c r="O1622" t="s">
        <v>780</v>
      </c>
      <c r="P1622" t="s">
        <v>8281</v>
      </c>
      <c r="Q1622" t="s">
        <v>8081</v>
      </c>
    </row>
    <row r="1623" spans="1:17" x14ac:dyDescent="0.25">
      <c r="A1623" t="s">
        <v>784</v>
      </c>
      <c r="B1623" s="1">
        <v>10</v>
      </c>
      <c r="C1623" t="s">
        <v>779</v>
      </c>
      <c r="D1623" t="s">
        <v>783</v>
      </c>
      <c r="E1623" t="s">
        <v>781</v>
      </c>
      <c r="F1623" s="1">
        <v>4.8</v>
      </c>
      <c r="G1623" s="5">
        <f>(Tabela15[[#This Row],[rating]]-MIN(F:F))/(MAX(F:F)-MIN(F:F))</f>
        <v>0.95</v>
      </c>
      <c r="H1623" s="6">
        <v>63931</v>
      </c>
      <c r="I1623" s="5">
        <f>(Tabela15[[#This Row],[reviews]]-MIN(H:H))/(MAX(H:H)-MIN(H:H))</f>
        <v>0.13746347316204693</v>
      </c>
      <c r="J1623" s="1" t="s">
        <v>0</v>
      </c>
      <c r="K1623" s="9">
        <v>14.85</v>
      </c>
      <c r="L1623" s="3">
        <f>(Tabela15[[#This Row],[value]]-MIN(K:K))/(MAX(K:K)-MIN(K:K))</f>
        <v>7.3184161786053956E-2</v>
      </c>
      <c r="M1623" s="16">
        <f>IF(Tabela15[[#This Row],[value]]="",0,(0.05*Tabela15[[#This Row],[normal_rating]]+0.7*Tabela15[[#This Row],[normal_reviews]]+0.25*Tabela15[[#This Row],[normal_value]]))*1000</f>
        <v>162.02047165994634</v>
      </c>
      <c r="N1623" s="3">
        <f>IFERROR(Tabela15[[#This Row],[value]]*Tabela15[[#This Row],[reviews]],Tabela15[[#This Row],[value]])</f>
        <v>949375.35</v>
      </c>
      <c r="O1623" t="s">
        <v>780</v>
      </c>
      <c r="P1623" t="s">
        <v>6689</v>
      </c>
      <c r="Q1623" t="s">
        <v>6468</v>
      </c>
    </row>
    <row r="1624" spans="1:17" x14ac:dyDescent="0.25">
      <c r="A1624" t="s">
        <v>784</v>
      </c>
      <c r="B1624" s="1">
        <v>3</v>
      </c>
      <c r="C1624" t="s">
        <v>779</v>
      </c>
      <c r="D1624" t="s">
        <v>783</v>
      </c>
      <c r="E1624" t="s">
        <v>781</v>
      </c>
      <c r="F1624" s="1">
        <v>4.8</v>
      </c>
      <c r="G1624" s="5">
        <f>(Tabela15[[#This Row],[rating]]-MIN(F:F))/(MAX(F:F)-MIN(F:F))</f>
        <v>0.95</v>
      </c>
      <c r="H1624" s="6">
        <v>63588</v>
      </c>
      <c r="I1624" s="5">
        <f>(Tabela15[[#This Row],[reviews]]-MIN(H:H))/(MAX(H:H)-MIN(H:H))</f>
        <v>0.13672594819263378</v>
      </c>
      <c r="J1624" s="1" t="s">
        <v>0</v>
      </c>
      <c r="K1624" s="9">
        <v>14.85</v>
      </c>
      <c r="L1624" s="3">
        <f>(Tabela15[[#This Row],[value]]-MIN(K:K))/(MAX(K:K)-MIN(K:K))</f>
        <v>7.3184161786053956E-2</v>
      </c>
      <c r="M1624" s="16">
        <f>IF(Tabela15[[#This Row],[value]]="",0,(0.05*Tabela15[[#This Row],[normal_rating]]+0.7*Tabela15[[#This Row],[normal_reviews]]+0.25*Tabela15[[#This Row],[normal_value]]))*1000</f>
        <v>161.5042041813571</v>
      </c>
      <c r="N1624" s="3">
        <f>IFERROR(Tabela15[[#This Row],[value]]*Tabela15[[#This Row],[reviews]],Tabela15[[#This Row],[value]])</f>
        <v>944281.79999999993</v>
      </c>
      <c r="O1624" t="s">
        <v>780</v>
      </c>
      <c r="P1624" t="s">
        <v>4785</v>
      </c>
      <c r="Q1624" t="s">
        <v>4538</v>
      </c>
    </row>
    <row r="1625" spans="1:17" x14ac:dyDescent="0.25">
      <c r="A1625" t="s">
        <v>784</v>
      </c>
      <c r="B1625" s="1">
        <v>1</v>
      </c>
      <c r="C1625" t="s">
        <v>779</v>
      </c>
      <c r="D1625" t="s">
        <v>783</v>
      </c>
      <c r="E1625" t="s">
        <v>781</v>
      </c>
      <c r="F1625" s="1">
        <v>4.8</v>
      </c>
      <c r="G1625" s="5">
        <f>(Tabela15[[#This Row],[rating]]-MIN(F:F))/(MAX(F:F)-MIN(F:F))</f>
        <v>0.95</v>
      </c>
      <c r="H1625" s="6">
        <v>62708</v>
      </c>
      <c r="I1625" s="5">
        <f>(Tabela15[[#This Row],[reviews]]-MIN(H:H))/(MAX(H:H)-MIN(H:H))</f>
        <v>0.13483375585128229</v>
      </c>
      <c r="J1625" s="1" t="s">
        <v>0</v>
      </c>
      <c r="K1625" s="9">
        <v>14.85</v>
      </c>
      <c r="L1625" s="3">
        <f>(Tabela15[[#This Row],[value]]-MIN(K:K))/(MAX(K:K)-MIN(K:K))</f>
        <v>7.3184161786053956E-2</v>
      </c>
      <c r="M1625" s="16">
        <f>IF(Tabela15[[#This Row],[value]]="",0,(0.05*Tabela15[[#This Row],[normal_rating]]+0.7*Tabela15[[#This Row],[normal_reviews]]+0.25*Tabela15[[#This Row],[normal_value]]))*1000</f>
        <v>160.17966954241109</v>
      </c>
      <c r="N1625" s="3">
        <f>IFERROR(Tabela15[[#This Row],[value]]*Tabela15[[#This Row],[reviews]],Tabela15[[#This Row],[value]])</f>
        <v>931213.79999999993</v>
      </c>
      <c r="O1625" t="s">
        <v>780</v>
      </c>
      <c r="P1625" t="s">
        <v>782</v>
      </c>
      <c r="Q1625" t="s">
        <v>2</v>
      </c>
    </row>
    <row r="1626" spans="1:17" x14ac:dyDescent="0.25">
      <c r="A1626" t="s">
        <v>2231</v>
      </c>
      <c r="B1626" s="1">
        <v>5</v>
      </c>
      <c r="C1626" t="s">
        <v>7806</v>
      </c>
      <c r="D1626" t="s">
        <v>7807</v>
      </c>
      <c r="E1626" t="s">
        <v>7808</v>
      </c>
      <c r="F1626" s="1">
        <v>4.3</v>
      </c>
      <c r="G1626" s="5">
        <f>(Tabela15[[#This Row],[rating]]-MIN(F:F))/(MAX(F:F)-MIN(F:F))</f>
        <v>0.82499999999999996</v>
      </c>
      <c r="H1626" s="6">
        <v>21</v>
      </c>
      <c r="I1626" s="5">
        <f>(Tabela15[[#This Row],[reviews]]-MIN(H:H))/(MAX(H:H)-MIN(H:H))</f>
        <v>4.3004371394352233E-5</v>
      </c>
      <c r="J1626" s="1" t="s">
        <v>0</v>
      </c>
      <c r="K1626" s="9">
        <v>14.83</v>
      </c>
      <c r="L1626" s="3">
        <f>(Tabela15[[#This Row],[value]]-MIN(K:K))/(MAX(K:K)-MIN(K:K))</f>
        <v>7.3084046653651688E-2</v>
      </c>
      <c r="M1626" s="16">
        <f>IF(Tabela15[[#This Row],[value]]="",0,(0.05*Tabela15[[#This Row],[normal_rating]]+0.7*Tabela15[[#This Row],[normal_reviews]]+0.25*Tabela15[[#This Row],[normal_value]]))*1000</f>
        <v>59.551114723388977</v>
      </c>
      <c r="N1626" s="3">
        <f>IFERROR(Tabela15[[#This Row],[value]]*Tabela15[[#This Row],[reviews]],Tabela15[[#This Row],[value]])</f>
        <v>311.43</v>
      </c>
      <c r="O1626" t="s">
        <v>8662</v>
      </c>
      <c r="P1626" t="s">
        <v>8663</v>
      </c>
      <c r="Q1626" t="s">
        <v>8081</v>
      </c>
    </row>
    <row r="1627" spans="1:17" x14ac:dyDescent="0.25">
      <c r="A1627" t="s">
        <v>2093</v>
      </c>
      <c r="B1627" s="1">
        <v>7</v>
      </c>
      <c r="C1627" t="s">
        <v>2099</v>
      </c>
      <c r="D1627" t="s">
        <v>2103</v>
      </c>
      <c r="E1627" t="s">
        <v>2101</v>
      </c>
      <c r="F1627" s="1">
        <v>4.5999999999999996</v>
      </c>
      <c r="G1627" s="5">
        <f>(Tabela15[[#This Row],[rating]]-MIN(F:F))/(MAX(F:F)-MIN(F:F))</f>
        <v>0.89999999999999991</v>
      </c>
      <c r="H1627" s="6">
        <v>5647</v>
      </c>
      <c r="I1627" s="5">
        <f>(Tabela15[[#This Row],[reviews]]-MIN(H:H))/(MAX(H:H)-MIN(H:H))</f>
        <v>1.2140134044625637E-2</v>
      </c>
      <c r="J1627" s="1" t="s">
        <v>0</v>
      </c>
      <c r="K1627" s="9">
        <v>14.82</v>
      </c>
      <c r="L1627" s="3">
        <f>(Tabela15[[#This Row],[value]]-MIN(K:K))/(MAX(K:K)-MIN(K:K))</f>
        <v>7.3033989087450568E-2</v>
      </c>
      <c r="M1627" s="16">
        <f>IF(Tabela15[[#This Row],[value]]="",0,(0.05*Tabela15[[#This Row],[normal_rating]]+0.7*Tabela15[[#This Row],[normal_reviews]]+0.25*Tabela15[[#This Row],[normal_value]]))*1000</f>
        <v>71.75659110310059</v>
      </c>
      <c r="N1627" s="3">
        <f>IFERROR(Tabela15[[#This Row],[value]]*Tabela15[[#This Row],[reviews]],Tabela15[[#This Row],[value]])</f>
        <v>83688.540000000008</v>
      </c>
      <c r="O1627" t="s">
        <v>2100</v>
      </c>
      <c r="P1627" t="s">
        <v>7062</v>
      </c>
      <c r="Q1627" t="s">
        <v>6468</v>
      </c>
    </row>
    <row r="1628" spans="1:17" x14ac:dyDescent="0.25">
      <c r="A1628" t="s">
        <v>2093</v>
      </c>
      <c r="B1628" s="1">
        <v>14</v>
      </c>
      <c r="C1628" t="s">
        <v>2099</v>
      </c>
      <c r="D1628" t="s">
        <v>2103</v>
      </c>
      <c r="E1628" t="s">
        <v>2101</v>
      </c>
      <c r="F1628" s="1">
        <v>4.5999999999999996</v>
      </c>
      <c r="G1628" s="5">
        <f>(Tabela15[[#This Row],[rating]]-MIN(F:F))/(MAX(F:F)-MIN(F:F))</f>
        <v>0.89999999999999991</v>
      </c>
      <c r="H1628" s="6">
        <v>5647</v>
      </c>
      <c r="I1628" s="5">
        <f>(Tabela15[[#This Row],[reviews]]-MIN(H:H))/(MAX(H:H)-MIN(H:H))</f>
        <v>1.2140134044625637E-2</v>
      </c>
      <c r="J1628" s="1" t="s">
        <v>0</v>
      </c>
      <c r="K1628" s="9">
        <v>14.82</v>
      </c>
      <c r="L1628" s="3">
        <f>(Tabela15[[#This Row],[value]]-MIN(K:K))/(MAX(K:K)-MIN(K:K))</f>
        <v>7.3033989087450568E-2</v>
      </c>
      <c r="M1628" s="16">
        <f>IF(Tabela15[[#This Row],[value]]="",0,(0.05*Tabela15[[#This Row],[normal_rating]]+0.7*Tabela15[[#This Row],[normal_reviews]]+0.25*Tabela15[[#This Row],[normal_value]]))*1000</f>
        <v>71.75659110310059</v>
      </c>
      <c r="N1628" s="3">
        <f>IFERROR(Tabela15[[#This Row],[value]]*Tabela15[[#This Row],[reviews]],Tabela15[[#This Row],[value]])</f>
        <v>83688.540000000008</v>
      </c>
      <c r="O1628" t="s">
        <v>2100</v>
      </c>
      <c r="P1628" t="s">
        <v>8634</v>
      </c>
      <c r="Q1628" t="s">
        <v>8081</v>
      </c>
    </row>
    <row r="1629" spans="1:17" x14ac:dyDescent="0.25">
      <c r="A1629" t="s">
        <v>2093</v>
      </c>
      <c r="B1629" s="1">
        <v>3</v>
      </c>
      <c r="C1629" t="s">
        <v>2099</v>
      </c>
      <c r="D1629" t="s">
        <v>2103</v>
      </c>
      <c r="E1629" t="s">
        <v>2101</v>
      </c>
      <c r="F1629" s="1">
        <v>4.5999999999999996</v>
      </c>
      <c r="G1629" s="5">
        <f>(Tabela15[[#This Row],[rating]]-MIN(F:F))/(MAX(F:F)-MIN(F:F))</f>
        <v>0.89999999999999991</v>
      </c>
      <c r="H1629" s="6">
        <v>5646</v>
      </c>
      <c r="I1629" s="5">
        <f>(Tabela15[[#This Row],[reviews]]-MIN(H:H))/(MAX(H:H)-MIN(H:H))</f>
        <v>1.2137983826055918E-2</v>
      </c>
      <c r="J1629" s="1" t="s">
        <v>0</v>
      </c>
      <c r="K1629" s="9">
        <v>14.82</v>
      </c>
      <c r="L1629" s="3">
        <f>(Tabela15[[#This Row],[value]]-MIN(K:K))/(MAX(K:K)-MIN(K:K))</f>
        <v>7.3033989087450568E-2</v>
      </c>
      <c r="M1629" s="16">
        <f>IF(Tabela15[[#This Row],[value]]="",0,(0.05*Tabela15[[#This Row],[normal_rating]]+0.7*Tabela15[[#This Row],[normal_reviews]]+0.25*Tabela15[[#This Row],[normal_value]]))*1000</f>
        <v>71.755085950101787</v>
      </c>
      <c r="N1629" s="3">
        <f>IFERROR(Tabela15[[#This Row],[value]]*Tabela15[[#This Row],[reviews]],Tabela15[[#This Row],[value]])</f>
        <v>83673.72</v>
      </c>
      <c r="O1629" t="s">
        <v>2100</v>
      </c>
      <c r="P1629" t="s">
        <v>5189</v>
      </c>
      <c r="Q1629" t="s">
        <v>4538</v>
      </c>
    </row>
    <row r="1630" spans="1:17" x14ac:dyDescent="0.25">
      <c r="A1630" t="s">
        <v>2093</v>
      </c>
      <c r="B1630" s="1">
        <v>3</v>
      </c>
      <c r="C1630" t="s">
        <v>2099</v>
      </c>
      <c r="D1630" t="s">
        <v>2103</v>
      </c>
      <c r="E1630" t="s">
        <v>2101</v>
      </c>
      <c r="F1630" s="1">
        <v>4.5999999999999996</v>
      </c>
      <c r="G1630" s="5">
        <f>(Tabela15[[#This Row],[rating]]-MIN(F:F))/(MAX(F:F)-MIN(F:F))</f>
        <v>0.89999999999999991</v>
      </c>
      <c r="H1630" s="6">
        <v>5598</v>
      </c>
      <c r="I1630" s="5">
        <f>(Tabela15[[#This Row],[reviews]]-MIN(H:H))/(MAX(H:H)-MIN(H:H))</f>
        <v>1.2034773334709474E-2</v>
      </c>
      <c r="J1630" s="1" t="s">
        <v>0</v>
      </c>
      <c r="K1630" s="9">
        <v>14.82</v>
      </c>
      <c r="L1630" s="3">
        <f>(Tabela15[[#This Row],[value]]-MIN(K:K))/(MAX(K:K)-MIN(K:K))</f>
        <v>7.3033989087450568E-2</v>
      </c>
      <c r="M1630" s="16">
        <f>IF(Tabela15[[#This Row],[value]]="",0,(0.05*Tabela15[[#This Row],[normal_rating]]+0.7*Tabela15[[#This Row],[normal_reviews]]+0.25*Tabela15[[#This Row],[normal_value]]))*1000</f>
        <v>71.682838606159279</v>
      </c>
      <c r="N1630" s="3">
        <f>IFERROR(Tabela15[[#This Row],[value]]*Tabela15[[#This Row],[reviews]],Tabela15[[#This Row],[value]])</f>
        <v>82962.36</v>
      </c>
      <c r="O1630" t="s">
        <v>2100</v>
      </c>
      <c r="P1630" t="s">
        <v>2102</v>
      </c>
      <c r="Q1630" t="s">
        <v>2</v>
      </c>
    </row>
    <row r="1631" spans="1:17" x14ac:dyDescent="0.25">
      <c r="A1631" t="s">
        <v>2626</v>
      </c>
      <c r="B1631" s="1">
        <v>2</v>
      </c>
      <c r="C1631" t="s">
        <v>4289</v>
      </c>
      <c r="D1631" t="s">
        <v>4290</v>
      </c>
      <c r="E1631" t="s">
        <v>4291</v>
      </c>
      <c r="F1631" s="1">
        <v>4.7</v>
      </c>
      <c r="G1631" s="5">
        <f>(Tabela15[[#This Row],[rating]]-MIN(F:F))/(MAX(F:F)-MIN(F:F))</f>
        <v>0.92500000000000004</v>
      </c>
      <c r="H1631" s="6">
        <v>3659</v>
      </c>
      <c r="I1631" s="5">
        <f>(Tabela15[[#This Row],[reviews]]-MIN(H:H))/(MAX(H:H)-MIN(H:H))</f>
        <v>7.8654995280270246E-3</v>
      </c>
      <c r="J1631" s="1" t="s">
        <v>0</v>
      </c>
      <c r="K1631" s="9">
        <v>14.82</v>
      </c>
      <c r="L1631" s="3">
        <f>(Tabela15[[#This Row],[value]]-MIN(K:K))/(MAX(K:K)-MIN(K:K))</f>
        <v>7.3033989087450568E-2</v>
      </c>
      <c r="M1631" s="16">
        <f>IF(Tabela15[[#This Row],[value]]="",0,(0.05*Tabela15[[#This Row],[normal_rating]]+0.7*Tabela15[[#This Row],[normal_reviews]]+0.25*Tabela15[[#This Row],[normal_value]]))*1000</f>
        <v>70.014346941481563</v>
      </c>
      <c r="N1631" s="3">
        <f>IFERROR(Tabela15[[#This Row],[value]]*Tabela15[[#This Row],[reviews]],Tabela15[[#This Row],[value]])</f>
        <v>54226.380000000005</v>
      </c>
      <c r="O1631" t="s">
        <v>5362</v>
      </c>
      <c r="P1631" t="s">
        <v>5363</v>
      </c>
      <c r="Q1631" t="s">
        <v>4538</v>
      </c>
    </row>
    <row r="1632" spans="1:17" x14ac:dyDescent="0.25">
      <c r="A1632" t="s">
        <v>2093</v>
      </c>
      <c r="B1632" s="1">
        <v>21</v>
      </c>
      <c r="C1632" t="s">
        <v>2143</v>
      </c>
      <c r="D1632" t="s">
        <v>2147</v>
      </c>
      <c r="E1632" t="s">
        <v>2145</v>
      </c>
      <c r="F1632" s="1">
        <v>4.5999999999999996</v>
      </c>
      <c r="G1632" s="5">
        <f>(Tabela15[[#This Row],[rating]]-MIN(F:F))/(MAX(F:F)-MIN(F:F))</f>
        <v>0.89999999999999991</v>
      </c>
      <c r="H1632" s="6">
        <v>654</v>
      </c>
      <c r="I1632" s="5">
        <f>(Tabela15[[#This Row],[reviews]]-MIN(H:H))/(MAX(H:H)-MIN(H:H))</f>
        <v>1.4040927260256005E-3</v>
      </c>
      <c r="J1632" s="1" t="s">
        <v>0</v>
      </c>
      <c r="K1632" s="9">
        <v>14.82</v>
      </c>
      <c r="L1632" s="3">
        <f>(Tabela15[[#This Row],[value]]-MIN(K:K))/(MAX(K:K)-MIN(K:K))</f>
        <v>7.3033989087450568E-2</v>
      </c>
      <c r="M1632" s="16">
        <f>IF(Tabela15[[#This Row],[value]]="",0,(0.05*Tabela15[[#This Row],[normal_rating]]+0.7*Tabela15[[#This Row],[normal_reviews]]+0.25*Tabela15[[#This Row],[normal_value]]))*1000</f>
        <v>64.241362180080557</v>
      </c>
      <c r="N1632" s="3">
        <f>IFERROR(Tabela15[[#This Row],[value]]*Tabela15[[#This Row],[reviews]],Tabela15[[#This Row],[value]])</f>
        <v>9692.2800000000007</v>
      </c>
      <c r="O1632" t="s">
        <v>2144</v>
      </c>
      <c r="P1632" t="s">
        <v>7083</v>
      </c>
      <c r="Q1632" t="s">
        <v>6468</v>
      </c>
    </row>
    <row r="1633" spans="1:17" x14ac:dyDescent="0.25">
      <c r="A1633" t="s">
        <v>2093</v>
      </c>
      <c r="B1633" s="1">
        <v>29</v>
      </c>
      <c r="C1633" t="s">
        <v>2143</v>
      </c>
      <c r="D1633" t="s">
        <v>2147</v>
      </c>
      <c r="E1633" t="s">
        <v>2145</v>
      </c>
      <c r="F1633" s="1">
        <v>4.5999999999999996</v>
      </c>
      <c r="G1633" s="5">
        <f>(Tabela15[[#This Row],[rating]]-MIN(F:F))/(MAX(F:F)-MIN(F:F))</f>
        <v>0.89999999999999991</v>
      </c>
      <c r="H1633" s="6">
        <v>654</v>
      </c>
      <c r="I1633" s="5">
        <f>(Tabela15[[#This Row],[reviews]]-MIN(H:H))/(MAX(H:H)-MIN(H:H))</f>
        <v>1.4040927260256005E-3</v>
      </c>
      <c r="J1633" s="1" t="s">
        <v>0</v>
      </c>
      <c r="K1633" s="9">
        <v>14.82</v>
      </c>
      <c r="L1633" s="3">
        <f>(Tabela15[[#This Row],[value]]-MIN(K:K))/(MAX(K:K)-MIN(K:K))</f>
        <v>7.3033989087450568E-2</v>
      </c>
      <c r="M1633" s="16">
        <f>IF(Tabela15[[#This Row],[value]]="",0,(0.05*Tabela15[[#This Row],[normal_rating]]+0.7*Tabela15[[#This Row],[normal_reviews]]+0.25*Tabela15[[#This Row],[normal_value]]))*1000</f>
        <v>64.241362180080557</v>
      </c>
      <c r="N1633" s="3">
        <f>IFERROR(Tabela15[[#This Row],[value]]*Tabela15[[#This Row],[reviews]],Tabela15[[#This Row],[value]])</f>
        <v>9692.2800000000007</v>
      </c>
      <c r="O1633" t="s">
        <v>2144</v>
      </c>
      <c r="P1633" t="s">
        <v>8653</v>
      </c>
      <c r="Q1633" t="s">
        <v>8081</v>
      </c>
    </row>
    <row r="1634" spans="1:17" x14ac:dyDescent="0.25">
      <c r="A1634" t="s">
        <v>2093</v>
      </c>
      <c r="B1634" s="1">
        <v>13</v>
      </c>
      <c r="C1634" t="s">
        <v>2143</v>
      </c>
      <c r="D1634" t="s">
        <v>2147</v>
      </c>
      <c r="E1634" t="s">
        <v>2145</v>
      </c>
      <c r="F1634" s="1">
        <v>4.5999999999999996</v>
      </c>
      <c r="G1634" s="5">
        <f>(Tabela15[[#This Row],[rating]]-MIN(F:F))/(MAX(F:F)-MIN(F:F))</f>
        <v>0.89999999999999991</v>
      </c>
      <c r="H1634" s="6">
        <v>654</v>
      </c>
      <c r="I1634" s="5">
        <f>(Tabela15[[#This Row],[reviews]]-MIN(H:H))/(MAX(H:H)-MIN(H:H))</f>
        <v>1.4040927260256005E-3</v>
      </c>
      <c r="J1634" s="1" t="s">
        <v>0</v>
      </c>
      <c r="K1634" s="9">
        <v>14.82</v>
      </c>
      <c r="L1634" s="3">
        <f>(Tabela15[[#This Row],[value]]-MIN(K:K))/(MAX(K:K)-MIN(K:K))</f>
        <v>7.3033989087450568E-2</v>
      </c>
      <c r="M1634" s="16">
        <f>IF(Tabela15[[#This Row],[value]]="",0,(0.05*Tabela15[[#This Row],[normal_rating]]+0.7*Tabela15[[#This Row],[normal_reviews]]+0.25*Tabela15[[#This Row],[normal_value]]))*1000</f>
        <v>64.241362180080557</v>
      </c>
      <c r="N1634" s="3">
        <f>IFERROR(Tabela15[[#This Row],[value]]*Tabela15[[#This Row],[reviews]],Tabela15[[#This Row],[value]])</f>
        <v>9692.2800000000007</v>
      </c>
      <c r="O1634" t="s">
        <v>2144</v>
      </c>
      <c r="P1634" t="s">
        <v>2146</v>
      </c>
      <c r="Q1634" t="s">
        <v>2</v>
      </c>
    </row>
    <row r="1635" spans="1:17" x14ac:dyDescent="0.25">
      <c r="A1635" t="s">
        <v>3218</v>
      </c>
      <c r="B1635" s="1">
        <v>17</v>
      </c>
      <c r="C1635" t="s">
        <v>8055</v>
      </c>
      <c r="D1635" t="s">
        <v>8056</v>
      </c>
      <c r="E1635" t="s">
        <v>8057</v>
      </c>
      <c r="F1635" s="1">
        <v>4.7</v>
      </c>
      <c r="G1635" s="5">
        <f>(Tabela15[[#This Row],[rating]]-MIN(F:F))/(MAX(F:F)-MIN(F:F))</f>
        <v>0.92500000000000004</v>
      </c>
      <c r="H1635" s="6">
        <v>179</v>
      </c>
      <c r="I1635" s="5">
        <f>(Tabela15[[#This Row],[reviews]]-MIN(H:H))/(MAX(H:H)-MIN(H:H))</f>
        <v>3.827389054097349E-4</v>
      </c>
      <c r="J1635" s="1" t="s">
        <v>0</v>
      </c>
      <c r="K1635" s="9">
        <v>14.81</v>
      </c>
      <c r="L1635" s="3">
        <f>(Tabela15[[#This Row],[value]]-MIN(K:K))/(MAX(K:K)-MIN(K:K))</f>
        <v>7.2983931521249434E-2</v>
      </c>
      <c r="M1635" s="16">
        <f>IF(Tabela15[[#This Row],[value]]="",0,(0.05*Tabela15[[#This Row],[normal_rating]]+0.7*Tabela15[[#This Row],[normal_reviews]]+0.25*Tabela15[[#This Row],[normal_value]]))*1000</f>
        <v>64.763900114099187</v>
      </c>
      <c r="N1635" s="3">
        <f>IFERROR(Tabela15[[#This Row],[value]]*Tabela15[[#This Row],[reviews]],Tabela15[[#This Row],[value]])</f>
        <v>2650.9900000000002</v>
      </c>
      <c r="O1635" t="s">
        <v>8958</v>
      </c>
      <c r="P1635" t="s">
        <v>8959</v>
      </c>
      <c r="Q1635" t="s">
        <v>8081</v>
      </c>
    </row>
    <row r="1636" spans="1:17" x14ac:dyDescent="0.25">
      <c r="A1636" t="s">
        <v>2377</v>
      </c>
      <c r="B1636" s="1">
        <v>2</v>
      </c>
      <c r="C1636" t="s">
        <v>2378</v>
      </c>
      <c r="D1636" t="s">
        <v>2382</v>
      </c>
      <c r="E1636" t="s">
        <v>2380</v>
      </c>
      <c r="F1636" s="1">
        <v>4.7</v>
      </c>
      <c r="G1636" s="5">
        <f>(Tabela15[[#This Row],[rating]]-MIN(F:F))/(MAX(F:F)-MIN(F:F))</f>
        <v>0.92500000000000004</v>
      </c>
      <c r="H1636" s="6">
        <v>14279</v>
      </c>
      <c r="I1636" s="5">
        <f>(Tabela15[[#This Row],[reviews]]-MIN(H:H))/(MAX(H:H)-MIN(H:H))</f>
        <v>3.0700820738428062E-2</v>
      </c>
      <c r="J1636" s="1" t="s">
        <v>0</v>
      </c>
      <c r="K1636" s="9">
        <v>14.75</v>
      </c>
      <c r="L1636" s="3">
        <f>(Tabela15[[#This Row],[value]]-MIN(K:K))/(MAX(K:K)-MIN(K:K))</f>
        <v>7.2683586124042646E-2</v>
      </c>
      <c r="M1636" s="16">
        <f>IF(Tabela15[[#This Row],[value]]="",0,(0.05*Tabela15[[#This Row],[normal_rating]]+0.7*Tabela15[[#This Row],[normal_reviews]]+0.25*Tabela15[[#This Row],[normal_value]]))*1000</f>
        <v>85.911471047910311</v>
      </c>
      <c r="N1636" s="3">
        <f>IFERROR(Tabela15[[#This Row],[value]]*Tabela15[[#This Row],[reviews]],Tabela15[[#This Row],[value]])</f>
        <v>210615.25</v>
      </c>
      <c r="O1636" t="s">
        <v>2379</v>
      </c>
      <c r="P1636" t="s">
        <v>7157</v>
      </c>
      <c r="Q1636" t="s">
        <v>6468</v>
      </c>
    </row>
    <row r="1637" spans="1:17" x14ac:dyDescent="0.25">
      <c r="A1637" t="s">
        <v>2377</v>
      </c>
      <c r="B1637" s="1">
        <v>2</v>
      </c>
      <c r="C1637" t="s">
        <v>2378</v>
      </c>
      <c r="D1637" t="s">
        <v>2382</v>
      </c>
      <c r="E1637" t="s">
        <v>2380</v>
      </c>
      <c r="F1637" s="1">
        <v>4.7</v>
      </c>
      <c r="G1637" s="5">
        <f>(Tabela15[[#This Row],[rating]]-MIN(F:F))/(MAX(F:F)-MIN(F:F))</f>
        <v>0.92500000000000004</v>
      </c>
      <c r="H1637" s="6">
        <v>14243</v>
      </c>
      <c r="I1637" s="5">
        <f>(Tabela15[[#This Row],[reviews]]-MIN(H:H))/(MAX(H:H)-MIN(H:H))</f>
        <v>3.0623412869918227E-2</v>
      </c>
      <c r="J1637" s="1" t="s">
        <v>0</v>
      </c>
      <c r="K1637" s="9">
        <v>14.75</v>
      </c>
      <c r="L1637" s="3">
        <f>(Tabela15[[#This Row],[value]]-MIN(K:K))/(MAX(K:K)-MIN(K:K))</f>
        <v>7.2683586124042646E-2</v>
      </c>
      <c r="M1637" s="16">
        <f>IF(Tabela15[[#This Row],[value]]="",0,(0.05*Tabela15[[#This Row],[normal_rating]]+0.7*Tabela15[[#This Row],[normal_reviews]]+0.25*Tabela15[[#This Row],[normal_value]]))*1000</f>
        <v>85.857285539953423</v>
      </c>
      <c r="N1637" s="3">
        <f>IFERROR(Tabela15[[#This Row],[value]]*Tabela15[[#This Row],[reviews]],Tabela15[[#This Row],[value]])</f>
        <v>210084.25</v>
      </c>
      <c r="O1637" t="s">
        <v>2379</v>
      </c>
      <c r="P1637" t="s">
        <v>2381</v>
      </c>
      <c r="Q1637" t="s">
        <v>2</v>
      </c>
    </row>
    <row r="1638" spans="1:17" x14ac:dyDescent="0.25">
      <c r="A1638" t="s">
        <v>2377</v>
      </c>
      <c r="B1638" s="1">
        <v>1</v>
      </c>
      <c r="C1638" t="s">
        <v>2378</v>
      </c>
      <c r="D1638" t="s">
        <v>2382</v>
      </c>
      <c r="E1638" t="s">
        <v>2380</v>
      </c>
      <c r="F1638" s="1">
        <v>4.7</v>
      </c>
      <c r="G1638" s="5">
        <f>(Tabela15[[#This Row],[rating]]-MIN(F:F))/(MAX(F:F)-MIN(F:F))</f>
        <v>0.92500000000000004</v>
      </c>
      <c r="H1638" s="6">
        <v>14282</v>
      </c>
      <c r="I1638" s="5">
        <f>(Tabela15[[#This Row],[reviews]]-MIN(H:H))/(MAX(H:H)-MIN(H:H))</f>
        <v>3.0707271394137214E-2</v>
      </c>
      <c r="J1638" s="1" t="s">
        <v>0</v>
      </c>
      <c r="K1638" s="9">
        <v>14.74</v>
      </c>
      <c r="L1638" s="3">
        <f>(Tabela15[[#This Row],[value]]-MIN(K:K))/(MAX(K:K)-MIN(K:K))</f>
        <v>7.2633528557841512E-2</v>
      </c>
      <c r="M1638" s="16">
        <f>IF(Tabela15[[#This Row],[value]]="",0,(0.05*Tabela15[[#This Row],[normal_rating]]+0.7*Tabela15[[#This Row],[normal_reviews]]+0.25*Tabela15[[#This Row],[normal_value]]))*1000</f>
        <v>85.903472115356422</v>
      </c>
      <c r="N1638" s="3">
        <f>IFERROR(Tabela15[[#This Row],[value]]*Tabela15[[#This Row],[reviews]],Tabela15[[#This Row],[value]])</f>
        <v>210516.68</v>
      </c>
      <c r="O1638" t="s">
        <v>2379</v>
      </c>
      <c r="P1638" t="s">
        <v>8709</v>
      </c>
      <c r="Q1638" t="s">
        <v>8081</v>
      </c>
    </row>
    <row r="1639" spans="1:17" x14ac:dyDescent="0.25">
      <c r="A1639" t="s">
        <v>2377</v>
      </c>
      <c r="B1639" s="1">
        <v>2</v>
      </c>
      <c r="C1639" t="s">
        <v>2378</v>
      </c>
      <c r="D1639" t="s">
        <v>2382</v>
      </c>
      <c r="E1639" t="s">
        <v>2380</v>
      </c>
      <c r="F1639" s="1">
        <v>4.7</v>
      </c>
      <c r="G1639" s="5">
        <f>(Tabela15[[#This Row],[rating]]-MIN(F:F))/(MAX(F:F)-MIN(F:F))</f>
        <v>0.92500000000000004</v>
      </c>
      <c r="H1639" s="6">
        <v>14264</v>
      </c>
      <c r="I1639" s="5">
        <f>(Tabela15[[#This Row],[reviews]]-MIN(H:H))/(MAX(H:H)-MIN(H:H))</f>
        <v>3.0668567459882296E-2</v>
      </c>
      <c r="J1639" s="1" t="s">
        <v>0</v>
      </c>
      <c r="K1639" s="9">
        <v>14.74</v>
      </c>
      <c r="L1639" s="3">
        <f>(Tabela15[[#This Row],[value]]-MIN(K:K))/(MAX(K:K)-MIN(K:K))</f>
        <v>7.2633528557841512E-2</v>
      </c>
      <c r="M1639" s="16">
        <f>IF(Tabela15[[#This Row],[value]]="",0,(0.05*Tabela15[[#This Row],[normal_rating]]+0.7*Tabela15[[#This Row],[normal_reviews]]+0.25*Tabela15[[#This Row],[normal_value]]))*1000</f>
        <v>85.876379361377985</v>
      </c>
      <c r="N1639" s="3">
        <f>IFERROR(Tabela15[[#This Row],[value]]*Tabela15[[#This Row],[reviews]],Tabela15[[#This Row],[value]])</f>
        <v>210251.36000000002</v>
      </c>
      <c r="O1639" t="s">
        <v>2379</v>
      </c>
      <c r="P1639" t="s">
        <v>5292</v>
      </c>
      <c r="Q1639" t="s">
        <v>4538</v>
      </c>
    </row>
    <row r="1640" spans="1:17" x14ac:dyDescent="0.25">
      <c r="A1640" t="s">
        <v>232</v>
      </c>
      <c r="B1640" s="1">
        <v>27</v>
      </c>
      <c r="C1640" t="s">
        <v>7496</v>
      </c>
      <c r="D1640" t="s">
        <v>7497</v>
      </c>
      <c r="E1640" t="s">
        <v>7498</v>
      </c>
      <c r="F1640" s="1">
        <v>4.8</v>
      </c>
      <c r="G1640" s="5">
        <f>(Tabela15[[#This Row],[rating]]-MIN(F:F))/(MAX(F:F)-MIN(F:F))</f>
        <v>0.95</v>
      </c>
      <c r="H1640" s="6">
        <v>9594</v>
      </c>
      <c r="I1640" s="5">
        <f>(Tabela15[[#This Row],[reviews]]-MIN(H:H))/(MAX(H:H)-MIN(H:H))</f>
        <v>2.0627046739301051E-2</v>
      </c>
      <c r="J1640" s="1" t="s">
        <v>0</v>
      </c>
      <c r="K1640" s="9">
        <v>14.69</v>
      </c>
      <c r="L1640" s="3">
        <f>(Tabela15[[#This Row],[value]]-MIN(K:K))/(MAX(K:K)-MIN(K:K))</f>
        <v>7.2383240726835857E-2</v>
      </c>
      <c r="M1640" s="16">
        <f>IF(Tabela15[[#This Row],[value]]="",0,(0.05*Tabela15[[#This Row],[normal_rating]]+0.7*Tabela15[[#This Row],[normal_reviews]]+0.25*Tabela15[[#This Row],[normal_value]]))*1000</f>
        <v>80.034742899219694</v>
      </c>
      <c r="N1640" s="3">
        <f>IFERROR(Tabela15[[#This Row],[value]]*Tabela15[[#This Row],[reviews]],Tabela15[[#This Row],[value]])</f>
        <v>140935.85999999999</v>
      </c>
      <c r="O1640" t="s">
        <v>8165</v>
      </c>
      <c r="P1640" t="s">
        <v>8166</v>
      </c>
      <c r="Q1640" t="s">
        <v>8081</v>
      </c>
    </row>
    <row r="1641" spans="1:17" x14ac:dyDescent="0.25">
      <c r="A1641" t="s">
        <v>2771</v>
      </c>
      <c r="B1641" s="1">
        <v>22</v>
      </c>
      <c r="C1641" t="s">
        <v>4369</v>
      </c>
      <c r="D1641" t="s">
        <v>4370</v>
      </c>
      <c r="E1641" t="s">
        <v>4371</v>
      </c>
      <c r="F1641" s="1">
        <v>4.7</v>
      </c>
      <c r="G1641" s="5">
        <f>(Tabela15[[#This Row],[rating]]-MIN(F:F))/(MAX(F:F)-MIN(F:F))</f>
        <v>0.92500000000000004</v>
      </c>
      <c r="H1641" s="6">
        <v>43452</v>
      </c>
      <c r="I1641" s="5">
        <f>(Tabela15[[#This Row],[reviews]]-MIN(H:H))/(MAX(H:H)-MIN(H:H))</f>
        <v>9.3429147072799951E-2</v>
      </c>
      <c r="J1641" s="1" t="s">
        <v>0</v>
      </c>
      <c r="K1641" s="9">
        <v>14.59</v>
      </c>
      <c r="L1641" s="3">
        <f>(Tabela15[[#This Row],[value]]-MIN(K:K))/(MAX(K:K)-MIN(K:K))</f>
        <v>7.1882665064824547E-2</v>
      </c>
      <c r="M1641" s="16">
        <f>IF(Tabela15[[#This Row],[value]]="",0,(0.05*Tabela15[[#This Row],[normal_rating]]+0.7*Tabela15[[#This Row],[normal_reviews]]+0.25*Tabela15[[#This Row],[normal_value]]))*1000</f>
        <v>129.62106921716611</v>
      </c>
      <c r="N1641" s="3">
        <f>IFERROR(Tabela15[[#This Row],[value]]*Tabela15[[#This Row],[reviews]],Tabela15[[#This Row],[value]])</f>
        <v>633964.68000000005</v>
      </c>
      <c r="O1641" t="s">
        <v>5439</v>
      </c>
      <c r="P1641" t="s">
        <v>5440</v>
      </c>
      <c r="Q1641" t="s">
        <v>4538</v>
      </c>
    </row>
    <row r="1642" spans="1:17" x14ac:dyDescent="0.25">
      <c r="A1642" t="s">
        <v>921</v>
      </c>
      <c r="B1642" s="1">
        <v>15</v>
      </c>
      <c r="C1642" t="s">
        <v>7586</v>
      </c>
      <c r="D1642" t="s">
        <v>7587</v>
      </c>
      <c r="E1642" t="s">
        <v>7588</v>
      </c>
      <c r="F1642" s="1">
        <v>4.8</v>
      </c>
      <c r="G1642" s="5">
        <f>(Tabela15[[#This Row],[rating]]-MIN(F:F))/(MAX(F:F)-MIN(F:F))</f>
        <v>0.95</v>
      </c>
      <c r="H1642" s="6">
        <v>4736</v>
      </c>
      <c r="I1642" s="5">
        <f>(Tabela15[[#This Row],[reviews]]-MIN(H:H))/(MAX(H:H)-MIN(H:H))</f>
        <v>1.0181284927612892E-2</v>
      </c>
      <c r="J1642" s="1" t="s">
        <v>0</v>
      </c>
      <c r="K1642" s="9">
        <v>14.54</v>
      </c>
      <c r="L1642" s="3">
        <f>(Tabela15[[#This Row],[value]]-MIN(K:K))/(MAX(K:K)-MIN(K:K))</f>
        <v>7.1632377233818878E-2</v>
      </c>
      <c r="M1642" s="16">
        <f>IF(Tabela15[[#This Row],[value]]="",0,(0.05*Tabela15[[#This Row],[normal_rating]]+0.7*Tabela15[[#This Row],[normal_reviews]]+0.25*Tabela15[[#This Row],[normal_value]]))*1000</f>
        <v>72.534993757783738</v>
      </c>
      <c r="N1642" s="3">
        <f>IFERROR(Tabela15[[#This Row],[value]]*Tabela15[[#This Row],[reviews]],Tabela15[[#This Row],[value]])</f>
        <v>68861.440000000002</v>
      </c>
      <c r="O1642" t="s">
        <v>8330</v>
      </c>
      <c r="P1642" t="s">
        <v>8331</v>
      </c>
      <c r="Q1642" t="s">
        <v>8081</v>
      </c>
    </row>
    <row r="1643" spans="1:17" x14ac:dyDescent="0.25">
      <c r="A1643" t="s">
        <v>2231</v>
      </c>
      <c r="B1643" s="1">
        <v>14</v>
      </c>
      <c r="C1643" t="s">
        <v>6152</v>
      </c>
      <c r="D1643" t="s">
        <v>6153</v>
      </c>
      <c r="E1643" t="s">
        <v>6154</v>
      </c>
      <c r="F1643" s="1">
        <v>4.7</v>
      </c>
      <c r="G1643" s="5">
        <f>(Tabela15[[#This Row],[rating]]-MIN(F:F))/(MAX(F:F)-MIN(F:F))</f>
        <v>0.92500000000000004</v>
      </c>
      <c r="H1643" s="6">
        <v>614</v>
      </c>
      <c r="I1643" s="5">
        <f>(Tabela15[[#This Row],[reviews]]-MIN(H:H))/(MAX(H:H)-MIN(H:H))</f>
        <v>1.318083983236896E-3</v>
      </c>
      <c r="J1643" s="1" t="s">
        <v>0</v>
      </c>
      <c r="K1643" s="9">
        <v>14.53</v>
      </c>
      <c r="L1643" s="3">
        <f>(Tabela15[[#This Row],[value]]-MIN(K:K))/(MAX(K:K)-MIN(K:K))</f>
        <v>7.1582319667617758E-2</v>
      </c>
      <c r="M1643" s="16">
        <f>IF(Tabela15[[#This Row],[value]]="",0,(0.05*Tabela15[[#This Row],[normal_rating]]+0.7*Tabela15[[#This Row],[normal_reviews]]+0.25*Tabela15[[#This Row],[normal_value]]))*1000</f>
        <v>65.068238705170273</v>
      </c>
      <c r="N1643" s="3">
        <f>IFERROR(Tabela15[[#This Row],[value]]*Tabela15[[#This Row],[reviews]],Tabela15[[#This Row],[value]])</f>
        <v>8921.42</v>
      </c>
      <c r="O1643" t="s">
        <v>7121</v>
      </c>
      <c r="P1643" t="s">
        <v>7122</v>
      </c>
      <c r="Q1643" t="s">
        <v>6468</v>
      </c>
    </row>
    <row r="1644" spans="1:17" x14ac:dyDescent="0.25">
      <c r="A1644" t="s">
        <v>2377</v>
      </c>
      <c r="B1644" s="1">
        <v>23</v>
      </c>
      <c r="C1644" t="s">
        <v>6240</v>
      </c>
      <c r="D1644" t="s">
        <v>6241</v>
      </c>
      <c r="E1644" t="s">
        <v>6242</v>
      </c>
      <c r="F1644" s="1">
        <v>4.5</v>
      </c>
      <c r="G1644" s="5">
        <f>(Tabela15[[#This Row],[rating]]-MIN(F:F))/(MAX(F:F)-MIN(F:F))</f>
        <v>0.875</v>
      </c>
      <c r="H1644" s="6">
        <v>10386</v>
      </c>
      <c r="I1644" s="5">
        <f>(Tabela15[[#This Row],[reviews]]-MIN(H:H))/(MAX(H:H)-MIN(H:H))</f>
        <v>2.2330019846517397E-2</v>
      </c>
      <c r="J1644" s="1" t="s">
        <v>0</v>
      </c>
      <c r="K1644" s="9">
        <v>14.5</v>
      </c>
      <c r="L1644" s="3">
        <f>(Tabela15[[#This Row],[value]]-MIN(K:K))/(MAX(K:K)-MIN(K:K))</f>
        <v>7.1432146969014357E-2</v>
      </c>
      <c r="M1644" s="16">
        <f>IF(Tabela15[[#This Row],[value]]="",0,(0.05*Tabela15[[#This Row],[normal_rating]]+0.7*Tabela15[[#This Row],[normal_reviews]]+0.25*Tabela15[[#This Row],[normal_value]]))*1000</f>
        <v>77.239050634815769</v>
      </c>
      <c r="N1644" s="3">
        <f>IFERROR(Tabela15[[#This Row],[value]]*Tabela15[[#This Row],[reviews]],Tabela15[[#This Row],[value]])</f>
        <v>150597</v>
      </c>
      <c r="O1644" t="s">
        <v>7190</v>
      </c>
      <c r="P1644" t="s">
        <v>7191</v>
      </c>
      <c r="Q1644" t="s">
        <v>6468</v>
      </c>
    </row>
    <row r="1645" spans="1:17" x14ac:dyDescent="0.25">
      <c r="A1645" t="s">
        <v>921</v>
      </c>
      <c r="B1645" s="1">
        <v>17</v>
      </c>
      <c r="C1645" t="s">
        <v>5794</v>
      </c>
      <c r="D1645" t="s">
        <v>5795</v>
      </c>
      <c r="E1645" t="s">
        <v>5796</v>
      </c>
      <c r="F1645" s="1">
        <v>4.7</v>
      </c>
      <c r="G1645" s="5">
        <f>(Tabela15[[#This Row],[rating]]-MIN(F:F))/(MAX(F:F)-MIN(F:F))</f>
        <v>0.92500000000000004</v>
      </c>
      <c r="H1645" s="6">
        <v>124</v>
      </c>
      <c r="I1645" s="5">
        <f>(Tabela15[[#This Row],[reviews]]-MIN(H:H))/(MAX(H:H)-MIN(H:H))</f>
        <v>2.6447688407526626E-4</v>
      </c>
      <c r="J1645" s="1" t="s">
        <v>0</v>
      </c>
      <c r="K1645" s="9">
        <v>14.5</v>
      </c>
      <c r="L1645" s="3">
        <f>(Tabela15[[#This Row],[value]]-MIN(K:K))/(MAX(K:K)-MIN(K:K))</f>
        <v>7.1432146969014357E-2</v>
      </c>
      <c r="M1645" s="16">
        <f>IF(Tabela15[[#This Row],[value]]="",0,(0.05*Tabela15[[#This Row],[normal_rating]]+0.7*Tabela15[[#This Row],[normal_reviews]]+0.25*Tabela15[[#This Row],[normal_value]]))*1000</f>
        <v>64.29317056110628</v>
      </c>
      <c r="N1645" s="3">
        <f>IFERROR(Tabela15[[#This Row],[value]]*Tabela15[[#This Row],[reviews]],Tabela15[[#This Row],[value]])</f>
        <v>1798</v>
      </c>
      <c r="O1645" t="s">
        <v>6744</v>
      </c>
      <c r="P1645" t="s">
        <v>6745</v>
      </c>
      <c r="Q1645" t="s">
        <v>6468</v>
      </c>
    </row>
    <row r="1646" spans="1:17" x14ac:dyDescent="0.25">
      <c r="A1646" t="s">
        <v>2231</v>
      </c>
      <c r="B1646" s="1">
        <v>23</v>
      </c>
      <c r="C1646" t="s">
        <v>7851</v>
      </c>
      <c r="D1646" t="s">
        <v>7852</v>
      </c>
      <c r="E1646" t="s">
        <v>7853</v>
      </c>
      <c r="F1646" s="1">
        <v>4.5999999999999996</v>
      </c>
      <c r="G1646" s="5">
        <f>(Tabela15[[#This Row],[rating]]-MIN(F:F))/(MAX(F:F)-MIN(F:F))</f>
        <v>0.89999999999999991</v>
      </c>
      <c r="H1646" s="6">
        <v>1088</v>
      </c>
      <c r="I1646" s="5">
        <f>(Tabela15[[#This Row],[reviews]]-MIN(H:H))/(MAX(H:H)-MIN(H:H))</f>
        <v>2.3372875852830442E-3</v>
      </c>
      <c r="J1646" s="1" t="s">
        <v>0</v>
      </c>
      <c r="K1646" s="9">
        <v>14.5</v>
      </c>
      <c r="L1646" s="3">
        <f>(Tabela15[[#This Row],[value]]-MIN(K:K))/(MAX(K:K)-MIN(K:K))</f>
        <v>7.1432146969014357E-2</v>
      </c>
      <c r="M1646" s="16">
        <f>IF(Tabela15[[#This Row],[value]]="",0,(0.05*Tabela15[[#This Row],[normal_rating]]+0.7*Tabela15[[#This Row],[normal_reviews]]+0.25*Tabela15[[#This Row],[normal_value]]))*1000</f>
        <v>64.494138051951708</v>
      </c>
      <c r="N1646" s="3">
        <f>IFERROR(Tabela15[[#This Row],[value]]*Tabela15[[#This Row],[reviews]],Tabela15[[#This Row],[value]])</f>
        <v>15776</v>
      </c>
      <c r="O1646" t="s">
        <v>8694</v>
      </c>
      <c r="P1646" t="s">
        <v>8695</v>
      </c>
      <c r="Q1646" t="s">
        <v>8081</v>
      </c>
    </row>
    <row r="1647" spans="1:17" x14ac:dyDescent="0.25">
      <c r="A1647" t="s">
        <v>3068</v>
      </c>
      <c r="B1647" s="1">
        <v>9</v>
      </c>
      <c r="C1647" t="s">
        <v>8020</v>
      </c>
      <c r="D1647" t="s">
        <v>4438</v>
      </c>
      <c r="E1647" t="s">
        <v>8021</v>
      </c>
      <c r="F1647" s="1">
        <v>4.5</v>
      </c>
      <c r="G1647" s="5">
        <f>(Tabela15[[#This Row],[rating]]-MIN(F:F))/(MAX(F:F)-MIN(F:F))</f>
        <v>0.875</v>
      </c>
      <c r="H1647" s="6">
        <v>73836</v>
      </c>
      <c r="I1647" s="5">
        <f>(Tabela15[[#This Row],[reviews]]-MIN(H:H))/(MAX(H:H)-MIN(H:H))</f>
        <v>0.15876138809509988</v>
      </c>
      <c r="J1647" s="1" t="s">
        <v>0</v>
      </c>
      <c r="K1647" s="9">
        <v>14.49</v>
      </c>
      <c r="L1647" s="3">
        <f>(Tabela15[[#This Row],[value]]-MIN(K:K))/(MAX(K:K)-MIN(K:K))</f>
        <v>7.1382089402813237E-2</v>
      </c>
      <c r="M1647" s="16">
        <f>IF(Tabela15[[#This Row],[value]]="",0,(0.05*Tabela15[[#This Row],[normal_rating]]+0.7*Tabela15[[#This Row],[normal_reviews]]+0.25*Tabela15[[#This Row],[normal_value]]))*1000</f>
        <v>172.72849401727322</v>
      </c>
      <c r="N1647" s="3">
        <f>IFERROR(Tabela15[[#This Row],[value]]*Tabela15[[#This Row],[reviews]],Tabela15[[#This Row],[value]])</f>
        <v>1069883.6400000001</v>
      </c>
      <c r="O1647" t="s">
        <v>8908</v>
      </c>
      <c r="P1647" t="s">
        <v>8909</v>
      </c>
      <c r="Q1647" t="s">
        <v>8081</v>
      </c>
    </row>
    <row r="1648" spans="1:17" x14ac:dyDescent="0.25">
      <c r="A1648" t="s">
        <v>921</v>
      </c>
      <c r="B1648" s="1">
        <v>29</v>
      </c>
      <c r="C1648" t="s">
        <v>5821</v>
      </c>
      <c r="D1648" t="s">
        <v>5822</v>
      </c>
      <c r="E1648" t="s">
        <v>5823</v>
      </c>
      <c r="F1648" s="1">
        <v>4.5999999999999996</v>
      </c>
      <c r="G1648" s="5">
        <f>(Tabela15[[#This Row],[rating]]-MIN(F:F))/(MAX(F:F)-MIN(F:F))</f>
        <v>0.89999999999999991</v>
      </c>
      <c r="H1648" s="6">
        <v>300</v>
      </c>
      <c r="I1648" s="5">
        <f>(Tabela15[[#This Row],[reviews]]-MIN(H:H))/(MAX(H:H)-MIN(H:H))</f>
        <v>6.429153523455659E-4</v>
      </c>
      <c r="J1648" s="1" t="s">
        <v>0</v>
      </c>
      <c r="K1648" s="9">
        <v>14.49</v>
      </c>
      <c r="L1648" s="3">
        <f>(Tabela15[[#This Row],[value]]-MIN(K:K))/(MAX(K:K)-MIN(K:K))</f>
        <v>7.1382089402813237E-2</v>
      </c>
      <c r="M1648" s="16">
        <f>IF(Tabela15[[#This Row],[value]]="",0,(0.05*Tabela15[[#This Row],[normal_rating]]+0.7*Tabela15[[#This Row],[normal_reviews]]+0.25*Tabela15[[#This Row],[normal_value]]))*1000</f>
        <v>63.295563097345202</v>
      </c>
      <c r="N1648" s="3">
        <f>IFERROR(Tabela15[[#This Row],[value]]*Tabela15[[#This Row],[reviews]],Tabela15[[#This Row],[value]])</f>
        <v>4347</v>
      </c>
      <c r="O1648" t="s">
        <v>6764</v>
      </c>
      <c r="P1648" t="s">
        <v>6765</v>
      </c>
      <c r="Q1648" t="s">
        <v>6468</v>
      </c>
    </row>
    <row r="1649" spans="1:17" x14ac:dyDescent="0.25">
      <c r="A1649" t="s">
        <v>1352</v>
      </c>
      <c r="B1649" s="1">
        <v>14</v>
      </c>
      <c r="C1649" t="s">
        <v>1413</v>
      </c>
      <c r="D1649" t="s">
        <v>1417</v>
      </c>
      <c r="E1649" t="s">
        <v>1415</v>
      </c>
      <c r="F1649" s="1">
        <v>4.5999999999999996</v>
      </c>
      <c r="G1649" s="5">
        <f>(Tabela15[[#This Row],[rating]]-MIN(F:F))/(MAX(F:F)-MIN(F:F))</f>
        <v>0.89999999999999991</v>
      </c>
      <c r="H1649" s="6">
        <v>18031</v>
      </c>
      <c r="I1649" s="5">
        <f>(Tabela15[[#This Row],[reviews]]-MIN(H:H))/(MAX(H:H)-MIN(H:H))</f>
        <v>3.8768440812008538E-2</v>
      </c>
      <c r="J1649" s="1" t="s">
        <v>0</v>
      </c>
      <c r="K1649" s="9">
        <v>14.47</v>
      </c>
      <c r="L1649" s="3">
        <f>(Tabela15[[#This Row],[value]]-MIN(K:K))/(MAX(K:K)-MIN(K:K))</f>
        <v>7.1281974270410969E-2</v>
      </c>
      <c r="M1649" s="16">
        <f>IF(Tabela15[[#This Row],[value]]="",0,(0.05*Tabela15[[#This Row],[normal_rating]]+0.7*Tabela15[[#This Row],[normal_reviews]]+0.25*Tabela15[[#This Row],[normal_value]]))*1000</f>
        <v>89.958402136008729</v>
      </c>
      <c r="N1649" s="3">
        <f>IFERROR(Tabela15[[#This Row],[value]]*Tabela15[[#This Row],[reviews]],Tabela15[[#This Row],[value]])</f>
        <v>260908.57</v>
      </c>
      <c r="O1649" t="s">
        <v>1414</v>
      </c>
      <c r="P1649" t="s">
        <v>1416</v>
      </c>
      <c r="Q1649" t="s">
        <v>2</v>
      </c>
    </row>
    <row r="1650" spans="1:17" x14ac:dyDescent="0.25">
      <c r="A1650" t="s">
        <v>784</v>
      </c>
      <c r="B1650" s="1">
        <v>19</v>
      </c>
      <c r="C1650" t="s">
        <v>7545</v>
      </c>
      <c r="D1650" t="s">
        <v>7546</v>
      </c>
      <c r="E1650" t="s">
        <v>7547</v>
      </c>
      <c r="F1650" s="1">
        <v>4.7</v>
      </c>
      <c r="G1650" s="5">
        <f>(Tabela15[[#This Row],[rating]]-MIN(F:F))/(MAX(F:F)-MIN(F:F))</f>
        <v>0.92500000000000004</v>
      </c>
      <c r="H1650" s="6">
        <v>147842</v>
      </c>
      <c r="I1650" s="5">
        <f>(Tabela15[[#This Row],[reviews]]-MIN(H:H))/(MAX(H:H)-MIN(H:H))</f>
        <v>0.31789046356562145</v>
      </c>
      <c r="J1650" s="1" t="s">
        <v>0</v>
      </c>
      <c r="K1650" s="9">
        <v>14.44</v>
      </c>
      <c r="L1650" s="3">
        <f>(Tabela15[[#This Row],[value]]-MIN(K:K))/(MAX(K:K)-MIN(K:K))</f>
        <v>7.1131801571807568E-2</v>
      </c>
      <c r="M1650" s="16">
        <f>IF(Tabela15[[#This Row],[value]]="",0,(0.05*Tabela15[[#This Row],[normal_rating]]+0.7*Tabela15[[#This Row],[normal_reviews]]+0.25*Tabela15[[#This Row],[normal_value]]))*1000</f>
        <v>286.55627488888689</v>
      </c>
      <c r="N1650" s="3">
        <f>IFERROR(Tabela15[[#This Row],[value]]*Tabela15[[#This Row],[reviews]],Tabela15[[#This Row],[value]])</f>
        <v>2134838.48</v>
      </c>
      <c r="O1650" t="s">
        <v>8290</v>
      </c>
      <c r="P1650" t="s">
        <v>8291</v>
      </c>
      <c r="Q1650" t="s">
        <v>8081</v>
      </c>
    </row>
    <row r="1651" spans="1:17" x14ac:dyDescent="0.25">
      <c r="A1651" t="s">
        <v>534</v>
      </c>
      <c r="B1651" s="1">
        <v>25</v>
      </c>
      <c r="C1651" t="s">
        <v>7526</v>
      </c>
      <c r="D1651" t="s">
        <v>7527</v>
      </c>
      <c r="E1651" t="s">
        <v>7528</v>
      </c>
      <c r="F1651" s="1">
        <v>4.5999999999999996</v>
      </c>
      <c r="G1651" s="5">
        <f>(Tabela15[[#This Row],[rating]]-MIN(F:F))/(MAX(F:F)-MIN(F:F))</f>
        <v>0.89999999999999991</v>
      </c>
      <c r="H1651" s="6">
        <v>15733</v>
      </c>
      <c r="I1651" s="5">
        <f>(Tabela15[[#This Row],[reviews]]-MIN(H:H))/(MAX(H:H)-MIN(H:H))</f>
        <v>3.3827238538797468E-2</v>
      </c>
      <c r="J1651" s="1" t="s">
        <v>0</v>
      </c>
      <c r="K1651" s="9">
        <v>14.44</v>
      </c>
      <c r="L1651" s="3">
        <f>(Tabela15[[#This Row],[value]]-MIN(K:K))/(MAX(K:K)-MIN(K:K))</f>
        <v>7.1131801571807568E-2</v>
      </c>
      <c r="M1651" s="16">
        <f>IF(Tabela15[[#This Row],[value]]="",0,(0.05*Tabela15[[#This Row],[normal_rating]]+0.7*Tabela15[[#This Row],[normal_reviews]]+0.25*Tabela15[[#This Row],[normal_value]]))*1000</f>
        <v>86.462017370110118</v>
      </c>
      <c r="N1651" s="3">
        <f>IFERROR(Tabela15[[#This Row],[value]]*Tabela15[[#This Row],[reviews]],Tabela15[[#This Row],[value]])</f>
        <v>227184.52</v>
      </c>
      <c r="O1651" t="s">
        <v>8229</v>
      </c>
      <c r="P1651" t="s">
        <v>8230</v>
      </c>
      <c r="Q1651" t="s">
        <v>8081</v>
      </c>
    </row>
    <row r="1652" spans="1:17" x14ac:dyDescent="0.25">
      <c r="A1652" t="s">
        <v>2771</v>
      </c>
      <c r="B1652" s="1">
        <v>2</v>
      </c>
      <c r="C1652" t="s">
        <v>7938</v>
      </c>
      <c r="D1652" t="s">
        <v>2786</v>
      </c>
      <c r="E1652" t="s">
        <v>7939</v>
      </c>
      <c r="F1652" s="1">
        <v>4.3</v>
      </c>
      <c r="G1652" s="5">
        <f>(Tabela15[[#This Row],[rating]]-MIN(F:F))/(MAX(F:F)-MIN(F:F))</f>
        <v>0.82499999999999996</v>
      </c>
      <c r="H1652" s="6">
        <v>12859</v>
      </c>
      <c r="I1652" s="5">
        <f>(Tabela15[[#This Row],[reviews]]-MIN(H:H))/(MAX(H:H)-MIN(H:H))</f>
        <v>2.7647510369429053E-2</v>
      </c>
      <c r="J1652" s="1" t="s">
        <v>0</v>
      </c>
      <c r="K1652" s="9">
        <v>14.43</v>
      </c>
      <c r="L1652" s="3">
        <f>(Tabela15[[#This Row],[value]]-MIN(K:K))/(MAX(K:K)-MIN(K:K))</f>
        <v>7.1081744005606434E-2</v>
      </c>
      <c r="M1652" s="16">
        <f>IF(Tabela15[[#This Row],[value]]="",0,(0.05*Tabela15[[#This Row],[normal_rating]]+0.7*Tabela15[[#This Row],[normal_reviews]]+0.25*Tabela15[[#This Row],[normal_value]]))*1000</f>
        <v>78.373693260001957</v>
      </c>
      <c r="N1652" s="3">
        <f>IFERROR(Tabela15[[#This Row],[value]]*Tabela15[[#This Row],[reviews]],Tabela15[[#This Row],[value]])</f>
        <v>185555.37</v>
      </c>
      <c r="O1652" t="s">
        <v>8812</v>
      </c>
      <c r="P1652" t="s">
        <v>8813</v>
      </c>
      <c r="Q1652" t="s">
        <v>8081</v>
      </c>
    </row>
    <row r="1653" spans="1:17" x14ac:dyDescent="0.25">
      <c r="A1653" t="s">
        <v>2771</v>
      </c>
      <c r="B1653" s="1">
        <v>27</v>
      </c>
      <c r="C1653" t="s">
        <v>6339</v>
      </c>
      <c r="D1653" t="s">
        <v>2786</v>
      </c>
      <c r="E1653" t="s">
        <v>6340</v>
      </c>
      <c r="F1653" s="1">
        <v>4.4000000000000004</v>
      </c>
      <c r="G1653" s="5">
        <f>(Tabela15[[#This Row],[rating]]-MIN(F:F))/(MAX(F:F)-MIN(F:F))</f>
        <v>0.85000000000000009</v>
      </c>
      <c r="H1653" s="6">
        <v>2264</v>
      </c>
      <c r="I1653" s="5">
        <f>(Tabela15[[#This Row],[reviews]]-MIN(H:H))/(MAX(H:H)-MIN(H:H))</f>
        <v>4.8659446232709553E-3</v>
      </c>
      <c r="J1653" s="1" t="s">
        <v>0</v>
      </c>
      <c r="K1653" s="9">
        <v>14.35</v>
      </c>
      <c r="L1653" s="3">
        <f>(Tabela15[[#This Row],[value]]-MIN(K:K))/(MAX(K:K)-MIN(K:K))</f>
        <v>7.0681283475997392E-2</v>
      </c>
      <c r="M1653" s="16">
        <f>IF(Tabela15[[#This Row],[value]]="",0,(0.05*Tabela15[[#This Row],[normal_rating]]+0.7*Tabela15[[#This Row],[normal_reviews]]+0.25*Tabela15[[#This Row],[normal_value]]))*1000</f>
        <v>63.576482105289017</v>
      </c>
      <c r="N1653" s="3">
        <f>IFERROR(Tabela15[[#This Row],[value]]*Tabela15[[#This Row],[reviews]],Tabela15[[#This Row],[value]])</f>
        <v>32488.399999999998</v>
      </c>
      <c r="O1653" t="s">
        <v>7310</v>
      </c>
      <c r="P1653" t="s">
        <v>7311</v>
      </c>
      <c r="Q1653" t="s">
        <v>6468</v>
      </c>
    </row>
    <row r="1654" spans="1:17" x14ac:dyDescent="0.25">
      <c r="A1654" t="s">
        <v>921</v>
      </c>
      <c r="B1654" s="1">
        <v>4</v>
      </c>
      <c r="C1654" t="s">
        <v>7554</v>
      </c>
      <c r="D1654" t="s">
        <v>7555</v>
      </c>
      <c r="E1654" t="s">
        <v>7556</v>
      </c>
      <c r="F1654" s="1">
        <v>4.7</v>
      </c>
      <c r="G1654" s="5">
        <f>(Tabela15[[#This Row],[rating]]-MIN(F:F))/(MAX(F:F)-MIN(F:F))</f>
        <v>0.92500000000000004</v>
      </c>
      <c r="H1654" s="6">
        <v>518</v>
      </c>
      <c r="I1654" s="5">
        <f>(Tabela15[[#This Row],[reviews]]-MIN(H:H))/(MAX(H:H)-MIN(H:H))</f>
        <v>1.1116630005440053E-3</v>
      </c>
      <c r="J1654" s="1" t="s">
        <v>0</v>
      </c>
      <c r="K1654" s="9">
        <v>14.29</v>
      </c>
      <c r="L1654" s="3">
        <f>(Tabela15[[#This Row],[value]]-MIN(K:K))/(MAX(K:K)-MIN(K:K))</f>
        <v>7.0380938078790603E-2</v>
      </c>
      <c r="M1654" s="16">
        <f>IF(Tabela15[[#This Row],[value]]="",0,(0.05*Tabela15[[#This Row],[normal_rating]]+0.7*Tabela15[[#This Row],[normal_reviews]]+0.25*Tabela15[[#This Row],[normal_value]]))*1000</f>
        <v>64.623398620078461</v>
      </c>
      <c r="N1654" s="3">
        <f>IFERROR(Tabela15[[#This Row],[value]]*Tabela15[[#This Row],[reviews]],Tabela15[[#This Row],[value]])</f>
        <v>7402.2199999999993</v>
      </c>
      <c r="O1654" t="s">
        <v>8308</v>
      </c>
      <c r="P1654" t="s">
        <v>8309</v>
      </c>
      <c r="Q1654" t="s">
        <v>8081</v>
      </c>
    </row>
    <row r="1655" spans="1:17" x14ac:dyDescent="0.25">
      <c r="A1655" t="s">
        <v>2231</v>
      </c>
      <c r="B1655" s="1">
        <v>14</v>
      </c>
      <c r="C1655" t="s">
        <v>7830</v>
      </c>
      <c r="D1655" t="s">
        <v>7831</v>
      </c>
      <c r="E1655" t="s">
        <v>7832</v>
      </c>
      <c r="F1655" s="1">
        <v>4.5999999999999996</v>
      </c>
      <c r="G1655" s="5">
        <f>(Tabela15[[#This Row],[rating]]-MIN(F:F))/(MAX(F:F)-MIN(F:F))</f>
        <v>0.89999999999999991</v>
      </c>
      <c r="H1655" s="6">
        <v>203</v>
      </c>
      <c r="I1655" s="5">
        <f>(Tabela15[[#This Row],[reviews]]-MIN(H:H))/(MAX(H:H)-MIN(H:H))</f>
        <v>4.3434415108295759E-4</v>
      </c>
      <c r="J1655" s="1" t="s">
        <v>0</v>
      </c>
      <c r="K1655" s="9">
        <v>14.29</v>
      </c>
      <c r="L1655" s="3">
        <f>(Tabela15[[#This Row],[value]]-MIN(K:K))/(MAX(K:K)-MIN(K:K))</f>
        <v>7.0380938078790603E-2</v>
      </c>
      <c r="M1655" s="16">
        <f>IF(Tabela15[[#This Row],[value]]="",0,(0.05*Tabela15[[#This Row],[normal_rating]]+0.7*Tabela15[[#This Row],[normal_reviews]]+0.25*Tabela15[[#This Row],[normal_value]]))*1000</f>
        <v>62.89927542545572</v>
      </c>
      <c r="N1655" s="3">
        <f>IFERROR(Tabela15[[#This Row],[value]]*Tabela15[[#This Row],[reviews]],Tabela15[[#This Row],[value]])</f>
        <v>2900.87</v>
      </c>
      <c r="O1655" t="s">
        <v>8679</v>
      </c>
      <c r="P1655" t="s">
        <v>8680</v>
      </c>
      <c r="Q1655" t="s">
        <v>8081</v>
      </c>
    </row>
    <row r="1656" spans="1:17" x14ac:dyDescent="0.25">
      <c r="A1656" t="s">
        <v>1201</v>
      </c>
      <c r="B1656" s="1">
        <v>26</v>
      </c>
      <c r="C1656" t="s">
        <v>3834</v>
      </c>
      <c r="D1656" t="s">
        <v>3835</v>
      </c>
      <c r="E1656" t="s">
        <v>3836</v>
      </c>
      <c r="F1656" s="1">
        <v>4.5999999999999996</v>
      </c>
      <c r="G1656" s="5">
        <f>(Tabela15[[#This Row],[rating]]-MIN(F:F))/(MAX(F:F)-MIN(F:F))</f>
        <v>0.89999999999999991</v>
      </c>
      <c r="H1656" s="6">
        <v>11983</v>
      </c>
      <c r="I1656" s="5">
        <f>(Tabela15[[#This Row],[reviews]]-MIN(H:H))/(MAX(H:H)-MIN(H:H))</f>
        <v>2.5763918902356426E-2</v>
      </c>
      <c r="J1656" s="1" t="s">
        <v>0</v>
      </c>
      <c r="K1656" s="9">
        <v>14.27</v>
      </c>
      <c r="L1656" s="3">
        <f>(Tabela15[[#This Row],[value]]-MIN(K:K))/(MAX(K:K)-MIN(K:K))</f>
        <v>7.0280822946388335E-2</v>
      </c>
      <c r="M1656" s="16">
        <f>IF(Tabela15[[#This Row],[value]]="",0,(0.05*Tabela15[[#This Row],[normal_rating]]+0.7*Tabela15[[#This Row],[normal_reviews]]+0.25*Tabela15[[#This Row],[normal_value]]))*1000</f>
        <v>80.604948968246575</v>
      </c>
      <c r="N1656" s="3">
        <f>IFERROR(Tabela15[[#This Row],[value]]*Tabela15[[#This Row],[reviews]],Tabela15[[#This Row],[value]])</f>
        <v>170997.41</v>
      </c>
      <c r="O1656" t="s">
        <v>4941</v>
      </c>
      <c r="P1656" t="s">
        <v>4942</v>
      </c>
      <c r="Q1656" t="s">
        <v>4538</v>
      </c>
    </row>
    <row r="1657" spans="1:17" x14ac:dyDescent="0.25">
      <c r="A1657" t="s">
        <v>534</v>
      </c>
      <c r="B1657" s="1">
        <v>9</v>
      </c>
      <c r="C1657" t="s">
        <v>570</v>
      </c>
      <c r="D1657" t="s">
        <v>574</v>
      </c>
      <c r="E1657" t="s">
        <v>572</v>
      </c>
      <c r="F1657" s="1">
        <v>4.5999999999999996</v>
      </c>
      <c r="G1657" s="5">
        <f>(Tabela15[[#This Row],[rating]]-MIN(F:F))/(MAX(F:F)-MIN(F:F))</f>
        <v>0.89999999999999991</v>
      </c>
      <c r="H1657" s="6">
        <v>181</v>
      </c>
      <c r="I1657" s="5">
        <f>(Tabela15[[#This Row],[reviews]]-MIN(H:H))/(MAX(H:H)-MIN(H:H))</f>
        <v>3.8703934254917012E-4</v>
      </c>
      <c r="J1657" s="1" t="s">
        <v>0</v>
      </c>
      <c r="K1657" s="9">
        <v>14.17</v>
      </c>
      <c r="L1657" s="3">
        <f>(Tabela15[[#This Row],[value]]-MIN(K:K))/(MAX(K:K)-MIN(K:K))</f>
        <v>6.9780247284377026E-2</v>
      </c>
      <c r="M1657" s="16">
        <f>IF(Tabela15[[#This Row],[value]]="",0,(0.05*Tabela15[[#This Row],[normal_rating]]+0.7*Tabela15[[#This Row],[normal_reviews]]+0.25*Tabela15[[#This Row],[normal_value]]))*1000</f>
        <v>62.715989360878673</v>
      </c>
      <c r="N1657" s="3">
        <f>IFERROR(Tabela15[[#This Row],[value]]*Tabela15[[#This Row],[reviews]],Tabela15[[#This Row],[value]])</f>
        <v>2564.77</v>
      </c>
      <c r="O1657" t="s">
        <v>571</v>
      </c>
      <c r="P1657" t="s">
        <v>573</v>
      </c>
      <c r="Q1657" t="s">
        <v>2</v>
      </c>
    </row>
    <row r="1658" spans="1:17" x14ac:dyDescent="0.25">
      <c r="A1658" t="s">
        <v>534</v>
      </c>
      <c r="B1658" s="1">
        <v>15</v>
      </c>
      <c r="C1658" t="s">
        <v>620</v>
      </c>
      <c r="D1658" t="s">
        <v>624</v>
      </c>
      <c r="E1658" t="s">
        <v>622</v>
      </c>
      <c r="F1658" s="1">
        <v>4.7</v>
      </c>
      <c r="G1658" s="5">
        <f>(Tabela15[[#This Row],[rating]]-MIN(F:F))/(MAX(F:F)-MIN(F:F))</f>
        <v>0.92500000000000004</v>
      </c>
      <c r="H1658" s="6">
        <v>272</v>
      </c>
      <c r="I1658" s="5">
        <f>(Tabela15[[#This Row],[reviews]]-MIN(H:H))/(MAX(H:H)-MIN(H:H))</f>
        <v>5.8270923239347279E-4</v>
      </c>
      <c r="J1658" s="1" t="s">
        <v>0</v>
      </c>
      <c r="K1658" s="9">
        <v>14.16</v>
      </c>
      <c r="L1658" s="3">
        <f>(Tabela15[[#This Row],[value]]-MIN(K:K))/(MAX(K:K)-MIN(K:K))</f>
        <v>6.9730189718175892E-2</v>
      </c>
      <c r="M1658" s="16">
        <f>IF(Tabela15[[#This Row],[value]]="",0,(0.05*Tabela15[[#This Row],[normal_rating]]+0.7*Tabela15[[#This Row],[normal_reviews]]+0.25*Tabela15[[#This Row],[normal_value]]))*1000</f>
        <v>64.090443892219412</v>
      </c>
      <c r="N1658" s="3">
        <f>IFERROR(Tabela15[[#This Row],[value]]*Tabela15[[#This Row],[reviews]],Tabela15[[#This Row],[value]])</f>
        <v>3851.52</v>
      </c>
      <c r="O1658" t="s">
        <v>621</v>
      </c>
      <c r="P1658" t="s">
        <v>8218</v>
      </c>
      <c r="Q1658" t="s">
        <v>8081</v>
      </c>
    </row>
    <row r="1659" spans="1:17" x14ac:dyDescent="0.25">
      <c r="A1659" t="s">
        <v>534</v>
      </c>
      <c r="B1659" s="1">
        <v>14</v>
      </c>
      <c r="C1659" t="s">
        <v>620</v>
      </c>
      <c r="D1659" t="s">
        <v>624</v>
      </c>
      <c r="E1659" t="s">
        <v>622</v>
      </c>
      <c r="F1659" s="1">
        <v>4.7</v>
      </c>
      <c r="G1659" s="5">
        <f>(Tabela15[[#This Row],[rating]]-MIN(F:F))/(MAX(F:F)-MIN(F:F))</f>
        <v>0.92500000000000004</v>
      </c>
      <c r="H1659" s="6">
        <v>269</v>
      </c>
      <c r="I1659" s="5">
        <f>(Tabela15[[#This Row],[reviews]]-MIN(H:H))/(MAX(H:H)-MIN(H:H))</f>
        <v>5.7625857668431994E-4</v>
      </c>
      <c r="J1659" s="1" t="s">
        <v>0</v>
      </c>
      <c r="K1659" s="9">
        <v>14.16</v>
      </c>
      <c r="L1659" s="3">
        <f>(Tabela15[[#This Row],[value]]-MIN(K:K))/(MAX(K:K)-MIN(K:K))</f>
        <v>6.9730189718175892E-2</v>
      </c>
      <c r="M1659" s="16">
        <f>IF(Tabela15[[#This Row],[value]]="",0,(0.05*Tabela15[[#This Row],[normal_rating]]+0.7*Tabela15[[#This Row],[normal_reviews]]+0.25*Tabela15[[#This Row],[normal_value]]))*1000</f>
        <v>64.085928433223003</v>
      </c>
      <c r="N1659" s="3">
        <f>IFERROR(Tabela15[[#This Row],[value]]*Tabela15[[#This Row],[reviews]],Tabela15[[#This Row],[value]])</f>
        <v>3809.04</v>
      </c>
      <c r="O1659" t="s">
        <v>621</v>
      </c>
      <c r="P1659" t="s">
        <v>6620</v>
      </c>
      <c r="Q1659" t="s">
        <v>6468</v>
      </c>
    </row>
    <row r="1660" spans="1:17" x14ac:dyDescent="0.25">
      <c r="A1660" t="s">
        <v>534</v>
      </c>
      <c r="B1660" s="1">
        <v>17</v>
      </c>
      <c r="C1660" t="s">
        <v>620</v>
      </c>
      <c r="D1660" t="s">
        <v>624</v>
      </c>
      <c r="E1660" t="s">
        <v>622</v>
      </c>
      <c r="F1660" s="1">
        <v>4.7</v>
      </c>
      <c r="G1660" s="5">
        <f>(Tabela15[[#This Row],[rating]]-MIN(F:F))/(MAX(F:F)-MIN(F:F))</f>
        <v>0.92500000000000004</v>
      </c>
      <c r="H1660" s="6">
        <v>256</v>
      </c>
      <c r="I1660" s="5">
        <f>(Tabela15[[#This Row],[reviews]]-MIN(H:H))/(MAX(H:H)-MIN(H:H))</f>
        <v>5.4830573527799096E-4</v>
      </c>
      <c r="J1660" s="1" t="s">
        <v>0</v>
      </c>
      <c r="K1660" s="9">
        <v>14.16</v>
      </c>
      <c r="L1660" s="3">
        <f>(Tabela15[[#This Row],[value]]-MIN(K:K))/(MAX(K:K)-MIN(K:K))</f>
        <v>6.9730189718175892E-2</v>
      </c>
      <c r="M1660" s="16">
        <f>IF(Tabela15[[#This Row],[value]]="",0,(0.05*Tabela15[[#This Row],[normal_rating]]+0.7*Tabela15[[#This Row],[normal_reviews]]+0.25*Tabela15[[#This Row],[normal_value]]))*1000</f>
        <v>64.066361444238581</v>
      </c>
      <c r="N1660" s="3">
        <f>IFERROR(Tabela15[[#This Row],[value]]*Tabela15[[#This Row],[reviews]],Tabela15[[#This Row],[value]])</f>
        <v>3624.96</v>
      </c>
      <c r="O1660" t="s">
        <v>621</v>
      </c>
      <c r="P1660" t="s">
        <v>4719</v>
      </c>
      <c r="Q1660" t="s">
        <v>4538</v>
      </c>
    </row>
    <row r="1661" spans="1:17" x14ac:dyDescent="0.25">
      <c r="A1661" t="s">
        <v>534</v>
      </c>
      <c r="B1661" s="1">
        <v>23</v>
      </c>
      <c r="C1661" t="s">
        <v>620</v>
      </c>
      <c r="D1661" t="s">
        <v>624</v>
      </c>
      <c r="E1661" t="s">
        <v>622</v>
      </c>
      <c r="F1661" s="1">
        <v>4.7</v>
      </c>
      <c r="G1661" s="5">
        <f>(Tabela15[[#This Row],[rating]]-MIN(F:F))/(MAX(F:F)-MIN(F:F))</f>
        <v>0.92500000000000004</v>
      </c>
      <c r="H1661" s="6">
        <v>225</v>
      </c>
      <c r="I1661" s="5">
        <f>(Tabela15[[#This Row],[reviews]]-MIN(H:H))/(MAX(H:H)-MIN(H:H))</f>
        <v>4.8164895961674506E-4</v>
      </c>
      <c r="J1661" s="1" t="s">
        <v>0</v>
      </c>
      <c r="K1661" s="9">
        <v>14.16</v>
      </c>
      <c r="L1661" s="3">
        <f>(Tabela15[[#This Row],[value]]-MIN(K:K))/(MAX(K:K)-MIN(K:K))</f>
        <v>6.9730189718175892E-2</v>
      </c>
      <c r="M1661" s="16">
        <f>IF(Tabela15[[#This Row],[value]]="",0,(0.05*Tabela15[[#This Row],[normal_rating]]+0.7*Tabela15[[#This Row],[normal_reviews]]+0.25*Tabela15[[#This Row],[normal_value]]))*1000</f>
        <v>64.019701701275707</v>
      </c>
      <c r="N1661" s="3">
        <f>IFERROR(Tabela15[[#This Row],[value]]*Tabela15[[#This Row],[reviews]],Tabela15[[#This Row],[value]])</f>
        <v>3186</v>
      </c>
      <c r="O1661" t="s">
        <v>621</v>
      </c>
      <c r="P1661" t="s">
        <v>623</v>
      </c>
      <c r="Q1661" t="s">
        <v>2</v>
      </c>
    </row>
    <row r="1662" spans="1:17" x14ac:dyDescent="0.25">
      <c r="A1662" t="s">
        <v>1352</v>
      </c>
      <c r="B1662" s="1">
        <v>5</v>
      </c>
      <c r="C1662" t="s">
        <v>1368</v>
      </c>
      <c r="D1662" t="s">
        <v>1372</v>
      </c>
      <c r="E1662" t="s">
        <v>1370</v>
      </c>
      <c r="F1662" s="1">
        <v>4.3</v>
      </c>
      <c r="G1662" s="5">
        <f>(Tabela15[[#This Row],[rating]]-MIN(F:F))/(MAX(F:F)-MIN(F:F))</f>
        <v>0.82499999999999996</v>
      </c>
      <c r="H1662" s="6">
        <v>155</v>
      </c>
      <c r="I1662" s="5">
        <f>(Tabela15[[#This Row],[reviews]]-MIN(H:H))/(MAX(H:H)-MIN(H:H))</f>
        <v>3.3113365973651222E-4</v>
      </c>
      <c r="J1662" s="1" t="s">
        <v>0</v>
      </c>
      <c r="K1662" s="9">
        <v>14.16</v>
      </c>
      <c r="L1662" s="3">
        <f>(Tabela15[[#This Row],[value]]-MIN(K:K))/(MAX(K:K)-MIN(K:K))</f>
        <v>6.9730189718175892E-2</v>
      </c>
      <c r="M1662" s="16">
        <f>IF(Tabela15[[#This Row],[value]]="",0,(0.05*Tabela15[[#This Row],[normal_rating]]+0.7*Tabela15[[#This Row],[normal_reviews]]+0.25*Tabela15[[#This Row],[normal_value]]))*1000</f>
        <v>58.914340991359531</v>
      </c>
      <c r="N1662" s="3">
        <f>IFERROR(Tabela15[[#This Row],[value]]*Tabela15[[#This Row],[reviews]],Tabela15[[#This Row],[value]])</f>
        <v>2194.8000000000002</v>
      </c>
      <c r="O1662" t="s">
        <v>1369</v>
      </c>
      <c r="P1662" t="s">
        <v>1371</v>
      </c>
      <c r="Q1662" t="s">
        <v>2</v>
      </c>
    </row>
    <row r="1663" spans="1:17" x14ac:dyDescent="0.25">
      <c r="A1663" t="s">
        <v>2918</v>
      </c>
      <c r="B1663" s="1">
        <v>14</v>
      </c>
      <c r="C1663" t="s">
        <v>4399</v>
      </c>
      <c r="D1663" t="s">
        <v>4400</v>
      </c>
      <c r="E1663" t="s">
        <v>4401</v>
      </c>
      <c r="F1663" s="1">
        <v>4.4000000000000004</v>
      </c>
      <c r="G1663" s="5">
        <f>(Tabela15[[#This Row],[rating]]-MIN(F:F))/(MAX(F:F)-MIN(F:F))</f>
        <v>0.85000000000000009</v>
      </c>
      <c r="H1663" s="6">
        <v>13041</v>
      </c>
      <c r="I1663" s="5">
        <f>(Tabela15[[#This Row],[reviews]]-MIN(H:H))/(MAX(H:H)-MIN(H:H))</f>
        <v>2.8038850149117656E-2</v>
      </c>
      <c r="J1663" s="1" t="s">
        <v>0</v>
      </c>
      <c r="K1663" s="9">
        <v>14.1</v>
      </c>
      <c r="L1663" s="3">
        <f>(Tabela15[[#This Row],[value]]-MIN(K:K))/(MAX(K:K)-MIN(K:K))</f>
        <v>6.9429844320969103E-2</v>
      </c>
      <c r="M1663" s="16">
        <f>IF(Tabela15[[#This Row],[value]]="",0,(0.05*Tabela15[[#This Row],[normal_rating]]+0.7*Tabela15[[#This Row],[normal_reviews]]+0.25*Tabela15[[#This Row],[normal_value]]))*1000</f>
        <v>79.48465618462464</v>
      </c>
      <c r="N1663" s="3">
        <f>IFERROR(Tabela15[[#This Row],[value]]*Tabela15[[#This Row],[reviews]],Tabela15[[#This Row],[value]])</f>
        <v>183878.1</v>
      </c>
      <c r="O1663" t="s">
        <v>5472</v>
      </c>
      <c r="P1663" t="s">
        <v>5473</v>
      </c>
      <c r="Q1663" t="s">
        <v>4538</v>
      </c>
    </row>
    <row r="1664" spans="1:17" x14ac:dyDescent="0.25">
      <c r="A1664" t="s">
        <v>534</v>
      </c>
      <c r="B1664" s="1">
        <v>22</v>
      </c>
      <c r="C1664" t="s">
        <v>3640</v>
      </c>
      <c r="D1664" t="s">
        <v>3641</v>
      </c>
      <c r="E1664" t="s">
        <v>3642</v>
      </c>
      <c r="F1664" s="1">
        <v>4.9000000000000004</v>
      </c>
      <c r="G1664" s="5">
        <f>(Tabela15[[#This Row],[rating]]-MIN(F:F))/(MAX(F:F)-MIN(F:F))</f>
        <v>0.97500000000000009</v>
      </c>
      <c r="H1664" s="6">
        <v>30</v>
      </c>
      <c r="I1664" s="5">
        <f>(Tabela15[[#This Row],[reviews]]-MIN(H:H))/(MAX(H:H)-MIN(H:H))</f>
        <v>6.2356338521810746E-5</v>
      </c>
      <c r="J1664" s="1" t="s">
        <v>0</v>
      </c>
      <c r="K1664" s="9">
        <v>14.06</v>
      </c>
      <c r="L1664" s="3">
        <f>(Tabela15[[#This Row],[value]]-MIN(K:K))/(MAX(K:K)-MIN(K:K))</f>
        <v>6.9229614056164582E-2</v>
      </c>
      <c r="M1664" s="16">
        <f>IF(Tabela15[[#This Row],[value]]="",0,(0.05*Tabela15[[#This Row],[normal_rating]]+0.7*Tabela15[[#This Row],[normal_reviews]]+0.25*Tabela15[[#This Row],[normal_value]]))*1000</f>
        <v>66.101052951006423</v>
      </c>
      <c r="N1664" s="3">
        <f>IFERROR(Tabela15[[#This Row],[value]]*Tabela15[[#This Row],[reviews]],Tabela15[[#This Row],[value]])</f>
        <v>421.8</v>
      </c>
      <c r="O1664" t="s">
        <v>4727</v>
      </c>
      <c r="P1664" t="s">
        <v>4728</v>
      </c>
      <c r="Q1664" t="s">
        <v>4538</v>
      </c>
    </row>
    <row r="1665" spans="1:17" x14ac:dyDescent="0.25">
      <c r="A1665" t="s">
        <v>921</v>
      </c>
      <c r="B1665" s="1">
        <v>3</v>
      </c>
      <c r="C1665" t="s">
        <v>7551</v>
      </c>
      <c r="D1665" t="s">
        <v>7552</v>
      </c>
      <c r="E1665" t="s">
        <v>7553</v>
      </c>
      <c r="F1665" s="1">
        <v>4.4000000000000004</v>
      </c>
      <c r="G1665" s="5">
        <f>(Tabela15[[#This Row],[rating]]-MIN(F:F))/(MAX(F:F)-MIN(F:F))</f>
        <v>0.85000000000000009</v>
      </c>
      <c r="H1665" s="6">
        <v>906</v>
      </c>
      <c r="I1665" s="5">
        <f>(Tabela15[[#This Row],[reviews]]-MIN(H:H))/(MAX(H:H)-MIN(H:H))</f>
        <v>1.9459478055944388E-3</v>
      </c>
      <c r="J1665" s="1" t="s">
        <v>0</v>
      </c>
      <c r="K1665" s="9">
        <v>14.02</v>
      </c>
      <c r="L1665" s="3">
        <f>(Tabela15[[#This Row],[value]]-MIN(K:K))/(MAX(K:K)-MIN(K:K))</f>
        <v>6.9029383791360061E-2</v>
      </c>
      <c r="M1665" s="16">
        <f>IF(Tabela15[[#This Row],[value]]="",0,(0.05*Tabela15[[#This Row],[normal_rating]]+0.7*Tabela15[[#This Row],[normal_reviews]]+0.25*Tabela15[[#This Row],[normal_value]]))*1000</f>
        <v>61.119509411756134</v>
      </c>
      <c r="N1665" s="3">
        <f>IFERROR(Tabela15[[#This Row],[value]]*Tabela15[[#This Row],[reviews]],Tabela15[[#This Row],[value]])</f>
        <v>12702.119999999999</v>
      </c>
      <c r="O1665" t="s">
        <v>8306</v>
      </c>
      <c r="P1665" t="s">
        <v>8307</v>
      </c>
      <c r="Q1665" t="s">
        <v>8081</v>
      </c>
    </row>
    <row r="1666" spans="1:17" x14ac:dyDescent="0.25">
      <c r="A1666" t="s">
        <v>2231</v>
      </c>
      <c r="B1666" s="1">
        <v>2</v>
      </c>
      <c r="C1666" t="s">
        <v>6119</v>
      </c>
      <c r="D1666" t="s">
        <v>6120</v>
      </c>
      <c r="E1666" t="s">
        <v>6121</v>
      </c>
      <c r="F1666" s="1">
        <v>4.7</v>
      </c>
      <c r="G1666" s="5">
        <f>(Tabela15[[#This Row],[rating]]-MIN(F:F))/(MAX(F:F)-MIN(F:F))</f>
        <v>0.92500000000000004</v>
      </c>
      <c r="H1666" s="6">
        <v>1606</v>
      </c>
      <c r="I1666" s="5">
        <f>(Tabela15[[#This Row],[reviews]]-MIN(H:H))/(MAX(H:H)-MIN(H:H))</f>
        <v>3.451100804396767E-3</v>
      </c>
      <c r="J1666" s="1" t="s">
        <v>0</v>
      </c>
      <c r="K1666" s="9">
        <v>14</v>
      </c>
      <c r="L1666" s="3">
        <f>(Tabela15[[#This Row],[value]]-MIN(K:K))/(MAX(K:K)-MIN(K:K))</f>
        <v>6.8929268658957793E-2</v>
      </c>
      <c r="M1666" s="16">
        <f>IF(Tabela15[[#This Row],[value]]="",0,(0.05*Tabela15[[#This Row],[normal_rating]]+0.7*Tabela15[[#This Row],[normal_reviews]]+0.25*Tabela15[[#This Row],[normal_value]]))*1000</f>
        <v>65.898087727817185</v>
      </c>
      <c r="N1666" s="3">
        <f>IFERROR(Tabela15[[#This Row],[value]]*Tabela15[[#This Row],[reviews]],Tabela15[[#This Row],[value]])</f>
        <v>22484</v>
      </c>
      <c r="O1666" t="s">
        <v>7097</v>
      </c>
      <c r="P1666" t="s">
        <v>7098</v>
      </c>
      <c r="Q1666" t="s">
        <v>6468</v>
      </c>
    </row>
    <row r="1667" spans="1:17" x14ac:dyDescent="0.25">
      <c r="A1667" t="s">
        <v>2231</v>
      </c>
      <c r="B1667" s="1">
        <v>24</v>
      </c>
      <c r="C1667" t="s">
        <v>6119</v>
      </c>
      <c r="D1667" t="s">
        <v>6120</v>
      </c>
      <c r="E1667" t="s">
        <v>6121</v>
      </c>
      <c r="F1667" s="1">
        <v>4.7</v>
      </c>
      <c r="G1667" s="5">
        <f>(Tabela15[[#This Row],[rating]]-MIN(F:F))/(MAX(F:F)-MIN(F:F))</f>
        <v>0.92500000000000004</v>
      </c>
      <c r="H1667" s="6">
        <v>1606</v>
      </c>
      <c r="I1667" s="5">
        <f>(Tabela15[[#This Row],[reviews]]-MIN(H:H))/(MAX(H:H)-MIN(H:H))</f>
        <v>3.451100804396767E-3</v>
      </c>
      <c r="J1667" s="1" t="s">
        <v>0</v>
      </c>
      <c r="K1667" s="9">
        <v>14</v>
      </c>
      <c r="L1667" s="3">
        <f>(Tabela15[[#This Row],[value]]-MIN(K:K))/(MAX(K:K)-MIN(K:K))</f>
        <v>6.8929268658957793E-2</v>
      </c>
      <c r="M1667" s="16">
        <f>IF(Tabela15[[#This Row],[value]]="",0,(0.05*Tabela15[[#This Row],[normal_rating]]+0.7*Tabela15[[#This Row],[normal_reviews]]+0.25*Tabela15[[#This Row],[normal_value]]))*1000</f>
        <v>65.898087727817185</v>
      </c>
      <c r="N1667" s="3">
        <f>IFERROR(Tabela15[[#This Row],[value]]*Tabela15[[#This Row],[reviews]],Tabela15[[#This Row],[value]])</f>
        <v>22484</v>
      </c>
      <c r="O1667" t="s">
        <v>7097</v>
      </c>
      <c r="P1667" t="s">
        <v>8696</v>
      </c>
      <c r="Q1667" t="s">
        <v>8081</v>
      </c>
    </row>
    <row r="1668" spans="1:17" x14ac:dyDescent="0.25">
      <c r="A1668" t="s">
        <v>383</v>
      </c>
      <c r="B1668" s="1">
        <v>4</v>
      </c>
      <c r="C1668" t="s">
        <v>394</v>
      </c>
      <c r="D1668" t="s">
        <v>398</v>
      </c>
      <c r="E1668" t="s">
        <v>396</v>
      </c>
      <c r="F1668" s="1">
        <v>4.4000000000000004</v>
      </c>
      <c r="G1668" s="5">
        <f>(Tabela15[[#This Row],[rating]]-MIN(F:F))/(MAX(F:F)-MIN(F:F))</f>
        <v>0.85000000000000009</v>
      </c>
      <c r="H1668" s="6">
        <v>17102</v>
      </c>
      <c r="I1668" s="5">
        <f>(Tabela15[[#This Row],[reviews]]-MIN(H:H))/(MAX(H:H)-MIN(H:H))</f>
        <v>3.6770887760740882E-2</v>
      </c>
      <c r="J1668" s="1" t="s">
        <v>0</v>
      </c>
      <c r="K1668" s="9">
        <v>13.99</v>
      </c>
      <c r="L1668" s="3">
        <f>(Tabela15[[#This Row],[value]]-MIN(K:K))/(MAX(K:K)-MIN(K:K))</f>
        <v>6.8879211092756659E-2</v>
      </c>
      <c r="M1668" s="16">
        <f>IF(Tabela15[[#This Row],[value]]="",0,(0.05*Tabela15[[#This Row],[normal_rating]]+0.7*Tabela15[[#This Row],[normal_reviews]]+0.25*Tabela15[[#This Row],[normal_value]]))*1000</f>
        <v>85.459424205707791</v>
      </c>
      <c r="N1668" s="3">
        <f>IFERROR(Tabela15[[#This Row],[value]]*Tabela15[[#This Row],[reviews]],Tabela15[[#This Row],[value]])</f>
        <v>239256.98</v>
      </c>
      <c r="O1668" t="s">
        <v>395</v>
      </c>
      <c r="P1668" t="s">
        <v>397</v>
      </c>
      <c r="Q1668" t="s">
        <v>2</v>
      </c>
    </row>
    <row r="1669" spans="1:17" x14ac:dyDescent="0.25">
      <c r="A1669" t="s">
        <v>2093</v>
      </c>
      <c r="B1669" s="1">
        <v>8</v>
      </c>
      <c r="C1669" t="s">
        <v>6087</v>
      </c>
      <c r="D1669" t="s">
        <v>6088</v>
      </c>
      <c r="E1669" t="s">
        <v>6089</v>
      </c>
      <c r="F1669" s="1">
        <v>5</v>
      </c>
      <c r="G1669" s="5">
        <f>(Tabela15[[#This Row],[rating]]-MIN(F:F))/(MAX(F:F)-MIN(F:F))</f>
        <v>1</v>
      </c>
      <c r="H1669" s="6">
        <v>2</v>
      </c>
      <c r="I1669" s="5">
        <f>(Tabela15[[#This Row],[reviews]]-MIN(H:H))/(MAX(H:H)-MIN(H:H))</f>
        <v>2.1502185697176119E-6</v>
      </c>
      <c r="J1669" s="1" t="s">
        <v>0</v>
      </c>
      <c r="K1669" s="9">
        <v>13.99</v>
      </c>
      <c r="L1669" s="3">
        <f>(Tabela15[[#This Row],[value]]-MIN(K:K))/(MAX(K:K)-MIN(K:K))</f>
        <v>6.8879211092756659E-2</v>
      </c>
      <c r="M1669" s="16">
        <f>IF(Tabela15[[#This Row],[value]]="",0,(0.05*Tabela15[[#This Row],[normal_rating]]+0.7*Tabela15[[#This Row],[normal_reviews]]+0.25*Tabela15[[#This Row],[normal_value]]))*1000</f>
        <v>67.221307926187961</v>
      </c>
      <c r="N1669" s="3">
        <f>IFERROR(Tabela15[[#This Row],[value]]*Tabela15[[#This Row],[reviews]],Tabela15[[#This Row],[value]])</f>
        <v>27.98</v>
      </c>
      <c r="O1669" t="s">
        <v>7063</v>
      </c>
      <c r="P1669" t="s">
        <v>7064</v>
      </c>
      <c r="Q1669" t="s">
        <v>6468</v>
      </c>
    </row>
    <row r="1670" spans="1:17" x14ac:dyDescent="0.25">
      <c r="A1670" t="s">
        <v>2093</v>
      </c>
      <c r="B1670" s="1">
        <v>27</v>
      </c>
      <c r="C1670" t="s">
        <v>6087</v>
      </c>
      <c r="D1670" t="s">
        <v>6088</v>
      </c>
      <c r="E1670" t="s">
        <v>6089</v>
      </c>
      <c r="F1670" s="1">
        <v>5</v>
      </c>
      <c r="G1670" s="5">
        <f>(Tabela15[[#This Row],[rating]]-MIN(F:F))/(MAX(F:F)-MIN(F:F))</f>
        <v>1</v>
      </c>
      <c r="H1670" s="6">
        <v>2</v>
      </c>
      <c r="I1670" s="5">
        <f>(Tabela15[[#This Row],[reviews]]-MIN(H:H))/(MAX(H:H)-MIN(H:H))</f>
        <v>2.1502185697176119E-6</v>
      </c>
      <c r="J1670" s="1" t="s">
        <v>0</v>
      </c>
      <c r="K1670" s="9">
        <v>13.99</v>
      </c>
      <c r="L1670" s="3">
        <f>(Tabela15[[#This Row],[value]]-MIN(K:K))/(MAX(K:K)-MIN(K:K))</f>
        <v>6.8879211092756659E-2</v>
      </c>
      <c r="M1670" s="16">
        <f>IF(Tabela15[[#This Row],[value]]="",0,(0.05*Tabela15[[#This Row],[normal_rating]]+0.7*Tabela15[[#This Row],[normal_reviews]]+0.25*Tabela15[[#This Row],[normal_value]]))*1000</f>
        <v>67.221307926187961</v>
      </c>
      <c r="N1670" s="3">
        <f>IFERROR(Tabela15[[#This Row],[value]]*Tabela15[[#This Row],[reviews]],Tabela15[[#This Row],[value]])</f>
        <v>27.98</v>
      </c>
      <c r="O1670" t="s">
        <v>7063</v>
      </c>
      <c r="P1670" t="s">
        <v>8652</v>
      </c>
      <c r="Q1670" t="s">
        <v>8081</v>
      </c>
    </row>
    <row r="1671" spans="1:17" x14ac:dyDescent="0.25">
      <c r="A1671" t="s">
        <v>3218</v>
      </c>
      <c r="B1671" s="1">
        <v>4</v>
      </c>
      <c r="C1671" t="s">
        <v>3259</v>
      </c>
      <c r="D1671" t="s">
        <v>3263</v>
      </c>
      <c r="E1671" t="s">
        <v>3261</v>
      </c>
      <c r="F1671" s="1">
        <v>4.5999999999999996</v>
      </c>
      <c r="G1671" s="5">
        <f>(Tabela15[[#This Row],[rating]]-MIN(F:F))/(MAX(F:F)-MIN(F:F))</f>
        <v>0.89999999999999991</v>
      </c>
      <c r="H1671" s="6">
        <v>6417</v>
      </c>
      <c r="I1671" s="5">
        <f>(Tabela15[[#This Row],[reviews]]-MIN(H:H))/(MAX(H:H)-MIN(H:H))</f>
        <v>1.3795802343308197E-2</v>
      </c>
      <c r="J1671" s="1" t="s">
        <v>0</v>
      </c>
      <c r="K1671" s="9">
        <v>13.99</v>
      </c>
      <c r="L1671" s="3">
        <f>(Tabela15[[#This Row],[value]]-MIN(K:K))/(MAX(K:K)-MIN(K:K))</f>
        <v>6.8879211092756659E-2</v>
      </c>
      <c r="M1671" s="16">
        <f>IF(Tabela15[[#This Row],[value]]="",0,(0.05*Tabela15[[#This Row],[normal_rating]]+0.7*Tabela15[[#This Row],[normal_reviews]]+0.25*Tabela15[[#This Row],[normal_value]]))*1000</f>
        <v>71.876864413504904</v>
      </c>
      <c r="N1671" s="3">
        <f>IFERROR(Tabela15[[#This Row],[value]]*Tabela15[[#This Row],[reviews]],Tabela15[[#This Row],[value]])</f>
        <v>89773.83</v>
      </c>
      <c r="O1671" t="s">
        <v>3260</v>
      </c>
      <c r="P1671" t="s">
        <v>8942</v>
      </c>
      <c r="Q1671" t="s">
        <v>8081</v>
      </c>
    </row>
    <row r="1672" spans="1:17" x14ac:dyDescent="0.25">
      <c r="A1672" t="s">
        <v>3218</v>
      </c>
      <c r="B1672" s="1">
        <v>24</v>
      </c>
      <c r="C1672" t="s">
        <v>3259</v>
      </c>
      <c r="D1672" t="s">
        <v>3263</v>
      </c>
      <c r="E1672" t="s">
        <v>3261</v>
      </c>
      <c r="F1672" s="1">
        <v>4.5999999999999996</v>
      </c>
      <c r="G1672" s="5">
        <f>(Tabela15[[#This Row],[rating]]-MIN(F:F))/(MAX(F:F)-MIN(F:F))</f>
        <v>0.89999999999999991</v>
      </c>
      <c r="H1672" s="6">
        <v>6416</v>
      </c>
      <c r="I1672" s="5">
        <f>(Tabela15[[#This Row],[reviews]]-MIN(H:H))/(MAX(H:H)-MIN(H:H))</f>
        <v>1.379365212473848E-2</v>
      </c>
      <c r="J1672" s="1" t="s">
        <v>0</v>
      </c>
      <c r="K1672" s="9">
        <v>13.99</v>
      </c>
      <c r="L1672" s="3">
        <f>(Tabela15[[#This Row],[value]]-MIN(K:K))/(MAX(K:K)-MIN(K:K))</f>
        <v>6.8879211092756659E-2</v>
      </c>
      <c r="M1672" s="16">
        <f>IF(Tabela15[[#This Row],[value]]="",0,(0.05*Tabela15[[#This Row],[normal_rating]]+0.7*Tabela15[[#This Row],[normal_reviews]]+0.25*Tabela15[[#This Row],[normal_value]]))*1000</f>
        <v>71.875359260506087</v>
      </c>
      <c r="N1672" s="3">
        <f>IFERROR(Tabela15[[#This Row],[value]]*Tabela15[[#This Row],[reviews]],Tabela15[[#This Row],[value]])</f>
        <v>89759.84</v>
      </c>
      <c r="O1672" t="s">
        <v>3260</v>
      </c>
      <c r="P1672" t="s">
        <v>7436</v>
      </c>
      <c r="Q1672" t="s">
        <v>6468</v>
      </c>
    </row>
    <row r="1673" spans="1:17" x14ac:dyDescent="0.25">
      <c r="A1673" t="s">
        <v>3218</v>
      </c>
      <c r="B1673" s="1">
        <v>17</v>
      </c>
      <c r="C1673" t="s">
        <v>3259</v>
      </c>
      <c r="D1673" t="s">
        <v>3263</v>
      </c>
      <c r="E1673" t="s">
        <v>3261</v>
      </c>
      <c r="F1673" s="1">
        <v>4.5999999999999996</v>
      </c>
      <c r="G1673" s="5">
        <f>(Tabela15[[#This Row],[rating]]-MIN(F:F))/(MAX(F:F)-MIN(F:F))</f>
        <v>0.89999999999999991</v>
      </c>
      <c r="H1673" s="6">
        <v>6409</v>
      </c>
      <c r="I1673" s="5">
        <f>(Tabela15[[#This Row],[reviews]]-MIN(H:H))/(MAX(H:H)-MIN(H:H))</f>
        <v>1.3778600594750456E-2</v>
      </c>
      <c r="J1673" s="1" t="s">
        <v>0</v>
      </c>
      <c r="K1673" s="9">
        <v>13.99</v>
      </c>
      <c r="L1673" s="3">
        <f>(Tabela15[[#This Row],[value]]-MIN(K:K))/(MAX(K:K)-MIN(K:K))</f>
        <v>6.8879211092756659E-2</v>
      </c>
      <c r="M1673" s="16">
        <f>IF(Tabela15[[#This Row],[value]]="",0,(0.05*Tabela15[[#This Row],[normal_rating]]+0.7*Tabela15[[#This Row],[normal_reviews]]+0.25*Tabela15[[#This Row],[normal_value]]))*1000</f>
        <v>71.864823189514482</v>
      </c>
      <c r="N1673" s="3">
        <f>IFERROR(Tabela15[[#This Row],[value]]*Tabela15[[#This Row],[reviews]],Tabela15[[#This Row],[value]])</f>
        <v>89661.91</v>
      </c>
      <c r="O1673" t="s">
        <v>3260</v>
      </c>
      <c r="P1673" t="s">
        <v>5573</v>
      </c>
      <c r="Q1673" t="s">
        <v>4538</v>
      </c>
    </row>
    <row r="1674" spans="1:17" x14ac:dyDescent="0.25">
      <c r="A1674" t="s">
        <v>3218</v>
      </c>
      <c r="B1674" s="1">
        <v>10</v>
      </c>
      <c r="C1674" t="s">
        <v>3259</v>
      </c>
      <c r="D1674" t="s">
        <v>3263</v>
      </c>
      <c r="E1674" t="s">
        <v>3261</v>
      </c>
      <c r="F1674" s="1">
        <v>4.5999999999999996</v>
      </c>
      <c r="G1674" s="5">
        <f>(Tabela15[[#This Row],[rating]]-MIN(F:F))/(MAX(F:F)-MIN(F:F))</f>
        <v>0.89999999999999991</v>
      </c>
      <c r="H1674" s="6">
        <v>6380</v>
      </c>
      <c r="I1674" s="5">
        <f>(Tabela15[[#This Row],[reviews]]-MIN(H:H))/(MAX(H:H)-MIN(H:H))</f>
        <v>1.3716244256228645E-2</v>
      </c>
      <c r="J1674" s="1" t="s">
        <v>0</v>
      </c>
      <c r="K1674" s="9">
        <v>13.99</v>
      </c>
      <c r="L1674" s="3">
        <f>(Tabela15[[#This Row],[value]]-MIN(K:K))/(MAX(K:K)-MIN(K:K))</f>
        <v>6.8879211092756659E-2</v>
      </c>
      <c r="M1674" s="16">
        <f>IF(Tabela15[[#This Row],[value]]="",0,(0.05*Tabela15[[#This Row],[normal_rating]]+0.7*Tabela15[[#This Row],[normal_reviews]]+0.25*Tabela15[[#This Row],[normal_value]]))*1000</f>
        <v>71.8211737525492</v>
      </c>
      <c r="N1674" s="3">
        <f>IFERROR(Tabela15[[#This Row],[value]]*Tabela15[[#This Row],[reviews]],Tabela15[[#This Row],[value]])</f>
        <v>89256.2</v>
      </c>
      <c r="O1674" t="s">
        <v>3260</v>
      </c>
      <c r="P1674" t="s">
        <v>3262</v>
      </c>
      <c r="Q1674" t="s">
        <v>2</v>
      </c>
    </row>
    <row r="1675" spans="1:17" x14ac:dyDescent="0.25">
      <c r="A1675" t="s">
        <v>3068</v>
      </c>
      <c r="B1675" s="1">
        <v>15</v>
      </c>
      <c r="C1675" t="s">
        <v>3124</v>
      </c>
      <c r="D1675" t="s">
        <v>3128</v>
      </c>
      <c r="E1675" t="s">
        <v>3126</v>
      </c>
      <c r="F1675" s="1">
        <v>4.4000000000000004</v>
      </c>
      <c r="G1675" s="5">
        <f>(Tabela15[[#This Row],[rating]]-MIN(F:F))/(MAX(F:F)-MIN(F:F))</f>
        <v>0.85000000000000009</v>
      </c>
      <c r="H1675" s="6">
        <v>8713</v>
      </c>
      <c r="I1675" s="5">
        <f>(Tabela15[[#This Row],[reviews]]-MIN(H:H))/(MAX(H:H)-MIN(H:H))</f>
        <v>1.8732704179379833E-2</v>
      </c>
      <c r="J1675" s="1" t="s">
        <v>0</v>
      </c>
      <c r="K1675" s="9">
        <v>13.99</v>
      </c>
      <c r="L1675" s="3">
        <f>(Tabela15[[#This Row],[value]]-MIN(K:K))/(MAX(K:K)-MIN(K:K))</f>
        <v>6.8879211092756659E-2</v>
      </c>
      <c r="M1675" s="16">
        <f>IF(Tabela15[[#This Row],[value]]="",0,(0.05*Tabela15[[#This Row],[normal_rating]]+0.7*Tabela15[[#This Row],[normal_reviews]]+0.25*Tabela15[[#This Row],[normal_value]]))*1000</f>
        <v>72.83269569875506</v>
      </c>
      <c r="N1675" s="3">
        <f>IFERROR(Tabela15[[#This Row],[value]]*Tabela15[[#This Row],[reviews]],Tabela15[[#This Row],[value]])</f>
        <v>121894.87</v>
      </c>
      <c r="O1675" t="s">
        <v>3125</v>
      </c>
      <c r="P1675" t="s">
        <v>8915</v>
      </c>
      <c r="Q1675" t="s">
        <v>8081</v>
      </c>
    </row>
    <row r="1676" spans="1:17" x14ac:dyDescent="0.25">
      <c r="A1676" t="s">
        <v>3068</v>
      </c>
      <c r="B1676" s="1">
        <v>12</v>
      </c>
      <c r="C1676" t="s">
        <v>3124</v>
      </c>
      <c r="D1676" t="s">
        <v>3128</v>
      </c>
      <c r="E1676" t="s">
        <v>3126</v>
      </c>
      <c r="F1676" s="1">
        <v>4.4000000000000004</v>
      </c>
      <c r="G1676" s="5">
        <f>(Tabela15[[#This Row],[rating]]-MIN(F:F))/(MAX(F:F)-MIN(F:F))</f>
        <v>0.85000000000000009</v>
      </c>
      <c r="H1676" s="6">
        <v>8693</v>
      </c>
      <c r="I1676" s="5">
        <f>(Tabela15[[#This Row],[reviews]]-MIN(H:H))/(MAX(H:H)-MIN(H:H))</f>
        <v>1.8689699807985481E-2</v>
      </c>
      <c r="J1676" s="1" t="s">
        <v>0</v>
      </c>
      <c r="K1676" s="9">
        <v>13.99</v>
      </c>
      <c r="L1676" s="3">
        <f>(Tabela15[[#This Row],[value]]-MIN(K:K))/(MAX(K:K)-MIN(K:K))</f>
        <v>6.8879211092756659E-2</v>
      </c>
      <c r="M1676" s="16">
        <f>IF(Tabela15[[#This Row],[value]]="",0,(0.05*Tabela15[[#This Row],[normal_rating]]+0.7*Tabela15[[#This Row],[normal_reviews]]+0.25*Tabela15[[#This Row],[normal_value]]))*1000</f>
        <v>72.802592638779004</v>
      </c>
      <c r="N1676" s="3">
        <f>IFERROR(Tabela15[[#This Row],[value]]*Tabela15[[#This Row],[reviews]],Tabela15[[#This Row],[value]])</f>
        <v>121615.07</v>
      </c>
      <c r="O1676" t="s">
        <v>3125</v>
      </c>
      <c r="P1676" t="s">
        <v>7377</v>
      </c>
      <c r="Q1676" t="s">
        <v>6468</v>
      </c>
    </row>
    <row r="1677" spans="1:17" x14ac:dyDescent="0.25">
      <c r="A1677" t="s">
        <v>3068</v>
      </c>
      <c r="B1677" s="1">
        <v>13</v>
      </c>
      <c r="C1677" t="s">
        <v>3124</v>
      </c>
      <c r="D1677" t="s">
        <v>3128</v>
      </c>
      <c r="E1677" t="s">
        <v>3126</v>
      </c>
      <c r="F1677" s="1">
        <v>4.4000000000000004</v>
      </c>
      <c r="G1677" s="5">
        <f>(Tabela15[[#This Row],[rating]]-MIN(F:F))/(MAX(F:F)-MIN(F:F))</f>
        <v>0.85000000000000009</v>
      </c>
      <c r="H1677" s="6">
        <v>8435</v>
      </c>
      <c r="I1677" s="5">
        <f>(Tabela15[[#This Row],[reviews]]-MIN(H:H))/(MAX(H:H)-MIN(H:H))</f>
        <v>1.8134943416998339E-2</v>
      </c>
      <c r="J1677" s="1" t="s">
        <v>0</v>
      </c>
      <c r="K1677" s="9">
        <v>13.99</v>
      </c>
      <c r="L1677" s="3">
        <f>(Tabela15[[#This Row],[value]]-MIN(K:K))/(MAX(K:K)-MIN(K:K))</f>
        <v>6.8879211092756659E-2</v>
      </c>
      <c r="M1677" s="16">
        <f>IF(Tabela15[[#This Row],[value]]="",0,(0.05*Tabela15[[#This Row],[normal_rating]]+0.7*Tabela15[[#This Row],[normal_reviews]]+0.25*Tabela15[[#This Row],[normal_value]]))*1000</f>
        <v>72.414263165088002</v>
      </c>
      <c r="N1677" s="3">
        <f>IFERROR(Tabela15[[#This Row],[value]]*Tabela15[[#This Row],[reviews]],Tabela15[[#This Row],[value]])</f>
        <v>118005.65000000001</v>
      </c>
      <c r="O1677" t="s">
        <v>3125</v>
      </c>
      <c r="P1677" t="s">
        <v>3127</v>
      </c>
      <c r="Q1677" t="s">
        <v>2</v>
      </c>
    </row>
    <row r="1678" spans="1:17" x14ac:dyDescent="0.25">
      <c r="A1678" t="s">
        <v>1503</v>
      </c>
      <c r="B1678" s="1">
        <v>15</v>
      </c>
      <c r="C1678" t="s">
        <v>3911</v>
      </c>
      <c r="D1678" t="s">
        <v>3912</v>
      </c>
      <c r="E1678" t="s">
        <v>3913</v>
      </c>
      <c r="F1678" s="1">
        <v>4.5999999999999996</v>
      </c>
      <c r="G1678" s="5">
        <f>(Tabela15[[#This Row],[rating]]-MIN(F:F))/(MAX(F:F)-MIN(F:F))</f>
        <v>0.89999999999999991</v>
      </c>
      <c r="H1678" s="6">
        <v>4278</v>
      </c>
      <c r="I1678" s="5">
        <f>(Tabela15[[#This Row],[reviews]]-MIN(H:H))/(MAX(H:H)-MIN(H:H))</f>
        <v>9.1964848226822257E-3</v>
      </c>
      <c r="J1678" s="1" t="s">
        <v>0</v>
      </c>
      <c r="K1678" s="9">
        <v>13.99</v>
      </c>
      <c r="L1678" s="3">
        <f>(Tabela15[[#This Row],[value]]-MIN(K:K))/(MAX(K:K)-MIN(K:K))</f>
        <v>6.8879211092756659E-2</v>
      </c>
      <c r="M1678" s="16">
        <f>IF(Tabela15[[#This Row],[value]]="",0,(0.05*Tabela15[[#This Row],[normal_rating]]+0.7*Tabela15[[#This Row],[normal_reviews]]+0.25*Tabela15[[#This Row],[normal_value]]))*1000</f>
        <v>68.657342149066707</v>
      </c>
      <c r="N1678" s="3">
        <f>IFERROR(Tabela15[[#This Row],[value]]*Tabela15[[#This Row],[reviews]],Tabela15[[#This Row],[value]])</f>
        <v>59849.22</v>
      </c>
      <c r="O1678" t="s">
        <v>5022</v>
      </c>
      <c r="P1678" t="s">
        <v>8482</v>
      </c>
      <c r="Q1678" t="s">
        <v>8081</v>
      </c>
    </row>
    <row r="1679" spans="1:17" x14ac:dyDescent="0.25">
      <c r="A1679" t="s">
        <v>1503</v>
      </c>
      <c r="B1679" s="1">
        <v>22</v>
      </c>
      <c r="C1679" t="s">
        <v>3911</v>
      </c>
      <c r="D1679" t="s">
        <v>3912</v>
      </c>
      <c r="E1679" t="s">
        <v>3913</v>
      </c>
      <c r="F1679" s="1">
        <v>4.5999999999999996</v>
      </c>
      <c r="G1679" s="5">
        <f>(Tabela15[[#This Row],[rating]]-MIN(F:F))/(MAX(F:F)-MIN(F:F))</f>
        <v>0.89999999999999991</v>
      </c>
      <c r="H1679" s="6">
        <v>4274</v>
      </c>
      <c r="I1679" s="5">
        <f>(Tabela15[[#This Row],[reviews]]-MIN(H:H))/(MAX(H:H)-MIN(H:H))</f>
        <v>9.187883948403355E-3</v>
      </c>
      <c r="J1679" s="1" t="s">
        <v>0</v>
      </c>
      <c r="K1679" s="9">
        <v>13.99</v>
      </c>
      <c r="L1679" s="3">
        <f>(Tabela15[[#This Row],[value]]-MIN(K:K))/(MAX(K:K)-MIN(K:K))</f>
        <v>6.8879211092756659E-2</v>
      </c>
      <c r="M1679" s="16">
        <f>IF(Tabela15[[#This Row],[value]]="",0,(0.05*Tabela15[[#This Row],[normal_rating]]+0.7*Tabela15[[#This Row],[normal_reviews]]+0.25*Tabela15[[#This Row],[normal_value]]))*1000</f>
        <v>68.65132153707151</v>
      </c>
      <c r="N1679" s="3">
        <f>IFERROR(Tabela15[[#This Row],[value]]*Tabela15[[#This Row],[reviews]],Tabela15[[#This Row],[value]])</f>
        <v>59793.26</v>
      </c>
      <c r="O1679" t="s">
        <v>5022</v>
      </c>
      <c r="P1679" t="s">
        <v>6915</v>
      </c>
      <c r="Q1679" t="s">
        <v>6468</v>
      </c>
    </row>
    <row r="1680" spans="1:17" x14ac:dyDescent="0.25">
      <c r="A1680" t="s">
        <v>1503</v>
      </c>
      <c r="B1680" s="1">
        <v>18</v>
      </c>
      <c r="C1680" t="s">
        <v>3911</v>
      </c>
      <c r="D1680" t="s">
        <v>3912</v>
      </c>
      <c r="E1680" t="s">
        <v>3913</v>
      </c>
      <c r="F1680" s="1">
        <v>4.5999999999999996</v>
      </c>
      <c r="G1680" s="5">
        <f>(Tabela15[[#This Row],[rating]]-MIN(F:F))/(MAX(F:F)-MIN(F:F))</f>
        <v>0.89999999999999991</v>
      </c>
      <c r="H1680" s="6">
        <v>4268</v>
      </c>
      <c r="I1680" s="5">
        <f>(Tabela15[[#This Row],[reviews]]-MIN(H:H))/(MAX(H:H)-MIN(H:H))</f>
        <v>9.1749826369850497E-3</v>
      </c>
      <c r="J1680" s="1" t="s">
        <v>0</v>
      </c>
      <c r="K1680" s="9">
        <v>13.99</v>
      </c>
      <c r="L1680" s="3">
        <f>(Tabela15[[#This Row],[value]]-MIN(K:K))/(MAX(K:K)-MIN(K:K))</f>
        <v>6.8879211092756659E-2</v>
      </c>
      <c r="M1680" s="16">
        <f>IF(Tabela15[[#This Row],[value]]="",0,(0.05*Tabela15[[#This Row],[normal_rating]]+0.7*Tabela15[[#This Row],[normal_reviews]]+0.25*Tabela15[[#This Row],[normal_value]]))*1000</f>
        <v>68.642290619078693</v>
      </c>
      <c r="N1680" s="3">
        <f>IFERROR(Tabela15[[#This Row],[value]]*Tabela15[[#This Row],[reviews]],Tabela15[[#This Row],[value]])</f>
        <v>59709.32</v>
      </c>
      <c r="O1680" t="s">
        <v>5022</v>
      </c>
      <c r="P1680" t="s">
        <v>5023</v>
      </c>
      <c r="Q1680" t="s">
        <v>4538</v>
      </c>
    </row>
    <row r="1681" spans="1:17" x14ac:dyDescent="0.25">
      <c r="A1681" t="s">
        <v>1795</v>
      </c>
      <c r="B1681" s="1">
        <v>11</v>
      </c>
      <c r="C1681" t="s">
        <v>6027</v>
      </c>
      <c r="D1681" t="s">
        <v>6028</v>
      </c>
      <c r="E1681" t="s">
        <v>6029</v>
      </c>
      <c r="F1681" s="1">
        <v>4.5</v>
      </c>
      <c r="G1681" s="5">
        <f>(Tabela15[[#This Row],[rating]]-MIN(F:F))/(MAX(F:F)-MIN(F:F))</f>
        <v>0.875</v>
      </c>
      <c r="H1681" s="6">
        <v>4533</v>
      </c>
      <c r="I1681" s="5">
        <f>(Tabela15[[#This Row],[reviews]]-MIN(H:H))/(MAX(H:H)-MIN(H:H))</f>
        <v>9.7447905579602159E-3</v>
      </c>
      <c r="J1681" s="1" t="s">
        <v>0</v>
      </c>
      <c r="K1681" s="9">
        <v>13.99</v>
      </c>
      <c r="L1681" s="3">
        <f>(Tabela15[[#This Row],[value]]-MIN(K:K))/(MAX(K:K)-MIN(K:K))</f>
        <v>6.8879211092756659E-2</v>
      </c>
      <c r="M1681" s="16">
        <f>IF(Tabela15[[#This Row],[value]]="",0,(0.05*Tabela15[[#This Row],[normal_rating]]+0.7*Tabela15[[#This Row],[normal_reviews]]+0.25*Tabela15[[#This Row],[normal_value]]))*1000</f>
        <v>67.791156163761329</v>
      </c>
      <c r="N1681" s="3">
        <f>IFERROR(Tabela15[[#This Row],[value]]*Tabela15[[#This Row],[reviews]],Tabela15[[#This Row],[value]])</f>
        <v>63416.67</v>
      </c>
      <c r="O1681" t="s">
        <v>6991</v>
      </c>
      <c r="P1681" t="s">
        <v>8556</v>
      </c>
      <c r="Q1681" t="s">
        <v>8081</v>
      </c>
    </row>
    <row r="1682" spans="1:17" x14ac:dyDescent="0.25">
      <c r="A1682" t="s">
        <v>1795</v>
      </c>
      <c r="B1682" s="1">
        <v>14</v>
      </c>
      <c r="C1682" t="s">
        <v>6027</v>
      </c>
      <c r="D1682" t="s">
        <v>6028</v>
      </c>
      <c r="E1682" t="s">
        <v>6029</v>
      </c>
      <c r="F1682" s="1">
        <v>4.5</v>
      </c>
      <c r="G1682" s="5">
        <f>(Tabela15[[#This Row],[rating]]-MIN(F:F))/(MAX(F:F)-MIN(F:F))</f>
        <v>0.875</v>
      </c>
      <c r="H1682" s="6">
        <v>4530</v>
      </c>
      <c r="I1682" s="5">
        <f>(Tabela15[[#This Row],[reviews]]-MIN(H:H))/(MAX(H:H)-MIN(H:H))</f>
        <v>9.7383399022510642E-3</v>
      </c>
      <c r="J1682" s="1" t="s">
        <v>0</v>
      </c>
      <c r="K1682" s="9">
        <v>13.99</v>
      </c>
      <c r="L1682" s="3">
        <f>(Tabela15[[#This Row],[value]]-MIN(K:K))/(MAX(K:K)-MIN(K:K))</f>
        <v>6.8879211092756659E-2</v>
      </c>
      <c r="M1682" s="16">
        <f>IF(Tabela15[[#This Row],[value]]="",0,(0.05*Tabela15[[#This Row],[normal_rating]]+0.7*Tabela15[[#This Row],[normal_reviews]]+0.25*Tabela15[[#This Row],[normal_value]]))*1000</f>
        <v>67.78664070476492</v>
      </c>
      <c r="N1682" s="3">
        <f>IFERROR(Tabela15[[#This Row],[value]]*Tabela15[[#This Row],[reviews]],Tabela15[[#This Row],[value]])</f>
        <v>63374.700000000004</v>
      </c>
      <c r="O1682" t="s">
        <v>6991</v>
      </c>
      <c r="P1682" t="s">
        <v>6992</v>
      </c>
      <c r="Q1682" t="s">
        <v>6468</v>
      </c>
    </row>
    <row r="1683" spans="1:17" x14ac:dyDescent="0.25">
      <c r="A1683" t="s">
        <v>3068</v>
      </c>
      <c r="B1683" s="1">
        <v>3</v>
      </c>
      <c r="C1683" t="s">
        <v>3074</v>
      </c>
      <c r="D1683" t="s">
        <v>3078</v>
      </c>
      <c r="E1683" t="s">
        <v>3076</v>
      </c>
      <c r="F1683" s="1">
        <v>4.5999999999999996</v>
      </c>
      <c r="G1683" s="5">
        <f>(Tabela15[[#This Row],[rating]]-MIN(F:F))/(MAX(F:F)-MIN(F:F))</f>
        <v>0.89999999999999991</v>
      </c>
      <c r="H1683" s="6">
        <v>2240</v>
      </c>
      <c r="I1683" s="5">
        <f>(Tabela15[[#This Row],[reviews]]-MIN(H:H))/(MAX(H:H)-MIN(H:H))</f>
        <v>4.8143393775977325E-3</v>
      </c>
      <c r="J1683" s="1" t="s">
        <v>0</v>
      </c>
      <c r="K1683" s="9">
        <v>13.99</v>
      </c>
      <c r="L1683" s="3">
        <f>(Tabela15[[#This Row],[value]]-MIN(K:K))/(MAX(K:K)-MIN(K:K))</f>
        <v>6.8879211092756659E-2</v>
      </c>
      <c r="M1683" s="16">
        <f>IF(Tabela15[[#This Row],[value]]="",0,(0.05*Tabela15[[#This Row],[normal_rating]]+0.7*Tabela15[[#This Row],[normal_reviews]]+0.25*Tabela15[[#This Row],[normal_value]]))*1000</f>
        <v>65.589840337507567</v>
      </c>
      <c r="N1683" s="3">
        <f>IFERROR(Tabela15[[#This Row],[value]]*Tabela15[[#This Row],[reviews]],Tabela15[[#This Row],[value]])</f>
        <v>31337.600000000002</v>
      </c>
      <c r="O1683" t="s">
        <v>3075</v>
      </c>
      <c r="P1683" t="s">
        <v>3077</v>
      </c>
      <c r="Q1683" t="s">
        <v>2</v>
      </c>
    </row>
    <row r="1684" spans="1:17" x14ac:dyDescent="0.25">
      <c r="A1684" t="s">
        <v>1503</v>
      </c>
      <c r="B1684" s="1">
        <v>12</v>
      </c>
      <c r="C1684" t="s">
        <v>1554</v>
      </c>
      <c r="D1684" t="s">
        <v>1558</v>
      </c>
      <c r="E1684" t="s">
        <v>1556</v>
      </c>
      <c r="F1684" s="1">
        <v>4.7</v>
      </c>
      <c r="G1684" s="5">
        <f>(Tabela15[[#This Row],[rating]]-MIN(F:F))/(MAX(F:F)-MIN(F:F))</f>
        <v>0.92500000000000004</v>
      </c>
      <c r="H1684" s="6">
        <v>91</v>
      </c>
      <c r="I1684" s="5">
        <f>(Tabela15[[#This Row],[reviews]]-MIN(H:H))/(MAX(H:H)-MIN(H:H))</f>
        <v>1.9351967127458506E-4</v>
      </c>
      <c r="J1684" s="1" t="s">
        <v>0</v>
      </c>
      <c r="K1684" s="9">
        <v>13.99</v>
      </c>
      <c r="L1684" s="3">
        <f>(Tabela15[[#This Row],[value]]-MIN(K:K))/(MAX(K:K)-MIN(K:K))</f>
        <v>6.8879211092756659E-2</v>
      </c>
      <c r="M1684" s="16">
        <f>IF(Tabela15[[#This Row],[value]]="",0,(0.05*Tabela15[[#This Row],[normal_rating]]+0.7*Tabela15[[#This Row],[normal_reviews]]+0.25*Tabela15[[#This Row],[normal_value]]))*1000</f>
        <v>63.605266543081378</v>
      </c>
      <c r="N1684" s="3">
        <f>IFERROR(Tabela15[[#This Row],[value]]*Tabela15[[#This Row],[reviews]],Tabela15[[#This Row],[value]])</f>
        <v>1273.0899999999999</v>
      </c>
      <c r="O1684" t="s">
        <v>1555</v>
      </c>
      <c r="P1684" t="s">
        <v>1557</v>
      </c>
      <c r="Q1684" t="s">
        <v>2</v>
      </c>
    </row>
    <row r="1685" spans="1:17" x14ac:dyDescent="0.25">
      <c r="A1685" t="s">
        <v>2093</v>
      </c>
      <c r="B1685" s="1">
        <v>10</v>
      </c>
      <c r="C1685" t="s">
        <v>2201</v>
      </c>
      <c r="D1685" t="s">
        <v>2205</v>
      </c>
      <c r="E1685" t="s">
        <v>2203</v>
      </c>
      <c r="F1685" s="1">
        <v>4.7</v>
      </c>
      <c r="G1685" s="5">
        <f>(Tabela15[[#This Row],[rating]]-MIN(F:F))/(MAX(F:F)-MIN(F:F))</f>
        <v>0.92500000000000004</v>
      </c>
      <c r="H1685" s="6">
        <v>9</v>
      </c>
      <c r="I1685" s="5">
        <f>(Tabela15[[#This Row],[reviews]]-MIN(H:H))/(MAX(H:H)-MIN(H:H))</f>
        <v>1.7201748557740895E-5</v>
      </c>
      <c r="J1685" s="1" t="s">
        <v>0</v>
      </c>
      <c r="K1685" s="9">
        <v>13.99</v>
      </c>
      <c r="L1685" s="3">
        <f>(Tabela15[[#This Row],[value]]-MIN(K:K))/(MAX(K:K)-MIN(K:K))</f>
        <v>6.8879211092756659E-2</v>
      </c>
      <c r="M1685" s="16">
        <f>IF(Tabela15[[#This Row],[value]]="",0,(0.05*Tabela15[[#This Row],[normal_rating]]+0.7*Tabela15[[#This Row],[normal_reviews]]+0.25*Tabela15[[#This Row],[normal_value]]))*1000</f>
        <v>63.481843997179595</v>
      </c>
      <c r="N1685" s="3">
        <f>IFERROR(Tabela15[[#This Row],[value]]*Tabela15[[#This Row],[reviews]],Tabela15[[#This Row],[value]])</f>
        <v>125.91</v>
      </c>
      <c r="O1685" t="s">
        <v>2202</v>
      </c>
      <c r="P1685" t="s">
        <v>8630</v>
      </c>
      <c r="Q1685" t="s">
        <v>8081</v>
      </c>
    </row>
    <row r="1686" spans="1:17" x14ac:dyDescent="0.25">
      <c r="A1686" t="s">
        <v>2918</v>
      </c>
      <c r="B1686" s="1">
        <v>30</v>
      </c>
      <c r="C1686" t="s">
        <v>3058</v>
      </c>
      <c r="D1686" t="s">
        <v>3062</v>
      </c>
      <c r="E1686" t="s">
        <v>3060</v>
      </c>
      <c r="F1686" s="1">
        <v>4.5999999999999996</v>
      </c>
      <c r="G1686" s="5">
        <f>(Tabela15[[#This Row],[rating]]-MIN(F:F))/(MAX(F:F)-MIN(F:F))</f>
        <v>0.89999999999999991</v>
      </c>
      <c r="H1686" s="6">
        <v>294</v>
      </c>
      <c r="I1686" s="5">
        <f>(Tabela15[[#This Row],[reviews]]-MIN(H:H))/(MAX(H:H)-MIN(H:H))</f>
        <v>6.3001404092726031E-4</v>
      </c>
      <c r="J1686" s="1" t="s">
        <v>0</v>
      </c>
      <c r="K1686" s="9">
        <v>13.99</v>
      </c>
      <c r="L1686" s="3">
        <f>(Tabela15[[#This Row],[value]]-MIN(K:K))/(MAX(K:K)-MIN(K:K))</f>
        <v>6.8879211092756659E-2</v>
      </c>
      <c r="M1686" s="16">
        <f>IF(Tabela15[[#This Row],[value]]="",0,(0.05*Tabela15[[#This Row],[normal_rating]]+0.7*Tabela15[[#This Row],[normal_reviews]]+0.25*Tabela15[[#This Row],[normal_value]]))*1000</f>
        <v>62.660812601838245</v>
      </c>
      <c r="N1686" s="3">
        <f>IFERROR(Tabela15[[#This Row],[value]]*Tabela15[[#This Row],[reviews]],Tabela15[[#This Row],[value]])</f>
        <v>4113.0600000000004</v>
      </c>
      <c r="O1686" t="s">
        <v>3059</v>
      </c>
      <c r="P1686" t="s">
        <v>3061</v>
      </c>
      <c r="Q1686" t="s">
        <v>2</v>
      </c>
    </row>
    <row r="1687" spans="1:17" x14ac:dyDescent="0.25">
      <c r="A1687" t="s">
        <v>2093</v>
      </c>
      <c r="B1687" s="1">
        <v>5</v>
      </c>
      <c r="C1687" t="s">
        <v>2196</v>
      </c>
      <c r="D1687" t="s">
        <v>2200</v>
      </c>
      <c r="E1687" t="s">
        <v>2198</v>
      </c>
      <c r="F1687" s="1">
        <v>4.5999999999999996</v>
      </c>
      <c r="G1687" s="5">
        <f>(Tabela15[[#This Row],[rating]]-MIN(F:F))/(MAX(F:F)-MIN(F:F))</f>
        <v>0.89999999999999991</v>
      </c>
      <c r="H1687" s="6">
        <v>23</v>
      </c>
      <c r="I1687" s="5">
        <f>(Tabela15[[#This Row],[reviews]]-MIN(H:H))/(MAX(H:H)-MIN(H:H))</f>
        <v>4.7304808533787461E-5</v>
      </c>
      <c r="J1687" s="1" t="s">
        <v>0</v>
      </c>
      <c r="K1687" s="9">
        <v>13.99</v>
      </c>
      <c r="L1687" s="3">
        <f>(Tabela15[[#This Row],[value]]-MIN(K:K))/(MAX(K:K)-MIN(K:K))</f>
        <v>6.8879211092756659E-2</v>
      </c>
      <c r="M1687" s="16">
        <f>IF(Tabela15[[#This Row],[value]]="",0,(0.05*Tabela15[[#This Row],[normal_rating]]+0.7*Tabela15[[#This Row],[normal_reviews]]+0.25*Tabela15[[#This Row],[normal_value]]))*1000</f>
        <v>62.252916139162814</v>
      </c>
      <c r="N1687" s="3">
        <f>IFERROR(Tabela15[[#This Row],[value]]*Tabela15[[#This Row],[reviews]],Tabela15[[#This Row],[value]])</f>
        <v>321.77</v>
      </c>
      <c r="O1687" t="s">
        <v>2197</v>
      </c>
      <c r="P1687" t="s">
        <v>7060</v>
      </c>
      <c r="Q1687" t="s">
        <v>6468</v>
      </c>
    </row>
    <row r="1688" spans="1:17" x14ac:dyDescent="0.25">
      <c r="A1688" t="s">
        <v>2093</v>
      </c>
      <c r="B1688" s="1">
        <v>9</v>
      </c>
      <c r="C1688" t="s">
        <v>2196</v>
      </c>
      <c r="D1688" t="s">
        <v>2200</v>
      </c>
      <c r="E1688" t="s">
        <v>2198</v>
      </c>
      <c r="F1688" s="1">
        <v>4.5999999999999996</v>
      </c>
      <c r="G1688" s="5">
        <f>(Tabela15[[#This Row],[rating]]-MIN(F:F))/(MAX(F:F)-MIN(F:F))</f>
        <v>0.89999999999999991</v>
      </c>
      <c r="H1688" s="6">
        <v>23</v>
      </c>
      <c r="I1688" s="5">
        <f>(Tabela15[[#This Row],[reviews]]-MIN(H:H))/(MAX(H:H)-MIN(H:H))</f>
        <v>4.7304808533787461E-5</v>
      </c>
      <c r="J1688" s="1" t="s">
        <v>0</v>
      </c>
      <c r="K1688" s="9">
        <v>13.99</v>
      </c>
      <c r="L1688" s="3">
        <f>(Tabela15[[#This Row],[value]]-MIN(K:K))/(MAX(K:K)-MIN(K:K))</f>
        <v>6.8879211092756659E-2</v>
      </c>
      <c r="M1688" s="16">
        <f>IF(Tabela15[[#This Row],[value]]="",0,(0.05*Tabela15[[#This Row],[normal_rating]]+0.7*Tabela15[[#This Row],[normal_reviews]]+0.25*Tabela15[[#This Row],[normal_value]]))*1000</f>
        <v>62.252916139162814</v>
      </c>
      <c r="N1688" s="3">
        <f>IFERROR(Tabela15[[#This Row],[value]]*Tabela15[[#This Row],[reviews]],Tabela15[[#This Row],[value]])</f>
        <v>321.77</v>
      </c>
      <c r="O1688" t="s">
        <v>2197</v>
      </c>
      <c r="P1688" t="s">
        <v>8629</v>
      </c>
      <c r="Q1688" t="s">
        <v>8081</v>
      </c>
    </row>
    <row r="1689" spans="1:17" x14ac:dyDescent="0.25">
      <c r="A1689" t="s">
        <v>2093</v>
      </c>
      <c r="B1689" s="1">
        <v>20</v>
      </c>
      <c r="C1689" t="s">
        <v>6105</v>
      </c>
      <c r="D1689" t="s">
        <v>6106</v>
      </c>
      <c r="E1689" t="s">
        <v>6107</v>
      </c>
      <c r="F1689" s="1">
        <v>4.5999999999999996</v>
      </c>
      <c r="G1689" s="5">
        <f>(Tabela15[[#This Row],[rating]]-MIN(F:F))/(MAX(F:F)-MIN(F:F))</f>
        <v>0.89999999999999991</v>
      </c>
      <c r="H1689" s="6">
        <v>17</v>
      </c>
      <c r="I1689" s="5">
        <f>(Tabela15[[#This Row],[reviews]]-MIN(H:H))/(MAX(H:H)-MIN(H:H))</f>
        <v>3.4403497115481791E-5</v>
      </c>
      <c r="J1689" s="1" t="s">
        <v>0</v>
      </c>
      <c r="K1689" s="9">
        <v>13.99</v>
      </c>
      <c r="L1689" s="3">
        <f>(Tabela15[[#This Row],[value]]-MIN(K:K))/(MAX(K:K)-MIN(K:K))</f>
        <v>6.8879211092756659E-2</v>
      </c>
      <c r="M1689" s="16">
        <f>IF(Tabela15[[#This Row],[value]]="",0,(0.05*Tabela15[[#This Row],[normal_rating]]+0.7*Tabela15[[#This Row],[normal_reviews]]+0.25*Tabela15[[#This Row],[normal_value]]))*1000</f>
        <v>62.243885221169997</v>
      </c>
      <c r="N1689" s="3">
        <f>IFERROR(Tabela15[[#This Row],[value]]*Tabela15[[#This Row],[reviews]],Tabela15[[#This Row],[value]])</f>
        <v>237.83</v>
      </c>
      <c r="O1689" t="s">
        <v>7081</v>
      </c>
      <c r="P1689" t="s">
        <v>7082</v>
      </c>
      <c r="Q1689" t="s">
        <v>6468</v>
      </c>
    </row>
    <row r="1690" spans="1:17" x14ac:dyDescent="0.25">
      <c r="A1690" t="s">
        <v>2093</v>
      </c>
      <c r="B1690" s="1">
        <v>18</v>
      </c>
      <c r="C1690" t="s">
        <v>6105</v>
      </c>
      <c r="D1690" t="s">
        <v>6106</v>
      </c>
      <c r="E1690" t="s">
        <v>6107</v>
      </c>
      <c r="F1690" s="1">
        <v>4.5999999999999996</v>
      </c>
      <c r="G1690" s="5">
        <f>(Tabela15[[#This Row],[rating]]-MIN(F:F))/(MAX(F:F)-MIN(F:F))</f>
        <v>0.89999999999999991</v>
      </c>
      <c r="H1690" s="6">
        <v>17</v>
      </c>
      <c r="I1690" s="5">
        <f>(Tabela15[[#This Row],[reviews]]-MIN(H:H))/(MAX(H:H)-MIN(H:H))</f>
        <v>3.4403497115481791E-5</v>
      </c>
      <c r="J1690" s="1" t="s">
        <v>0</v>
      </c>
      <c r="K1690" s="9">
        <v>13.99</v>
      </c>
      <c r="L1690" s="3">
        <f>(Tabela15[[#This Row],[value]]-MIN(K:K))/(MAX(K:K)-MIN(K:K))</f>
        <v>6.8879211092756659E-2</v>
      </c>
      <c r="M1690" s="16">
        <f>IF(Tabela15[[#This Row],[value]]="",0,(0.05*Tabela15[[#This Row],[normal_rating]]+0.7*Tabela15[[#This Row],[normal_reviews]]+0.25*Tabela15[[#This Row],[normal_value]]))*1000</f>
        <v>62.243885221169997</v>
      </c>
      <c r="N1690" s="3">
        <f>IFERROR(Tabela15[[#This Row],[value]]*Tabela15[[#This Row],[reviews]],Tabela15[[#This Row],[value]])</f>
        <v>237.83</v>
      </c>
      <c r="O1690" t="s">
        <v>7081</v>
      </c>
      <c r="P1690" t="s">
        <v>8640</v>
      </c>
      <c r="Q1690" t="s">
        <v>8081</v>
      </c>
    </row>
    <row r="1691" spans="1:17" x14ac:dyDescent="0.25">
      <c r="A1691" t="s">
        <v>2918</v>
      </c>
      <c r="B1691" s="1">
        <v>14</v>
      </c>
      <c r="C1691" t="s">
        <v>3058</v>
      </c>
      <c r="D1691" t="s">
        <v>3062</v>
      </c>
      <c r="E1691" t="s">
        <v>3060</v>
      </c>
      <c r="F1691" s="1">
        <v>4.5</v>
      </c>
      <c r="G1691" s="5">
        <f>(Tabela15[[#This Row],[rating]]-MIN(F:F))/(MAX(F:F)-MIN(F:F))</f>
        <v>0.875</v>
      </c>
      <c r="H1691" s="6">
        <v>311</v>
      </c>
      <c r="I1691" s="5">
        <f>(Tabela15[[#This Row],[reviews]]-MIN(H:H))/(MAX(H:H)-MIN(H:H))</f>
        <v>6.665677566124596E-4</v>
      </c>
      <c r="J1691" s="1" t="s">
        <v>0</v>
      </c>
      <c r="K1691" s="9">
        <v>13.99</v>
      </c>
      <c r="L1691" s="3">
        <f>(Tabela15[[#This Row],[value]]-MIN(K:K))/(MAX(K:K)-MIN(K:K))</f>
        <v>6.8879211092756659E-2</v>
      </c>
      <c r="M1691" s="16">
        <f>IF(Tabela15[[#This Row],[value]]="",0,(0.05*Tabela15[[#This Row],[normal_rating]]+0.7*Tabela15[[#This Row],[normal_reviews]]+0.25*Tabela15[[#This Row],[normal_value]]))*1000</f>
        <v>61.436400202817893</v>
      </c>
      <c r="N1691" s="3">
        <f>IFERROR(Tabela15[[#This Row],[value]]*Tabela15[[#This Row],[reviews]],Tabela15[[#This Row],[value]])</f>
        <v>4350.8900000000003</v>
      </c>
      <c r="O1691" t="s">
        <v>3059</v>
      </c>
      <c r="P1691" t="s">
        <v>7335</v>
      </c>
      <c r="Q1691" t="s">
        <v>6468</v>
      </c>
    </row>
    <row r="1692" spans="1:17" x14ac:dyDescent="0.25">
      <c r="A1692" t="s">
        <v>2918</v>
      </c>
      <c r="B1692" s="1">
        <v>26</v>
      </c>
      <c r="C1692" t="s">
        <v>4393</v>
      </c>
      <c r="D1692" t="s">
        <v>4394</v>
      </c>
      <c r="E1692" t="s">
        <v>4395</v>
      </c>
      <c r="F1692" s="1">
        <v>4.5</v>
      </c>
      <c r="G1692" s="5">
        <f>(Tabela15[[#This Row],[rating]]-MIN(F:F))/(MAX(F:F)-MIN(F:F))</f>
        <v>0.875</v>
      </c>
      <c r="H1692" s="6">
        <v>156</v>
      </c>
      <c r="I1692" s="5">
        <f>(Tabela15[[#This Row],[reviews]]-MIN(H:H))/(MAX(H:H)-MIN(H:H))</f>
        <v>3.332838783062298E-4</v>
      </c>
      <c r="J1692" s="1" t="s">
        <v>0</v>
      </c>
      <c r="K1692" s="9">
        <v>13.99</v>
      </c>
      <c r="L1692" s="3">
        <f>(Tabela15[[#This Row],[value]]-MIN(K:K))/(MAX(K:K)-MIN(K:K))</f>
        <v>6.8879211092756659E-2</v>
      </c>
      <c r="M1692" s="16">
        <f>IF(Tabela15[[#This Row],[value]]="",0,(0.05*Tabela15[[#This Row],[normal_rating]]+0.7*Tabela15[[#This Row],[normal_reviews]]+0.25*Tabela15[[#This Row],[normal_value]]))*1000</f>
        <v>61.203101488003526</v>
      </c>
      <c r="N1692" s="3">
        <f>IFERROR(Tabela15[[#This Row],[value]]*Tabela15[[#This Row],[reviews]],Tabela15[[#This Row],[value]])</f>
        <v>2182.44</v>
      </c>
      <c r="O1692" t="s">
        <v>5467</v>
      </c>
      <c r="P1692" t="s">
        <v>7353</v>
      </c>
      <c r="Q1692" t="s">
        <v>6468</v>
      </c>
    </row>
    <row r="1693" spans="1:17" x14ac:dyDescent="0.25">
      <c r="A1693" t="s">
        <v>2918</v>
      </c>
      <c r="B1693" s="1">
        <v>26</v>
      </c>
      <c r="C1693" t="s">
        <v>4393</v>
      </c>
      <c r="D1693" t="s">
        <v>4394</v>
      </c>
      <c r="E1693" t="s">
        <v>4395</v>
      </c>
      <c r="F1693" s="1">
        <v>4.5</v>
      </c>
      <c r="G1693" s="5">
        <f>(Tabela15[[#This Row],[rating]]-MIN(F:F))/(MAX(F:F)-MIN(F:F))</f>
        <v>0.875</v>
      </c>
      <c r="H1693" s="6">
        <v>156</v>
      </c>
      <c r="I1693" s="5">
        <f>(Tabela15[[#This Row],[reviews]]-MIN(H:H))/(MAX(H:H)-MIN(H:H))</f>
        <v>3.332838783062298E-4</v>
      </c>
      <c r="J1693" s="1" t="s">
        <v>0</v>
      </c>
      <c r="K1693" s="9">
        <v>13.99</v>
      </c>
      <c r="L1693" s="3">
        <f>(Tabela15[[#This Row],[value]]-MIN(K:K))/(MAX(K:K)-MIN(K:K))</f>
        <v>6.8879211092756659E-2</v>
      </c>
      <c r="M1693" s="16">
        <f>IF(Tabela15[[#This Row],[value]]="",0,(0.05*Tabela15[[#This Row],[normal_rating]]+0.7*Tabela15[[#This Row],[normal_reviews]]+0.25*Tabela15[[#This Row],[normal_value]]))*1000</f>
        <v>61.203101488003526</v>
      </c>
      <c r="N1693" s="3">
        <f>IFERROR(Tabela15[[#This Row],[value]]*Tabela15[[#This Row],[reviews]],Tabela15[[#This Row],[value]])</f>
        <v>2182.44</v>
      </c>
      <c r="O1693" t="s">
        <v>5467</v>
      </c>
      <c r="P1693" t="s">
        <v>8889</v>
      </c>
      <c r="Q1693" t="s">
        <v>8081</v>
      </c>
    </row>
    <row r="1694" spans="1:17" x14ac:dyDescent="0.25">
      <c r="A1694" t="s">
        <v>921</v>
      </c>
      <c r="B1694" s="1">
        <v>26</v>
      </c>
      <c r="C1694" t="s">
        <v>5812</v>
      </c>
      <c r="D1694" t="s">
        <v>5813</v>
      </c>
      <c r="E1694" t="s">
        <v>5814</v>
      </c>
      <c r="F1694" s="1">
        <v>4.5</v>
      </c>
      <c r="G1694" s="5">
        <f>(Tabela15[[#This Row],[rating]]-MIN(F:F))/(MAX(F:F)-MIN(F:F))</f>
        <v>0.875</v>
      </c>
      <c r="H1694" s="6">
        <v>81</v>
      </c>
      <c r="I1694" s="5">
        <f>(Tabela15[[#This Row],[reviews]]-MIN(H:H))/(MAX(H:H)-MIN(H:H))</f>
        <v>1.7201748557740893E-4</v>
      </c>
      <c r="J1694" s="1" t="s">
        <v>0</v>
      </c>
      <c r="K1694" s="9">
        <v>13.99</v>
      </c>
      <c r="L1694" s="3">
        <f>(Tabela15[[#This Row],[value]]-MIN(K:K))/(MAX(K:K)-MIN(K:K))</f>
        <v>6.8879211092756659E-2</v>
      </c>
      <c r="M1694" s="16">
        <f>IF(Tabela15[[#This Row],[value]]="",0,(0.05*Tabela15[[#This Row],[normal_rating]]+0.7*Tabela15[[#This Row],[normal_reviews]]+0.25*Tabela15[[#This Row],[normal_value]]))*1000</f>
        <v>61.090215013093356</v>
      </c>
      <c r="N1694" s="3">
        <f>IFERROR(Tabela15[[#This Row],[value]]*Tabela15[[#This Row],[reviews]],Tabela15[[#This Row],[value]])</f>
        <v>1133.19</v>
      </c>
      <c r="O1694" t="s">
        <v>6758</v>
      </c>
      <c r="P1694" t="s">
        <v>6759</v>
      </c>
      <c r="Q1694" t="s">
        <v>6468</v>
      </c>
    </row>
    <row r="1695" spans="1:17" x14ac:dyDescent="0.25">
      <c r="A1695" t="s">
        <v>3068</v>
      </c>
      <c r="B1695" s="1">
        <v>16</v>
      </c>
      <c r="C1695" t="s">
        <v>3189</v>
      </c>
      <c r="D1695" t="s">
        <v>3193</v>
      </c>
      <c r="E1695" t="s">
        <v>3191</v>
      </c>
      <c r="F1695" s="1">
        <v>4.4000000000000004</v>
      </c>
      <c r="G1695" s="5">
        <f>(Tabela15[[#This Row],[rating]]-MIN(F:F))/(MAX(F:F)-MIN(F:F))</f>
        <v>0.85000000000000009</v>
      </c>
      <c r="H1695" s="6">
        <v>193</v>
      </c>
      <c r="I1695" s="5">
        <f>(Tabela15[[#This Row],[reviews]]-MIN(H:H))/(MAX(H:H)-MIN(H:H))</f>
        <v>4.1284196538578146E-4</v>
      </c>
      <c r="J1695" s="1" t="s">
        <v>0</v>
      </c>
      <c r="K1695" s="9">
        <v>13.99</v>
      </c>
      <c r="L1695" s="3">
        <f>(Tabela15[[#This Row],[value]]-MIN(K:K))/(MAX(K:K)-MIN(K:K))</f>
        <v>6.8879211092756659E-2</v>
      </c>
      <c r="M1695" s="16">
        <f>IF(Tabela15[[#This Row],[value]]="",0,(0.05*Tabela15[[#This Row],[normal_rating]]+0.7*Tabela15[[#This Row],[normal_reviews]]+0.25*Tabela15[[#This Row],[normal_value]]))*1000</f>
        <v>60.008792148959223</v>
      </c>
      <c r="N1695" s="3">
        <f>IFERROR(Tabela15[[#This Row],[value]]*Tabela15[[#This Row],[reviews]],Tabela15[[#This Row],[value]])</f>
        <v>2700.07</v>
      </c>
      <c r="O1695" t="s">
        <v>3190</v>
      </c>
      <c r="P1695" t="s">
        <v>7383</v>
      </c>
      <c r="Q1695" t="s">
        <v>6468</v>
      </c>
    </row>
    <row r="1696" spans="1:17" x14ac:dyDescent="0.25">
      <c r="A1696" t="s">
        <v>3068</v>
      </c>
      <c r="B1696" s="1">
        <v>16</v>
      </c>
      <c r="C1696" t="s">
        <v>3189</v>
      </c>
      <c r="D1696" t="s">
        <v>3193</v>
      </c>
      <c r="E1696" t="s">
        <v>3191</v>
      </c>
      <c r="F1696" s="1">
        <v>4.4000000000000004</v>
      </c>
      <c r="G1696" s="5">
        <f>(Tabela15[[#This Row],[rating]]-MIN(F:F))/(MAX(F:F)-MIN(F:F))</f>
        <v>0.85000000000000009</v>
      </c>
      <c r="H1696" s="6">
        <v>193</v>
      </c>
      <c r="I1696" s="5">
        <f>(Tabela15[[#This Row],[reviews]]-MIN(H:H))/(MAX(H:H)-MIN(H:H))</f>
        <v>4.1284196538578146E-4</v>
      </c>
      <c r="J1696" s="1" t="s">
        <v>0</v>
      </c>
      <c r="K1696" s="9">
        <v>13.99</v>
      </c>
      <c r="L1696" s="3">
        <f>(Tabela15[[#This Row],[value]]-MIN(K:K))/(MAX(K:K)-MIN(K:K))</f>
        <v>6.8879211092756659E-2</v>
      </c>
      <c r="M1696" s="16">
        <f>IF(Tabela15[[#This Row],[value]]="",0,(0.05*Tabela15[[#This Row],[normal_rating]]+0.7*Tabela15[[#This Row],[normal_reviews]]+0.25*Tabela15[[#This Row],[normal_value]]))*1000</f>
        <v>60.008792148959223</v>
      </c>
      <c r="N1696" s="3">
        <f>IFERROR(Tabela15[[#This Row],[value]]*Tabela15[[#This Row],[reviews]],Tabela15[[#This Row],[value]])</f>
        <v>2700.07</v>
      </c>
      <c r="O1696" t="s">
        <v>3190</v>
      </c>
      <c r="P1696" t="s">
        <v>8916</v>
      </c>
      <c r="Q1696" t="s">
        <v>8081</v>
      </c>
    </row>
    <row r="1697" spans="1:17" x14ac:dyDescent="0.25">
      <c r="A1697" t="s">
        <v>3068</v>
      </c>
      <c r="B1697" s="1">
        <v>22</v>
      </c>
      <c r="C1697" t="s">
        <v>3189</v>
      </c>
      <c r="D1697" t="s">
        <v>3193</v>
      </c>
      <c r="E1697" t="s">
        <v>3191</v>
      </c>
      <c r="F1697" s="1">
        <v>4.4000000000000004</v>
      </c>
      <c r="G1697" s="5">
        <f>(Tabela15[[#This Row],[rating]]-MIN(F:F))/(MAX(F:F)-MIN(F:F))</f>
        <v>0.85000000000000009</v>
      </c>
      <c r="H1697" s="6">
        <v>192</v>
      </c>
      <c r="I1697" s="5">
        <f>(Tabela15[[#This Row],[reviews]]-MIN(H:H))/(MAX(H:H)-MIN(H:H))</f>
        <v>4.1069174681606383E-4</v>
      </c>
      <c r="J1697" s="1" t="s">
        <v>0</v>
      </c>
      <c r="K1697" s="9">
        <v>13.99</v>
      </c>
      <c r="L1697" s="3">
        <f>(Tabela15[[#This Row],[value]]-MIN(K:K))/(MAX(K:K)-MIN(K:K))</f>
        <v>6.8879211092756659E-2</v>
      </c>
      <c r="M1697" s="16">
        <f>IF(Tabela15[[#This Row],[value]]="",0,(0.05*Tabela15[[#This Row],[normal_rating]]+0.7*Tabela15[[#This Row],[normal_reviews]]+0.25*Tabela15[[#This Row],[normal_value]]))*1000</f>
        <v>60.00728699596042</v>
      </c>
      <c r="N1697" s="3">
        <f>IFERROR(Tabela15[[#This Row],[value]]*Tabela15[[#This Row],[reviews]],Tabela15[[#This Row],[value]])</f>
        <v>2686.08</v>
      </c>
      <c r="O1697" t="s">
        <v>3190</v>
      </c>
      <c r="P1697" t="s">
        <v>5536</v>
      </c>
      <c r="Q1697" t="s">
        <v>4538</v>
      </c>
    </row>
    <row r="1698" spans="1:17" x14ac:dyDescent="0.25">
      <c r="A1698" t="s">
        <v>3068</v>
      </c>
      <c r="B1698" s="1">
        <v>26</v>
      </c>
      <c r="C1698" t="s">
        <v>3189</v>
      </c>
      <c r="D1698" t="s">
        <v>3193</v>
      </c>
      <c r="E1698" t="s">
        <v>3191</v>
      </c>
      <c r="F1698" s="1">
        <v>4.4000000000000004</v>
      </c>
      <c r="G1698" s="5">
        <f>(Tabela15[[#This Row],[rating]]-MIN(F:F))/(MAX(F:F)-MIN(F:F))</f>
        <v>0.85000000000000009</v>
      </c>
      <c r="H1698" s="6">
        <v>190</v>
      </c>
      <c r="I1698" s="5">
        <f>(Tabela15[[#This Row],[reviews]]-MIN(H:H))/(MAX(H:H)-MIN(H:H))</f>
        <v>4.0639130967662861E-4</v>
      </c>
      <c r="J1698" s="1" t="s">
        <v>0</v>
      </c>
      <c r="K1698" s="9">
        <v>13.99</v>
      </c>
      <c r="L1698" s="3">
        <f>(Tabela15[[#This Row],[value]]-MIN(K:K))/(MAX(K:K)-MIN(K:K))</f>
        <v>6.8879211092756659E-2</v>
      </c>
      <c r="M1698" s="16">
        <f>IF(Tabela15[[#This Row],[value]]="",0,(0.05*Tabela15[[#This Row],[normal_rating]]+0.7*Tabela15[[#This Row],[normal_reviews]]+0.25*Tabela15[[#This Row],[normal_value]]))*1000</f>
        <v>60.004276689962815</v>
      </c>
      <c r="N1698" s="3">
        <f>IFERROR(Tabela15[[#This Row],[value]]*Tabela15[[#This Row],[reviews]],Tabela15[[#This Row],[value]])</f>
        <v>2658.1</v>
      </c>
      <c r="O1698" t="s">
        <v>3190</v>
      </c>
      <c r="P1698" t="s">
        <v>3192</v>
      </c>
      <c r="Q1698" t="s">
        <v>2</v>
      </c>
    </row>
    <row r="1699" spans="1:17" x14ac:dyDescent="0.25">
      <c r="A1699" t="s">
        <v>2093</v>
      </c>
      <c r="B1699" s="1">
        <v>26</v>
      </c>
      <c r="C1699" t="s">
        <v>4105</v>
      </c>
      <c r="D1699" t="s">
        <v>4106</v>
      </c>
      <c r="E1699" t="s">
        <v>4107</v>
      </c>
      <c r="F1699" s="1">
        <v>4.2</v>
      </c>
      <c r="G1699" s="5">
        <f>(Tabela15[[#This Row],[rating]]-MIN(F:F))/(MAX(F:F)-MIN(F:F))</f>
        <v>0.8</v>
      </c>
      <c r="H1699" s="6">
        <v>24</v>
      </c>
      <c r="I1699" s="5">
        <f>(Tabela15[[#This Row],[reviews]]-MIN(H:H))/(MAX(H:H)-MIN(H:H))</f>
        <v>4.9455027103505069E-5</v>
      </c>
      <c r="J1699" s="1" t="s">
        <v>0</v>
      </c>
      <c r="K1699" s="9">
        <v>13.99</v>
      </c>
      <c r="L1699" s="3">
        <f>(Tabela15[[#This Row],[value]]-MIN(K:K))/(MAX(K:K)-MIN(K:K))</f>
        <v>6.8879211092756659E-2</v>
      </c>
      <c r="M1699" s="16">
        <f>IF(Tabela15[[#This Row],[value]]="",0,(0.05*Tabela15[[#This Row],[normal_rating]]+0.7*Tabela15[[#This Row],[normal_reviews]]+0.25*Tabela15[[#This Row],[normal_value]]))*1000</f>
        <v>57.254421292161631</v>
      </c>
      <c r="N1699" s="3">
        <f>IFERROR(Tabela15[[#This Row],[value]]*Tabela15[[#This Row],[reviews]],Tabela15[[#This Row],[value]])</f>
        <v>335.76</v>
      </c>
      <c r="O1699" t="s">
        <v>5205</v>
      </c>
      <c r="P1699" t="s">
        <v>7090</v>
      </c>
      <c r="Q1699" t="s">
        <v>6468</v>
      </c>
    </row>
    <row r="1700" spans="1:17" x14ac:dyDescent="0.25">
      <c r="A1700" t="s">
        <v>2093</v>
      </c>
      <c r="B1700" s="1">
        <v>30</v>
      </c>
      <c r="C1700" t="s">
        <v>4105</v>
      </c>
      <c r="D1700" t="s">
        <v>4106</v>
      </c>
      <c r="E1700" t="s">
        <v>4107</v>
      </c>
      <c r="F1700" s="1">
        <v>4.2</v>
      </c>
      <c r="G1700" s="5">
        <f>(Tabela15[[#This Row],[rating]]-MIN(F:F))/(MAX(F:F)-MIN(F:F))</f>
        <v>0.8</v>
      </c>
      <c r="H1700" s="6">
        <v>24</v>
      </c>
      <c r="I1700" s="5">
        <f>(Tabela15[[#This Row],[reviews]]-MIN(H:H))/(MAX(H:H)-MIN(H:H))</f>
        <v>4.9455027103505069E-5</v>
      </c>
      <c r="J1700" s="1" t="s">
        <v>0</v>
      </c>
      <c r="K1700" s="9">
        <v>13.99</v>
      </c>
      <c r="L1700" s="3">
        <f>(Tabela15[[#This Row],[value]]-MIN(K:K))/(MAX(K:K)-MIN(K:K))</f>
        <v>6.8879211092756659E-2</v>
      </c>
      <c r="M1700" s="16">
        <f>IF(Tabela15[[#This Row],[value]]="",0,(0.05*Tabela15[[#This Row],[normal_rating]]+0.7*Tabela15[[#This Row],[normal_reviews]]+0.25*Tabela15[[#This Row],[normal_value]]))*1000</f>
        <v>57.254421292161631</v>
      </c>
      <c r="N1700" s="3">
        <f>IFERROR(Tabela15[[#This Row],[value]]*Tabela15[[#This Row],[reviews]],Tabela15[[#This Row],[value]])</f>
        <v>335.76</v>
      </c>
      <c r="O1700" t="s">
        <v>5205</v>
      </c>
      <c r="P1700" t="s">
        <v>8654</v>
      </c>
      <c r="Q1700" t="s">
        <v>8081</v>
      </c>
    </row>
    <row r="1701" spans="1:17" x14ac:dyDescent="0.25">
      <c r="A1701" t="s">
        <v>383</v>
      </c>
      <c r="B1701" s="1">
        <v>24</v>
      </c>
      <c r="C1701" t="s">
        <v>3606</v>
      </c>
      <c r="D1701" t="s">
        <v>3607</v>
      </c>
      <c r="E1701" t="s">
        <v>3608</v>
      </c>
      <c r="F1701" s="1">
        <v>4</v>
      </c>
      <c r="G1701" s="5">
        <f>(Tabela15[[#This Row],[rating]]-MIN(F:F))/(MAX(F:F)-MIN(F:F))</f>
        <v>0.75</v>
      </c>
      <c r="H1701" s="6">
        <v>130</v>
      </c>
      <c r="I1701" s="5">
        <f>(Tabela15[[#This Row],[reviews]]-MIN(H:H))/(MAX(H:H)-MIN(H:H))</f>
        <v>2.7737819549357191E-4</v>
      </c>
      <c r="J1701" s="1" t="s">
        <v>0</v>
      </c>
      <c r="K1701" s="9">
        <v>13.99</v>
      </c>
      <c r="L1701" s="3">
        <f>(Tabela15[[#This Row],[value]]-MIN(K:K))/(MAX(K:K)-MIN(K:K))</f>
        <v>6.8879211092756659E-2</v>
      </c>
      <c r="M1701" s="16">
        <f>IF(Tabela15[[#This Row],[value]]="",0,(0.05*Tabela15[[#This Row],[normal_rating]]+0.7*Tabela15[[#This Row],[normal_reviews]]+0.25*Tabela15[[#This Row],[normal_value]]))*1000</f>
        <v>54.913967510034666</v>
      </c>
      <c r="N1701" s="3">
        <f>IFERROR(Tabela15[[#This Row],[value]]*Tabela15[[#This Row],[reviews]],Tabela15[[#This Row],[value]])</f>
        <v>1818.7</v>
      </c>
      <c r="O1701" t="s">
        <v>4690</v>
      </c>
      <c r="P1701" t="s">
        <v>4691</v>
      </c>
      <c r="Q1701" t="s">
        <v>4538</v>
      </c>
    </row>
    <row r="1702" spans="1:17" x14ac:dyDescent="0.25">
      <c r="A1702" t="s">
        <v>1946</v>
      </c>
      <c r="B1702" s="1">
        <v>11</v>
      </c>
      <c r="C1702" t="s">
        <v>6065</v>
      </c>
      <c r="D1702" t="s">
        <v>6066</v>
      </c>
      <c r="E1702" t="s">
        <v>6067</v>
      </c>
      <c r="F1702" s="1">
        <v>4</v>
      </c>
      <c r="G1702" s="5">
        <f>(Tabela15[[#This Row],[rating]]-MIN(F:F))/(MAX(F:F)-MIN(F:F))</f>
        <v>0.75</v>
      </c>
      <c r="H1702" s="6">
        <v>1</v>
      </c>
      <c r="I1702" s="5">
        <f>(Tabela15[[#This Row],[reviews]]-MIN(H:H))/(MAX(H:H)-MIN(H:H))</f>
        <v>0</v>
      </c>
      <c r="J1702" s="1" t="s">
        <v>0</v>
      </c>
      <c r="K1702" s="9">
        <v>13.99</v>
      </c>
      <c r="L1702" s="3">
        <f>(Tabela15[[#This Row],[value]]-MIN(K:K))/(MAX(K:K)-MIN(K:K))</f>
        <v>6.8879211092756659E-2</v>
      </c>
      <c r="M1702" s="16">
        <f>IF(Tabela15[[#This Row],[value]]="",0,(0.05*Tabela15[[#This Row],[normal_rating]]+0.7*Tabela15[[#This Row],[normal_reviews]]+0.25*Tabela15[[#This Row],[normal_value]]))*1000</f>
        <v>54.719802773189173</v>
      </c>
      <c r="N1702" s="3">
        <f>IFERROR(Tabela15[[#This Row],[value]]*Tabela15[[#This Row],[reviews]],Tabela15[[#This Row],[value]])</f>
        <v>13.99</v>
      </c>
      <c r="O1702" t="s">
        <v>7030</v>
      </c>
      <c r="P1702" t="s">
        <v>7031</v>
      </c>
      <c r="Q1702" t="s">
        <v>6468</v>
      </c>
    </row>
    <row r="1703" spans="1:17" x14ac:dyDescent="0.25">
      <c r="A1703" t="s">
        <v>2093</v>
      </c>
      <c r="B1703" s="1">
        <v>22</v>
      </c>
      <c r="C1703" t="s">
        <v>7788</v>
      </c>
      <c r="D1703" t="s">
        <v>7789</v>
      </c>
      <c r="E1703" t="s">
        <v>7790</v>
      </c>
      <c r="F1703" s="1">
        <v>3.4</v>
      </c>
      <c r="G1703" s="5">
        <f>(Tabela15[[#This Row],[rating]]-MIN(F:F))/(MAX(F:F)-MIN(F:F))</f>
        <v>0.6</v>
      </c>
      <c r="H1703" s="6">
        <v>4</v>
      </c>
      <c r="I1703" s="5">
        <f>(Tabela15[[#This Row],[reviews]]-MIN(H:H))/(MAX(H:H)-MIN(H:H))</f>
        <v>6.4506557091528353E-6</v>
      </c>
      <c r="J1703" s="1" t="s">
        <v>0</v>
      </c>
      <c r="K1703" s="9">
        <v>13.99</v>
      </c>
      <c r="L1703" s="3">
        <f>(Tabela15[[#This Row],[value]]-MIN(K:K))/(MAX(K:K)-MIN(K:K))</f>
        <v>6.8879211092756659E-2</v>
      </c>
      <c r="M1703" s="16">
        <f>IF(Tabela15[[#This Row],[value]]="",0,(0.05*Tabela15[[#This Row],[normal_rating]]+0.7*Tabela15[[#This Row],[normal_reviews]]+0.25*Tabela15[[#This Row],[normal_value]]))*1000</f>
        <v>47.224318232185574</v>
      </c>
      <c r="N1703" s="3">
        <f>IFERROR(Tabela15[[#This Row],[value]]*Tabela15[[#This Row],[reviews]],Tabela15[[#This Row],[value]])</f>
        <v>55.96</v>
      </c>
      <c r="O1703" t="s">
        <v>8644</v>
      </c>
      <c r="P1703" t="s">
        <v>8645</v>
      </c>
      <c r="Q1703" t="s">
        <v>8081</v>
      </c>
    </row>
    <row r="1704" spans="1:17" x14ac:dyDescent="0.25">
      <c r="A1704" t="s">
        <v>1352</v>
      </c>
      <c r="B1704" s="1">
        <v>11</v>
      </c>
      <c r="C1704" t="s">
        <v>1398</v>
      </c>
      <c r="D1704" t="s">
        <v>1402</v>
      </c>
      <c r="E1704" t="s">
        <v>1400</v>
      </c>
      <c r="F1704" s="1">
        <v>4.7</v>
      </c>
      <c r="G1704" s="5">
        <f>(Tabela15[[#This Row],[rating]]-MIN(F:F))/(MAX(F:F)-MIN(F:F))</f>
        <v>0.92500000000000004</v>
      </c>
      <c r="H1704" s="6">
        <v>18328</v>
      </c>
      <c r="I1704" s="5">
        <f>(Tabela15[[#This Row],[reviews]]-MIN(H:H))/(MAX(H:H)-MIN(H:H))</f>
        <v>3.9407055727214674E-2</v>
      </c>
      <c r="J1704" s="1" t="s">
        <v>0</v>
      </c>
      <c r="K1704" s="9">
        <v>13.97</v>
      </c>
      <c r="L1704" s="3">
        <f>(Tabela15[[#This Row],[value]]-MIN(K:K))/(MAX(K:K)-MIN(K:K))</f>
        <v>6.8779095960354406E-2</v>
      </c>
      <c r="M1704" s="16">
        <f>IF(Tabela15[[#This Row],[value]]="",0,(0.05*Tabela15[[#This Row],[normal_rating]]+0.7*Tabela15[[#This Row],[normal_reviews]]+0.25*Tabela15[[#This Row],[normal_value]]))*1000</f>
        <v>91.02971299913888</v>
      </c>
      <c r="N1704" s="3">
        <f>IFERROR(Tabela15[[#This Row],[value]]*Tabela15[[#This Row],[reviews]],Tabela15[[#This Row],[value]])</f>
        <v>256042.16</v>
      </c>
      <c r="O1704" t="s">
        <v>1399</v>
      </c>
      <c r="P1704" t="s">
        <v>1401</v>
      </c>
      <c r="Q1704" t="s">
        <v>2</v>
      </c>
    </row>
    <row r="1705" spans="1:17" x14ac:dyDescent="0.25">
      <c r="A1705" t="s">
        <v>921</v>
      </c>
      <c r="B1705" s="1">
        <v>6</v>
      </c>
      <c r="C1705" t="s">
        <v>5764</v>
      </c>
      <c r="D1705" t="s">
        <v>5765</v>
      </c>
      <c r="E1705" t="s">
        <v>5766</v>
      </c>
      <c r="F1705" s="1">
        <v>4.8</v>
      </c>
      <c r="G1705" s="5">
        <f>(Tabela15[[#This Row],[rating]]-MIN(F:F))/(MAX(F:F)-MIN(F:F))</f>
        <v>0.95</v>
      </c>
      <c r="H1705" s="6">
        <v>818</v>
      </c>
      <c r="I1705" s="5">
        <f>(Tabela15[[#This Row],[reviews]]-MIN(H:H))/(MAX(H:H)-MIN(H:H))</f>
        <v>1.7567285714592889E-3</v>
      </c>
      <c r="J1705" s="1" t="s">
        <v>0</v>
      </c>
      <c r="K1705" s="9">
        <v>13.96</v>
      </c>
      <c r="L1705" s="3">
        <f>(Tabela15[[#This Row],[value]]-MIN(K:K))/(MAX(K:K)-MIN(K:K))</f>
        <v>6.8729038394153272E-2</v>
      </c>
      <c r="M1705" s="16">
        <f>IF(Tabela15[[#This Row],[value]]="",0,(0.05*Tabela15[[#This Row],[normal_rating]]+0.7*Tabela15[[#This Row],[normal_reviews]]+0.25*Tabela15[[#This Row],[normal_value]]))*1000</f>
        <v>65.911969598559821</v>
      </c>
      <c r="N1705" s="3">
        <f>IFERROR(Tabela15[[#This Row],[value]]*Tabela15[[#This Row],[reviews]],Tabela15[[#This Row],[value]])</f>
        <v>11419.28</v>
      </c>
      <c r="O1705" t="s">
        <v>6724</v>
      </c>
      <c r="P1705" t="s">
        <v>6725</v>
      </c>
      <c r="Q1705" t="s">
        <v>6468</v>
      </c>
    </row>
    <row r="1706" spans="1:17" x14ac:dyDescent="0.25">
      <c r="A1706" t="s">
        <v>2377</v>
      </c>
      <c r="B1706" s="1">
        <v>4</v>
      </c>
      <c r="C1706" t="s">
        <v>2388</v>
      </c>
      <c r="D1706" t="s">
        <v>2392</v>
      </c>
      <c r="E1706" t="s">
        <v>2390</v>
      </c>
      <c r="F1706" s="1">
        <v>4.3</v>
      </c>
      <c r="G1706" s="5">
        <f>(Tabela15[[#This Row],[rating]]-MIN(F:F))/(MAX(F:F)-MIN(F:F))</f>
        <v>0.82499999999999996</v>
      </c>
      <c r="H1706" s="6">
        <v>1807</v>
      </c>
      <c r="I1706" s="5">
        <f>(Tabela15[[#This Row],[reviews]]-MIN(H:H))/(MAX(H:H)-MIN(H:H))</f>
        <v>3.8832947369100068E-3</v>
      </c>
      <c r="J1706" s="1" t="s">
        <v>0</v>
      </c>
      <c r="K1706" s="9">
        <v>13.95</v>
      </c>
      <c r="L1706" s="3">
        <f>(Tabela15[[#This Row],[value]]-MIN(K:K))/(MAX(K:K)-MIN(K:K))</f>
        <v>6.8678980827952138E-2</v>
      </c>
      <c r="M1706" s="16">
        <f>IF(Tabela15[[#This Row],[value]]="",0,(0.05*Tabela15[[#This Row],[normal_rating]]+0.7*Tabela15[[#This Row],[normal_reviews]]+0.25*Tabela15[[#This Row],[normal_value]]))*1000</f>
        <v>61.138051522825045</v>
      </c>
      <c r="N1706" s="3">
        <f>IFERROR(Tabela15[[#This Row],[value]]*Tabela15[[#This Row],[reviews]],Tabela15[[#This Row],[value]])</f>
        <v>25207.649999999998</v>
      </c>
      <c r="O1706" t="s">
        <v>2389</v>
      </c>
      <c r="P1706" t="s">
        <v>2391</v>
      </c>
      <c r="Q1706" t="s">
        <v>2</v>
      </c>
    </row>
    <row r="1707" spans="1:17" x14ac:dyDescent="0.25">
      <c r="A1707" t="s">
        <v>2918</v>
      </c>
      <c r="B1707" s="1">
        <v>23</v>
      </c>
      <c r="C1707" t="s">
        <v>3023</v>
      </c>
      <c r="D1707" t="s">
        <v>3027</v>
      </c>
      <c r="E1707" t="s">
        <v>3025</v>
      </c>
      <c r="F1707" s="1">
        <v>4.7</v>
      </c>
      <c r="G1707" s="5">
        <f>(Tabela15[[#This Row],[rating]]-MIN(F:F))/(MAX(F:F)-MIN(F:F))</f>
        <v>0.92500000000000004</v>
      </c>
      <c r="H1707" s="6">
        <v>20542</v>
      </c>
      <c r="I1707" s="5">
        <f>(Tabela15[[#This Row],[reviews]]-MIN(H:H))/(MAX(H:H)-MIN(H:H))</f>
        <v>4.4167639640569467E-2</v>
      </c>
      <c r="J1707" s="1" t="s">
        <v>0</v>
      </c>
      <c r="K1707" s="9">
        <v>13.9</v>
      </c>
      <c r="L1707" s="3">
        <f>(Tabela15[[#This Row],[value]]-MIN(K:K))/(MAX(K:K)-MIN(K:K))</f>
        <v>6.8428692996946483E-2</v>
      </c>
      <c r="M1707" s="16">
        <f>IF(Tabela15[[#This Row],[value]]="",0,(0.05*Tabela15[[#This Row],[normal_rating]]+0.7*Tabela15[[#This Row],[normal_reviews]]+0.25*Tabela15[[#This Row],[normal_value]]))*1000</f>
        <v>94.27452099763525</v>
      </c>
      <c r="N1707" s="3">
        <f>IFERROR(Tabela15[[#This Row],[value]]*Tabela15[[#This Row],[reviews]],Tabela15[[#This Row],[value]])</f>
        <v>285533.8</v>
      </c>
      <c r="O1707" t="s">
        <v>3024</v>
      </c>
      <c r="P1707" t="s">
        <v>3026</v>
      </c>
      <c r="Q1707" t="s">
        <v>2</v>
      </c>
    </row>
    <row r="1708" spans="1:17" x14ac:dyDescent="0.25">
      <c r="A1708" t="s">
        <v>2626</v>
      </c>
      <c r="B1708" s="1">
        <v>1</v>
      </c>
      <c r="C1708" t="s">
        <v>2621</v>
      </c>
      <c r="D1708" t="s">
        <v>2625</v>
      </c>
      <c r="E1708" t="s">
        <v>2623</v>
      </c>
      <c r="F1708" s="1">
        <v>4.5</v>
      </c>
      <c r="G1708" s="5">
        <f>(Tabela15[[#This Row],[rating]]-MIN(F:F))/(MAX(F:F)-MIN(F:F))</f>
        <v>0.875</v>
      </c>
      <c r="H1708" s="6">
        <v>174</v>
      </c>
      <c r="I1708" s="5">
        <f>(Tabela15[[#This Row],[reviews]]-MIN(H:H))/(MAX(H:H)-MIN(H:H))</f>
        <v>3.7198781256114684E-4</v>
      </c>
      <c r="J1708" s="1" t="s">
        <v>0</v>
      </c>
      <c r="K1708" s="9">
        <v>13.9</v>
      </c>
      <c r="L1708" s="3">
        <f>(Tabela15[[#This Row],[value]]-MIN(K:K))/(MAX(K:K)-MIN(K:K))</f>
        <v>6.8428692996946483E-2</v>
      </c>
      <c r="M1708" s="16">
        <f>IF(Tabela15[[#This Row],[value]]="",0,(0.05*Tabela15[[#This Row],[normal_rating]]+0.7*Tabela15[[#This Row],[normal_reviews]]+0.25*Tabela15[[#This Row],[normal_value]]))*1000</f>
        <v>61.117564718029428</v>
      </c>
      <c r="N1708" s="3">
        <f>IFERROR(Tabela15[[#This Row],[value]]*Tabela15[[#This Row],[reviews]],Tabela15[[#This Row],[value]])</f>
        <v>2418.6</v>
      </c>
      <c r="O1708" t="s">
        <v>2622</v>
      </c>
      <c r="P1708" t="s">
        <v>2624</v>
      </c>
      <c r="Q1708" t="s">
        <v>2</v>
      </c>
    </row>
    <row r="1709" spans="1:17" x14ac:dyDescent="0.25">
      <c r="A1709" t="s">
        <v>921</v>
      </c>
      <c r="B1709" s="1">
        <v>4</v>
      </c>
      <c r="C1709" t="s">
        <v>5758</v>
      </c>
      <c r="D1709" t="s">
        <v>5759</v>
      </c>
      <c r="E1709" t="s">
        <v>5760</v>
      </c>
      <c r="F1709" s="1">
        <v>4.8</v>
      </c>
      <c r="G1709" s="5">
        <f>(Tabela15[[#This Row],[rating]]-MIN(F:F))/(MAX(F:F)-MIN(F:F))</f>
        <v>0.95</v>
      </c>
      <c r="H1709" s="6">
        <v>774</v>
      </c>
      <c r="I1709" s="5">
        <f>(Tabela15[[#This Row],[reviews]]-MIN(H:H))/(MAX(H:H)-MIN(H:H))</f>
        <v>1.6621189543917139E-3</v>
      </c>
      <c r="J1709" s="1" t="s">
        <v>0</v>
      </c>
      <c r="K1709" s="9">
        <v>13.78</v>
      </c>
      <c r="L1709" s="3">
        <f>(Tabela15[[#This Row],[value]]-MIN(K:K))/(MAX(K:K)-MIN(K:K))</f>
        <v>6.7828002202532905E-2</v>
      </c>
      <c r="M1709" s="16">
        <f>IF(Tabela15[[#This Row],[value]]="",0,(0.05*Tabela15[[#This Row],[normal_rating]]+0.7*Tabela15[[#This Row],[normal_reviews]]+0.25*Tabela15[[#This Row],[normal_value]]))*1000</f>
        <v>65.620483818707427</v>
      </c>
      <c r="N1709" s="3">
        <f>IFERROR(Tabela15[[#This Row],[value]]*Tabela15[[#This Row],[reviews]],Tabela15[[#This Row],[value]])</f>
        <v>10665.72</v>
      </c>
      <c r="O1709" t="s">
        <v>6720</v>
      </c>
      <c r="P1709" t="s">
        <v>6721</v>
      </c>
      <c r="Q1709" t="s">
        <v>6468</v>
      </c>
    </row>
    <row r="1710" spans="1:17" x14ac:dyDescent="0.25">
      <c r="A1710" t="s">
        <v>2771</v>
      </c>
      <c r="B1710" s="1">
        <v>29</v>
      </c>
      <c r="C1710" t="s">
        <v>2853</v>
      </c>
      <c r="D1710" t="s">
        <v>2857</v>
      </c>
      <c r="E1710" t="s">
        <v>2855</v>
      </c>
      <c r="F1710" s="1">
        <v>4.2</v>
      </c>
      <c r="G1710" s="5">
        <f>(Tabela15[[#This Row],[rating]]-MIN(F:F))/(MAX(F:F)-MIN(F:F))</f>
        <v>0.8</v>
      </c>
      <c r="H1710" s="6">
        <v>180</v>
      </c>
      <c r="I1710" s="5">
        <f>(Tabela15[[#This Row],[reviews]]-MIN(H:H))/(MAX(H:H)-MIN(H:H))</f>
        <v>3.8488912397945248E-4</v>
      </c>
      <c r="J1710" s="1" t="s">
        <v>0</v>
      </c>
      <c r="K1710" s="9">
        <v>13.76</v>
      </c>
      <c r="L1710" s="3">
        <f>(Tabela15[[#This Row],[value]]-MIN(K:K))/(MAX(K:K)-MIN(K:K))</f>
        <v>6.7727887070130638E-2</v>
      </c>
      <c r="M1710" s="16">
        <f>IF(Tabela15[[#This Row],[value]]="",0,(0.05*Tabela15[[#This Row],[normal_rating]]+0.7*Tabela15[[#This Row],[normal_reviews]]+0.25*Tabela15[[#This Row],[normal_value]]))*1000</f>
        <v>57.20139415431828</v>
      </c>
      <c r="N1710" s="3">
        <f>IFERROR(Tabela15[[#This Row],[value]]*Tabela15[[#This Row],[reviews]],Tabela15[[#This Row],[value]])</f>
        <v>2476.8000000000002</v>
      </c>
      <c r="O1710" t="s">
        <v>2854</v>
      </c>
      <c r="P1710" t="s">
        <v>5451</v>
      </c>
      <c r="Q1710" t="s">
        <v>4538</v>
      </c>
    </row>
    <row r="1711" spans="1:17" x14ac:dyDescent="0.25">
      <c r="A1711" t="s">
        <v>2771</v>
      </c>
      <c r="B1711" s="1">
        <v>8</v>
      </c>
      <c r="C1711" t="s">
        <v>2853</v>
      </c>
      <c r="D1711" t="s">
        <v>2857</v>
      </c>
      <c r="E1711" t="s">
        <v>2855</v>
      </c>
      <c r="F1711" s="1">
        <v>4.2</v>
      </c>
      <c r="G1711" s="5">
        <f>(Tabela15[[#This Row],[rating]]-MIN(F:F))/(MAX(F:F)-MIN(F:F))</f>
        <v>0.8</v>
      </c>
      <c r="H1711" s="6">
        <v>180</v>
      </c>
      <c r="I1711" s="5">
        <f>(Tabela15[[#This Row],[reviews]]-MIN(H:H))/(MAX(H:H)-MIN(H:H))</f>
        <v>3.8488912397945248E-4</v>
      </c>
      <c r="J1711" s="1" t="s">
        <v>0</v>
      </c>
      <c r="K1711" s="9">
        <v>13.76</v>
      </c>
      <c r="L1711" s="3">
        <f>(Tabela15[[#This Row],[value]]-MIN(K:K))/(MAX(K:K)-MIN(K:K))</f>
        <v>6.7727887070130638E-2</v>
      </c>
      <c r="M1711" s="16">
        <f>IF(Tabela15[[#This Row],[value]]="",0,(0.05*Tabela15[[#This Row],[normal_rating]]+0.7*Tabela15[[#This Row],[normal_reviews]]+0.25*Tabela15[[#This Row],[normal_value]]))*1000</f>
        <v>57.20139415431828</v>
      </c>
      <c r="N1711" s="3">
        <f>IFERROR(Tabela15[[#This Row],[value]]*Tabela15[[#This Row],[reviews]],Tabela15[[#This Row],[value]])</f>
        <v>2476.8000000000002</v>
      </c>
      <c r="O1711" t="s">
        <v>2854</v>
      </c>
      <c r="P1711" t="s">
        <v>7282</v>
      </c>
      <c r="Q1711" t="s">
        <v>6468</v>
      </c>
    </row>
    <row r="1712" spans="1:17" x14ac:dyDescent="0.25">
      <c r="A1712" t="s">
        <v>2771</v>
      </c>
      <c r="B1712" s="1">
        <v>27</v>
      </c>
      <c r="C1712" t="s">
        <v>2853</v>
      </c>
      <c r="D1712" t="s">
        <v>2857</v>
      </c>
      <c r="E1712" t="s">
        <v>2855</v>
      </c>
      <c r="F1712" s="1">
        <v>4.2</v>
      </c>
      <c r="G1712" s="5">
        <f>(Tabela15[[#This Row],[rating]]-MIN(F:F))/(MAX(F:F)-MIN(F:F))</f>
        <v>0.8</v>
      </c>
      <c r="H1712" s="6">
        <v>180</v>
      </c>
      <c r="I1712" s="5">
        <f>(Tabela15[[#This Row],[reviews]]-MIN(H:H))/(MAX(H:H)-MIN(H:H))</f>
        <v>3.8488912397945248E-4</v>
      </c>
      <c r="J1712" s="1" t="s">
        <v>0</v>
      </c>
      <c r="K1712" s="9">
        <v>13.76</v>
      </c>
      <c r="L1712" s="3">
        <f>(Tabela15[[#This Row],[value]]-MIN(K:K))/(MAX(K:K)-MIN(K:K))</f>
        <v>6.7727887070130638E-2</v>
      </c>
      <c r="M1712" s="16">
        <f>IF(Tabela15[[#This Row],[value]]="",0,(0.05*Tabela15[[#This Row],[normal_rating]]+0.7*Tabela15[[#This Row],[normal_reviews]]+0.25*Tabela15[[#This Row],[normal_value]]))*1000</f>
        <v>57.20139415431828</v>
      </c>
      <c r="N1712" s="3">
        <f>IFERROR(Tabela15[[#This Row],[value]]*Tabela15[[#This Row],[reviews]],Tabela15[[#This Row],[value]])</f>
        <v>2476.8000000000002</v>
      </c>
      <c r="O1712" t="s">
        <v>2854</v>
      </c>
      <c r="P1712" t="s">
        <v>8848</v>
      </c>
      <c r="Q1712" t="s">
        <v>8081</v>
      </c>
    </row>
    <row r="1713" spans="1:17" x14ac:dyDescent="0.25">
      <c r="A1713" t="s">
        <v>2771</v>
      </c>
      <c r="B1713" s="1">
        <v>19</v>
      </c>
      <c r="C1713" t="s">
        <v>2853</v>
      </c>
      <c r="D1713" t="s">
        <v>2857</v>
      </c>
      <c r="E1713" t="s">
        <v>2855</v>
      </c>
      <c r="F1713" s="1">
        <v>4.2</v>
      </c>
      <c r="G1713" s="5">
        <f>(Tabela15[[#This Row],[rating]]-MIN(F:F))/(MAX(F:F)-MIN(F:F))</f>
        <v>0.8</v>
      </c>
      <c r="H1713" s="6">
        <v>176</v>
      </c>
      <c r="I1713" s="5">
        <f>(Tabela15[[#This Row],[reviews]]-MIN(H:H))/(MAX(H:H)-MIN(H:H))</f>
        <v>3.7628824970058206E-4</v>
      </c>
      <c r="J1713" s="1" t="s">
        <v>0</v>
      </c>
      <c r="K1713" s="9">
        <v>13.76</v>
      </c>
      <c r="L1713" s="3">
        <f>(Tabela15[[#This Row],[value]]-MIN(K:K))/(MAX(K:K)-MIN(K:K))</f>
        <v>6.7727887070130638E-2</v>
      </c>
      <c r="M1713" s="16">
        <f>IF(Tabela15[[#This Row],[value]]="",0,(0.05*Tabela15[[#This Row],[normal_rating]]+0.7*Tabela15[[#This Row],[normal_reviews]]+0.25*Tabela15[[#This Row],[normal_value]]))*1000</f>
        <v>57.195373542323075</v>
      </c>
      <c r="N1713" s="3">
        <f>IFERROR(Tabela15[[#This Row],[value]]*Tabela15[[#This Row],[reviews]],Tabela15[[#This Row],[value]])</f>
        <v>2421.7599999999998</v>
      </c>
      <c r="O1713" t="s">
        <v>2854</v>
      </c>
      <c r="P1713" t="s">
        <v>2856</v>
      </c>
      <c r="Q1713" t="s">
        <v>2</v>
      </c>
    </row>
    <row r="1714" spans="1:17" x14ac:dyDescent="0.25">
      <c r="A1714" t="s">
        <v>1201</v>
      </c>
      <c r="B1714" s="1">
        <v>29</v>
      </c>
      <c r="C1714" t="s">
        <v>1292</v>
      </c>
      <c r="D1714" t="s">
        <v>1296</v>
      </c>
      <c r="E1714" t="s">
        <v>1294</v>
      </c>
      <c r="F1714" s="1">
        <v>3.2</v>
      </c>
      <c r="G1714" s="5">
        <f>(Tabela15[[#This Row],[rating]]-MIN(F:F))/(MAX(F:F)-MIN(F:F))</f>
        <v>0.55000000000000004</v>
      </c>
      <c r="H1714" s="6">
        <v>9152</v>
      </c>
      <c r="I1714" s="5">
        <f>(Tabela15[[#This Row],[reviews]]-MIN(H:H))/(MAX(H:H)-MIN(H:H))</f>
        <v>1.9676650131485864E-2</v>
      </c>
      <c r="J1714" s="1" t="s">
        <v>0</v>
      </c>
      <c r="K1714" s="9">
        <v>13.75</v>
      </c>
      <c r="L1714" s="3">
        <f>(Tabela15[[#This Row],[value]]-MIN(K:K))/(MAX(K:K)-MIN(K:K))</f>
        <v>6.7677829503929518E-2</v>
      </c>
      <c r="M1714" s="16">
        <f>IF(Tabela15[[#This Row],[value]]="",0,(0.05*Tabela15[[#This Row],[normal_rating]]+0.7*Tabela15[[#This Row],[normal_reviews]]+0.25*Tabela15[[#This Row],[normal_value]]))*1000</f>
        <v>58.193112468022484</v>
      </c>
      <c r="N1714" s="3">
        <f>IFERROR(Tabela15[[#This Row],[value]]*Tabela15[[#This Row],[reviews]],Tabela15[[#This Row],[value]])</f>
        <v>125840</v>
      </c>
      <c r="O1714" t="s">
        <v>1293</v>
      </c>
      <c r="P1714" t="s">
        <v>6840</v>
      </c>
      <c r="Q1714" t="s">
        <v>6468</v>
      </c>
    </row>
    <row r="1715" spans="1:17" x14ac:dyDescent="0.25">
      <c r="A1715" t="s">
        <v>1201</v>
      </c>
      <c r="B1715" s="1">
        <v>20</v>
      </c>
      <c r="C1715" t="s">
        <v>1292</v>
      </c>
      <c r="D1715" t="s">
        <v>1296</v>
      </c>
      <c r="E1715" t="s">
        <v>1294</v>
      </c>
      <c r="F1715" s="1">
        <v>3.2</v>
      </c>
      <c r="G1715" s="5">
        <f>(Tabela15[[#This Row],[rating]]-MIN(F:F))/(MAX(F:F)-MIN(F:F))</f>
        <v>0.55000000000000004</v>
      </c>
      <c r="H1715" s="6">
        <v>9064</v>
      </c>
      <c r="I1715" s="5">
        <f>(Tabela15[[#This Row],[reviews]]-MIN(H:H))/(MAX(H:H)-MIN(H:H))</f>
        <v>1.9487430897350715E-2</v>
      </c>
      <c r="J1715" s="1" t="s">
        <v>0</v>
      </c>
      <c r="K1715" s="9">
        <v>13.75</v>
      </c>
      <c r="L1715" s="3">
        <f>(Tabela15[[#This Row],[value]]-MIN(K:K))/(MAX(K:K)-MIN(K:K))</f>
        <v>6.7677829503929518E-2</v>
      </c>
      <c r="M1715" s="16">
        <f>IF(Tabela15[[#This Row],[value]]="",0,(0.05*Tabela15[[#This Row],[normal_rating]]+0.7*Tabela15[[#This Row],[normal_reviews]]+0.25*Tabela15[[#This Row],[normal_value]]))*1000</f>
        <v>58.060659004127878</v>
      </c>
      <c r="N1715" s="3">
        <f>IFERROR(Tabela15[[#This Row],[value]]*Tabela15[[#This Row],[reviews]],Tabela15[[#This Row],[value]])</f>
        <v>124630</v>
      </c>
      <c r="O1715" t="s">
        <v>1293</v>
      </c>
      <c r="P1715" t="s">
        <v>1295</v>
      </c>
      <c r="Q1715" t="s">
        <v>2</v>
      </c>
    </row>
    <row r="1716" spans="1:17" x14ac:dyDescent="0.25">
      <c r="A1716" t="s">
        <v>1201</v>
      </c>
      <c r="B1716" s="1">
        <v>28</v>
      </c>
      <c r="C1716" t="s">
        <v>7660</v>
      </c>
      <c r="D1716" t="s">
        <v>7661</v>
      </c>
      <c r="E1716" t="s">
        <v>7662</v>
      </c>
      <c r="F1716" s="1">
        <v>4</v>
      </c>
      <c r="G1716" s="5">
        <f>(Tabela15[[#This Row],[rating]]-MIN(F:F))/(MAX(F:F)-MIN(F:F))</f>
        <v>0.75</v>
      </c>
      <c r="H1716" s="6">
        <v>33</v>
      </c>
      <c r="I1716" s="5">
        <f>(Tabela15[[#This Row],[reviews]]-MIN(H:H))/(MAX(H:H)-MIN(H:H))</f>
        <v>6.8806994230963581E-5</v>
      </c>
      <c r="J1716" s="1" t="s">
        <v>0</v>
      </c>
      <c r="K1716" s="9">
        <v>13.69</v>
      </c>
      <c r="L1716" s="3">
        <f>(Tabela15[[#This Row],[value]]-MIN(K:K))/(MAX(K:K)-MIN(K:K))</f>
        <v>6.7377484106722729E-2</v>
      </c>
      <c r="M1716" s="16">
        <f>IF(Tabela15[[#This Row],[value]]="",0,(0.05*Tabela15[[#This Row],[normal_rating]]+0.7*Tabela15[[#This Row],[normal_reviews]]+0.25*Tabela15[[#This Row],[normal_value]]))*1000</f>
        <v>54.392535922642367</v>
      </c>
      <c r="N1716" s="3">
        <f>IFERROR(Tabela15[[#This Row],[value]]*Tabela15[[#This Row],[reviews]],Tabela15[[#This Row],[value]])</f>
        <v>451.77</v>
      </c>
      <c r="O1716" t="s">
        <v>8426</v>
      </c>
      <c r="P1716" t="s">
        <v>8427</v>
      </c>
      <c r="Q1716" t="s">
        <v>8081</v>
      </c>
    </row>
    <row r="1717" spans="1:17" x14ac:dyDescent="0.25">
      <c r="A1717" t="s">
        <v>1946</v>
      </c>
      <c r="B1717" s="1">
        <v>21</v>
      </c>
      <c r="C1717" t="s">
        <v>2038</v>
      </c>
      <c r="D1717" t="s">
        <v>2042</v>
      </c>
      <c r="E1717" t="s">
        <v>2040</v>
      </c>
      <c r="F1717" s="1">
        <v>4.3</v>
      </c>
      <c r="G1717" s="5">
        <f>(Tabela15[[#This Row],[rating]]-MIN(F:F))/(MAX(F:F)-MIN(F:F))</f>
        <v>0.82499999999999996</v>
      </c>
      <c r="H1717" s="6">
        <v>32</v>
      </c>
      <c r="I1717" s="5">
        <f>(Tabela15[[#This Row],[reviews]]-MIN(H:H))/(MAX(H:H)-MIN(H:H))</f>
        <v>6.665677566124596E-5</v>
      </c>
      <c r="J1717" s="1" t="s">
        <v>0</v>
      </c>
      <c r="K1717" s="9">
        <v>13.68</v>
      </c>
      <c r="L1717" s="3">
        <f>(Tabela15[[#This Row],[value]]-MIN(K:K))/(MAX(K:K)-MIN(K:K))</f>
        <v>6.7327426540521595E-2</v>
      </c>
      <c r="M1717" s="16">
        <f>IF(Tabela15[[#This Row],[value]]="",0,(0.05*Tabela15[[#This Row],[normal_rating]]+0.7*Tabela15[[#This Row],[normal_reviews]]+0.25*Tabela15[[#This Row],[normal_value]]))*1000</f>
        <v>58.128516378093273</v>
      </c>
      <c r="N1717" s="3">
        <f>IFERROR(Tabela15[[#This Row],[value]]*Tabela15[[#This Row],[reviews]],Tabela15[[#This Row],[value]])</f>
        <v>437.76</v>
      </c>
      <c r="O1717" t="s">
        <v>2039</v>
      </c>
      <c r="P1717" t="s">
        <v>2041</v>
      </c>
      <c r="Q1717" t="s">
        <v>2</v>
      </c>
    </row>
    <row r="1718" spans="1:17" x14ac:dyDescent="0.25">
      <c r="A1718" t="s">
        <v>2771</v>
      </c>
      <c r="B1718" s="1">
        <v>4</v>
      </c>
      <c r="C1718" t="s">
        <v>2782</v>
      </c>
      <c r="D1718" t="s">
        <v>2786</v>
      </c>
      <c r="E1718" t="s">
        <v>2784</v>
      </c>
      <c r="F1718" s="1">
        <v>4.3</v>
      </c>
      <c r="G1718" s="5">
        <f>(Tabela15[[#This Row],[rating]]-MIN(F:F))/(MAX(F:F)-MIN(F:F))</f>
        <v>0.82499999999999996</v>
      </c>
      <c r="H1718" s="6">
        <v>12806</v>
      </c>
      <c r="I1718" s="5">
        <f>(Tabela15[[#This Row],[reviews]]-MIN(H:H))/(MAX(H:H)-MIN(H:H))</f>
        <v>2.7533548785234018E-2</v>
      </c>
      <c r="J1718" s="1" t="s">
        <v>0</v>
      </c>
      <c r="K1718" s="9">
        <v>13.66</v>
      </c>
      <c r="L1718" s="3">
        <f>(Tabela15[[#This Row],[value]]-MIN(K:K))/(MAX(K:K)-MIN(K:K))</f>
        <v>6.7227311408119328E-2</v>
      </c>
      <c r="M1718" s="16">
        <f>IF(Tabela15[[#This Row],[value]]="",0,(0.05*Tabela15[[#This Row],[normal_rating]]+0.7*Tabela15[[#This Row],[normal_reviews]]+0.25*Tabela15[[#This Row],[normal_value]]))*1000</f>
        <v>77.330312001693642</v>
      </c>
      <c r="N1718" s="3">
        <f>IFERROR(Tabela15[[#This Row],[value]]*Tabela15[[#This Row],[reviews]],Tabela15[[#This Row],[value]])</f>
        <v>174929.96</v>
      </c>
      <c r="O1718" t="s">
        <v>2783</v>
      </c>
      <c r="P1718" t="s">
        <v>2785</v>
      </c>
      <c r="Q1718" t="s">
        <v>2</v>
      </c>
    </row>
    <row r="1719" spans="1:17" x14ac:dyDescent="0.25">
      <c r="A1719" t="s">
        <v>81</v>
      </c>
      <c r="B1719" s="1">
        <v>22</v>
      </c>
      <c r="C1719" t="s">
        <v>137</v>
      </c>
      <c r="D1719" t="s">
        <v>141</v>
      </c>
      <c r="E1719" t="s">
        <v>139</v>
      </c>
      <c r="F1719" s="1">
        <v>4.4000000000000004</v>
      </c>
      <c r="G1719" s="5">
        <f>(Tabela15[[#This Row],[rating]]-MIN(F:F))/(MAX(F:F)-MIN(F:F))</f>
        <v>0.85000000000000009</v>
      </c>
      <c r="H1719" s="6">
        <v>8964</v>
      </c>
      <c r="I1719" s="5">
        <f>(Tabela15[[#This Row],[reviews]]-MIN(H:H))/(MAX(H:H)-MIN(H:H))</f>
        <v>1.9272409040378954E-2</v>
      </c>
      <c r="J1719" s="1" t="s">
        <v>0</v>
      </c>
      <c r="K1719" s="9">
        <v>13.62</v>
      </c>
      <c r="L1719" s="3">
        <f>(Tabela15[[#This Row],[value]]-MIN(K:K))/(MAX(K:K)-MIN(K:K))</f>
        <v>6.7027081143314807E-2</v>
      </c>
      <c r="M1719" s="16">
        <f>IF(Tabela15[[#This Row],[value]]="",0,(0.05*Tabela15[[#This Row],[normal_rating]]+0.7*Tabela15[[#This Row],[normal_reviews]]+0.25*Tabela15[[#This Row],[normal_value]]))*1000</f>
        <v>72.747456614093977</v>
      </c>
      <c r="N1719" s="3">
        <f>IFERROR(Tabela15[[#This Row],[value]]*Tabela15[[#This Row],[reviews]],Tabela15[[#This Row],[value]])</f>
        <v>122089.68</v>
      </c>
      <c r="O1719" t="s">
        <v>138</v>
      </c>
      <c r="P1719" t="s">
        <v>8125</v>
      </c>
      <c r="Q1719" t="s">
        <v>8081</v>
      </c>
    </row>
    <row r="1720" spans="1:17" x14ac:dyDescent="0.25">
      <c r="A1720" t="s">
        <v>81</v>
      </c>
      <c r="B1720" s="1">
        <v>13</v>
      </c>
      <c r="C1720" t="s">
        <v>137</v>
      </c>
      <c r="D1720" t="s">
        <v>141</v>
      </c>
      <c r="E1720" t="s">
        <v>139</v>
      </c>
      <c r="F1720" s="1">
        <v>4.4000000000000004</v>
      </c>
      <c r="G1720" s="5">
        <f>(Tabela15[[#This Row],[rating]]-MIN(F:F))/(MAX(F:F)-MIN(F:F))</f>
        <v>0.85000000000000009</v>
      </c>
      <c r="H1720" s="6">
        <v>8927</v>
      </c>
      <c r="I1720" s="5">
        <f>(Tabela15[[#This Row],[reviews]]-MIN(H:H))/(MAX(H:H)-MIN(H:H))</f>
        <v>1.9192850953299402E-2</v>
      </c>
      <c r="J1720" s="1" t="s">
        <v>0</v>
      </c>
      <c r="K1720" s="9">
        <v>13.62</v>
      </c>
      <c r="L1720" s="3">
        <f>(Tabela15[[#This Row],[value]]-MIN(K:K))/(MAX(K:K)-MIN(K:K))</f>
        <v>6.7027081143314807E-2</v>
      </c>
      <c r="M1720" s="16">
        <f>IF(Tabela15[[#This Row],[value]]="",0,(0.05*Tabela15[[#This Row],[normal_rating]]+0.7*Tabela15[[#This Row],[normal_reviews]]+0.25*Tabela15[[#This Row],[normal_value]]))*1000</f>
        <v>72.691765953138301</v>
      </c>
      <c r="N1720" s="3">
        <f>IFERROR(Tabela15[[#This Row],[value]]*Tabela15[[#This Row],[reviews]],Tabela15[[#This Row],[value]])</f>
        <v>121585.73999999999</v>
      </c>
      <c r="O1720" t="s">
        <v>138</v>
      </c>
      <c r="P1720" t="s">
        <v>140</v>
      </c>
      <c r="Q1720" t="s">
        <v>2</v>
      </c>
    </row>
    <row r="1721" spans="1:17" x14ac:dyDescent="0.25">
      <c r="A1721" t="s">
        <v>2771</v>
      </c>
      <c r="B1721" s="1">
        <v>30</v>
      </c>
      <c r="C1721" t="s">
        <v>7971</v>
      </c>
      <c r="D1721" t="s">
        <v>7972</v>
      </c>
      <c r="E1721" t="s">
        <v>7973</v>
      </c>
      <c r="F1721" s="1">
        <v>4.4000000000000004</v>
      </c>
      <c r="G1721" s="5">
        <f>(Tabela15[[#This Row],[rating]]-MIN(F:F))/(MAX(F:F)-MIN(F:F))</f>
        <v>0.85000000000000009</v>
      </c>
      <c r="H1721" s="6">
        <v>29072</v>
      </c>
      <c r="I1721" s="5">
        <f>(Tabela15[[#This Row],[reviews]]-MIN(H:H))/(MAX(H:H)-MIN(H:H))</f>
        <v>6.2509004040260691E-2</v>
      </c>
      <c r="J1721" s="1" t="s">
        <v>0</v>
      </c>
      <c r="K1721" s="9">
        <v>13.59</v>
      </c>
      <c r="L1721" s="3">
        <f>(Tabela15[[#This Row],[value]]-MIN(K:K))/(MAX(K:K)-MIN(K:K))</f>
        <v>6.6876908444711405E-2</v>
      </c>
      <c r="M1721" s="16">
        <f>IF(Tabela15[[#This Row],[value]]="",0,(0.05*Tabela15[[#This Row],[normal_rating]]+0.7*Tabela15[[#This Row],[normal_reviews]]+0.25*Tabela15[[#This Row],[normal_value]]))*1000</f>
        <v>102.97552993936034</v>
      </c>
      <c r="N1721" s="3">
        <f>IFERROR(Tabela15[[#This Row],[value]]*Tabela15[[#This Row],[reviews]],Tabela15[[#This Row],[value]])</f>
        <v>395088.48</v>
      </c>
      <c r="O1721" t="s">
        <v>8852</v>
      </c>
      <c r="P1721" t="s">
        <v>8853</v>
      </c>
      <c r="Q1721" t="s">
        <v>8081</v>
      </c>
    </row>
    <row r="1722" spans="1:17" x14ac:dyDescent="0.25">
      <c r="A1722" t="s">
        <v>2918</v>
      </c>
      <c r="B1722" s="1">
        <v>14</v>
      </c>
      <c r="C1722" t="s">
        <v>4384</v>
      </c>
      <c r="D1722" t="s">
        <v>4385</v>
      </c>
      <c r="E1722" t="s">
        <v>4386</v>
      </c>
      <c r="F1722" s="1">
        <v>3.9</v>
      </c>
      <c r="G1722" s="5">
        <f>(Tabela15[[#This Row],[rating]]-MIN(F:F))/(MAX(F:F)-MIN(F:F))</f>
        <v>0.72499999999999998</v>
      </c>
      <c r="H1722" s="6">
        <v>367</v>
      </c>
      <c r="I1722" s="5">
        <f>(Tabela15[[#This Row],[reviews]]-MIN(H:H))/(MAX(H:H)-MIN(H:H))</f>
        <v>7.8697999651664594E-4</v>
      </c>
      <c r="J1722" s="1" t="s">
        <v>0</v>
      </c>
      <c r="K1722" s="9">
        <v>13.59</v>
      </c>
      <c r="L1722" s="3">
        <f>(Tabela15[[#This Row],[value]]-MIN(K:K))/(MAX(K:K)-MIN(K:K))</f>
        <v>6.6876908444711405E-2</v>
      </c>
      <c r="M1722" s="16">
        <f>IF(Tabela15[[#This Row],[value]]="",0,(0.05*Tabela15[[#This Row],[normal_rating]]+0.7*Tabela15[[#This Row],[normal_reviews]]+0.25*Tabela15[[#This Row],[normal_value]]))*1000</f>
        <v>53.520113108739494</v>
      </c>
      <c r="N1722" s="3">
        <f>IFERROR(Tabela15[[#This Row],[value]]*Tabela15[[#This Row],[reviews]],Tabela15[[#This Row],[value]])</f>
        <v>4987.53</v>
      </c>
      <c r="O1722" t="s">
        <v>5458</v>
      </c>
      <c r="P1722" t="s">
        <v>8869</v>
      </c>
      <c r="Q1722" t="s">
        <v>8081</v>
      </c>
    </row>
    <row r="1723" spans="1:17" x14ac:dyDescent="0.25">
      <c r="A1723" t="s">
        <v>2918</v>
      </c>
      <c r="B1723" s="1">
        <v>11</v>
      </c>
      <c r="C1723" t="s">
        <v>4384</v>
      </c>
      <c r="D1723" t="s">
        <v>4385</v>
      </c>
      <c r="E1723" t="s">
        <v>4386</v>
      </c>
      <c r="F1723" s="1">
        <v>3.9</v>
      </c>
      <c r="G1723" s="5">
        <f>(Tabela15[[#This Row],[rating]]-MIN(F:F))/(MAX(F:F)-MIN(F:F))</f>
        <v>0.72499999999999998</v>
      </c>
      <c r="H1723" s="6">
        <v>365</v>
      </c>
      <c r="I1723" s="5">
        <f>(Tabela15[[#This Row],[reviews]]-MIN(H:H))/(MAX(H:H)-MIN(H:H))</f>
        <v>7.8267955937721067E-4</v>
      </c>
      <c r="J1723" s="1" t="s">
        <v>0</v>
      </c>
      <c r="K1723" s="9">
        <v>13.59</v>
      </c>
      <c r="L1723" s="3">
        <f>(Tabela15[[#This Row],[value]]-MIN(K:K))/(MAX(K:K)-MIN(K:K))</f>
        <v>6.6876908444711405E-2</v>
      </c>
      <c r="M1723" s="16">
        <f>IF(Tabela15[[#This Row],[value]]="",0,(0.05*Tabela15[[#This Row],[normal_rating]]+0.7*Tabela15[[#This Row],[normal_reviews]]+0.25*Tabela15[[#This Row],[normal_value]]))*1000</f>
        <v>53.517102802741896</v>
      </c>
      <c r="N1723" s="3">
        <f>IFERROR(Tabela15[[#This Row],[value]]*Tabela15[[#This Row],[reviews]],Tabela15[[#This Row],[value]])</f>
        <v>4960.3500000000004</v>
      </c>
      <c r="O1723" t="s">
        <v>5458</v>
      </c>
      <c r="P1723" t="s">
        <v>7330</v>
      </c>
      <c r="Q1723" t="s">
        <v>6468</v>
      </c>
    </row>
    <row r="1724" spans="1:17" x14ac:dyDescent="0.25">
      <c r="A1724" t="s">
        <v>2918</v>
      </c>
      <c r="B1724" s="1">
        <v>5</v>
      </c>
      <c r="C1724" t="s">
        <v>4384</v>
      </c>
      <c r="D1724" t="s">
        <v>4385</v>
      </c>
      <c r="E1724" t="s">
        <v>4386</v>
      </c>
      <c r="F1724" s="1">
        <v>3.9</v>
      </c>
      <c r="G1724" s="5">
        <f>(Tabela15[[#This Row],[rating]]-MIN(F:F))/(MAX(F:F)-MIN(F:F))</f>
        <v>0.72499999999999998</v>
      </c>
      <c r="H1724" s="6">
        <v>360</v>
      </c>
      <c r="I1724" s="5">
        <f>(Tabela15[[#This Row],[reviews]]-MIN(H:H))/(MAX(H:H)-MIN(H:H))</f>
        <v>7.7192846652862266E-4</v>
      </c>
      <c r="J1724" s="1" t="s">
        <v>0</v>
      </c>
      <c r="K1724" s="9">
        <v>13.59</v>
      </c>
      <c r="L1724" s="3">
        <f>(Tabela15[[#This Row],[value]]-MIN(K:K))/(MAX(K:K)-MIN(K:K))</f>
        <v>6.6876908444711405E-2</v>
      </c>
      <c r="M1724" s="16">
        <f>IF(Tabela15[[#This Row],[value]]="",0,(0.05*Tabela15[[#This Row],[normal_rating]]+0.7*Tabela15[[#This Row],[normal_reviews]]+0.25*Tabela15[[#This Row],[normal_value]]))*1000</f>
        <v>53.509577037747889</v>
      </c>
      <c r="N1724" s="3">
        <f>IFERROR(Tabela15[[#This Row],[value]]*Tabela15[[#This Row],[reviews]],Tabela15[[#This Row],[value]])</f>
        <v>4892.3999999999996</v>
      </c>
      <c r="O1724" t="s">
        <v>5458</v>
      </c>
      <c r="P1724" t="s">
        <v>5459</v>
      </c>
      <c r="Q1724" t="s">
        <v>4538</v>
      </c>
    </row>
    <row r="1725" spans="1:17" x14ac:dyDescent="0.25">
      <c r="A1725" t="s">
        <v>2377</v>
      </c>
      <c r="B1725" s="1">
        <v>18</v>
      </c>
      <c r="C1725" t="s">
        <v>6225</v>
      </c>
      <c r="D1725" t="s">
        <v>6226</v>
      </c>
      <c r="E1725" t="s">
        <v>6227</v>
      </c>
      <c r="F1725" s="1">
        <v>3.6</v>
      </c>
      <c r="G1725" s="5">
        <f>(Tabela15[[#This Row],[rating]]-MIN(F:F))/(MAX(F:F)-MIN(F:F))</f>
        <v>0.65</v>
      </c>
      <c r="H1725" s="6">
        <v>1533</v>
      </c>
      <c r="I1725" s="5">
        <f>(Tabela15[[#This Row],[reviews]]-MIN(H:H))/(MAX(H:H)-MIN(H:H))</f>
        <v>3.2941348488073814E-3</v>
      </c>
      <c r="J1725" s="1" t="s">
        <v>0</v>
      </c>
      <c r="K1725" s="9">
        <v>13.59</v>
      </c>
      <c r="L1725" s="3">
        <f>(Tabela15[[#This Row],[value]]-MIN(K:K))/(MAX(K:K)-MIN(K:K))</f>
        <v>6.6876908444711405E-2</v>
      </c>
      <c r="M1725" s="16">
        <f>IF(Tabela15[[#This Row],[value]]="",0,(0.05*Tabela15[[#This Row],[normal_rating]]+0.7*Tabela15[[#This Row],[normal_reviews]]+0.25*Tabela15[[#This Row],[normal_value]]))*1000</f>
        <v>51.525121505343023</v>
      </c>
      <c r="N1725" s="3">
        <f>IFERROR(Tabela15[[#This Row],[value]]*Tabela15[[#This Row],[reviews]],Tabela15[[#This Row],[value]])</f>
        <v>20833.47</v>
      </c>
      <c r="O1725" t="s">
        <v>7180</v>
      </c>
      <c r="P1725" t="s">
        <v>7181</v>
      </c>
      <c r="Q1725" t="s">
        <v>6468</v>
      </c>
    </row>
    <row r="1726" spans="1:17" x14ac:dyDescent="0.25">
      <c r="A1726" t="s">
        <v>2377</v>
      </c>
      <c r="B1726" s="1">
        <v>18</v>
      </c>
      <c r="C1726" t="s">
        <v>6225</v>
      </c>
      <c r="D1726" t="s">
        <v>6226</v>
      </c>
      <c r="E1726" t="s">
        <v>6227</v>
      </c>
      <c r="F1726" s="1">
        <v>3.6</v>
      </c>
      <c r="G1726" s="5">
        <f>(Tabela15[[#This Row],[rating]]-MIN(F:F))/(MAX(F:F)-MIN(F:F))</f>
        <v>0.65</v>
      </c>
      <c r="H1726" s="6">
        <v>1533</v>
      </c>
      <c r="I1726" s="5">
        <f>(Tabela15[[#This Row],[reviews]]-MIN(H:H))/(MAX(H:H)-MIN(H:H))</f>
        <v>3.2941348488073814E-3</v>
      </c>
      <c r="J1726" s="1" t="s">
        <v>0</v>
      </c>
      <c r="K1726" s="9">
        <v>13.59</v>
      </c>
      <c r="L1726" s="3">
        <f>(Tabela15[[#This Row],[value]]-MIN(K:K))/(MAX(K:K)-MIN(K:K))</f>
        <v>6.6876908444711405E-2</v>
      </c>
      <c r="M1726" s="16">
        <f>IF(Tabela15[[#This Row],[value]]="",0,(0.05*Tabela15[[#This Row],[normal_rating]]+0.7*Tabela15[[#This Row],[normal_reviews]]+0.25*Tabela15[[#This Row],[normal_value]]))*1000</f>
        <v>51.525121505343023</v>
      </c>
      <c r="N1726" s="3">
        <f>IFERROR(Tabela15[[#This Row],[value]]*Tabela15[[#This Row],[reviews]],Tabela15[[#This Row],[value]])</f>
        <v>20833.47</v>
      </c>
      <c r="O1726" t="s">
        <v>7180</v>
      </c>
      <c r="P1726" t="s">
        <v>8734</v>
      </c>
      <c r="Q1726" t="s">
        <v>8081</v>
      </c>
    </row>
    <row r="1727" spans="1:17" x14ac:dyDescent="0.25">
      <c r="A1727" t="s">
        <v>921</v>
      </c>
      <c r="B1727" s="1">
        <v>28</v>
      </c>
      <c r="C1727" t="s">
        <v>1052</v>
      </c>
      <c r="D1727" t="s">
        <v>1056</v>
      </c>
      <c r="E1727" t="s">
        <v>1054</v>
      </c>
      <c r="F1727" s="1">
        <v>4.7</v>
      </c>
      <c r="G1727" s="5">
        <f>(Tabela15[[#This Row],[rating]]-MIN(F:F))/(MAX(F:F)-MIN(F:F))</f>
        <v>0.92500000000000004</v>
      </c>
      <c r="H1727" s="6">
        <v>2559</v>
      </c>
      <c r="I1727" s="5">
        <f>(Tabela15[[#This Row],[reviews]]-MIN(H:H))/(MAX(H:H)-MIN(H:H))</f>
        <v>5.5002591013376513E-3</v>
      </c>
      <c r="J1727" s="1" t="s">
        <v>0</v>
      </c>
      <c r="K1727" s="9">
        <v>13.57</v>
      </c>
      <c r="L1727" s="3">
        <f>(Tabela15[[#This Row],[value]]-MIN(K:K))/(MAX(K:K)-MIN(K:K))</f>
        <v>6.6776793312309152E-2</v>
      </c>
      <c r="M1727" s="16">
        <f>IF(Tabela15[[#This Row],[value]]="",0,(0.05*Tabela15[[#This Row],[normal_rating]]+0.7*Tabela15[[#This Row],[normal_reviews]]+0.25*Tabela15[[#This Row],[normal_value]]))*1000</f>
        <v>66.794379699013646</v>
      </c>
      <c r="N1727" s="3">
        <f>IFERROR(Tabela15[[#This Row],[value]]*Tabela15[[#This Row],[reviews]],Tabela15[[#This Row],[value]])</f>
        <v>34725.629999999997</v>
      </c>
      <c r="O1727" t="s">
        <v>1053</v>
      </c>
      <c r="P1727" t="s">
        <v>1055</v>
      </c>
      <c r="Q1727" t="s">
        <v>2</v>
      </c>
    </row>
    <row r="1728" spans="1:17" x14ac:dyDescent="0.25">
      <c r="A1728" t="s">
        <v>921</v>
      </c>
      <c r="B1728" s="1">
        <v>10</v>
      </c>
      <c r="C1728" t="s">
        <v>7571</v>
      </c>
      <c r="D1728" t="s">
        <v>7572</v>
      </c>
      <c r="E1728" t="s">
        <v>7573</v>
      </c>
      <c r="F1728" s="1">
        <v>4.7</v>
      </c>
      <c r="G1728" s="5">
        <f>(Tabela15[[#This Row],[rating]]-MIN(F:F))/(MAX(F:F)-MIN(F:F))</f>
        <v>0.92500000000000004</v>
      </c>
      <c r="H1728" s="6">
        <v>2217</v>
      </c>
      <c r="I1728" s="5">
        <f>(Tabela15[[#This Row],[reviews]]-MIN(H:H))/(MAX(H:H)-MIN(H:H))</f>
        <v>4.7648843504942279E-3</v>
      </c>
      <c r="J1728" s="1" t="s">
        <v>0</v>
      </c>
      <c r="K1728" s="9">
        <v>13.54</v>
      </c>
      <c r="L1728" s="3">
        <f>(Tabela15[[#This Row],[value]]-MIN(K:K))/(MAX(K:K)-MIN(K:K))</f>
        <v>6.662662061370575E-2</v>
      </c>
      <c r="M1728" s="16">
        <f>IF(Tabela15[[#This Row],[value]]="",0,(0.05*Tabela15[[#This Row],[normal_rating]]+0.7*Tabela15[[#This Row],[normal_reviews]]+0.25*Tabela15[[#This Row],[normal_value]]))*1000</f>
        <v>66.2420741987724</v>
      </c>
      <c r="N1728" s="3">
        <f>IFERROR(Tabela15[[#This Row],[value]]*Tabela15[[#This Row],[reviews]],Tabela15[[#This Row],[value]])</f>
        <v>30018.179999999997</v>
      </c>
      <c r="O1728" t="s">
        <v>8320</v>
      </c>
      <c r="P1728" t="s">
        <v>8321</v>
      </c>
      <c r="Q1728" t="s">
        <v>8081</v>
      </c>
    </row>
    <row r="1729" spans="1:17" x14ac:dyDescent="0.25">
      <c r="A1729" t="s">
        <v>81</v>
      </c>
      <c r="B1729" s="1">
        <v>27</v>
      </c>
      <c r="C1729" t="s">
        <v>222</v>
      </c>
      <c r="D1729" t="s">
        <v>226</v>
      </c>
      <c r="E1729" t="s">
        <v>224</v>
      </c>
      <c r="F1729" s="1">
        <v>4.5999999999999996</v>
      </c>
      <c r="G1729" s="5">
        <f>(Tabela15[[#This Row],[rating]]-MIN(F:F))/(MAX(F:F)-MIN(F:F))</f>
        <v>0.89999999999999991</v>
      </c>
      <c r="H1729" s="6">
        <v>9432</v>
      </c>
      <c r="I1729" s="5">
        <f>(Tabela15[[#This Row],[reviews]]-MIN(H:H))/(MAX(H:H)-MIN(H:H))</f>
        <v>2.0278711331006796E-2</v>
      </c>
      <c r="J1729" s="1" t="s">
        <v>0</v>
      </c>
      <c r="K1729" s="9">
        <v>13.53</v>
      </c>
      <c r="L1729" s="3">
        <f>(Tabela15[[#This Row],[value]]-MIN(K:K))/(MAX(K:K)-MIN(K:K))</f>
        <v>6.6576563047504617E-2</v>
      </c>
      <c r="M1729" s="16">
        <f>IF(Tabela15[[#This Row],[value]]="",0,(0.05*Tabela15[[#This Row],[normal_rating]]+0.7*Tabela15[[#This Row],[normal_reviews]]+0.25*Tabela15[[#This Row],[normal_value]]))*1000</f>
        <v>75.839238693580924</v>
      </c>
      <c r="N1729" s="3">
        <f>IFERROR(Tabela15[[#This Row],[value]]*Tabela15[[#This Row],[reviews]],Tabela15[[#This Row],[value]])</f>
        <v>127614.95999999999</v>
      </c>
      <c r="O1729" t="s">
        <v>223</v>
      </c>
      <c r="P1729" t="s">
        <v>6530</v>
      </c>
      <c r="Q1729" t="s">
        <v>6468</v>
      </c>
    </row>
    <row r="1730" spans="1:17" x14ac:dyDescent="0.25">
      <c r="A1730" t="s">
        <v>81</v>
      </c>
      <c r="B1730" s="1">
        <v>6</v>
      </c>
      <c r="C1730" t="s">
        <v>222</v>
      </c>
      <c r="D1730" t="s">
        <v>226</v>
      </c>
      <c r="E1730" t="s">
        <v>224</v>
      </c>
      <c r="F1730" s="1">
        <v>4.5999999999999996</v>
      </c>
      <c r="G1730" s="5">
        <f>(Tabela15[[#This Row],[rating]]-MIN(F:F))/(MAX(F:F)-MIN(F:F))</f>
        <v>0.89999999999999991</v>
      </c>
      <c r="H1730" s="6">
        <v>9423</v>
      </c>
      <c r="I1730" s="5">
        <f>(Tabela15[[#This Row],[reviews]]-MIN(H:H))/(MAX(H:H)-MIN(H:H))</f>
        <v>2.0259359363879337E-2</v>
      </c>
      <c r="J1730" s="1" t="s">
        <v>0</v>
      </c>
      <c r="K1730" s="9">
        <v>13.53</v>
      </c>
      <c r="L1730" s="3">
        <f>(Tabela15[[#This Row],[value]]-MIN(K:K))/(MAX(K:K)-MIN(K:K))</f>
        <v>6.6576563047504617E-2</v>
      </c>
      <c r="M1730" s="16">
        <f>IF(Tabela15[[#This Row],[value]]="",0,(0.05*Tabela15[[#This Row],[normal_rating]]+0.7*Tabela15[[#This Row],[normal_reviews]]+0.25*Tabela15[[#This Row],[normal_value]]))*1000</f>
        <v>75.825692316591699</v>
      </c>
      <c r="N1730" s="3">
        <f>IFERROR(Tabela15[[#This Row],[value]]*Tabela15[[#This Row],[reviews]],Tabela15[[#This Row],[value]])</f>
        <v>127493.18999999999</v>
      </c>
      <c r="O1730" t="s">
        <v>223</v>
      </c>
      <c r="P1730" t="s">
        <v>4574</v>
      </c>
      <c r="Q1730" t="s">
        <v>4538</v>
      </c>
    </row>
    <row r="1731" spans="1:17" x14ac:dyDescent="0.25">
      <c r="A1731" t="s">
        <v>1649</v>
      </c>
      <c r="B1731" s="1">
        <v>25</v>
      </c>
      <c r="C1731" t="s">
        <v>6001</v>
      </c>
      <c r="D1731" t="s">
        <v>6002</v>
      </c>
      <c r="E1731" t="s">
        <v>6003</v>
      </c>
      <c r="F1731" s="1">
        <v>4.4000000000000004</v>
      </c>
      <c r="G1731" s="5">
        <f>(Tabela15[[#This Row],[rating]]-MIN(F:F))/(MAX(F:F)-MIN(F:F))</f>
        <v>0.85000000000000009</v>
      </c>
      <c r="H1731" s="6">
        <v>12262</v>
      </c>
      <c r="I1731" s="5">
        <f>(Tabela15[[#This Row],[reviews]]-MIN(H:H))/(MAX(H:H)-MIN(H:H))</f>
        <v>2.6363829883307637E-2</v>
      </c>
      <c r="J1731" s="1" t="s">
        <v>0</v>
      </c>
      <c r="K1731" s="9">
        <v>13.49</v>
      </c>
      <c r="L1731" s="3">
        <f>(Tabela15[[#This Row],[value]]-MIN(K:K))/(MAX(K:K)-MIN(K:K))</f>
        <v>6.6376332782700095E-2</v>
      </c>
      <c r="M1731" s="16">
        <f>IF(Tabela15[[#This Row],[value]]="",0,(0.05*Tabela15[[#This Row],[normal_rating]]+0.7*Tabela15[[#This Row],[normal_reviews]]+0.25*Tabela15[[#This Row],[normal_value]]))*1000</f>
        <v>77.548764113990373</v>
      </c>
      <c r="N1731" s="3">
        <f>IFERROR(Tabela15[[#This Row],[value]]*Tabela15[[#This Row],[reviews]],Tabela15[[#This Row],[value]])</f>
        <v>165414.38</v>
      </c>
      <c r="O1731" t="s">
        <v>6964</v>
      </c>
      <c r="P1731" t="s">
        <v>6965</v>
      </c>
      <c r="Q1731" t="s">
        <v>6468</v>
      </c>
    </row>
    <row r="1732" spans="1:17" x14ac:dyDescent="0.25">
      <c r="A1732" t="s">
        <v>2231</v>
      </c>
      <c r="B1732" s="1">
        <v>13</v>
      </c>
      <c r="C1732" t="s">
        <v>6149</v>
      </c>
      <c r="D1732" t="s">
        <v>6150</v>
      </c>
      <c r="E1732" t="s">
        <v>6151</v>
      </c>
      <c r="F1732" s="1">
        <v>4.8</v>
      </c>
      <c r="G1732" s="5">
        <f>(Tabela15[[#This Row],[rating]]-MIN(F:F))/(MAX(F:F)-MIN(F:F))</f>
        <v>0.95</v>
      </c>
      <c r="H1732" s="6">
        <v>548</v>
      </c>
      <c r="I1732" s="5">
        <f>(Tabela15[[#This Row],[reviews]]-MIN(H:H))/(MAX(H:H)-MIN(H:H))</f>
        <v>1.1761695576355336E-3</v>
      </c>
      <c r="J1732" s="1" t="s">
        <v>0</v>
      </c>
      <c r="K1732" s="9">
        <v>13.49</v>
      </c>
      <c r="L1732" s="3">
        <f>(Tabela15[[#This Row],[value]]-MIN(K:K))/(MAX(K:K)-MIN(K:K))</f>
        <v>6.6376332782700095E-2</v>
      </c>
      <c r="M1732" s="16">
        <f>IF(Tabela15[[#This Row],[value]]="",0,(0.05*Tabela15[[#This Row],[normal_rating]]+0.7*Tabela15[[#This Row],[normal_reviews]]+0.25*Tabela15[[#This Row],[normal_value]]))*1000</f>
        <v>64.917401886019903</v>
      </c>
      <c r="N1732" s="3">
        <f>IFERROR(Tabela15[[#This Row],[value]]*Tabela15[[#This Row],[reviews]],Tabela15[[#This Row],[value]])</f>
        <v>7392.52</v>
      </c>
      <c r="O1732" t="s">
        <v>7119</v>
      </c>
      <c r="P1732" t="s">
        <v>7120</v>
      </c>
      <c r="Q1732" t="s">
        <v>6468</v>
      </c>
    </row>
    <row r="1733" spans="1:17" x14ac:dyDescent="0.25">
      <c r="A1733" t="s">
        <v>232</v>
      </c>
      <c r="B1733" s="1">
        <v>21</v>
      </c>
      <c r="C1733" t="s">
        <v>3565</v>
      </c>
      <c r="D1733" t="s">
        <v>3566</v>
      </c>
      <c r="E1733" t="s">
        <v>3567</v>
      </c>
      <c r="F1733" s="1">
        <v>4.5999999999999996</v>
      </c>
      <c r="G1733" s="5">
        <f>(Tabela15[[#This Row],[rating]]-MIN(F:F))/(MAX(F:F)-MIN(F:F))</f>
        <v>0.89999999999999991</v>
      </c>
      <c r="H1733" s="6">
        <v>2459</v>
      </c>
      <c r="I1733" s="5">
        <f>(Tabela15[[#This Row],[reviews]]-MIN(H:H))/(MAX(H:H)-MIN(H:H))</f>
        <v>5.2852372443658894E-3</v>
      </c>
      <c r="J1733" s="1" t="s">
        <v>0</v>
      </c>
      <c r="K1733" s="9">
        <v>13.49</v>
      </c>
      <c r="L1733" s="3">
        <f>(Tabela15[[#This Row],[value]]-MIN(K:K))/(MAX(K:K)-MIN(K:K))</f>
        <v>6.6376332782700095E-2</v>
      </c>
      <c r="M1733" s="16">
        <f>IF(Tabela15[[#This Row],[value]]="",0,(0.05*Tabela15[[#This Row],[normal_rating]]+0.7*Tabela15[[#This Row],[normal_reviews]]+0.25*Tabela15[[#This Row],[normal_value]]))*1000</f>
        <v>65.293749266731155</v>
      </c>
      <c r="N1733" s="3">
        <f>IFERROR(Tabela15[[#This Row],[value]]*Tabela15[[#This Row],[reviews]],Tabela15[[#This Row],[value]])</f>
        <v>33171.910000000003</v>
      </c>
      <c r="O1733" t="s">
        <v>4644</v>
      </c>
      <c r="P1733" t="s">
        <v>4645</v>
      </c>
      <c r="Q1733" t="s">
        <v>4538</v>
      </c>
    </row>
    <row r="1734" spans="1:17" x14ac:dyDescent="0.25">
      <c r="A1734" t="s">
        <v>1503</v>
      </c>
      <c r="B1734" s="1">
        <v>10</v>
      </c>
      <c r="C1734" t="s">
        <v>5927</v>
      </c>
      <c r="D1734" t="s">
        <v>5928</v>
      </c>
      <c r="E1734" t="s">
        <v>5929</v>
      </c>
      <c r="F1734" s="1">
        <v>4.3</v>
      </c>
      <c r="G1734" s="5">
        <f>(Tabela15[[#This Row],[rating]]-MIN(F:F))/(MAX(F:F)-MIN(F:F))</f>
        <v>0.82499999999999996</v>
      </c>
      <c r="H1734" s="6">
        <v>2870</v>
      </c>
      <c r="I1734" s="5">
        <f>(Tabela15[[#This Row],[reviews]]-MIN(H:H))/(MAX(H:H)-MIN(H:H))</f>
        <v>6.1689770765198286E-3</v>
      </c>
      <c r="J1734" s="1" t="s">
        <v>0</v>
      </c>
      <c r="K1734" s="9">
        <v>13.49</v>
      </c>
      <c r="L1734" s="3">
        <f>(Tabela15[[#This Row],[value]]-MIN(K:K))/(MAX(K:K)-MIN(K:K))</f>
        <v>6.6376332782700095E-2</v>
      </c>
      <c r="M1734" s="16">
        <f>IF(Tabela15[[#This Row],[value]]="",0,(0.05*Tabela15[[#This Row],[normal_rating]]+0.7*Tabela15[[#This Row],[normal_reviews]]+0.25*Tabela15[[#This Row],[normal_value]]))*1000</f>
        <v>62.162367149238911</v>
      </c>
      <c r="N1734" s="3">
        <f>IFERROR(Tabela15[[#This Row],[value]]*Tabela15[[#This Row],[reviews]],Tabela15[[#This Row],[value]])</f>
        <v>38716.300000000003</v>
      </c>
      <c r="O1734" t="s">
        <v>6895</v>
      </c>
      <c r="P1734" t="s">
        <v>6896</v>
      </c>
      <c r="Q1734" t="s">
        <v>6468</v>
      </c>
    </row>
    <row r="1735" spans="1:17" x14ac:dyDescent="0.25">
      <c r="A1735" t="s">
        <v>2771</v>
      </c>
      <c r="B1735" s="1">
        <v>2</v>
      </c>
      <c r="C1735" t="s">
        <v>2782</v>
      </c>
      <c r="D1735" t="s">
        <v>2786</v>
      </c>
      <c r="E1735" t="s">
        <v>2784</v>
      </c>
      <c r="F1735" s="1">
        <v>4.3</v>
      </c>
      <c r="G1735" s="5">
        <f>(Tabela15[[#This Row],[rating]]-MIN(F:F))/(MAX(F:F)-MIN(F:F))</f>
        <v>0.82499999999999996</v>
      </c>
      <c r="H1735" s="6">
        <v>12842</v>
      </c>
      <c r="I1735" s="5">
        <f>(Tabela15[[#This Row],[reviews]]-MIN(H:H))/(MAX(H:H)-MIN(H:H))</f>
        <v>2.7610956653743853E-2</v>
      </c>
      <c r="J1735" s="1" t="s">
        <v>0</v>
      </c>
      <c r="K1735" s="9">
        <v>13.43</v>
      </c>
      <c r="L1735" s="3">
        <f>(Tabela15[[#This Row],[value]]-MIN(K:K))/(MAX(K:K)-MIN(K:K))</f>
        <v>6.6075987385493307E-2</v>
      </c>
      <c r="M1735" s="16">
        <f>IF(Tabela15[[#This Row],[value]]="",0,(0.05*Tabela15[[#This Row],[normal_rating]]+0.7*Tabela15[[#This Row],[normal_reviews]]+0.25*Tabela15[[#This Row],[normal_value]]))*1000</f>
        <v>77.096666503994015</v>
      </c>
      <c r="N1735" s="3">
        <f>IFERROR(Tabela15[[#This Row],[value]]*Tabela15[[#This Row],[reviews]],Tabela15[[#This Row],[value]])</f>
        <v>172468.06</v>
      </c>
      <c r="O1735" t="s">
        <v>2783</v>
      </c>
      <c r="P1735" t="s">
        <v>5406</v>
      </c>
      <c r="Q1735" t="s">
        <v>4538</v>
      </c>
    </row>
    <row r="1736" spans="1:17" x14ac:dyDescent="0.25">
      <c r="A1736" t="s">
        <v>2231</v>
      </c>
      <c r="B1736" s="1">
        <v>8</v>
      </c>
      <c r="C1736" t="s">
        <v>2262</v>
      </c>
      <c r="D1736" t="s">
        <v>2266</v>
      </c>
      <c r="E1736" t="s">
        <v>2264</v>
      </c>
      <c r="F1736" s="1">
        <v>4.8</v>
      </c>
      <c r="G1736" s="5">
        <f>(Tabela15[[#This Row],[rating]]-MIN(F:F))/(MAX(F:F)-MIN(F:F))</f>
        <v>0.95</v>
      </c>
      <c r="H1736" s="6">
        <v>218</v>
      </c>
      <c r="I1736" s="5">
        <f>(Tabela15[[#This Row],[reviews]]-MIN(H:H))/(MAX(H:H)-MIN(H:H))</f>
        <v>4.6659742962872178E-4</v>
      </c>
      <c r="J1736" s="1" t="s">
        <v>0</v>
      </c>
      <c r="K1736" s="9">
        <v>13.28</v>
      </c>
      <c r="L1736" s="3">
        <f>(Tabela15[[#This Row],[value]]-MIN(K:K))/(MAX(K:K)-MIN(K:K))</f>
        <v>6.5325123892476342E-2</v>
      </c>
      <c r="M1736" s="16">
        <f>IF(Tabela15[[#This Row],[value]]="",0,(0.05*Tabela15[[#This Row],[normal_rating]]+0.7*Tabela15[[#This Row],[normal_reviews]]+0.25*Tabela15[[#This Row],[normal_value]]))*1000</f>
        <v>64.157899173859192</v>
      </c>
      <c r="N1736" s="3">
        <f>IFERROR(Tabela15[[#This Row],[value]]*Tabela15[[#This Row],[reviews]],Tabela15[[#This Row],[value]])</f>
        <v>2895.04</v>
      </c>
      <c r="O1736" t="s">
        <v>2263</v>
      </c>
      <c r="P1736" t="s">
        <v>2265</v>
      </c>
      <c r="Q1736" t="s">
        <v>2</v>
      </c>
    </row>
    <row r="1737" spans="1:17" x14ac:dyDescent="0.25">
      <c r="A1737" t="s">
        <v>383</v>
      </c>
      <c r="B1737" s="1">
        <v>5</v>
      </c>
      <c r="C1737" t="s">
        <v>524</v>
      </c>
      <c r="D1737" t="s">
        <v>528</v>
      </c>
      <c r="E1737" t="s">
        <v>526</v>
      </c>
      <c r="F1737" s="1">
        <v>4.5</v>
      </c>
      <c r="G1737" s="5">
        <f>(Tabela15[[#This Row],[rating]]-MIN(F:F))/(MAX(F:F)-MIN(F:F))</f>
        <v>0.875</v>
      </c>
      <c r="H1737" s="6">
        <v>9178</v>
      </c>
      <c r="I1737" s="5">
        <f>(Tabela15[[#This Row],[reviews]]-MIN(H:H))/(MAX(H:H)-MIN(H:H))</f>
        <v>1.9732555814298523E-2</v>
      </c>
      <c r="J1737" s="1" t="s">
        <v>0</v>
      </c>
      <c r="K1737" s="9">
        <v>13.2</v>
      </c>
      <c r="L1737" s="3">
        <f>(Tabela15[[#This Row],[value]]-MIN(K:K))/(MAX(K:K)-MIN(K:K))</f>
        <v>6.4924663362867285E-2</v>
      </c>
      <c r="M1737" s="16">
        <f>IF(Tabela15[[#This Row],[value]]="",0,(0.05*Tabela15[[#This Row],[normal_rating]]+0.7*Tabela15[[#This Row],[normal_reviews]]+0.25*Tabela15[[#This Row],[normal_value]]))*1000</f>
        <v>73.793954910725802</v>
      </c>
      <c r="N1737" s="3">
        <f>IFERROR(Tabela15[[#This Row],[value]]*Tabela15[[#This Row],[reviews]],Tabela15[[#This Row],[value]])</f>
        <v>121149.59999999999</v>
      </c>
      <c r="O1737" t="s">
        <v>525</v>
      </c>
      <c r="P1737" t="s">
        <v>8176</v>
      </c>
      <c r="Q1737" t="s">
        <v>8081</v>
      </c>
    </row>
    <row r="1738" spans="1:17" x14ac:dyDescent="0.25">
      <c r="A1738" t="s">
        <v>383</v>
      </c>
      <c r="B1738" s="1">
        <v>10</v>
      </c>
      <c r="C1738" t="s">
        <v>524</v>
      </c>
      <c r="D1738" t="s">
        <v>528</v>
      </c>
      <c r="E1738" t="s">
        <v>526</v>
      </c>
      <c r="F1738" s="1">
        <v>4.5</v>
      </c>
      <c r="G1738" s="5">
        <f>(Tabela15[[#This Row],[rating]]-MIN(F:F))/(MAX(F:F)-MIN(F:F))</f>
        <v>0.875</v>
      </c>
      <c r="H1738" s="6">
        <v>9170</v>
      </c>
      <c r="I1738" s="5">
        <f>(Tabela15[[#This Row],[reviews]]-MIN(H:H))/(MAX(H:H)-MIN(H:H))</f>
        <v>1.9715354065740782E-2</v>
      </c>
      <c r="J1738" s="1" t="s">
        <v>0</v>
      </c>
      <c r="K1738" s="9">
        <v>13.2</v>
      </c>
      <c r="L1738" s="3">
        <f>(Tabela15[[#This Row],[value]]-MIN(K:K))/(MAX(K:K)-MIN(K:K))</f>
        <v>6.4924663362867285E-2</v>
      </c>
      <c r="M1738" s="16">
        <f>IF(Tabela15[[#This Row],[value]]="",0,(0.05*Tabela15[[#This Row],[normal_rating]]+0.7*Tabela15[[#This Row],[normal_reviews]]+0.25*Tabela15[[#This Row],[normal_value]]))*1000</f>
        <v>73.781913686735365</v>
      </c>
      <c r="N1738" s="3">
        <f>IFERROR(Tabela15[[#This Row],[value]]*Tabela15[[#This Row],[reviews]],Tabela15[[#This Row],[value]])</f>
        <v>121044</v>
      </c>
      <c r="O1738" t="s">
        <v>525</v>
      </c>
      <c r="P1738" t="s">
        <v>6584</v>
      </c>
      <c r="Q1738" t="s">
        <v>6468</v>
      </c>
    </row>
    <row r="1739" spans="1:17" x14ac:dyDescent="0.25">
      <c r="A1739" t="s">
        <v>383</v>
      </c>
      <c r="B1739" s="1">
        <v>3</v>
      </c>
      <c r="C1739" t="s">
        <v>524</v>
      </c>
      <c r="D1739" t="s">
        <v>528</v>
      </c>
      <c r="E1739" t="s">
        <v>526</v>
      </c>
      <c r="F1739" s="1">
        <v>4.5</v>
      </c>
      <c r="G1739" s="5">
        <f>(Tabela15[[#This Row],[rating]]-MIN(F:F))/(MAX(F:F)-MIN(F:F))</f>
        <v>0.875</v>
      </c>
      <c r="H1739" s="6">
        <v>9148</v>
      </c>
      <c r="I1739" s="5">
        <f>(Tabela15[[#This Row],[reviews]]-MIN(H:H))/(MAX(H:H)-MIN(H:H))</f>
        <v>1.9668049257206995E-2</v>
      </c>
      <c r="J1739" s="1" t="s">
        <v>0</v>
      </c>
      <c r="K1739" s="9">
        <v>13.2</v>
      </c>
      <c r="L1739" s="3">
        <f>(Tabela15[[#This Row],[value]]-MIN(K:K))/(MAX(K:K)-MIN(K:K))</f>
        <v>6.4924663362867285E-2</v>
      </c>
      <c r="M1739" s="16">
        <f>IF(Tabela15[[#This Row],[value]]="",0,(0.05*Tabela15[[#This Row],[normal_rating]]+0.7*Tabela15[[#This Row],[normal_reviews]]+0.25*Tabela15[[#This Row],[normal_value]]))*1000</f>
        <v>73.748800320761731</v>
      </c>
      <c r="N1739" s="3">
        <f>IFERROR(Tabela15[[#This Row],[value]]*Tabela15[[#This Row],[reviews]],Tabela15[[#This Row],[value]])</f>
        <v>120753.59999999999</v>
      </c>
      <c r="O1739" t="s">
        <v>525</v>
      </c>
      <c r="P1739" t="s">
        <v>4663</v>
      </c>
      <c r="Q1739" t="s">
        <v>4538</v>
      </c>
    </row>
    <row r="1740" spans="1:17" x14ac:dyDescent="0.25">
      <c r="A1740" t="s">
        <v>921</v>
      </c>
      <c r="B1740" s="1">
        <v>27</v>
      </c>
      <c r="C1740" t="s">
        <v>3774</v>
      </c>
      <c r="D1740" t="s">
        <v>3775</v>
      </c>
      <c r="E1740" t="s">
        <v>3776</v>
      </c>
      <c r="F1740" s="1">
        <v>4.3</v>
      </c>
      <c r="G1740" s="5">
        <f>(Tabela15[[#This Row],[rating]]-MIN(F:F))/(MAX(F:F)-MIN(F:F))</f>
        <v>0.82499999999999996</v>
      </c>
      <c r="H1740" s="6">
        <v>140</v>
      </c>
      <c r="I1740" s="5">
        <f>(Tabela15[[#This Row],[reviews]]-MIN(H:H))/(MAX(H:H)-MIN(H:H))</f>
        <v>2.9888038119074803E-4</v>
      </c>
      <c r="J1740" s="1" t="s">
        <v>0</v>
      </c>
      <c r="K1740" s="9">
        <v>13.16</v>
      </c>
      <c r="L1740" s="3">
        <f>(Tabela15[[#This Row],[value]]-MIN(K:K))/(MAX(K:K)-MIN(K:K))</f>
        <v>6.4724433098062764E-2</v>
      </c>
      <c r="M1740" s="16">
        <f>IF(Tabela15[[#This Row],[value]]="",0,(0.05*Tabela15[[#This Row],[normal_rating]]+0.7*Tabela15[[#This Row],[normal_reviews]]+0.25*Tabela15[[#This Row],[normal_value]]))*1000</f>
        <v>57.640324541349223</v>
      </c>
      <c r="N1740" s="3">
        <f>IFERROR(Tabela15[[#This Row],[value]]*Tabela15[[#This Row],[reviews]],Tabela15[[#This Row],[value]])</f>
        <v>1842.4</v>
      </c>
      <c r="O1740" t="s">
        <v>4869</v>
      </c>
      <c r="P1740" t="s">
        <v>4870</v>
      </c>
      <c r="Q1740" t="s">
        <v>4538</v>
      </c>
    </row>
    <row r="1741" spans="1:17" x14ac:dyDescent="0.25">
      <c r="A1741" t="s">
        <v>2377</v>
      </c>
      <c r="B1741" s="1">
        <v>1</v>
      </c>
      <c r="C1741" t="s">
        <v>6203</v>
      </c>
      <c r="D1741" t="s">
        <v>4244</v>
      </c>
      <c r="E1741" t="s">
        <v>6204</v>
      </c>
      <c r="F1741" s="1">
        <v>4.5</v>
      </c>
      <c r="G1741" s="5">
        <f>(Tabela15[[#This Row],[rating]]-MIN(F:F))/(MAX(F:F)-MIN(F:F))</f>
        <v>0.875</v>
      </c>
      <c r="H1741" s="6">
        <v>56</v>
      </c>
      <c r="I1741" s="5">
        <f>(Tabela15[[#This Row],[reviews]]-MIN(H:H))/(MAX(H:H)-MIN(H:H))</f>
        <v>1.1826202133446864E-4</v>
      </c>
      <c r="J1741" s="1" t="s">
        <v>0</v>
      </c>
      <c r="K1741" s="9">
        <v>13.08</v>
      </c>
      <c r="L1741" s="3">
        <f>(Tabela15[[#This Row],[value]]-MIN(K:K))/(MAX(K:K)-MIN(K:K))</f>
        <v>6.4323972568453722E-2</v>
      </c>
      <c r="M1741" s="16">
        <f>IF(Tabela15[[#This Row],[value]]="",0,(0.05*Tabela15[[#This Row],[normal_rating]]+0.7*Tabela15[[#This Row],[normal_reviews]]+0.25*Tabela15[[#This Row],[normal_value]]))*1000</f>
        <v>59.913776557047562</v>
      </c>
      <c r="N1741" s="3">
        <f>IFERROR(Tabela15[[#This Row],[value]]*Tabela15[[#This Row],[reviews]],Tabela15[[#This Row],[value]])</f>
        <v>732.48</v>
      </c>
      <c r="O1741" t="s">
        <v>7155</v>
      </c>
      <c r="P1741" t="s">
        <v>7156</v>
      </c>
      <c r="Q1741" t="s">
        <v>6468</v>
      </c>
    </row>
    <row r="1742" spans="1:17" x14ac:dyDescent="0.25">
      <c r="A1742" t="s">
        <v>383</v>
      </c>
      <c r="B1742" s="1">
        <v>13</v>
      </c>
      <c r="C1742" t="s">
        <v>399</v>
      </c>
      <c r="D1742" t="s">
        <v>403</v>
      </c>
      <c r="E1742" t="s">
        <v>401</v>
      </c>
      <c r="F1742" s="1">
        <v>4.5</v>
      </c>
      <c r="G1742" s="5">
        <f>(Tabela15[[#This Row],[rating]]-MIN(F:F))/(MAX(F:F)-MIN(F:F))</f>
        <v>0.875</v>
      </c>
      <c r="H1742" s="6">
        <v>64089</v>
      </c>
      <c r="I1742" s="5">
        <f>(Tabela15[[#This Row],[reviews]]-MIN(H:H))/(MAX(H:H)-MIN(H:H))</f>
        <v>0.1378032076960623</v>
      </c>
      <c r="J1742" s="1" t="s">
        <v>0</v>
      </c>
      <c r="K1742" s="9">
        <v>13</v>
      </c>
      <c r="L1742" s="3">
        <f>(Tabela15[[#This Row],[value]]-MIN(K:K))/(MAX(K:K)-MIN(K:K))</f>
        <v>6.3923512038844665E-2</v>
      </c>
      <c r="M1742" s="16">
        <f>IF(Tabela15[[#This Row],[value]]="",0,(0.05*Tabela15[[#This Row],[normal_rating]]+0.7*Tabela15[[#This Row],[normal_reviews]]+0.25*Tabela15[[#This Row],[normal_value]]))*1000</f>
        <v>156.1931233969548</v>
      </c>
      <c r="N1742" s="3">
        <f>IFERROR(Tabela15[[#This Row],[value]]*Tabela15[[#This Row],[reviews]],Tabela15[[#This Row],[value]])</f>
        <v>833157</v>
      </c>
      <c r="O1742" t="s">
        <v>400</v>
      </c>
      <c r="P1742" t="s">
        <v>8185</v>
      </c>
      <c r="Q1742" t="s">
        <v>8081</v>
      </c>
    </row>
    <row r="1743" spans="1:17" x14ac:dyDescent="0.25">
      <c r="A1743" t="s">
        <v>383</v>
      </c>
      <c r="B1743" s="1">
        <v>8</v>
      </c>
      <c r="C1743" t="s">
        <v>399</v>
      </c>
      <c r="D1743" t="s">
        <v>403</v>
      </c>
      <c r="E1743" t="s">
        <v>401</v>
      </c>
      <c r="F1743" s="1">
        <v>4.5</v>
      </c>
      <c r="G1743" s="5">
        <f>(Tabela15[[#This Row],[rating]]-MIN(F:F))/(MAX(F:F)-MIN(F:F))</f>
        <v>0.875</v>
      </c>
      <c r="H1743" s="6">
        <v>63978</v>
      </c>
      <c r="I1743" s="5">
        <f>(Tabela15[[#This Row],[reviews]]-MIN(H:H))/(MAX(H:H)-MIN(H:H))</f>
        <v>0.13756453343482364</v>
      </c>
      <c r="J1743" s="1" t="s">
        <v>0</v>
      </c>
      <c r="K1743" s="9">
        <v>13</v>
      </c>
      <c r="L1743" s="3">
        <f>(Tabela15[[#This Row],[value]]-MIN(K:K))/(MAX(K:K)-MIN(K:K))</f>
        <v>6.3923512038844665E-2</v>
      </c>
      <c r="M1743" s="16">
        <f>IF(Tabela15[[#This Row],[value]]="",0,(0.05*Tabela15[[#This Row],[normal_rating]]+0.7*Tabela15[[#This Row],[normal_reviews]]+0.25*Tabela15[[#This Row],[normal_value]]))*1000</f>
        <v>156.0260514140877</v>
      </c>
      <c r="N1743" s="3">
        <f>IFERROR(Tabela15[[#This Row],[value]]*Tabela15[[#This Row],[reviews]],Tabela15[[#This Row],[value]])</f>
        <v>831714</v>
      </c>
      <c r="O1743" t="s">
        <v>400</v>
      </c>
      <c r="P1743" t="s">
        <v>4668</v>
      </c>
      <c r="Q1743" t="s">
        <v>4538</v>
      </c>
    </row>
    <row r="1744" spans="1:17" x14ac:dyDescent="0.25">
      <c r="A1744" t="s">
        <v>383</v>
      </c>
      <c r="B1744" s="1">
        <v>5</v>
      </c>
      <c r="C1744" t="s">
        <v>399</v>
      </c>
      <c r="D1744" t="s">
        <v>403</v>
      </c>
      <c r="E1744" t="s">
        <v>401</v>
      </c>
      <c r="F1744" s="1">
        <v>4.5</v>
      </c>
      <c r="G1744" s="5">
        <f>(Tabela15[[#This Row],[rating]]-MIN(F:F))/(MAX(F:F)-MIN(F:F))</f>
        <v>0.875</v>
      </c>
      <c r="H1744" s="6">
        <v>63784</v>
      </c>
      <c r="I1744" s="5">
        <f>(Tabela15[[#This Row],[reviews]]-MIN(H:H))/(MAX(H:H)-MIN(H:H))</f>
        <v>0.13714739103229842</v>
      </c>
      <c r="J1744" s="1" t="s">
        <v>0</v>
      </c>
      <c r="K1744" s="9">
        <v>13</v>
      </c>
      <c r="L1744" s="3">
        <f>(Tabela15[[#This Row],[value]]-MIN(K:K))/(MAX(K:K)-MIN(K:K))</f>
        <v>6.3923512038844665E-2</v>
      </c>
      <c r="M1744" s="16">
        <f>IF(Tabela15[[#This Row],[value]]="",0,(0.05*Tabela15[[#This Row],[normal_rating]]+0.7*Tabela15[[#This Row],[normal_reviews]]+0.25*Tabela15[[#This Row],[normal_value]]))*1000</f>
        <v>155.73405173232007</v>
      </c>
      <c r="N1744" s="3">
        <f>IFERROR(Tabela15[[#This Row],[value]]*Tabela15[[#This Row],[reviews]],Tabela15[[#This Row],[value]])</f>
        <v>829192</v>
      </c>
      <c r="O1744" t="s">
        <v>400</v>
      </c>
      <c r="P1744" t="s">
        <v>402</v>
      </c>
      <c r="Q1744" t="s">
        <v>2</v>
      </c>
    </row>
    <row r="1745" spans="1:17" x14ac:dyDescent="0.25">
      <c r="A1745" t="s">
        <v>534</v>
      </c>
      <c r="B1745" s="1">
        <v>9</v>
      </c>
      <c r="C1745" t="s">
        <v>650</v>
      </c>
      <c r="D1745" t="s">
        <v>654</v>
      </c>
      <c r="E1745" t="s">
        <v>5703</v>
      </c>
      <c r="F1745" s="1">
        <v>4.5999999999999996</v>
      </c>
      <c r="G1745" s="5">
        <f>(Tabela15[[#This Row],[rating]]-MIN(F:F))/(MAX(F:F)-MIN(F:F))</f>
        <v>0.89999999999999991</v>
      </c>
      <c r="H1745" s="6">
        <v>51389</v>
      </c>
      <c r="I1745" s="5">
        <f>(Tabela15[[#This Row],[reviews]]-MIN(H:H))/(MAX(H:H)-MIN(H:H))</f>
        <v>0.11049543186064864</v>
      </c>
      <c r="J1745" s="1" t="s">
        <v>0</v>
      </c>
      <c r="K1745" s="9">
        <v>13</v>
      </c>
      <c r="L1745" s="3">
        <f>(Tabela15[[#This Row],[value]]-MIN(K:K))/(MAX(K:K)-MIN(K:K))</f>
        <v>6.3923512038844665E-2</v>
      </c>
      <c r="M1745" s="16">
        <f>IF(Tabela15[[#This Row],[value]]="",0,(0.05*Tabela15[[#This Row],[normal_rating]]+0.7*Tabela15[[#This Row],[normal_reviews]]+0.25*Tabela15[[#This Row],[normal_value]]))*1000</f>
        <v>138.3276803121652</v>
      </c>
      <c r="N1745" s="3">
        <f>IFERROR(Tabela15[[#This Row],[value]]*Tabela15[[#This Row],[reviews]],Tabela15[[#This Row],[value]])</f>
        <v>668057</v>
      </c>
      <c r="O1745" t="s">
        <v>651</v>
      </c>
      <c r="P1745" t="s">
        <v>8212</v>
      </c>
      <c r="Q1745" t="s">
        <v>8081</v>
      </c>
    </row>
    <row r="1746" spans="1:17" x14ac:dyDescent="0.25">
      <c r="A1746" t="s">
        <v>534</v>
      </c>
      <c r="B1746" s="1">
        <v>15</v>
      </c>
      <c r="C1746" t="s">
        <v>650</v>
      </c>
      <c r="D1746" t="s">
        <v>654</v>
      </c>
      <c r="E1746" t="s">
        <v>5703</v>
      </c>
      <c r="F1746" s="1">
        <v>4.5999999999999996</v>
      </c>
      <c r="G1746" s="5">
        <f>(Tabela15[[#This Row],[rating]]-MIN(F:F))/(MAX(F:F)-MIN(F:F))</f>
        <v>0.89999999999999991</v>
      </c>
      <c r="H1746" s="6">
        <v>51367</v>
      </c>
      <c r="I1746" s="5">
        <f>(Tabela15[[#This Row],[reviews]]-MIN(H:H))/(MAX(H:H)-MIN(H:H))</f>
        <v>0.11044812705211485</v>
      </c>
      <c r="J1746" s="1" t="s">
        <v>0</v>
      </c>
      <c r="K1746" s="9">
        <v>13</v>
      </c>
      <c r="L1746" s="3">
        <f>(Tabela15[[#This Row],[value]]-MIN(K:K))/(MAX(K:K)-MIN(K:K))</f>
        <v>6.3923512038844665E-2</v>
      </c>
      <c r="M1746" s="16">
        <f>IF(Tabela15[[#This Row],[value]]="",0,(0.05*Tabela15[[#This Row],[normal_rating]]+0.7*Tabela15[[#This Row],[normal_reviews]]+0.25*Tabela15[[#This Row],[normal_value]]))*1000</f>
        <v>138.29456694619154</v>
      </c>
      <c r="N1746" s="3">
        <f>IFERROR(Tabela15[[#This Row],[value]]*Tabela15[[#This Row],[reviews]],Tabela15[[#This Row],[value]])</f>
        <v>667771</v>
      </c>
      <c r="O1746" t="s">
        <v>651</v>
      </c>
      <c r="P1746" t="s">
        <v>6621</v>
      </c>
      <c r="Q1746" t="s">
        <v>6468</v>
      </c>
    </row>
    <row r="1747" spans="1:17" x14ac:dyDescent="0.25">
      <c r="A1747" t="s">
        <v>534</v>
      </c>
      <c r="B1747" s="1">
        <v>16</v>
      </c>
      <c r="C1747" t="s">
        <v>650</v>
      </c>
      <c r="D1747" t="s">
        <v>654</v>
      </c>
      <c r="E1747" t="s">
        <v>652</v>
      </c>
      <c r="F1747" s="1">
        <v>4.5999999999999996</v>
      </c>
      <c r="G1747" s="5">
        <f>(Tabela15[[#This Row],[rating]]-MIN(F:F))/(MAX(F:F)-MIN(F:F))</f>
        <v>0.89999999999999991</v>
      </c>
      <c r="H1747" s="6">
        <v>51285</v>
      </c>
      <c r="I1747" s="5">
        <f>(Tabela15[[#This Row],[reviews]]-MIN(H:H))/(MAX(H:H)-MIN(H:H))</f>
        <v>0.110271809129398</v>
      </c>
      <c r="J1747" s="1" t="s">
        <v>0</v>
      </c>
      <c r="K1747" s="9">
        <v>13</v>
      </c>
      <c r="L1747" s="3">
        <f>(Tabela15[[#This Row],[value]]-MIN(K:K))/(MAX(K:K)-MIN(K:K))</f>
        <v>6.3923512038844665E-2</v>
      </c>
      <c r="M1747" s="16">
        <f>IF(Tabela15[[#This Row],[value]]="",0,(0.05*Tabela15[[#This Row],[normal_rating]]+0.7*Tabela15[[#This Row],[normal_reviews]]+0.25*Tabela15[[#This Row],[normal_value]]))*1000</f>
        <v>138.17114440028976</v>
      </c>
      <c r="N1747" s="3">
        <f>IFERROR(Tabela15[[#This Row],[value]]*Tabela15[[#This Row],[reviews]],Tabela15[[#This Row],[value]])</f>
        <v>666705</v>
      </c>
      <c r="O1747" t="s">
        <v>651</v>
      </c>
      <c r="P1747" t="s">
        <v>4718</v>
      </c>
      <c r="Q1747" t="s">
        <v>4538</v>
      </c>
    </row>
    <row r="1748" spans="1:17" x14ac:dyDescent="0.25">
      <c r="A1748" t="s">
        <v>534</v>
      </c>
      <c r="B1748" s="1">
        <v>29</v>
      </c>
      <c r="C1748" t="s">
        <v>650</v>
      </c>
      <c r="D1748" t="s">
        <v>654</v>
      </c>
      <c r="E1748" t="s">
        <v>652</v>
      </c>
      <c r="F1748" s="1">
        <v>4.5999999999999996</v>
      </c>
      <c r="G1748" s="5">
        <f>(Tabela15[[#This Row],[rating]]-MIN(F:F))/(MAX(F:F)-MIN(F:F))</f>
        <v>0.89999999999999991</v>
      </c>
      <c r="H1748" s="6">
        <v>51062</v>
      </c>
      <c r="I1748" s="5">
        <f>(Tabela15[[#This Row],[reviews]]-MIN(H:H))/(MAX(H:H)-MIN(H:H))</f>
        <v>0.10979231038835098</v>
      </c>
      <c r="J1748" s="1" t="s">
        <v>0</v>
      </c>
      <c r="K1748" s="9">
        <v>13</v>
      </c>
      <c r="L1748" s="3">
        <f>(Tabela15[[#This Row],[value]]-MIN(K:K))/(MAX(K:K)-MIN(K:K))</f>
        <v>6.3923512038844665E-2</v>
      </c>
      <c r="M1748" s="16">
        <f>IF(Tabela15[[#This Row],[value]]="",0,(0.05*Tabela15[[#This Row],[normal_rating]]+0.7*Tabela15[[#This Row],[normal_reviews]]+0.25*Tabela15[[#This Row],[normal_value]]))*1000</f>
        <v>137.83549528155686</v>
      </c>
      <c r="N1748" s="3">
        <f>IFERROR(Tabela15[[#This Row],[value]]*Tabela15[[#This Row],[reviews]],Tabela15[[#This Row],[value]])</f>
        <v>663806</v>
      </c>
      <c r="O1748" t="s">
        <v>651</v>
      </c>
      <c r="P1748" t="s">
        <v>653</v>
      </c>
      <c r="Q1748" t="s">
        <v>2</v>
      </c>
    </row>
    <row r="1749" spans="1:17" x14ac:dyDescent="0.25">
      <c r="A1749" t="s">
        <v>1795</v>
      </c>
      <c r="B1749" s="1">
        <v>15</v>
      </c>
      <c r="C1749" t="s">
        <v>1861</v>
      </c>
      <c r="D1749" t="s">
        <v>1865</v>
      </c>
      <c r="E1749" t="s">
        <v>1863</v>
      </c>
      <c r="F1749" s="1">
        <v>4.5999999999999996</v>
      </c>
      <c r="G1749" s="5">
        <f>(Tabela15[[#This Row],[rating]]-MIN(F:F))/(MAX(F:F)-MIN(F:F))</f>
        <v>0.89999999999999991</v>
      </c>
      <c r="H1749" s="6">
        <v>45315</v>
      </c>
      <c r="I1749" s="5">
        <f>(Tabela15[[#This Row],[reviews]]-MIN(H:H))/(MAX(H:H)-MIN(H:H))</f>
        <v>9.7435004268183856E-2</v>
      </c>
      <c r="J1749" s="1" t="s">
        <v>0</v>
      </c>
      <c r="K1749" s="9">
        <v>13</v>
      </c>
      <c r="L1749" s="3">
        <f>(Tabela15[[#This Row],[value]]-MIN(K:K))/(MAX(K:K)-MIN(K:K))</f>
        <v>6.3923512038844665E-2</v>
      </c>
      <c r="M1749" s="16">
        <f>IF(Tabela15[[#This Row],[value]]="",0,(0.05*Tabela15[[#This Row],[normal_rating]]+0.7*Tabela15[[#This Row],[normal_reviews]]+0.25*Tabela15[[#This Row],[normal_value]]))*1000</f>
        <v>129.18538099743986</v>
      </c>
      <c r="N1749" s="3">
        <f>IFERROR(Tabela15[[#This Row],[value]]*Tabela15[[#This Row],[reviews]],Tabela15[[#This Row],[value]])</f>
        <v>589095</v>
      </c>
      <c r="O1749" t="s">
        <v>1862</v>
      </c>
      <c r="P1749" t="s">
        <v>8561</v>
      </c>
      <c r="Q1749" t="s">
        <v>8081</v>
      </c>
    </row>
    <row r="1750" spans="1:17" x14ac:dyDescent="0.25">
      <c r="A1750" t="s">
        <v>1795</v>
      </c>
      <c r="B1750" s="1">
        <v>30</v>
      </c>
      <c r="C1750" t="s">
        <v>1861</v>
      </c>
      <c r="D1750" t="s">
        <v>1865</v>
      </c>
      <c r="E1750" t="s">
        <v>1863</v>
      </c>
      <c r="F1750" s="1">
        <v>4.5999999999999996</v>
      </c>
      <c r="G1750" s="5">
        <f>(Tabela15[[#This Row],[rating]]-MIN(F:F))/(MAX(F:F)-MIN(F:F))</f>
        <v>0.89999999999999991</v>
      </c>
      <c r="H1750" s="6">
        <v>45297</v>
      </c>
      <c r="I1750" s="5">
        <f>(Tabela15[[#This Row],[reviews]]-MIN(H:H))/(MAX(H:H)-MIN(H:H))</f>
        <v>9.7396300333928945E-2</v>
      </c>
      <c r="J1750" s="1" t="s">
        <v>0</v>
      </c>
      <c r="K1750" s="9">
        <v>13</v>
      </c>
      <c r="L1750" s="3">
        <f>(Tabela15[[#This Row],[value]]-MIN(K:K))/(MAX(K:K)-MIN(K:K))</f>
        <v>6.3923512038844665E-2</v>
      </c>
      <c r="M1750" s="16">
        <f>IF(Tabela15[[#This Row],[value]]="",0,(0.05*Tabela15[[#This Row],[normal_rating]]+0.7*Tabela15[[#This Row],[normal_reviews]]+0.25*Tabela15[[#This Row],[normal_value]]))*1000</f>
        <v>129.15828824346141</v>
      </c>
      <c r="N1750" s="3">
        <f>IFERROR(Tabela15[[#This Row],[value]]*Tabela15[[#This Row],[reviews]],Tabela15[[#This Row],[value]])</f>
        <v>588861</v>
      </c>
      <c r="O1750" t="s">
        <v>1862</v>
      </c>
      <c r="P1750" t="s">
        <v>7016</v>
      </c>
      <c r="Q1750" t="s">
        <v>6468</v>
      </c>
    </row>
    <row r="1751" spans="1:17" x14ac:dyDescent="0.25">
      <c r="A1751" t="s">
        <v>1795</v>
      </c>
      <c r="B1751" s="1">
        <v>4</v>
      </c>
      <c r="C1751" t="s">
        <v>1861</v>
      </c>
      <c r="D1751" t="s">
        <v>1865</v>
      </c>
      <c r="E1751" t="s">
        <v>1863</v>
      </c>
      <c r="F1751" s="1">
        <v>4.5999999999999996</v>
      </c>
      <c r="G1751" s="5">
        <f>(Tabela15[[#This Row],[rating]]-MIN(F:F))/(MAX(F:F)-MIN(F:F))</f>
        <v>0.89999999999999991</v>
      </c>
      <c r="H1751" s="6">
        <v>45247</v>
      </c>
      <c r="I1751" s="5">
        <f>(Tabela15[[#This Row],[reviews]]-MIN(H:H))/(MAX(H:H)-MIN(H:H))</f>
        <v>9.7288789405443069E-2</v>
      </c>
      <c r="J1751" s="1" t="s">
        <v>0</v>
      </c>
      <c r="K1751" s="9">
        <v>13</v>
      </c>
      <c r="L1751" s="3">
        <f>(Tabela15[[#This Row],[value]]-MIN(K:K))/(MAX(K:K)-MIN(K:K))</f>
        <v>6.3923512038844665E-2</v>
      </c>
      <c r="M1751" s="16">
        <f>IF(Tabela15[[#This Row],[value]]="",0,(0.05*Tabela15[[#This Row],[normal_rating]]+0.7*Tabela15[[#This Row],[normal_reviews]]+0.25*Tabela15[[#This Row],[normal_value]]))*1000</f>
        <v>129.0830305935213</v>
      </c>
      <c r="N1751" s="3">
        <f>IFERROR(Tabela15[[#This Row],[value]]*Tabela15[[#This Row],[reviews]],Tabela15[[#This Row],[value]])</f>
        <v>588211</v>
      </c>
      <c r="O1751" t="s">
        <v>1862</v>
      </c>
      <c r="P1751" t="s">
        <v>5101</v>
      </c>
      <c r="Q1751" t="s">
        <v>4538</v>
      </c>
    </row>
    <row r="1752" spans="1:17" x14ac:dyDescent="0.25">
      <c r="A1752" t="s">
        <v>3218</v>
      </c>
      <c r="B1752" s="1">
        <v>19</v>
      </c>
      <c r="C1752" t="s">
        <v>3339</v>
      </c>
      <c r="D1752" t="s">
        <v>3343</v>
      </c>
      <c r="E1752" t="s">
        <v>3341</v>
      </c>
      <c r="F1752" s="1">
        <v>4.7</v>
      </c>
      <c r="G1752" s="5">
        <f>(Tabela15[[#This Row],[rating]]-MIN(F:F))/(MAX(F:F)-MIN(F:F))</f>
        <v>0.92500000000000004</v>
      </c>
      <c r="H1752" s="6">
        <v>1474</v>
      </c>
      <c r="I1752" s="5">
        <f>(Tabela15[[#This Row],[reviews]]-MIN(H:H))/(MAX(H:H)-MIN(H:H))</f>
        <v>3.1672719531940421E-3</v>
      </c>
      <c r="J1752" s="1" t="s">
        <v>0</v>
      </c>
      <c r="K1752" s="9">
        <v>13</v>
      </c>
      <c r="L1752" s="3">
        <f>(Tabela15[[#This Row],[value]]-MIN(K:K))/(MAX(K:K)-MIN(K:K))</f>
        <v>6.3923512038844665E-2</v>
      </c>
      <c r="M1752" s="16">
        <f>IF(Tabela15[[#This Row],[value]]="",0,(0.05*Tabela15[[#This Row],[normal_rating]]+0.7*Tabela15[[#This Row],[normal_reviews]]+0.25*Tabela15[[#This Row],[normal_value]]))*1000</f>
        <v>64.447968376946989</v>
      </c>
      <c r="N1752" s="3">
        <f>IFERROR(Tabela15[[#This Row],[value]]*Tabela15[[#This Row],[reviews]],Tabela15[[#This Row],[value]])</f>
        <v>19162</v>
      </c>
      <c r="O1752" t="s">
        <v>3340</v>
      </c>
      <c r="P1752" t="s">
        <v>7429</v>
      </c>
      <c r="Q1752" t="s">
        <v>6468</v>
      </c>
    </row>
    <row r="1753" spans="1:17" x14ac:dyDescent="0.25">
      <c r="A1753" t="s">
        <v>3218</v>
      </c>
      <c r="B1753" s="1">
        <v>26</v>
      </c>
      <c r="C1753" t="s">
        <v>3339</v>
      </c>
      <c r="D1753" t="s">
        <v>3343</v>
      </c>
      <c r="E1753" t="s">
        <v>3341</v>
      </c>
      <c r="F1753" s="1">
        <v>4.7</v>
      </c>
      <c r="G1753" s="5">
        <f>(Tabela15[[#This Row],[rating]]-MIN(F:F))/(MAX(F:F)-MIN(F:F))</f>
        <v>0.92500000000000004</v>
      </c>
      <c r="H1753" s="6">
        <v>1442</v>
      </c>
      <c r="I1753" s="5">
        <f>(Tabela15[[#This Row],[reviews]]-MIN(H:H))/(MAX(H:H)-MIN(H:H))</f>
        <v>3.0984649589630786E-3</v>
      </c>
      <c r="J1753" s="1" t="s">
        <v>0</v>
      </c>
      <c r="K1753" s="9">
        <v>13</v>
      </c>
      <c r="L1753" s="3">
        <f>(Tabela15[[#This Row],[value]]-MIN(K:K))/(MAX(K:K)-MIN(K:K))</f>
        <v>6.3923512038844665E-2</v>
      </c>
      <c r="M1753" s="16">
        <f>IF(Tabela15[[#This Row],[value]]="",0,(0.05*Tabela15[[#This Row],[normal_rating]]+0.7*Tabela15[[#This Row],[normal_reviews]]+0.25*Tabela15[[#This Row],[normal_value]]))*1000</f>
        <v>64.399803480985327</v>
      </c>
      <c r="N1753" s="3">
        <f>IFERROR(Tabela15[[#This Row],[value]]*Tabela15[[#This Row],[reviews]],Tabela15[[#This Row],[value]])</f>
        <v>18746</v>
      </c>
      <c r="O1753" t="s">
        <v>3340</v>
      </c>
      <c r="P1753" t="s">
        <v>3342</v>
      </c>
      <c r="Q1753" t="s">
        <v>2</v>
      </c>
    </row>
    <row r="1754" spans="1:17" x14ac:dyDescent="0.25">
      <c r="A1754" t="s">
        <v>534</v>
      </c>
      <c r="B1754" s="1">
        <v>8</v>
      </c>
      <c r="C1754" t="s">
        <v>550</v>
      </c>
      <c r="D1754" t="s">
        <v>554</v>
      </c>
      <c r="E1754" t="s">
        <v>552</v>
      </c>
      <c r="F1754" s="1">
        <v>4.7</v>
      </c>
      <c r="G1754" s="5">
        <f>(Tabela15[[#This Row],[rating]]-MIN(F:F))/(MAX(F:F)-MIN(F:F))</f>
        <v>0.92500000000000004</v>
      </c>
      <c r="H1754" s="6">
        <v>165094</v>
      </c>
      <c r="I1754" s="5">
        <f>(Tabela15[[#This Row],[reviews]]-MIN(H:H))/(MAX(H:H)-MIN(H:H))</f>
        <v>0.35498603433038967</v>
      </c>
      <c r="J1754" s="1" t="s">
        <v>0</v>
      </c>
      <c r="K1754" s="9">
        <v>12.99</v>
      </c>
      <c r="L1754" s="3">
        <f>(Tabela15[[#This Row],[value]]-MIN(K:K))/(MAX(K:K)-MIN(K:K))</f>
        <v>6.3873454472643532E-2</v>
      </c>
      <c r="M1754" s="16">
        <f>IF(Tabela15[[#This Row],[value]]="",0,(0.05*Tabela15[[#This Row],[normal_rating]]+0.7*Tabela15[[#This Row],[normal_reviews]]+0.25*Tabela15[[#This Row],[normal_value]]))*1000</f>
        <v>310.70858764943364</v>
      </c>
      <c r="N1754" s="3">
        <f>IFERROR(Tabela15[[#This Row],[value]]*Tabela15[[#This Row],[reviews]],Tabela15[[#This Row],[value]])</f>
        <v>2144571.06</v>
      </c>
      <c r="O1754" t="s">
        <v>551</v>
      </c>
      <c r="P1754" t="s">
        <v>8211</v>
      </c>
      <c r="Q1754" t="s">
        <v>8081</v>
      </c>
    </row>
    <row r="1755" spans="1:17" x14ac:dyDescent="0.25">
      <c r="A1755" t="s">
        <v>534</v>
      </c>
      <c r="B1755" s="1">
        <v>8</v>
      </c>
      <c r="C1755" t="s">
        <v>550</v>
      </c>
      <c r="D1755" t="s">
        <v>554</v>
      </c>
      <c r="E1755" t="s">
        <v>552</v>
      </c>
      <c r="F1755" s="1">
        <v>4.7</v>
      </c>
      <c r="G1755" s="5">
        <f>(Tabela15[[#This Row],[rating]]-MIN(F:F))/(MAX(F:F)-MIN(F:F))</f>
        <v>0.92500000000000004</v>
      </c>
      <c r="H1755" s="6">
        <v>165046</v>
      </c>
      <c r="I1755" s="5">
        <f>(Tabela15[[#This Row],[reviews]]-MIN(H:H))/(MAX(H:H)-MIN(H:H))</f>
        <v>0.35488282383904324</v>
      </c>
      <c r="J1755" s="1" t="s">
        <v>0</v>
      </c>
      <c r="K1755" s="9">
        <v>12.99</v>
      </c>
      <c r="L1755" s="3">
        <f>(Tabela15[[#This Row],[value]]-MIN(K:K))/(MAX(K:K)-MIN(K:K))</f>
        <v>6.3873454472643532E-2</v>
      </c>
      <c r="M1755" s="16">
        <f>IF(Tabela15[[#This Row],[value]]="",0,(0.05*Tabela15[[#This Row],[normal_rating]]+0.7*Tabela15[[#This Row],[normal_reviews]]+0.25*Tabela15[[#This Row],[normal_value]]))*1000</f>
        <v>310.63634030549116</v>
      </c>
      <c r="N1755" s="3">
        <f>IFERROR(Tabela15[[#This Row],[value]]*Tabela15[[#This Row],[reviews]],Tabela15[[#This Row],[value]])</f>
        <v>2143947.54</v>
      </c>
      <c r="O1755" t="s">
        <v>551</v>
      </c>
      <c r="P1755" t="s">
        <v>6614</v>
      </c>
      <c r="Q1755" t="s">
        <v>6468</v>
      </c>
    </row>
    <row r="1756" spans="1:17" x14ac:dyDescent="0.25">
      <c r="A1756" t="s">
        <v>534</v>
      </c>
      <c r="B1756" s="1">
        <v>5</v>
      </c>
      <c r="C1756" t="s">
        <v>550</v>
      </c>
      <c r="D1756" t="s">
        <v>554</v>
      </c>
      <c r="E1756" t="s">
        <v>552</v>
      </c>
      <c r="F1756" s="1">
        <v>4.7</v>
      </c>
      <c r="G1756" s="5">
        <f>(Tabela15[[#This Row],[rating]]-MIN(F:F))/(MAX(F:F)-MIN(F:F))</f>
        <v>0.92500000000000004</v>
      </c>
      <c r="H1756" s="6">
        <v>164875</v>
      </c>
      <c r="I1756" s="5">
        <f>(Tabela15[[#This Row],[reviews]]-MIN(H:H))/(MAX(H:H)-MIN(H:H))</f>
        <v>0.35451513646362154</v>
      </c>
      <c r="J1756" s="1" t="s">
        <v>0</v>
      </c>
      <c r="K1756" s="9">
        <v>12.99</v>
      </c>
      <c r="L1756" s="3">
        <f>(Tabela15[[#This Row],[value]]-MIN(K:K))/(MAX(K:K)-MIN(K:K))</f>
        <v>6.3873454472643532E-2</v>
      </c>
      <c r="M1756" s="16">
        <f>IF(Tabela15[[#This Row],[value]]="",0,(0.05*Tabela15[[#This Row],[normal_rating]]+0.7*Tabela15[[#This Row],[normal_reviews]]+0.25*Tabela15[[#This Row],[normal_value]]))*1000</f>
        <v>310.37895914269598</v>
      </c>
      <c r="N1756" s="3">
        <f>IFERROR(Tabela15[[#This Row],[value]]*Tabela15[[#This Row],[reviews]],Tabela15[[#This Row],[value]])</f>
        <v>2141726.25</v>
      </c>
      <c r="O1756" t="s">
        <v>551</v>
      </c>
      <c r="P1756" t="s">
        <v>4706</v>
      </c>
      <c r="Q1756" t="s">
        <v>4538</v>
      </c>
    </row>
    <row r="1757" spans="1:17" x14ac:dyDescent="0.25">
      <c r="A1757" t="s">
        <v>534</v>
      </c>
      <c r="B1757" s="1">
        <v>5</v>
      </c>
      <c r="C1757" t="s">
        <v>550</v>
      </c>
      <c r="D1757" t="s">
        <v>554</v>
      </c>
      <c r="E1757" t="s">
        <v>552</v>
      </c>
      <c r="F1757" s="1">
        <v>4.7</v>
      </c>
      <c r="G1757" s="5">
        <f>(Tabela15[[#This Row],[rating]]-MIN(F:F))/(MAX(F:F)-MIN(F:F))</f>
        <v>0.92500000000000004</v>
      </c>
      <c r="H1757" s="6">
        <v>164439</v>
      </c>
      <c r="I1757" s="5">
        <f>(Tabela15[[#This Row],[reviews]]-MIN(H:H))/(MAX(H:H)-MIN(H:H))</f>
        <v>0.35357764116722462</v>
      </c>
      <c r="J1757" s="1" t="s">
        <v>0</v>
      </c>
      <c r="K1757" s="9">
        <v>12.99</v>
      </c>
      <c r="L1757" s="3">
        <f>(Tabela15[[#This Row],[value]]-MIN(K:K))/(MAX(K:K)-MIN(K:K))</f>
        <v>6.3873454472643532E-2</v>
      </c>
      <c r="M1757" s="16">
        <f>IF(Tabela15[[#This Row],[value]]="",0,(0.05*Tabela15[[#This Row],[normal_rating]]+0.7*Tabela15[[#This Row],[normal_reviews]]+0.25*Tabela15[[#This Row],[normal_value]]))*1000</f>
        <v>309.72271243521811</v>
      </c>
      <c r="N1757" s="3">
        <f>IFERROR(Tabela15[[#This Row],[value]]*Tabela15[[#This Row],[reviews]],Tabela15[[#This Row],[value]])</f>
        <v>2136062.61</v>
      </c>
      <c r="O1757" t="s">
        <v>551</v>
      </c>
      <c r="P1757" t="s">
        <v>553</v>
      </c>
      <c r="Q1757" t="s">
        <v>2</v>
      </c>
    </row>
    <row r="1758" spans="1:17" x14ac:dyDescent="0.25">
      <c r="A1758" t="s">
        <v>3068</v>
      </c>
      <c r="B1758" s="1">
        <v>26</v>
      </c>
      <c r="C1758" t="s">
        <v>6416</v>
      </c>
      <c r="D1758" t="s">
        <v>6417</v>
      </c>
      <c r="E1758" t="s">
        <v>6418</v>
      </c>
      <c r="F1758" s="1">
        <v>4.0999999999999996</v>
      </c>
      <c r="G1758" s="5">
        <f>(Tabela15[[#This Row],[rating]]-MIN(F:F))/(MAX(F:F)-MIN(F:F))</f>
        <v>0.77499999999999991</v>
      </c>
      <c r="H1758" s="6">
        <v>29444</v>
      </c>
      <c r="I1758" s="5">
        <f>(Tabela15[[#This Row],[reviews]]-MIN(H:H))/(MAX(H:H)-MIN(H:H))</f>
        <v>6.3308885348195648E-2</v>
      </c>
      <c r="J1758" s="1" t="s">
        <v>0</v>
      </c>
      <c r="K1758" s="9">
        <v>12.99</v>
      </c>
      <c r="L1758" s="3">
        <f>(Tabela15[[#This Row],[value]]-MIN(K:K))/(MAX(K:K)-MIN(K:K))</f>
        <v>6.3873454472643532E-2</v>
      </c>
      <c r="M1758" s="16">
        <f>IF(Tabela15[[#This Row],[value]]="",0,(0.05*Tabela15[[#This Row],[normal_rating]]+0.7*Tabela15[[#This Row],[normal_reviews]]+0.25*Tabela15[[#This Row],[normal_value]]))*1000</f>
        <v>99.034583361897845</v>
      </c>
      <c r="N1758" s="3">
        <f>IFERROR(Tabela15[[#This Row],[value]]*Tabela15[[#This Row],[reviews]],Tabela15[[#This Row],[value]])</f>
        <v>382477.56</v>
      </c>
      <c r="O1758" t="s">
        <v>7395</v>
      </c>
      <c r="P1758" t="s">
        <v>7396</v>
      </c>
      <c r="Q1758" t="s">
        <v>6468</v>
      </c>
    </row>
    <row r="1759" spans="1:17" x14ac:dyDescent="0.25">
      <c r="A1759" t="s">
        <v>784</v>
      </c>
      <c r="B1759" s="1">
        <v>30</v>
      </c>
      <c r="C1759" t="s">
        <v>911</v>
      </c>
      <c r="D1759" t="s">
        <v>915</v>
      </c>
      <c r="E1759" t="s">
        <v>913</v>
      </c>
      <c r="F1759" s="1">
        <v>4.7</v>
      </c>
      <c r="G1759" s="5">
        <f>(Tabela15[[#This Row],[rating]]-MIN(F:F))/(MAX(F:F)-MIN(F:F))</f>
        <v>0.92500000000000004</v>
      </c>
      <c r="H1759" s="6">
        <v>12953</v>
      </c>
      <c r="I1759" s="5">
        <f>(Tabela15[[#This Row],[reviews]]-MIN(H:H))/(MAX(H:H)-MIN(H:H))</f>
        <v>2.7849630914982507E-2</v>
      </c>
      <c r="J1759" s="1" t="s">
        <v>0</v>
      </c>
      <c r="K1759" s="9">
        <v>12.99</v>
      </c>
      <c r="L1759" s="3">
        <f>(Tabela15[[#This Row],[value]]-MIN(K:K))/(MAX(K:K)-MIN(K:K))</f>
        <v>6.3873454472643532E-2</v>
      </c>
      <c r="M1759" s="16">
        <f>IF(Tabela15[[#This Row],[value]]="",0,(0.05*Tabela15[[#This Row],[normal_rating]]+0.7*Tabela15[[#This Row],[normal_reviews]]+0.25*Tabela15[[#This Row],[normal_value]]))*1000</f>
        <v>81.713105258648639</v>
      </c>
      <c r="N1759" s="3">
        <f>IFERROR(Tabela15[[#This Row],[value]]*Tabela15[[#This Row],[reviews]],Tabela15[[#This Row],[value]])</f>
        <v>168259.47</v>
      </c>
      <c r="O1759" t="s">
        <v>912</v>
      </c>
      <c r="P1759" t="s">
        <v>914</v>
      </c>
      <c r="Q1759" t="s">
        <v>2</v>
      </c>
    </row>
    <row r="1760" spans="1:17" x14ac:dyDescent="0.25">
      <c r="A1760" t="s">
        <v>1946</v>
      </c>
      <c r="B1760" s="1">
        <v>12</v>
      </c>
      <c r="C1760" t="s">
        <v>1993</v>
      </c>
      <c r="D1760" t="s">
        <v>1997</v>
      </c>
      <c r="E1760" t="s">
        <v>1995</v>
      </c>
      <c r="F1760" s="1">
        <v>4.5999999999999996</v>
      </c>
      <c r="G1760" s="5">
        <f>(Tabela15[[#This Row],[rating]]-MIN(F:F))/(MAX(F:F)-MIN(F:F))</f>
        <v>0.89999999999999991</v>
      </c>
      <c r="H1760" s="6">
        <v>14471</v>
      </c>
      <c r="I1760" s="5">
        <f>(Tabela15[[#This Row],[reviews]]-MIN(H:H))/(MAX(H:H)-MIN(H:H))</f>
        <v>3.1113662703813844E-2</v>
      </c>
      <c r="J1760" s="1" t="s">
        <v>0</v>
      </c>
      <c r="K1760" s="9">
        <v>12.99</v>
      </c>
      <c r="L1760" s="3">
        <f>(Tabela15[[#This Row],[value]]-MIN(K:K))/(MAX(K:K)-MIN(K:K))</f>
        <v>6.3873454472643532E-2</v>
      </c>
      <c r="M1760" s="16">
        <f>IF(Tabela15[[#This Row],[value]]="",0,(0.05*Tabela15[[#This Row],[normal_rating]]+0.7*Tabela15[[#This Row],[normal_reviews]]+0.25*Tabela15[[#This Row],[normal_value]]))*1000</f>
        <v>82.747927510830564</v>
      </c>
      <c r="N1760" s="3">
        <f>IFERROR(Tabela15[[#This Row],[value]]*Tabela15[[#This Row],[reviews]],Tabela15[[#This Row],[value]])</f>
        <v>187978.29</v>
      </c>
      <c r="O1760" t="s">
        <v>1994</v>
      </c>
      <c r="P1760" t="s">
        <v>1996</v>
      </c>
      <c r="Q1760" t="s">
        <v>2</v>
      </c>
    </row>
    <row r="1761" spans="1:17" x14ac:dyDescent="0.25">
      <c r="A1761" t="s">
        <v>2093</v>
      </c>
      <c r="B1761" s="1">
        <v>5</v>
      </c>
      <c r="C1761" t="s">
        <v>2119</v>
      </c>
      <c r="D1761" t="s">
        <v>2123</v>
      </c>
      <c r="E1761" t="s">
        <v>2121</v>
      </c>
      <c r="F1761" s="1">
        <v>4.4000000000000004</v>
      </c>
      <c r="G1761" s="5">
        <f>(Tabela15[[#This Row],[rating]]-MIN(F:F))/(MAX(F:F)-MIN(F:F))</f>
        <v>0.85000000000000009</v>
      </c>
      <c r="H1761" s="6">
        <v>17901</v>
      </c>
      <c r="I1761" s="5">
        <f>(Tabela15[[#This Row],[reviews]]-MIN(H:H))/(MAX(H:H)-MIN(H:H))</f>
        <v>3.8488912397945253E-2</v>
      </c>
      <c r="J1761" s="1" t="s">
        <v>0</v>
      </c>
      <c r="K1761" s="9">
        <v>12.99</v>
      </c>
      <c r="L1761" s="3">
        <f>(Tabela15[[#This Row],[value]]-MIN(K:K))/(MAX(K:K)-MIN(K:K))</f>
        <v>6.3873454472643532E-2</v>
      </c>
      <c r="M1761" s="16">
        <f>IF(Tabela15[[#This Row],[value]]="",0,(0.05*Tabela15[[#This Row],[normal_rating]]+0.7*Tabela15[[#This Row],[normal_reviews]]+0.25*Tabela15[[#This Row],[normal_value]]))*1000</f>
        <v>85.410602296722558</v>
      </c>
      <c r="N1761" s="3">
        <f>IFERROR(Tabela15[[#This Row],[value]]*Tabela15[[#This Row],[reviews]],Tabela15[[#This Row],[value]])</f>
        <v>232533.99</v>
      </c>
      <c r="O1761" t="s">
        <v>2120</v>
      </c>
      <c r="P1761" t="s">
        <v>8625</v>
      </c>
      <c r="Q1761" t="s">
        <v>8081</v>
      </c>
    </row>
    <row r="1762" spans="1:17" x14ac:dyDescent="0.25">
      <c r="A1762" t="s">
        <v>383</v>
      </c>
      <c r="B1762" s="1">
        <v>10</v>
      </c>
      <c r="C1762" t="s">
        <v>394</v>
      </c>
      <c r="D1762" t="s">
        <v>398</v>
      </c>
      <c r="E1762" t="s">
        <v>396</v>
      </c>
      <c r="F1762" s="1">
        <v>4.4000000000000004</v>
      </c>
      <c r="G1762" s="5">
        <f>(Tabela15[[#This Row],[rating]]-MIN(F:F))/(MAX(F:F)-MIN(F:F))</f>
        <v>0.85000000000000009</v>
      </c>
      <c r="H1762" s="6">
        <v>17208</v>
      </c>
      <c r="I1762" s="5">
        <f>(Tabela15[[#This Row],[reviews]]-MIN(H:H))/(MAX(H:H)-MIN(H:H))</f>
        <v>3.6998810929130946E-2</v>
      </c>
      <c r="J1762" s="1" t="s">
        <v>0</v>
      </c>
      <c r="K1762" s="9">
        <v>12.99</v>
      </c>
      <c r="L1762" s="3">
        <f>(Tabela15[[#This Row],[value]]-MIN(K:K))/(MAX(K:K)-MIN(K:K))</f>
        <v>6.3873454472643532E-2</v>
      </c>
      <c r="M1762" s="16">
        <f>IF(Tabela15[[#This Row],[value]]="",0,(0.05*Tabela15[[#This Row],[normal_rating]]+0.7*Tabela15[[#This Row],[normal_reviews]]+0.25*Tabela15[[#This Row],[normal_value]]))*1000</f>
        <v>84.367531268552554</v>
      </c>
      <c r="N1762" s="3">
        <f>IFERROR(Tabela15[[#This Row],[value]]*Tabela15[[#This Row],[reviews]],Tabela15[[#This Row],[value]])</f>
        <v>223531.92</v>
      </c>
      <c r="O1762" t="s">
        <v>395</v>
      </c>
      <c r="P1762" t="s">
        <v>8181</v>
      </c>
      <c r="Q1762" t="s">
        <v>8081</v>
      </c>
    </row>
    <row r="1763" spans="1:17" x14ac:dyDescent="0.25">
      <c r="A1763" t="s">
        <v>383</v>
      </c>
      <c r="B1763" s="1">
        <v>7</v>
      </c>
      <c r="C1763" t="s">
        <v>394</v>
      </c>
      <c r="D1763" t="s">
        <v>398</v>
      </c>
      <c r="E1763" t="s">
        <v>396</v>
      </c>
      <c r="F1763" s="1">
        <v>4.4000000000000004</v>
      </c>
      <c r="G1763" s="5">
        <f>(Tabela15[[#This Row],[rating]]-MIN(F:F))/(MAX(F:F)-MIN(F:F))</f>
        <v>0.85000000000000009</v>
      </c>
      <c r="H1763" s="6">
        <v>17190</v>
      </c>
      <c r="I1763" s="5">
        <f>(Tabela15[[#This Row],[reviews]]-MIN(H:H))/(MAX(H:H)-MIN(H:H))</f>
        <v>3.6960106994876028E-2</v>
      </c>
      <c r="J1763" s="1" t="s">
        <v>0</v>
      </c>
      <c r="K1763" s="9">
        <v>12.99</v>
      </c>
      <c r="L1763" s="3">
        <f>(Tabela15[[#This Row],[value]]-MIN(K:K))/(MAX(K:K)-MIN(K:K))</f>
        <v>6.3873454472643532E-2</v>
      </c>
      <c r="M1763" s="16">
        <f>IF(Tabela15[[#This Row],[value]]="",0,(0.05*Tabela15[[#This Row],[normal_rating]]+0.7*Tabela15[[#This Row],[normal_reviews]]+0.25*Tabela15[[#This Row],[normal_value]]))*1000</f>
        <v>84.340438514574103</v>
      </c>
      <c r="N1763" s="3">
        <f>IFERROR(Tabela15[[#This Row],[value]]*Tabela15[[#This Row],[reviews]],Tabela15[[#This Row],[value]])</f>
        <v>223298.1</v>
      </c>
      <c r="O1763" t="s">
        <v>395</v>
      </c>
      <c r="P1763" t="s">
        <v>6580</v>
      </c>
      <c r="Q1763" t="s">
        <v>6468</v>
      </c>
    </row>
    <row r="1764" spans="1:17" x14ac:dyDescent="0.25">
      <c r="A1764" t="s">
        <v>81</v>
      </c>
      <c r="B1764" s="1">
        <v>30</v>
      </c>
      <c r="C1764" t="s">
        <v>222</v>
      </c>
      <c r="D1764" t="s">
        <v>226</v>
      </c>
      <c r="E1764" t="s">
        <v>224</v>
      </c>
      <c r="F1764" s="1">
        <v>4.5999999999999996</v>
      </c>
      <c r="G1764" s="5">
        <f>(Tabela15[[#This Row],[rating]]-MIN(F:F))/(MAX(F:F)-MIN(F:F))</f>
        <v>0.89999999999999991</v>
      </c>
      <c r="H1764" s="6">
        <v>9395</v>
      </c>
      <c r="I1764" s="5">
        <f>(Tabela15[[#This Row],[reviews]]-MIN(H:H))/(MAX(H:H)-MIN(H:H))</f>
        <v>2.0199153243927244E-2</v>
      </c>
      <c r="J1764" s="1" t="s">
        <v>0</v>
      </c>
      <c r="K1764" s="9">
        <v>12.99</v>
      </c>
      <c r="L1764" s="3">
        <f>(Tabela15[[#This Row],[value]]-MIN(K:K))/(MAX(K:K)-MIN(K:K))</f>
        <v>6.3873454472643532E-2</v>
      </c>
      <c r="M1764" s="16">
        <f>IF(Tabela15[[#This Row],[value]]="",0,(0.05*Tabela15[[#This Row],[normal_rating]]+0.7*Tabela15[[#This Row],[normal_reviews]]+0.25*Tabela15[[#This Row],[normal_value]]))*1000</f>
        <v>75.107770888909954</v>
      </c>
      <c r="N1764" s="3">
        <f>IFERROR(Tabela15[[#This Row],[value]]*Tabela15[[#This Row],[reviews]],Tabela15[[#This Row],[value]])</f>
        <v>122041.05</v>
      </c>
      <c r="O1764" t="s">
        <v>223</v>
      </c>
      <c r="P1764" t="s">
        <v>225</v>
      </c>
      <c r="Q1764" t="s">
        <v>2</v>
      </c>
    </row>
    <row r="1765" spans="1:17" x14ac:dyDescent="0.25">
      <c r="A1765" t="s">
        <v>1795</v>
      </c>
      <c r="B1765" s="1">
        <v>26</v>
      </c>
      <c r="C1765" t="s">
        <v>1916</v>
      </c>
      <c r="D1765" t="s">
        <v>1920</v>
      </c>
      <c r="E1765" t="s">
        <v>1918</v>
      </c>
      <c r="F1765" s="1">
        <v>4.7</v>
      </c>
      <c r="G1765" s="5">
        <f>(Tabela15[[#This Row],[rating]]-MIN(F:F))/(MAX(F:F)-MIN(F:F))</f>
        <v>0.92500000000000004</v>
      </c>
      <c r="H1765" s="6">
        <v>7091</v>
      </c>
      <c r="I1765" s="5">
        <f>(Tabela15[[#This Row],[reviews]]-MIN(H:H))/(MAX(H:H)-MIN(H:H))</f>
        <v>1.5245049659297868E-2</v>
      </c>
      <c r="J1765" s="1" t="s">
        <v>0</v>
      </c>
      <c r="K1765" s="9">
        <v>12.99</v>
      </c>
      <c r="L1765" s="3">
        <f>(Tabela15[[#This Row],[value]]-MIN(K:K))/(MAX(K:K)-MIN(K:K))</f>
        <v>6.3873454472643532E-2</v>
      </c>
      <c r="M1765" s="16">
        <f>IF(Tabela15[[#This Row],[value]]="",0,(0.05*Tabela15[[#This Row],[normal_rating]]+0.7*Tabela15[[#This Row],[normal_reviews]]+0.25*Tabela15[[#This Row],[normal_value]]))*1000</f>
        <v>72.88989837966939</v>
      </c>
      <c r="N1765" s="3">
        <f>IFERROR(Tabela15[[#This Row],[value]]*Tabela15[[#This Row],[reviews]],Tabela15[[#This Row],[value]])</f>
        <v>92112.09</v>
      </c>
      <c r="O1765" t="s">
        <v>1917</v>
      </c>
      <c r="P1765" t="s">
        <v>1919</v>
      </c>
      <c r="Q1765" t="s">
        <v>2</v>
      </c>
    </row>
    <row r="1766" spans="1:17" x14ac:dyDescent="0.25">
      <c r="A1766" t="s">
        <v>2093</v>
      </c>
      <c r="B1766" s="1">
        <v>11</v>
      </c>
      <c r="C1766" t="s">
        <v>2119</v>
      </c>
      <c r="D1766" t="s">
        <v>2123</v>
      </c>
      <c r="E1766" t="s">
        <v>2121</v>
      </c>
      <c r="F1766" s="1">
        <v>4.4000000000000004</v>
      </c>
      <c r="G1766" s="5">
        <f>(Tabela15[[#This Row],[rating]]-MIN(F:F))/(MAX(F:F)-MIN(F:F))</f>
        <v>0.85000000000000009</v>
      </c>
      <c r="H1766" s="6">
        <v>11414</v>
      </c>
      <c r="I1766" s="5">
        <f>(Tabela15[[#This Row],[reviews]]-MIN(H:H))/(MAX(H:H)-MIN(H:H))</f>
        <v>2.4540444536187103E-2</v>
      </c>
      <c r="J1766" s="1" t="s">
        <v>0</v>
      </c>
      <c r="K1766" s="9">
        <v>12.99</v>
      </c>
      <c r="L1766" s="3">
        <f>(Tabela15[[#This Row],[value]]-MIN(K:K))/(MAX(K:K)-MIN(K:K))</f>
        <v>6.3873454472643532E-2</v>
      </c>
      <c r="M1766" s="16">
        <f>IF(Tabela15[[#This Row],[value]]="",0,(0.05*Tabela15[[#This Row],[normal_rating]]+0.7*Tabela15[[#This Row],[normal_reviews]]+0.25*Tabela15[[#This Row],[normal_value]]))*1000</f>
        <v>75.646674793491869</v>
      </c>
      <c r="N1766" s="3">
        <f>IFERROR(Tabela15[[#This Row],[value]]*Tabela15[[#This Row],[reviews]],Tabela15[[#This Row],[value]])</f>
        <v>148267.86000000002</v>
      </c>
      <c r="O1766" t="s">
        <v>2120</v>
      </c>
      <c r="P1766" t="s">
        <v>7069</v>
      </c>
      <c r="Q1766" t="s">
        <v>6468</v>
      </c>
    </row>
    <row r="1767" spans="1:17" x14ac:dyDescent="0.25">
      <c r="A1767" t="s">
        <v>2093</v>
      </c>
      <c r="B1767" s="1">
        <v>8</v>
      </c>
      <c r="C1767" t="s">
        <v>2119</v>
      </c>
      <c r="D1767" t="s">
        <v>2123</v>
      </c>
      <c r="E1767" t="s">
        <v>2121</v>
      </c>
      <c r="F1767" s="1">
        <v>4.4000000000000004</v>
      </c>
      <c r="G1767" s="5">
        <f>(Tabela15[[#This Row],[rating]]-MIN(F:F))/(MAX(F:F)-MIN(F:F))</f>
        <v>0.85000000000000009</v>
      </c>
      <c r="H1767" s="6">
        <v>11392</v>
      </c>
      <c r="I1767" s="5">
        <f>(Tabela15[[#This Row],[reviews]]-MIN(H:H))/(MAX(H:H)-MIN(H:H))</f>
        <v>2.4493139727653317E-2</v>
      </c>
      <c r="J1767" s="1" t="s">
        <v>0</v>
      </c>
      <c r="K1767" s="9">
        <v>12.99</v>
      </c>
      <c r="L1767" s="3">
        <f>(Tabela15[[#This Row],[value]]-MIN(K:K))/(MAX(K:K)-MIN(K:K))</f>
        <v>6.3873454472643532E-2</v>
      </c>
      <c r="M1767" s="16">
        <f>IF(Tabela15[[#This Row],[value]]="",0,(0.05*Tabela15[[#This Row],[normal_rating]]+0.7*Tabela15[[#This Row],[normal_reviews]]+0.25*Tabela15[[#This Row],[normal_value]]))*1000</f>
        <v>75.613561427518206</v>
      </c>
      <c r="N1767" s="3">
        <f>IFERROR(Tabela15[[#This Row],[value]]*Tabela15[[#This Row],[reviews]],Tabela15[[#This Row],[value]])</f>
        <v>147982.08000000002</v>
      </c>
      <c r="O1767" t="s">
        <v>2120</v>
      </c>
      <c r="P1767" t="s">
        <v>5195</v>
      </c>
      <c r="Q1767" t="s">
        <v>4538</v>
      </c>
    </row>
    <row r="1768" spans="1:17" x14ac:dyDescent="0.25">
      <c r="A1768" t="s">
        <v>2093</v>
      </c>
      <c r="B1768" s="1">
        <v>7</v>
      </c>
      <c r="C1768" t="s">
        <v>2119</v>
      </c>
      <c r="D1768" t="s">
        <v>2123</v>
      </c>
      <c r="E1768" t="s">
        <v>2121</v>
      </c>
      <c r="F1768" s="1">
        <v>4.4000000000000004</v>
      </c>
      <c r="G1768" s="5">
        <f>(Tabela15[[#This Row],[rating]]-MIN(F:F))/(MAX(F:F)-MIN(F:F))</f>
        <v>0.85000000000000009</v>
      </c>
      <c r="H1768" s="6">
        <v>11328</v>
      </c>
      <c r="I1768" s="5">
        <f>(Tabela15[[#This Row],[reviews]]-MIN(H:H))/(MAX(H:H)-MIN(H:H))</f>
        <v>2.4355525739191388E-2</v>
      </c>
      <c r="J1768" s="1" t="s">
        <v>0</v>
      </c>
      <c r="K1768" s="9">
        <v>12.99</v>
      </c>
      <c r="L1768" s="3">
        <f>(Tabela15[[#This Row],[value]]-MIN(K:K))/(MAX(K:K)-MIN(K:K))</f>
        <v>6.3873454472643532E-2</v>
      </c>
      <c r="M1768" s="16">
        <f>IF(Tabela15[[#This Row],[value]]="",0,(0.05*Tabela15[[#This Row],[normal_rating]]+0.7*Tabela15[[#This Row],[normal_reviews]]+0.25*Tabela15[[#This Row],[normal_value]]))*1000</f>
        <v>75.517231635594854</v>
      </c>
      <c r="N1768" s="3">
        <f>IFERROR(Tabela15[[#This Row],[value]]*Tabela15[[#This Row],[reviews]],Tabela15[[#This Row],[value]])</f>
        <v>147150.72</v>
      </c>
      <c r="O1768" t="s">
        <v>2120</v>
      </c>
      <c r="P1768" t="s">
        <v>2122</v>
      </c>
      <c r="Q1768" t="s">
        <v>2</v>
      </c>
    </row>
    <row r="1769" spans="1:17" x14ac:dyDescent="0.25">
      <c r="A1769" t="s">
        <v>1503</v>
      </c>
      <c r="B1769" s="1">
        <v>1</v>
      </c>
      <c r="C1769" t="s">
        <v>1498</v>
      </c>
      <c r="D1769" t="s">
        <v>1502</v>
      </c>
      <c r="E1769" t="s">
        <v>1500</v>
      </c>
      <c r="F1769" s="1">
        <v>4.7</v>
      </c>
      <c r="G1769" s="5">
        <f>(Tabela15[[#This Row],[rating]]-MIN(F:F))/(MAX(F:F)-MIN(F:F))</f>
        <v>0.92500000000000004</v>
      </c>
      <c r="H1769" s="6">
        <v>5118</v>
      </c>
      <c r="I1769" s="5">
        <f>(Tabela15[[#This Row],[reviews]]-MIN(H:H))/(MAX(H:H)-MIN(H:H))</f>
        <v>1.100266842124502E-2</v>
      </c>
      <c r="J1769" s="1" t="s">
        <v>0</v>
      </c>
      <c r="K1769" s="9">
        <v>12.99</v>
      </c>
      <c r="L1769" s="3">
        <f>(Tabela15[[#This Row],[value]]-MIN(K:K))/(MAX(K:K)-MIN(K:K))</f>
        <v>6.3873454472643532E-2</v>
      </c>
      <c r="M1769" s="16">
        <f>IF(Tabela15[[#This Row],[value]]="",0,(0.05*Tabela15[[#This Row],[normal_rating]]+0.7*Tabela15[[#This Row],[normal_reviews]]+0.25*Tabela15[[#This Row],[normal_value]]))*1000</f>
        <v>69.920231513032391</v>
      </c>
      <c r="N1769" s="3">
        <f>IFERROR(Tabela15[[#This Row],[value]]*Tabela15[[#This Row],[reviews]],Tabela15[[#This Row],[value]])</f>
        <v>66482.820000000007</v>
      </c>
      <c r="O1769" t="s">
        <v>1499</v>
      </c>
      <c r="P1769" t="s">
        <v>8468</v>
      </c>
      <c r="Q1769" t="s">
        <v>8081</v>
      </c>
    </row>
    <row r="1770" spans="1:17" x14ac:dyDescent="0.25">
      <c r="A1770" t="s">
        <v>1503</v>
      </c>
      <c r="B1770" s="1">
        <v>3</v>
      </c>
      <c r="C1770" t="s">
        <v>1498</v>
      </c>
      <c r="D1770" t="s">
        <v>1502</v>
      </c>
      <c r="E1770" t="s">
        <v>1500</v>
      </c>
      <c r="F1770" s="1">
        <v>4.7</v>
      </c>
      <c r="G1770" s="5">
        <f>(Tabela15[[#This Row],[rating]]-MIN(F:F))/(MAX(F:F)-MIN(F:F))</f>
        <v>0.92500000000000004</v>
      </c>
      <c r="H1770" s="6">
        <v>5114</v>
      </c>
      <c r="I1770" s="5">
        <f>(Tabela15[[#This Row],[reviews]]-MIN(H:H))/(MAX(H:H)-MIN(H:H))</f>
        <v>1.0994067546966149E-2</v>
      </c>
      <c r="J1770" s="1" t="s">
        <v>0</v>
      </c>
      <c r="K1770" s="9">
        <v>12.99</v>
      </c>
      <c r="L1770" s="3">
        <f>(Tabela15[[#This Row],[value]]-MIN(K:K))/(MAX(K:K)-MIN(K:K))</f>
        <v>6.3873454472643532E-2</v>
      </c>
      <c r="M1770" s="16">
        <f>IF(Tabela15[[#This Row],[value]]="",0,(0.05*Tabela15[[#This Row],[normal_rating]]+0.7*Tabela15[[#This Row],[normal_reviews]]+0.25*Tabela15[[#This Row],[normal_value]]))*1000</f>
        <v>69.914210901037194</v>
      </c>
      <c r="N1770" s="3">
        <f>IFERROR(Tabela15[[#This Row],[value]]*Tabela15[[#This Row],[reviews]],Tabela15[[#This Row],[value]])</f>
        <v>66430.86</v>
      </c>
      <c r="O1770" t="s">
        <v>1499</v>
      </c>
      <c r="P1770" t="s">
        <v>6886</v>
      </c>
      <c r="Q1770" t="s">
        <v>6468</v>
      </c>
    </row>
    <row r="1771" spans="1:17" x14ac:dyDescent="0.25">
      <c r="A1771" t="s">
        <v>1503</v>
      </c>
      <c r="B1771" s="1">
        <v>1</v>
      </c>
      <c r="C1771" t="s">
        <v>1498</v>
      </c>
      <c r="D1771" t="s">
        <v>1502</v>
      </c>
      <c r="E1771" t="s">
        <v>1500</v>
      </c>
      <c r="F1771" s="1">
        <v>4.7</v>
      </c>
      <c r="G1771" s="5">
        <f>(Tabela15[[#This Row],[rating]]-MIN(F:F))/(MAX(F:F)-MIN(F:F))</f>
        <v>0.92500000000000004</v>
      </c>
      <c r="H1771" s="6">
        <v>5102</v>
      </c>
      <c r="I1771" s="5">
        <f>(Tabela15[[#This Row],[reviews]]-MIN(H:H))/(MAX(H:H)-MIN(H:H))</f>
        <v>1.0968264924129537E-2</v>
      </c>
      <c r="J1771" s="1" t="s">
        <v>0</v>
      </c>
      <c r="K1771" s="9">
        <v>12.99</v>
      </c>
      <c r="L1771" s="3">
        <f>(Tabela15[[#This Row],[value]]-MIN(K:K))/(MAX(K:K)-MIN(K:K))</f>
        <v>6.3873454472643532E-2</v>
      </c>
      <c r="M1771" s="16">
        <f>IF(Tabela15[[#This Row],[value]]="",0,(0.05*Tabela15[[#This Row],[normal_rating]]+0.7*Tabela15[[#This Row],[normal_reviews]]+0.25*Tabela15[[#This Row],[normal_value]]))*1000</f>
        <v>69.89614906505156</v>
      </c>
      <c r="N1771" s="3">
        <f>IFERROR(Tabela15[[#This Row],[value]]*Tabela15[[#This Row],[reviews]],Tabela15[[#This Row],[value]])</f>
        <v>66274.98</v>
      </c>
      <c r="O1771" t="s">
        <v>1499</v>
      </c>
      <c r="P1771" t="s">
        <v>4995</v>
      </c>
      <c r="Q1771" t="s">
        <v>4538</v>
      </c>
    </row>
    <row r="1772" spans="1:17" x14ac:dyDescent="0.25">
      <c r="A1772" t="s">
        <v>1503</v>
      </c>
      <c r="B1772" s="1">
        <v>1</v>
      </c>
      <c r="C1772" t="s">
        <v>1498</v>
      </c>
      <c r="D1772" t="s">
        <v>1502</v>
      </c>
      <c r="E1772" t="s">
        <v>1500</v>
      </c>
      <c r="F1772" s="1">
        <v>4.7</v>
      </c>
      <c r="G1772" s="5">
        <f>(Tabela15[[#This Row],[rating]]-MIN(F:F))/(MAX(F:F)-MIN(F:F))</f>
        <v>0.92500000000000004</v>
      </c>
      <c r="H1772" s="6">
        <v>5078</v>
      </c>
      <c r="I1772" s="5">
        <f>(Tabela15[[#This Row],[reviews]]-MIN(H:H))/(MAX(H:H)-MIN(H:H))</f>
        <v>1.0916659678456316E-2</v>
      </c>
      <c r="J1772" s="1" t="s">
        <v>0</v>
      </c>
      <c r="K1772" s="9">
        <v>12.99</v>
      </c>
      <c r="L1772" s="3">
        <f>(Tabela15[[#This Row],[value]]-MIN(K:K))/(MAX(K:K)-MIN(K:K))</f>
        <v>6.3873454472643532E-2</v>
      </c>
      <c r="M1772" s="16">
        <f>IF(Tabela15[[#This Row],[value]]="",0,(0.05*Tabela15[[#This Row],[normal_rating]]+0.7*Tabela15[[#This Row],[normal_reviews]]+0.25*Tabela15[[#This Row],[normal_value]]))*1000</f>
        <v>69.860025393080306</v>
      </c>
      <c r="N1772" s="3">
        <f>IFERROR(Tabela15[[#This Row],[value]]*Tabela15[[#This Row],[reviews]],Tabela15[[#This Row],[value]])</f>
        <v>65963.22</v>
      </c>
      <c r="O1772" t="s">
        <v>1499</v>
      </c>
      <c r="P1772" t="s">
        <v>1501</v>
      </c>
      <c r="Q1772" t="s">
        <v>2</v>
      </c>
    </row>
    <row r="1773" spans="1:17" x14ac:dyDescent="0.25">
      <c r="A1773" t="s">
        <v>232</v>
      </c>
      <c r="B1773" s="1">
        <v>25</v>
      </c>
      <c r="C1773" t="s">
        <v>3550</v>
      </c>
      <c r="D1773" t="s">
        <v>3551</v>
      </c>
      <c r="E1773" t="s">
        <v>3552</v>
      </c>
      <c r="F1773" s="1">
        <v>4.7</v>
      </c>
      <c r="G1773" s="5">
        <f>(Tabela15[[#This Row],[rating]]-MIN(F:F))/(MAX(F:F)-MIN(F:F))</f>
        <v>0.92500000000000004</v>
      </c>
      <c r="H1773" s="6">
        <v>4984</v>
      </c>
      <c r="I1773" s="5">
        <f>(Tabela15[[#This Row],[reviews]]-MIN(H:H))/(MAX(H:H)-MIN(H:H))</f>
        <v>1.0714539132902859E-2</v>
      </c>
      <c r="J1773" s="1" t="s">
        <v>0</v>
      </c>
      <c r="K1773" s="9">
        <v>12.99</v>
      </c>
      <c r="L1773" s="3">
        <f>(Tabela15[[#This Row],[value]]-MIN(K:K))/(MAX(K:K)-MIN(K:K))</f>
        <v>6.3873454472643532E-2</v>
      </c>
      <c r="M1773" s="16">
        <f>IF(Tabela15[[#This Row],[value]]="",0,(0.05*Tabela15[[#This Row],[normal_rating]]+0.7*Tabela15[[#This Row],[normal_reviews]]+0.25*Tabela15[[#This Row],[normal_value]]))*1000</f>
        <v>69.718541011192883</v>
      </c>
      <c r="N1773" s="3">
        <f>IFERROR(Tabela15[[#This Row],[value]]*Tabela15[[#This Row],[reviews]],Tabela15[[#This Row],[value]])</f>
        <v>64742.16</v>
      </c>
      <c r="O1773" t="s">
        <v>4631</v>
      </c>
      <c r="P1773" t="s">
        <v>8162</v>
      </c>
      <c r="Q1773" t="s">
        <v>8081</v>
      </c>
    </row>
    <row r="1774" spans="1:17" x14ac:dyDescent="0.25">
      <c r="A1774" t="s">
        <v>232</v>
      </c>
      <c r="B1774" s="1">
        <v>25</v>
      </c>
      <c r="C1774" t="s">
        <v>3550</v>
      </c>
      <c r="D1774" t="s">
        <v>3551</v>
      </c>
      <c r="E1774" t="s">
        <v>3552</v>
      </c>
      <c r="F1774" s="1">
        <v>4.7</v>
      </c>
      <c r="G1774" s="5">
        <f>(Tabela15[[#This Row],[rating]]-MIN(F:F))/(MAX(F:F)-MIN(F:F))</f>
        <v>0.92500000000000004</v>
      </c>
      <c r="H1774" s="6">
        <v>4981</v>
      </c>
      <c r="I1774" s="5">
        <f>(Tabela15[[#This Row],[reviews]]-MIN(H:H))/(MAX(H:H)-MIN(H:H))</f>
        <v>1.0708088477193707E-2</v>
      </c>
      <c r="J1774" s="1" t="s">
        <v>0</v>
      </c>
      <c r="K1774" s="9">
        <v>12.99</v>
      </c>
      <c r="L1774" s="3">
        <f>(Tabela15[[#This Row],[value]]-MIN(K:K))/(MAX(K:K)-MIN(K:K))</f>
        <v>6.3873454472643532E-2</v>
      </c>
      <c r="M1774" s="16">
        <f>IF(Tabela15[[#This Row],[value]]="",0,(0.05*Tabela15[[#This Row],[normal_rating]]+0.7*Tabela15[[#This Row],[normal_reviews]]+0.25*Tabela15[[#This Row],[normal_value]]))*1000</f>
        <v>69.714025552196489</v>
      </c>
      <c r="N1774" s="3">
        <f>IFERROR(Tabela15[[#This Row],[value]]*Tabela15[[#This Row],[reviews]],Tabela15[[#This Row],[value]])</f>
        <v>64703.19</v>
      </c>
      <c r="O1774" t="s">
        <v>4631</v>
      </c>
      <c r="P1774" t="s">
        <v>6563</v>
      </c>
      <c r="Q1774" t="s">
        <v>6468</v>
      </c>
    </row>
    <row r="1775" spans="1:17" x14ac:dyDescent="0.25">
      <c r="A1775" t="s">
        <v>232</v>
      </c>
      <c r="B1775" s="1">
        <v>13</v>
      </c>
      <c r="C1775" t="s">
        <v>3550</v>
      </c>
      <c r="D1775" t="s">
        <v>3551</v>
      </c>
      <c r="E1775" t="s">
        <v>3552</v>
      </c>
      <c r="F1775" s="1">
        <v>4.7</v>
      </c>
      <c r="G1775" s="5">
        <f>(Tabela15[[#This Row],[rating]]-MIN(F:F))/(MAX(F:F)-MIN(F:F))</f>
        <v>0.92500000000000004</v>
      </c>
      <c r="H1775" s="6">
        <v>4963</v>
      </c>
      <c r="I1775" s="5">
        <f>(Tabela15[[#This Row],[reviews]]-MIN(H:H))/(MAX(H:H)-MIN(H:H))</f>
        <v>1.066938454293879E-2</v>
      </c>
      <c r="J1775" s="1" t="s">
        <v>0</v>
      </c>
      <c r="K1775" s="9">
        <v>12.99</v>
      </c>
      <c r="L1775" s="3">
        <f>(Tabela15[[#This Row],[value]]-MIN(K:K))/(MAX(K:K)-MIN(K:K))</f>
        <v>6.3873454472643532E-2</v>
      </c>
      <c r="M1775" s="16">
        <f>IF(Tabela15[[#This Row],[value]]="",0,(0.05*Tabela15[[#This Row],[normal_rating]]+0.7*Tabela15[[#This Row],[normal_reviews]]+0.25*Tabela15[[#This Row],[normal_value]]))*1000</f>
        <v>69.686932798218038</v>
      </c>
      <c r="N1775" s="3">
        <f>IFERROR(Tabela15[[#This Row],[value]]*Tabela15[[#This Row],[reviews]],Tabela15[[#This Row],[value]])</f>
        <v>64469.37</v>
      </c>
      <c r="O1775" t="s">
        <v>4631</v>
      </c>
      <c r="P1775" t="s">
        <v>4632</v>
      </c>
      <c r="Q1775" t="s">
        <v>4538</v>
      </c>
    </row>
    <row r="1776" spans="1:17" x14ac:dyDescent="0.25">
      <c r="A1776" t="s">
        <v>1503</v>
      </c>
      <c r="B1776" s="1">
        <v>9</v>
      </c>
      <c r="C1776" t="s">
        <v>3894</v>
      </c>
      <c r="D1776" t="s">
        <v>1613</v>
      </c>
      <c r="E1776" t="s">
        <v>3895</v>
      </c>
      <c r="F1776" s="1">
        <v>4.5</v>
      </c>
      <c r="G1776" s="5">
        <f>(Tabela15[[#This Row],[rating]]-MIN(F:F))/(MAX(F:F)-MIN(F:F))</f>
        <v>0.875</v>
      </c>
      <c r="H1776" s="6">
        <v>5428</v>
      </c>
      <c r="I1776" s="5">
        <f>(Tabela15[[#This Row],[reviews]]-MIN(H:H))/(MAX(H:H)-MIN(H:H))</f>
        <v>1.166923617785748E-2</v>
      </c>
      <c r="J1776" s="1" t="s">
        <v>0</v>
      </c>
      <c r="K1776" s="9">
        <v>12.99</v>
      </c>
      <c r="L1776" s="3">
        <f>(Tabela15[[#This Row],[value]]-MIN(K:K))/(MAX(K:K)-MIN(K:K))</f>
        <v>6.3873454472643532E-2</v>
      </c>
      <c r="M1776" s="16">
        <f>IF(Tabela15[[#This Row],[value]]="",0,(0.05*Tabela15[[#This Row],[normal_rating]]+0.7*Tabela15[[#This Row],[normal_reviews]]+0.25*Tabela15[[#This Row],[normal_value]]))*1000</f>
        <v>67.886828942661126</v>
      </c>
      <c r="N1776" s="3">
        <f>IFERROR(Tabela15[[#This Row],[value]]*Tabela15[[#This Row],[reviews]],Tabela15[[#This Row],[value]])</f>
        <v>70509.72</v>
      </c>
      <c r="O1776" t="s">
        <v>5004</v>
      </c>
      <c r="P1776" t="s">
        <v>8476</v>
      </c>
      <c r="Q1776" t="s">
        <v>8081</v>
      </c>
    </row>
    <row r="1777" spans="1:17" x14ac:dyDescent="0.25">
      <c r="A1777" t="s">
        <v>1503</v>
      </c>
      <c r="B1777" s="1">
        <v>12</v>
      </c>
      <c r="C1777" t="s">
        <v>1609</v>
      </c>
      <c r="D1777" t="s">
        <v>1613</v>
      </c>
      <c r="E1777" t="s">
        <v>1611</v>
      </c>
      <c r="F1777" s="1">
        <v>4.5</v>
      </c>
      <c r="G1777" s="5">
        <f>(Tabela15[[#This Row],[rating]]-MIN(F:F))/(MAX(F:F)-MIN(F:F))</f>
        <v>0.875</v>
      </c>
      <c r="H1777" s="6">
        <v>5426</v>
      </c>
      <c r="I1777" s="5">
        <f>(Tabela15[[#This Row],[reviews]]-MIN(H:H))/(MAX(H:H)-MIN(H:H))</f>
        <v>1.1664935740718044E-2</v>
      </c>
      <c r="J1777" s="1" t="s">
        <v>0</v>
      </c>
      <c r="K1777" s="9">
        <v>12.99</v>
      </c>
      <c r="L1777" s="3">
        <f>(Tabela15[[#This Row],[value]]-MIN(K:K))/(MAX(K:K)-MIN(K:K))</f>
        <v>6.3873454472643532E-2</v>
      </c>
      <c r="M1777" s="16">
        <f>IF(Tabela15[[#This Row],[value]]="",0,(0.05*Tabela15[[#This Row],[normal_rating]]+0.7*Tabela15[[#This Row],[normal_reviews]]+0.25*Tabela15[[#This Row],[normal_value]]))*1000</f>
        <v>67.883818636663506</v>
      </c>
      <c r="N1777" s="3">
        <f>IFERROR(Tabela15[[#This Row],[value]]*Tabela15[[#This Row],[reviews]],Tabela15[[#This Row],[value]])</f>
        <v>70483.740000000005</v>
      </c>
      <c r="O1777" t="s">
        <v>1610</v>
      </c>
      <c r="P1777" t="s">
        <v>6898</v>
      </c>
      <c r="Q1777" t="s">
        <v>6468</v>
      </c>
    </row>
    <row r="1778" spans="1:17" x14ac:dyDescent="0.25">
      <c r="A1778" t="s">
        <v>1503</v>
      </c>
      <c r="B1778" s="1">
        <v>7</v>
      </c>
      <c r="C1778" t="s">
        <v>3894</v>
      </c>
      <c r="D1778" t="s">
        <v>1613</v>
      </c>
      <c r="E1778" t="s">
        <v>3895</v>
      </c>
      <c r="F1778" s="1">
        <v>4.5</v>
      </c>
      <c r="G1778" s="5">
        <f>(Tabela15[[#This Row],[rating]]-MIN(F:F))/(MAX(F:F)-MIN(F:F))</f>
        <v>0.875</v>
      </c>
      <c r="H1778" s="6">
        <v>5420</v>
      </c>
      <c r="I1778" s="5">
        <f>(Tabela15[[#This Row],[reviews]]-MIN(H:H))/(MAX(H:H)-MIN(H:H))</f>
        <v>1.1652034429299738E-2</v>
      </c>
      <c r="J1778" s="1" t="s">
        <v>0</v>
      </c>
      <c r="K1778" s="9">
        <v>12.99</v>
      </c>
      <c r="L1778" s="3">
        <f>(Tabela15[[#This Row],[value]]-MIN(K:K))/(MAX(K:K)-MIN(K:K))</f>
        <v>6.3873454472643532E-2</v>
      </c>
      <c r="M1778" s="16">
        <f>IF(Tabela15[[#This Row],[value]]="",0,(0.05*Tabela15[[#This Row],[normal_rating]]+0.7*Tabela15[[#This Row],[normal_reviews]]+0.25*Tabela15[[#This Row],[normal_value]]))*1000</f>
        <v>67.874787718670703</v>
      </c>
      <c r="N1778" s="3">
        <f>IFERROR(Tabela15[[#This Row],[value]]*Tabela15[[#This Row],[reviews]],Tabela15[[#This Row],[value]])</f>
        <v>70405.8</v>
      </c>
      <c r="O1778" t="s">
        <v>5004</v>
      </c>
      <c r="P1778" t="s">
        <v>5005</v>
      </c>
      <c r="Q1778" t="s">
        <v>4538</v>
      </c>
    </row>
    <row r="1779" spans="1:17" x14ac:dyDescent="0.25">
      <c r="A1779" t="s">
        <v>1503</v>
      </c>
      <c r="B1779" s="1">
        <v>23</v>
      </c>
      <c r="C1779" t="s">
        <v>1609</v>
      </c>
      <c r="D1779" t="s">
        <v>1613</v>
      </c>
      <c r="E1779" t="s">
        <v>1611</v>
      </c>
      <c r="F1779" s="1">
        <v>4.5</v>
      </c>
      <c r="G1779" s="5">
        <f>(Tabela15[[#This Row],[rating]]-MIN(F:F))/(MAX(F:F)-MIN(F:F))</f>
        <v>0.875</v>
      </c>
      <c r="H1779" s="6">
        <v>5414</v>
      </c>
      <c r="I1779" s="5">
        <f>(Tabela15[[#This Row],[reviews]]-MIN(H:H))/(MAX(H:H)-MIN(H:H))</f>
        <v>1.1639133117881433E-2</v>
      </c>
      <c r="J1779" s="1" t="s">
        <v>0</v>
      </c>
      <c r="K1779" s="9">
        <v>12.99</v>
      </c>
      <c r="L1779" s="3">
        <f>(Tabela15[[#This Row],[value]]-MIN(K:K))/(MAX(K:K)-MIN(K:K))</f>
        <v>6.3873454472643532E-2</v>
      </c>
      <c r="M1779" s="16">
        <f>IF(Tabela15[[#This Row],[value]]="",0,(0.05*Tabela15[[#This Row],[normal_rating]]+0.7*Tabela15[[#This Row],[normal_reviews]]+0.25*Tabela15[[#This Row],[normal_value]]))*1000</f>
        <v>67.865756800677886</v>
      </c>
      <c r="N1779" s="3">
        <f>IFERROR(Tabela15[[#This Row],[value]]*Tabela15[[#This Row],[reviews]],Tabela15[[#This Row],[value]])</f>
        <v>70327.86</v>
      </c>
      <c r="O1779" t="s">
        <v>1610</v>
      </c>
      <c r="P1779" t="s">
        <v>1612</v>
      </c>
      <c r="Q1779" t="s">
        <v>2</v>
      </c>
    </row>
    <row r="1780" spans="1:17" x14ac:dyDescent="0.25">
      <c r="A1780" t="s">
        <v>2377</v>
      </c>
      <c r="B1780" s="1">
        <v>25</v>
      </c>
      <c r="C1780" t="s">
        <v>7904</v>
      </c>
      <c r="D1780" t="s">
        <v>7905</v>
      </c>
      <c r="E1780" t="s">
        <v>7906</v>
      </c>
      <c r="F1780" s="1">
        <v>4.7</v>
      </c>
      <c r="G1780" s="5">
        <f>(Tabela15[[#This Row],[rating]]-MIN(F:F))/(MAX(F:F)-MIN(F:F))</f>
        <v>0.92500000000000004</v>
      </c>
      <c r="H1780" s="6">
        <v>857</v>
      </c>
      <c r="I1780" s="5">
        <f>(Tabela15[[#This Row],[reviews]]-MIN(H:H))/(MAX(H:H)-MIN(H:H))</f>
        <v>1.8405870956782757E-3</v>
      </c>
      <c r="J1780" s="1" t="s">
        <v>0</v>
      </c>
      <c r="K1780" s="9">
        <v>12.99</v>
      </c>
      <c r="L1780" s="3">
        <f>(Tabela15[[#This Row],[value]]-MIN(K:K))/(MAX(K:K)-MIN(K:K))</f>
        <v>6.3873454472643532E-2</v>
      </c>
      <c r="M1780" s="16">
        <f>IF(Tabela15[[#This Row],[value]]="",0,(0.05*Tabela15[[#This Row],[normal_rating]]+0.7*Tabela15[[#This Row],[normal_reviews]]+0.25*Tabela15[[#This Row],[normal_value]]))*1000</f>
        <v>63.50677458513568</v>
      </c>
      <c r="N1780" s="3">
        <f>IFERROR(Tabela15[[#This Row],[value]]*Tabela15[[#This Row],[reviews]],Tabela15[[#This Row],[value]])</f>
        <v>11132.43</v>
      </c>
      <c r="O1780" t="s">
        <v>8745</v>
      </c>
      <c r="P1780" t="s">
        <v>8746</v>
      </c>
      <c r="Q1780" t="s">
        <v>8081</v>
      </c>
    </row>
    <row r="1781" spans="1:17" x14ac:dyDescent="0.25">
      <c r="A1781" t="s">
        <v>2231</v>
      </c>
      <c r="B1781" s="1">
        <v>23</v>
      </c>
      <c r="C1781" t="s">
        <v>2332</v>
      </c>
      <c r="D1781" t="s">
        <v>2336</v>
      </c>
      <c r="E1781" t="s">
        <v>2334</v>
      </c>
      <c r="F1781" s="1">
        <v>4.7</v>
      </c>
      <c r="G1781" s="5">
        <f>(Tabela15[[#This Row],[rating]]-MIN(F:F))/(MAX(F:F)-MIN(F:F))</f>
        <v>0.92500000000000004</v>
      </c>
      <c r="H1781" s="6">
        <v>289</v>
      </c>
      <c r="I1781" s="5">
        <f>(Tabela15[[#This Row],[reviews]]-MIN(H:H))/(MAX(H:H)-MIN(H:H))</f>
        <v>6.1926294807867219E-4</v>
      </c>
      <c r="J1781" s="1" t="s">
        <v>0</v>
      </c>
      <c r="K1781" s="9">
        <v>12.99</v>
      </c>
      <c r="L1781" s="3">
        <f>(Tabela15[[#This Row],[value]]-MIN(K:K))/(MAX(K:K)-MIN(K:K))</f>
        <v>6.3873454472643532E-2</v>
      </c>
      <c r="M1781" s="16">
        <f>IF(Tabela15[[#This Row],[value]]="",0,(0.05*Tabela15[[#This Row],[normal_rating]]+0.7*Tabela15[[#This Row],[normal_reviews]]+0.25*Tabela15[[#This Row],[normal_value]]))*1000</f>
        <v>62.651847681815958</v>
      </c>
      <c r="N1781" s="3">
        <f>IFERROR(Tabela15[[#This Row],[value]]*Tabela15[[#This Row],[reviews]],Tabela15[[#This Row],[value]])</f>
        <v>3754.11</v>
      </c>
      <c r="O1781" t="s">
        <v>2333</v>
      </c>
      <c r="P1781" t="s">
        <v>2335</v>
      </c>
      <c r="Q1781" t="s">
        <v>2</v>
      </c>
    </row>
    <row r="1782" spans="1:17" x14ac:dyDescent="0.25">
      <c r="A1782" t="s">
        <v>2377</v>
      </c>
      <c r="B1782" s="1">
        <v>3</v>
      </c>
      <c r="C1782" t="s">
        <v>4225</v>
      </c>
      <c r="D1782" t="s">
        <v>4226</v>
      </c>
      <c r="E1782" t="s">
        <v>4227</v>
      </c>
      <c r="F1782" s="1">
        <v>4.5999999999999996</v>
      </c>
      <c r="G1782" s="5">
        <f>(Tabela15[[#This Row],[rating]]-MIN(F:F))/(MAX(F:F)-MIN(F:F))</f>
        <v>0.89999999999999991</v>
      </c>
      <c r="H1782" s="6">
        <v>1256</v>
      </c>
      <c r="I1782" s="5">
        <f>(Tabela15[[#This Row],[reviews]]-MIN(H:H))/(MAX(H:H)-MIN(H:H))</f>
        <v>2.6985243049956029E-3</v>
      </c>
      <c r="J1782" s="1" t="s">
        <v>0</v>
      </c>
      <c r="K1782" s="9">
        <v>12.99</v>
      </c>
      <c r="L1782" s="3">
        <f>(Tabela15[[#This Row],[value]]-MIN(K:K))/(MAX(K:K)-MIN(K:K))</f>
        <v>6.3873454472643532E-2</v>
      </c>
      <c r="M1782" s="16">
        <f>IF(Tabela15[[#This Row],[value]]="",0,(0.05*Tabela15[[#This Row],[normal_rating]]+0.7*Tabela15[[#This Row],[normal_reviews]]+0.25*Tabela15[[#This Row],[normal_value]]))*1000</f>
        <v>62.857330631657796</v>
      </c>
      <c r="N1782" s="3">
        <f>IFERROR(Tabela15[[#This Row],[value]]*Tabela15[[#This Row],[reviews]],Tabela15[[#This Row],[value]])</f>
        <v>16315.44</v>
      </c>
      <c r="O1782" t="s">
        <v>5293</v>
      </c>
      <c r="P1782" t="s">
        <v>5294</v>
      </c>
      <c r="Q1782" t="s">
        <v>4538</v>
      </c>
    </row>
    <row r="1783" spans="1:17" x14ac:dyDescent="0.25">
      <c r="A1783" t="s">
        <v>2771</v>
      </c>
      <c r="B1783" s="1">
        <v>24</v>
      </c>
      <c r="C1783" t="s">
        <v>7962</v>
      </c>
      <c r="D1783" t="s">
        <v>7963</v>
      </c>
      <c r="E1783" t="s">
        <v>7964</v>
      </c>
      <c r="F1783" s="1">
        <v>4.5999999999999996</v>
      </c>
      <c r="G1783" s="5">
        <f>(Tabela15[[#This Row],[rating]]-MIN(F:F))/(MAX(F:F)-MIN(F:F))</f>
        <v>0.89999999999999991</v>
      </c>
      <c r="H1783" s="6">
        <v>531</v>
      </c>
      <c r="I1783" s="5">
        <f>(Tabela15[[#This Row],[reviews]]-MIN(H:H))/(MAX(H:H)-MIN(H:H))</f>
        <v>1.1396158419503342E-3</v>
      </c>
      <c r="J1783" s="1" t="s">
        <v>0</v>
      </c>
      <c r="K1783" s="9">
        <v>12.99</v>
      </c>
      <c r="L1783" s="3">
        <f>(Tabela15[[#This Row],[value]]-MIN(K:K))/(MAX(K:K)-MIN(K:K))</f>
        <v>6.3873454472643532E-2</v>
      </c>
      <c r="M1783" s="16">
        <f>IF(Tabela15[[#This Row],[value]]="",0,(0.05*Tabela15[[#This Row],[normal_rating]]+0.7*Tabela15[[#This Row],[normal_reviews]]+0.25*Tabela15[[#This Row],[normal_value]]))*1000</f>
        <v>61.766094707526115</v>
      </c>
      <c r="N1783" s="3">
        <f>IFERROR(Tabela15[[#This Row],[value]]*Tabela15[[#This Row],[reviews]],Tabela15[[#This Row],[value]])</f>
        <v>6897.6900000000005</v>
      </c>
      <c r="O1783" t="s">
        <v>8843</v>
      </c>
      <c r="P1783" t="s">
        <v>8844</v>
      </c>
      <c r="Q1783" t="s">
        <v>8081</v>
      </c>
    </row>
    <row r="1784" spans="1:17" x14ac:dyDescent="0.25">
      <c r="A1784" t="s">
        <v>1201</v>
      </c>
      <c r="B1784" s="1">
        <v>10</v>
      </c>
      <c r="C1784" t="s">
        <v>1307</v>
      </c>
      <c r="D1784" t="s">
        <v>1311</v>
      </c>
      <c r="E1784" t="s">
        <v>1309</v>
      </c>
      <c r="F1784" s="1">
        <v>4.5999999999999996</v>
      </c>
      <c r="G1784" s="5">
        <f>(Tabela15[[#This Row],[rating]]-MIN(F:F))/(MAX(F:F)-MIN(F:F))</f>
        <v>0.89999999999999991</v>
      </c>
      <c r="H1784" s="6">
        <v>59</v>
      </c>
      <c r="I1784" s="5">
        <f>(Tabela15[[#This Row],[reviews]]-MIN(H:H))/(MAX(H:H)-MIN(H:H))</f>
        <v>1.2471267704362149E-4</v>
      </c>
      <c r="J1784" s="1" t="s">
        <v>0</v>
      </c>
      <c r="K1784" s="9">
        <v>12.99</v>
      </c>
      <c r="L1784" s="3">
        <f>(Tabela15[[#This Row],[value]]-MIN(K:K))/(MAX(K:K)-MIN(K:K))</f>
        <v>6.3873454472643532E-2</v>
      </c>
      <c r="M1784" s="16">
        <f>IF(Tabela15[[#This Row],[value]]="",0,(0.05*Tabela15[[#This Row],[normal_rating]]+0.7*Tabela15[[#This Row],[normal_reviews]]+0.25*Tabela15[[#This Row],[normal_value]]))*1000</f>
        <v>61.055662492091415</v>
      </c>
      <c r="N1784" s="3">
        <f>IFERROR(Tabela15[[#This Row],[value]]*Tabela15[[#This Row],[reviews]],Tabela15[[#This Row],[value]])</f>
        <v>766.41</v>
      </c>
      <c r="O1784" t="s">
        <v>1308</v>
      </c>
      <c r="P1784" t="s">
        <v>4917</v>
      </c>
      <c r="Q1784" t="s">
        <v>4538</v>
      </c>
    </row>
    <row r="1785" spans="1:17" x14ac:dyDescent="0.25">
      <c r="A1785" t="s">
        <v>921</v>
      </c>
      <c r="B1785" s="1">
        <v>12</v>
      </c>
      <c r="C1785" t="s">
        <v>3734</v>
      </c>
      <c r="D1785" t="s">
        <v>3735</v>
      </c>
      <c r="E1785" t="s">
        <v>3736</v>
      </c>
      <c r="F1785" s="1">
        <v>4.5</v>
      </c>
      <c r="G1785" s="5">
        <f>(Tabela15[[#This Row],[rating]]-MIN(F:F))/(MAX(F:F)-MIN(F:F))</f>
        <v>0.875</v>
      </c>
      <c r="H1785" s="6">
        <v>598</v>
      </c>
      <c r="I1785" s="5">
        <f>(Tabela15[[#This Row],[reviews]]-MIN(H:H))/(MAX(H:H)-MIN(H:H))</f>
        <v>1.2836804861214143E-3</v>
      </c>
      <c r="J1785" s="1" t="s">
        <v>0</v>
      </c>
      <c r="K1785" s="9">
        <v>12.99</v>
      </c>
      <c r="L1785" s="3">
        <f>(Tabela15[[#This Row],[value]]-MIN(K:K))/(MAX(K:K)-MIN(K:K))</f>
        <v>6.3873454472643532E-2</v>
      </c>
      <c r="M1785" s="16">
        <f>IF(Tabela15[[#This Row],[value]]="",0,(0.05*Tabela15[[#This Row],[normal_rating]]+0.7*Tabela15[[#This Row],[normal_reviews]]+0.25*Tabela15[[#This Row],[normal_value]]))*1000</f>
        <v>60.616939958445883</v>
      </c>
      <c r="N1785" s="3">
        <f>IFERROR(Tabela15[[#This Row],[value]]*Tabela15[[#This Row],[reviews]],Tabela15[[#This Row],[value]])</f>
        <v>7768.02</v>
      </c>
      <c r="O1785" t="s">
        <v>4841</v>
      </c>
      <c r="P1785" t="s">
        <v>4842</v>
      </c>
      <c r="Q1785" t="s">
        <v>4538</v>
      </c>
    </row>
    <row r="1786" spans="1:17" x14ac:dyDescent="0.25">
      <c r="A1786" t="s">
        <v>383</v>
      </c>
      <c r="B1786" s="1">
        <v>17</v>
      </c>
      <c r="C1786" t="s">
        <v>7511</v>
      </c>
      <c r="D1786" t="s">
        <v>7512</v>
      </c>
      <c r="E1786" t="s">
        <v>7513</v>
      </c>
      <c r="F1786" s="1">
        <v>4.5</v>
      </c>
      <c r="G1786" s="5">
        <f>(Tabela15[[#This Row],[rating]]-MIN(F:F))/(MAX(F:F)-MIN(F:F))</f>
        <v>0.875</v>
      </c>
      <c r="H1786" s="6">
        <v>15</v>
      </c>
      <c r="I1786" s="5">
        <f>(Tabela15[[#This Row],[reviews]]-MIN(H:H))/(MAX(H:H)-MIN(H:H))</f>
        <v>3.0103059976046566E-5</v>
      </c>
      <c r="J1786" s="1" t="s">
        <v>0</v>
      </c>
      <c r="K1786" s="9">
        <v>12.99</v>
      </c>
      <c r="L1786" s="3">
        <f>(Tabela15[[#This Row],[value]]-MIN(K:K))/(MAX(K:K)-MIN(K:K))</f>
        <v>6.3873454472643532E-2</v>
      </c>
      <c r="M1786" s="16">
        <f>IF(Tabela15[[#This Row],[value]]="",0,(0.05*Tabela15[[#This Row],[normal_rating]]+0.7*Tabela15[[#This Row],[normal_reviews]]+0.25*Tabela15[[#This Row],[normal_value]]))*1000</f>
        <v>59.739435760144119</v>
      </c>
      <c r="N1786" s="3">
        <f>IFERROR(Tabela15[[#This Row],[value]]*Tabela15[[#This Row],[reviews]],Tabela15[[#This Row],[value]])</f>
        <v>194.85</v>
      </c>
      <c r="O1786" t="s">
        <v>8189</v>
      </c>
      <c r="P1786" t="s">
        <v>8190</v>
      </c>
      <c r="Q1786" t="s">
        <v>8081</v>
      </c>
    </row>
    <row r="1787" spans="1:17" x14ac:dyDescent="0.25">
      <c r="A1787" t="s">
        <v>383</v>
      </c>
      <c r="B1787" s="1">
        <v>15</v>
      </c>
      <c r="C1787" t="s">
        <v>3591</v>
      </c>
      <c r="D1787" t="s">
        <v>3592</v>
      </c>
      <c r="E1787" t="s">
        <v>3593</v>
      </c>
      <c r="F1787" s="1">
        <v>4.4000000000000004</v>
      </c>
      <c r="G1787" s="5">
        <f>(Tabela15[[#This Row],[rating]]-MIN(F:F))/(MAX(F:F)-MIN(F:F))</f>
        <v>0.85000000000000009</v>
      </c>
      <c r="H1787" s="6">
        <v>1607</v>
      </c>
      <c r="I1787" s="5">
        <f>(Tabela15[[#This Row],[reviews]]-MIN(H:H))/(MAX(H:H)-MIN(H:H))</f>
        <v>3.4532510229664847E-3</v>
      </c>
      <c r="J1787" s="1" t="s">
        <v>0</v>
      </c>
      <c r="K1787" s="9">
        <v>12.99</v>
      </c>
      <c r="L1787" s="3">
        <f>(Tabela15[[#This Row],[value]]-MIN(K:K))/(MAX(K:K)-MIN(K:K))</f>
        <v>6.3873454472643532E-2</v>
      </c>
      <c r="M1787" s="16">
        <f>IF(Tabela15[[#This Row],[value]]="",0,(0.05*Tabela15[[#This Row],[normal_rating]]+0.7*Tabela15[[#This Row],[normal_reviews]]+0.25*Tabela15[[#This Row],[normal_value]]))*1000</f>
        <v>60.885639334237432</v>
      </c>
      <c r="N1787" s="3">
        <f>IFERROR(Tabela15[[#This Row],[value]]*Tabela15[[#This Row],[reviews]],Tabela15[[#This Row],[value]])</f>
        <v>20874.93</v>
      </c>
      <c r="O1787" t="s">
        <v>4675</v>
      </c>
      <c r="P1787" t="s">
        <v>6590</v>
      </c>
      <c r="Q1787" t="s">
        <v>6468</v>
      </c>
    </row>
    <row r="1788" spans="1:17" x14ac:dyDescent="0.25">
      <c r="A1788" t="s">
        <v>383</v>
      </c>
      <c r="B1788" s="1">
        <v>30</v>
      </c>
      <c r="C1788" t="s">
        <v>3591</v>
      </c>
      <c r="D1788" t="s">
        <v>3592</v>
      </c>
      <c r="E1788" t="s">
        <v>3593</v>
      </c>
      <c r="F1788" s="1">
        <v>4.4000000000000004</v>
      </c>
      <c r="G1788" s="5">
        <f>(Tabela15[[#This Row],[rating]]-MIN(F:F))/(MAX(F:F)-MIN(F:F))</f>
        <v>0.85000000000000009</v>
      </c>
      <c r="H1788" s="6">
        <v>1607</v>
      </c>
      <c r="I1788" s="5">
        <f>(Tabela15[[#This Row],[reviews]]-MIN(H:H))/(MAX(H:H)-MIN(H:H))</f>
        <v>3.4532510229664847E-3</v>
      </c>
      <c r="J1788" s="1" t="s">
        <v>0</v>
      </c>
      <c r="K1788" s="9">
        <v>12.99</v>
      </c>
      <c r="L1788" s="3">
        <f>(Tabela15[[#This Row],[value]]-MIN(K:K))/(MAX(K:K)-MIN(K:K))</f>
        <v>6.3873454472643532E-2</v>
      </c>
      <c r="M1788" s="16">
        <f>IF(Tabela15[[#This Row],[value]]="",0,(0.05*Tabela15[[#This Row],[normal_rating]]+0.7*Tabela15[[#This Row],[normal_reviews]]+0.25*Tabela15[[#This Row],[normal_value]]))*1000</f>
        <v>60.885639334237432</v>
      </c>
      <c r="N1788" s="3">
        <f>IFERROR(Tabela15[[#This Row],[value]]*Tabela15[[#This Row],[reviews]],Tabela15[[#This Row],[value]])</f>
        <v>20874.93</v>
      </c>
      <c r="O1788" t="s">
        <v>4675</v>
      </c>
      <c r="P1788" t="s">
        <v>8204</v>
      </c>
      <c r="Q1788" t="s">
        <v>8081</v>
      </c>
    </row>
    <row r="1789" spans="1:17" x14ac:dyDescent="0.25">
      <c r="A1789" t="s">
        <v>383</v>
      </c>
      <c r="B1789" s="1">
        <v>14</v>
      </c>
      <c r="C1789" t="s">
        <v>3591</v>
      </c>
      <c r="D1789" t="s">
        <v>3592</v>
      </c>
      <c r="E1789" t="s">
        <v>3593</v>
      </c>
      <c r="F1789" s="1">
        <v>4.4000000000000004</v>
      </c>
      <c r="G1789" s="5">
        <f>(Tabela15[[#This Row],[rating]]-MIN(F:F))/(MAX(F:F)-MIN(F:F))</f>
        <v>0.85000000000000009</v>
      </c>
      <c r="H1789" s="6">
        <v>1602</v>
      </c>
      <c r="I1789" s="5">
        <f>(Tabela15[[#This Row],[reviews]]-MIN(H:H))/(MAX(H:H)-MIN(H:H))</f>
        <v>3.4424999301178967E-3</v>
      </c>
      <c r="J1789" s="1" t="s">
        <v>0</v>
      </c>
      <c r="K1789" s="9">
        <v>12.99</v>
      </c>
      <c r="L1789" s="3">
        <f>(Tabela15[[#This Row],[value]]-MIN(K:K))/(MAX(K:K)-MIN(K:K))</f>
        <v>6.3873454472643532E-2</v>
      </c>
      <c r="M1789" s="16">
        <f>IF(Tabela15[[#This Row],[value]]="",0,(0.05*Tabela15[[#This Row],[normal_rating]]+0.7*Tabela15[[#This Row],[normal_reviews]]+0.25*Tabela15[[#This Row],[normal_value]]))*1000</f>
        <v>60.878113569243418</v>
      </c>
      <c r="N1789" s="3">
        <f>IFERROR(Tabela15[[#This Row],[value]]*Tabela15[[#This Row],[reviews]],Tabela15[[#This Row],[value]])</f>
        <v>20809.98</v>
      </c>
      <c r="O1789" t="s">
        <v>4675</v>
      </c>
      <c r="P1789" t="s">
        <v>4676</v>
      </c>
      <c r="Q1789" t="s">
        <v>4538</v>
      </c>
    </row>
    <row r="1790" spans="1:17" x14ac:dyDescent="0.25">
      <c r="A1790" t="s">
        <v>3068</v>
      </c>
      <c r="B1790" s="1">
        <v>29</v>
      </c>
      <c r="C1790" t="s">
        <v>3129</v>
      </c>
      <c r="D1790" t="s">
        <v>3133</v>
      </c>
      <c r="E1790" t="s">
        <v>3131</v>
      </c>
      <c r="F1790" s="1">
        <v>4.4000000000000004</v>
      </c>
      <c r="G1790" s="5">
        <f>(Tabela15[[#This Row],[rating]]-MIN(F:F))/(MAX(F:F)-MIN(F:F))</f>
        <v>0.85000000000000009</v>
      </c>
      <c r="H1790" s="6">
        <v>1372</v>
      </c>
      <c r="I1790" s="5">
        <f>(Tabela15[[#This Row],[reviews]]-MIN(H:H))/(MAX(H:H)-MIN(H:H))</f>
        <v>2.9479496590828456E-3</v>
      </c>
      <c r="J1790" s="1" t="s">
        <v>0</v>
      </c>
      <c r="K1790" s="9">
        <v>12.99</v>
      </c>
      <c r="L1790" s="3">
        <f>(Tabela15[[#This Row],[value]]-MIN(K:K))/(MAX(K:K)-MIN(K:K))</f>
        <v>6.3873454472643532E-2</v>
      </c>
      <c r="M1790" s="16">
        <f>IF(Tabela15[[#This Row],[value]]="",0,(0.05*Tabela15[[#This Row],[normal_rating]]+0.7*Tabela15[[#This Row],[normal_reviews]]+0.25*Tabela15[[#This Row],[normal_value]]))*1000</f>
        <v>60.531928379518888</v>
      </c>
      <c r="N1790" s="3">
        <f>IFERROR(Tabela15[[#This Row],[value]]*Tabela15[[#This Row],[reviews]],Tabela15[[#This Row],[value]])</f>
        <v>17822.28</v>
      </c>
      <c r="O1790" t="s">
        <v>3130</v>
      </c>
      <c r="P1790" t="s">
        <v>7400</v>
      </c>
      <c r="Q1790" t="s">
        <v>6468</v>
      </c>
    </row>
    <row r="1791" spans="1:17" x14ac:dyDescent="0.25">
      <c r="A1791" t="s">
        <v>3068</v>
      </c>
      <c r="B1791" s="1">
        <v>14</v>
      </c>
      <c r="C1791" t="s">
        <v>3129</v>
      </c>
      <c r="D1791" t="s">
        <v>3133</v>
      </c>
      <c r="E1791" t="s">
        <v>3131</v>
      </c>
      <c r="F1791" s="1">
        <v>4.4000000000000004</v>
      </c>
      <c r="G1791" s="5">
        <f>(Tabela15[[#This Row],[rating]]-MIN(F:F))/(MAX(F:F)-MIN(F:F))</f>
        <v>0.85000000000000009</v>
      </c>
      <c r="H1791" s="6">
        <v>1273</v>
      </c>
      <c r="I1791" s="5">
        <f>(Tabela15[[#This Row],[reviews]]-MIN(H:H))/(MAX(H:H)-MIN(H:H))</f>
        <v>2.7350780206808023E-3</v>
      </c>
      <c r="J1791" s="1" t="s">
        <v>0</v>
      </c>
      <c r="K1791" s="9">
        <v>12.99</v>
      </c>
      <c r="L1791" s="3">
        <f>(Tabela15[[#This Row],[value]]-MIN(K:K))/(MAX(K:K)-MIN(K:K))</f>
        <v>6.3873454472643532E-2</v>
      </c>
      <c r="M1791" s="16">
        <f>IF(Tabela15[[#This Row],[value]]="",0,(0.05*Tabela15[[#This Row],[normal_rating]]+0.7*Tabela15[[#This Row],[normal_reviews]]+0.25*Tabela15[[#This Row],[normal_value]]))*1000</f>
        <v>60.382918232637451</v>
      </c>
      <c r="N1791" s="3">
        <f>IFERROR(Tabela15[[#This Row],[value]]*Tabela15[[#This Row],[reviews]],Tabela15[[#This Row],[value]])</f>
        <v>16536.27</v>
      </c>
      <c r="O1791" t="s">
        <v>3130</v>
      </c>
      <c r="P1791" t="s">
        <v>3132</v>
      </c>
      <c r="Q1791" t="s">
        <v>2</v>
      </c>
    </row>
    <row r="1792" spans="1:17" x14ac:dyDescent="0.25">
      <c r="A1792" t="s">
        <v>1503</v>
      </c>
      <c r="B1792" s="1">
        <v>22</v>
      </c>
      <c r="C1792" t="s">
        <v>1624</v>
      </c>
      <c r="D1792" t="s">
        <v>1628</v>
      </c>
      <c r="E1792" t="s">
        <v>1626</v>
      </c>
      <c r="F1792" s="1">
        <v>4.3</v>
      </c>
      <c r="G1792" s="5">
        <f>(Tabela15[[#This Row],[rating]]-MIN(F:F))/(MAX(F:F)-MIN(F:F))</f>
        <v>0.82499999999999996</v>
      </c>
      <c r="H1792" s="6">
        <v>1557</v>
      </c>
      <c r="I1792" s="5">
        <f>(Tabela15[[#This Row],[reviews]]-MIN(H:H))/(MAX(H:H)-MIN(H:H))</f>
        <v>3.3457400944806042E-3</v>
      </c>
      <c r="J1792" s="1" t="s">
        <v>0</v>
      </c>
      <c r="K1792" s="9">
        <v>12.99</v>
      </c>
      <c r="L1792" s="3">
        <f>(Tabela15[[#This Row],[value]]-MIN(K:K))/(MAX(K:K)-MIN(K:K))</f>
        <v>6.3873454472643532E-2</v>
      </c>
      <c r="M1792" s="16">
        <f>IF(Tabela15[[#This Row],[value]]="",0,(0.05*Tabela15[[#This Row],[normal_rating]]+0.7*Tabela15[[#This Row],[normal_reviews]]+0.25*Tabela15[[#This Row],[normal_value]]))*1000</f>
        <v>59.560381684297312</v>
      </c>
      <c r="N1792" s="3">
        <f>IFERROR(Tabela15[[#This Row],[value]]*Tabela15[[#This Row],[reviews]],Tabela15[[#This Row],[value]])</f>
        <v>20225.43</v>
      </c>
      <c r="O1792" t="s">
        <v>1625</v>
      </c>
      <c r="P1792" t="s">
        <v>5030</v>
      </c>
      <c r="Q1792" t="s">
        <v>4538</v>
      </c>
    </row>
    <row r="1793" spans="1:17" x14ac:dyDescent="0.25">
      <c r="A1793" t="s">
        <v>1503</v>
      </c>
      <c r="B1793" s="1">
        <v>27</v>
      </c>
      <c r="C1793" t="s">
        <v>1624</v>
      </c>
      <c r="D1793" t="s">
        <v>1628</v>
      </c>
      <c r="E1793" t="s">
        <v>1626</v>
      </c>
      <c r="F1793" s="1">
        <v>4.3</v>
      </c>
      <c r="G1793" s="5">
        <f>(Tabela15[[#This Row],[rating]]-MIN(F:F))/(MAX(F:F)-MIN(F:F))</f>
        <v>0.82499999999999996</v>
      </c>
      <c r="H1793" s="6">
        <v>1551</v>
      </c>
      <c r="I1793" s="5">
        <f>(Tabela15[[#This Row],[reviews]]-MIN(H:H))/(MAX(H:H)-MIN(H:H))</f>
        <v>3.3328387830622985E-3</v>
      </c>
      <c r="J1793" s="1" t="s">
        <v>0</v>
      </c>
      <c r="K1793" s="9">
        <v>12.99</v>
      </c>
      <c r="L1793" s="3">
        <f>(Tabela15[[#This Row],[value]]-MIN(K:K))/(MAX(K:K)-MIN(K:K))</f>
        <v>6.3873454472643532E-2</v>
      </c>
      <c r="M1793" s="16">
        <f>IF(Tabela15[[#This Row],[value]]="",0,(0.05*Tabela15[[#This Row],[normal_rating]]+0.7*Tabela15[[#This Row],[normal_reviews]]+0.25*Tabela15[[#This Row],[normal_value]]))*1000</f>
        <v>59.551350766304495</v>
      </c>
      <c r="N1793" s="3">
        <f>IFERROR(Tabela15[[#This Row],[value]]*Tabela15[[#This Row],[reviews]],Tabela15[[#This Row],[value]])</f>
        <v>20147.490000000002</v>
      </c>
      <c r="O1793" t="s">
        <v>1625</v>
      </c>
      <c r="P1793" t="s">
        <v>1627</v>
      </c>
      <c r="Q1793" t="s">
        <v>2</v>
      </c>
    </row>
    <row r="1794" spans="1:17" x14ac:dyDescent="0.25">
      <c r="A1794" t="s">
        <v>81</v>
      </c>
      <c r="B1794" s="1">
        <v>28</v>
      </c>
      <c r="C1794" t="s">
        <v>7484</v>
      </c>
      <c r="D1794" t="s">
        <v>7485</v>
      </c>
      <c r="E1794" t="s">
        <v>7486</v>
      </c>
      <c r="F1794" s="1">
        <v>4.2</v>
      </c>
      <c r="G1794" s="5">
        <f>(Tabela15[[#This Row],[rating]]-MIN(F:F))/(MAX(F:F)-MIN(F:F))</f>
        <v>0.8</v>
      </c>
      <c r="H1794" s="6">
        <v>3214</v>
      </c>
      <c r="I1794" s="5">
        <f>(Tabela15[[#This Row],[reviews]]-MIN(H:H))/(MAX(H:H)-MIN(H:H))</f>
        <v>6.9086522645026866E-3</v>
      </c>
      <c r="J1794" s="1" t="s">
        <v>0</v>
      </c>
      <c r="K1794" s="9">
        <v>12.99</v>
      </c>
      <c r="L1794" s="3">
        <f>(Tabela15[[#This Row],[value]]-MIN(K:K))/(MAX(K:K)-MIN(K:K))</f>
        <v>6.3873454472643532E-2</v>
      </c>
      <c r="M1794" s="16">
        <f>IF(Tabela15[[#This Row],[value]]="",0,(0.05*Tabela15[[#This Row],[normal_rating]]+0.7*Tabela15[[#This Row],[normal_reviews]]+0.25*Tabela15[[#This Row],[normal_value]]))*1000</f>
        <v>60.804420203312766</v>
      </c>
      <c r="N1794" s="3">
        <f>IFERROR(Tabela15[[#This Row],[value]]*Tabela15[[#This Row],[reviews]],Tabela15[[#This Row],[value]])</f>
        <v>41749.86</v>
      </c>
      <c r="O1794" t="s">
        <v>8134</v>
      </c>
      <c r="P1794" t="s">
        <v>8135</v>
      </c>
      <c r="Q1794" t="s">
        <v>8081</v>
      </c>
    </row>
    <row r="1795" spans="1:17" x14ac:dyDescent="0.25">
      <c r="A1795" t="s">
        <v>2377</v>
      </c>
      <c r="B1795" s="1">
        <v>10</v>
      </c>
      <c r="C1795" t="s">
        <v>7877</v>
      </c>
      <c r="D1795" t="s">
        <v>7878</v>
      </c>
      <c r="E1795" t="s">
        <v>7879</v>
      </c>
      <c r="F1795" s="1">
        <v>4.3</v>
      </c>
      <c r="G1795" s="5">
        <f>(Tabela15[[#This Row],[rating]]-MIN(F:F))/(MAX(F:F)-MIN(F:F))</f>
        <v>0.82499999999999996</v>
      </c>
      <c r="H1795" s="6">
        <v>1253</v>
      </c>
      <c r="I1795" s="5">
        <f>(Tabela15[[#This Row],[reviews]]-MIN(H:H))/(MAX(H:H)-MIN(H:H))</f>
        <v>2.6920736492864498E-3</v>
      </c>
      <c r="J1795" s="1" t="s">
        <v>0</v>
      </c>
      <c r="K1795" s="9">
        <v>12.99</v>
      </c>
      <c r="L1795" s="3">
        <f>(Tabela15[[#This Row],[value]]-MIN(K:K))/(MAX(K:K)-MIN(K:K))</f>
        <v>6.3873454472643532E-2</v>
      </c>
      <c r="M1795" s="16">
        <f>IF(Tabela15[[#This Row],[value]]="",0,(0.05*Tabela15[[#This Row],[normal_rating]]+0.7*Tabela15[[#This Row],[normal_reviews]]+0.25*Tabela15[[#This Row],[normal_value]]))*1000</f>
        <v>59.102815172661401</v>
      </c>
      <c r="N1795" s="3">
        <f>IFERROR(Tabela15[[#This Row],[value]]*Tabela15[[#This Row],[reviews]],Tabela15[[#This Row],[value]])</f>
        <v>16276.470000000001</v>
      </c>
      <c r="O1795" t="s">
        <v>8721</v>
      </c>
      <c r="P1795" t="s">
        <v>8722</v>
      </c>
      <c r="Q1795" t="s">
        <v>8081</v>
      </c>
    </row>
    <row r="1796" spans="1:17" x14ac:dyDescent="0.25">
      <c r="A1796" t="s">
        <v>1649</v>
      </c>
      <c r="B1796" s="1">
        <v>6</v>
      </c>
      <c r="C1796" t="s">
        <v>1655</v>
      </c>
      <c r="D1796" t="s">
        <v>1659</v>
      </c>
      <c r="E1796" t="s">
        <v>1657</v>
      </c>
      <c r="F1796" s="1">
        <v>4.3</v>
      </c>
      <c r="G1796" s="5">
        <f>(Tabela15[[#This Row],[rating]]-MIN(F:F))/(MAX(F:F)-MIN(F:F))</f>
        <v>0.82499999999999996</v>
      </c>
      <c r="H1796" s="6">
        <v>320</v>
      </c>
      <c r="I1796" s="5">
        <f>(Tabela15[[#This Row],[reviews]]-MIN(H:H))/(MAX(H:H)-MIN(H:H))</f>
        <v>6.8591972373991815E-4</v>
      </c>
      <c r="J1796" s="1" t="s">
        <v>0</v>
      </c>
      <c r="K1796" s="9">
        <v>12.99</v>
      </c>
      <c r="L1796" s="3">
        <f>(Tabela15[[#This Row],[value]]-MIN(K:K))/(MAX(K:K)-MIN(K:K))</f>
        <v>6.3873454472643532E-2</v>
      </c>
      <c r="M1796" s="16">
        <f>IF(Tabela15[[#This Row],[value]]="",0,(0.05*Tabela15[[#This Row],[normal_rating]]+0.7*Tabela15[[#This Row],[normal_reviews]]+0.25*Tabela15[[#This Row],[normal_value]]))*1000</f>
        <v>57.698507424778825</v>
      </c>
      <c r="N1796" s="3">
        <f>IFERROR(Tabela15[[#This Row],[value]]*Tabela15[[#This Row],[reviews]],Tabela15[[#This Row],[value]])</f>
        <v>4156.8</v>
      </c>
      <c r="O1796" t="s">
        <v>1656</v>
      </c>
      <c r="P1796" t="s">
        <v>5054</v>
      </c>
      <c r="Q1796" t="s">
        <v>4538</v>
      </c>
    </row>
    <row r="1797" spans="1:17" x14ac:dyDescent="0.25">
      <c r="A1797" t="s">
        <v>1649</v>
      </c>
      <c r="B1797" s="1">
        <v>3</v>
      </c>
      <c r="C1797" t="s">
        <v>1655</v>
      </c>
      <c r="D1797" t="s">
        <v>1659</v>
      </c>
      <c r="E1797" t="s">
        <v>1657</v>
      </c>
      <c r="F1797" s="1">
        <v>4.3</v>
      </c>
      <c r="G1797" s="5">
        <f>(Tabela15[[#This Row],[rating]]-MIN(F:F))/(MAX(F:F)-MIN(F:F))</f>
        <v>0.82499999999999996</v>
      </c>
      <c r="H1797" s="6">
        <v>313</v>
      </c>
      <c r="I1797" s="5">
        <f>(Tabela15[[#This Row],[reviews]]-MIN(H:H))/(MAX(H:H)-MIN(H:H))</f>
        <v>6.7086819375189487E-4</v>
      </c>
      <c r="J1797" s="1" t="s">
        <v>0</v>
      </c>
      <c r="K1797" s="9">
        <v>12.99</v>
      </c>
      <c r="L1797" s="3">
        <f>(Tabela15[[#This Row],[value]]-MIN(K:K))/(MAX(K:K)-MIN(K:K))</f>
        <v>6.3873454472643532E-2</v>
      </c>
      <c r="M1797" s="16">
        <f>IF(Tabela15[[#This Row],[value]]="",0,(0.05*Tabela15[[#This Row],[normal_rating]]+0.7*Tabela15[[#This Row],[normal_reviews]]+0.25*Tabela15[[#This Row],[normal_value]]))*1000</f>
        <v>57.687971353787212</v>
      </c>
      <c r="N1797" s="3">
        <f>IFERROR(Tabela15[[#This Row],[value]]*Tabela15[[#This Row],[reviews]],Tabela15[[#This Row],[value]])</f>
        <v>4065.87</v>
      </c>
      <c r="O1797" t="s">
        <v>1656</v>
      </c>
      <c r="P1797" t="s">
        <v>1658</v>
      </c>
      <c r="Q1797" t="s">
        <v>2</v>
      </c>
    </row>
    <row r="1798" spans="1:17" x14ac:dyDescent="0.25">
      <c r="A1798" t="s">
        <v>1503</v>
      </c>
      <c r="B1798" s="1">
        <v>29</v>
      </c>
      <c r="C1798" t="s">
        <v>1634</v>
      </c>
      <c r="D1798" t="s">
        <v>1638</v>
      </c>
      <c r="E1798" t="s">
        <v>1636</v>
      </c>
      <c r="F1798" s="1">
        <v>4.3</v>
      </c>
      <c r="G1798" s="5">
        <f>(Tabela15[[#This Row],[rating]]-MIN(F:F))/(MAX(F:F)-MIN(F:F))</f>
        <v>0.82499999999999996</v>
      </c>
      <c r="H1798" s="6">
        <v>133</v>
      </c>
      <c r="I1798" s="5">
        <f>(Tabela15[[#This Row],[reviews]]-MIN(H:H))/(MAX(H:H)-MIN(H:H))</f>
        <v>2.8382885120272475E-4</v>
      </c>
      <c r="J1798" s="1" t="s">
        <v>0</v>
      </c>
      <c r="K1798" s="9">
        <v>12.99</v>
      </c>
      <c r="L1798" s="3">
        <f>(Tabela15[[#This Row],[value]]-MIN(K:K))/(MAX(K:K)-MIN(K:K))</f>
        <v>6.3873454472643532E-2</v>
      </c>
      <c r="M1798" s="16">
        <f>IF(Tabela15[[#This Row],[value]]="",0,(0.05*Tabela15[[#This Row],[normal_rating]]+0.7*Tabela15[[#This Row],[normal_reviews]]+0.25*Tabela15[[#This Row],[normal_value]]))*1000</f>
        <v>57.417043814002788</v>
      </c>
      <c r="N1798" s="3">
        <f>IFERROR(Tabela15[[#This Row],[value]]*Tabela15[[#This Row],[reviews]],Tabela15[[#This Row],[value]])</f>
        <v>1727.67</v>
      </c>
      <c r="O1798" t="s">
        <v>1635</v>
      </c>
      <c r="P1798" t="s">
        <v>1637</v>
      </c>
      <c r="Q1798" t="s">
        <v>2</v>
      </c>
    </row>
    <row r="1799" spans="1:17" x14ac:dyDescent="0.25">
      <c r="A1799" t="s">
        <v>2771</v>
      </c>
      <c r="B1799" s="1">
        <v>14</v>
      </c>
      <c r="C1799" t="s">
        <v>4351</v>
      </c>
      <c r="D1799" t="s">
        <v>4352</v>
      </c>
      <c r="E1799" t="s">
        <v>4353</v>
      </c>
      <c r="F1799" s="1">
        <v>3.9</v>
      </c>
      <c r="G1799" s="5">
        <f>(Tabela15[[#This Row],[rating]]-MIN(F:F))/(MAX(F:F)-MIN(F:F))</f>
        <v>0.72499999999999998</v>
      </c>
      <c r="H1799" s="6">
        <v>4102</v>
      </c>
      <c r="I1799" s="5">
        <f>(Tabela15[[#This Row],[reviews]]-MIN(H:H))/(MAX(H:H)-MIN(H:H))</f>
        <v>8.8180463544119264E-3</v>
      </c>
      <c r="J1799" s="1" t="s">
        <v>0</v>
      </c>
      <c r="K1799" s="9">
        <v>12.99</v>
      </c>
      <c r="L1799" s="3">
        <f>(Tabela15[[#This Row],[value]]-MIN(K:K))/(MAX(K:K)-MIN(K:K))</f>
        <v>6.3873454472643532E-2</v>
      </c>
      <c r="M1799" s="16">
        <f>IF(Tabela15[[#This Row],[value]]="",0,(0.05*Tabela15[[#This Row],[normal_rating]]+0.7*Tabela15[[#This Row],[normal_reviews]]+0.25*Tabela15[[#This Row],[normal_value]]))*1000</f>
        <v>58.39099606624923</v>
      </c>
      <c r="N1799" s="3">
        <f>IFERROR(Tabela15[[#This Row],[value]]*Tabela15[[#This Row],[reviews]],Tabela15[[#This Row],[value]])</f>
        <v>53284.98</v>
      </c>
      <c r="O1799" t="s">
        <v>5425</v>
      </c>
      <c r="P1799" t="s">
        <v>5426</v>
      </c>
      <c r="Q1799" t="s">
        <v>4538</v>
      </c>
    </row>
    <row r="1800" spans="1:17" x14ac:dyDescent="0.25">
      <c r="A1800" t="s">
        <v>2918</v>
      </c>
      <c r="B1800" s="1">
        <v>13</v>
      </c>
      <c r="C1800" t="s">
        <v>2974</v>
      </c>
      <c r="D1800" t="s">
        <v>2978</v>
      </c>
      <c r="E1800" t="s">
        <v>2976</v>
      </c>
      <c r="F1800" s="1">
        <v>4.7</v>
      </c>
      <c r="G1800" s="5">
        <f>(Tabela15[[#This Row],[rating]]-MIN(F:F))/(MAX(F:F)-MIN(F:F))</f>
        <v>0.92500000000000004</v>
      </c>
      <c r="H1800" s="6">
        <v>18405</v>
      </c>
      <c r="I1800" s="5">
        <f>(Tabela15[[#This Row],[reviews]]-MIN(H:H))/(MAX(H:H)-MIN(H:H))</f>
        <v>3.957262255708293E-2</v>
      </c>
      <c r="J1800" s="1" t="s">
        <v>0</v>
      </c>
      <c r="K1800" s="9">
        <v>12.95</v>
      </c>
      <c r="L1800" s="3">
        <f>(Tabela15[[#This Row],[value]]-MIN(K:K))/(MAX(K:K)-MIN(K:K))</f>
        <v>6.367322420783901E-2</v>
      </c>
      <c r="M1800" s="16">
        <f>IF(Tabela15[[#This Row],[value]]="",0,(0.05*Tabela15[[#This Row],[normal_rating]]+0.7*Tabela15[[#This Row],[normal_reviews]]+0.25*Tabela15[[#This Row],[normal_value]]))*1000</f>
        <v>89.869141841917809</v>
      </c>
      <c r="N1800" s="3">
        <f>IFERROR(Tabela15[[#This Row],[value]]*Tabela15[[#This Row],[reviews]],Tabela15[[#This Row],[value]])</f>
        <v>238344.75</v>
      </c>
      <c r="O1800" t="s">
        <v>2975</v>
      </c>
      <c r="P1800" t="s">
        <v>2977</v>
      </c>
      <c r="Q1800" t="s">
        <v>2</v>
      </c>
    </row>
    <row r="1801" spans="1:17" x14ac:dyDescent="0.25">
      <c r="A1801" t="s">
        <v>1503</v>
      </c>
      <c r="B1801" s="1">
        <v>20</v>
      </c>
      <c r="C1801" t="s">
        <v>7686</v>
      </c>
      <c r="D1801" t="s">
        <v>7687</v>
      </c>
      <c r="E1801" t="s">
        <v>7688</v>
      </c>
      <c r="F1801" s="1">
        <v>4.5999999999999996</v>
      </c>
      <c r="G1801" s="5">
        <f>(Tabela15[[#This Row],[rating]]-MIN(F:F))/(MAX(F:F)-MIN(F:F))</f>
        <v>0.89999999999999991</v>
      </c>
      <c r="H1801" s="6">
        <v>4121</v>
      </c>
      <c r="I1801" s="5">
        <f>(Tabela15[[#This Row],[reviews]]-MIN(H:H))/(MAX(H:H)-MIN(H:H))</f>
        <v>8.8589005072365612E-3</v>
      </c>
      <c r="J1801" s="1" t="s">
        <v>0</v>
      </c>
      <c r="K1801" s="9">
        <v>12.95</v>
      </c>
      <c r="L1801" s="3">
        <f>(Tabela15[[#This Row],[value]]-MIN(K:K))/(MAX(K:K)-MIN(K:K))</f>
        <v>6.367322420783901E-2</v>
      </c>
      <c r="M1801" s="16">
        <f>IF(Tabela15[[#This Row],[value]]="",0,(0.05*Tabela15[[#This Row],[normal_rating]]+0.7*Tabela15[[#This Row],[normal_reviews]]+0.25*Tabela15[[#This Row],[normal_value]]))*1000</f>
        <v>67.119536407025336</v>
      </c>
      <c r="N1801" s="3">
        <f>IFERROR(Tabela15[[#This Row],[value]]*Tabela15[[#This Row],[reviews]],Tabela15[[#This Row],[value]])</f>
        <v>53366.95</v>
      </c>
      <c r="O1801" t="s">
        <v>8487</v>
      </c>
      <c r="P1801" t="s">
        <v>8488</v>
      </c>
      <c r="Q1801" t="s">
        <v>8081</v>
      </c>
    </row>
    <row r="1802" spans="1:17" x14ac:dyDescent="0.25">
      <c r="A1802" t="s">
        <v>534</v>
      </c>
      <c r="B1802" s="1">
        <v>25</v>
      </c>
      <c r="C1802" t="s">
        <v>630</v>
      </c>
      <c r="D1802" t="s">
        <v>634</v>
      </c>
      <c r="E1802" t="s">
        <v>632</v>
      </c>
      <c r="F1802" s="1">
        <v>4.5</v>
      </c>
      <c r="G1802" s="5">
        <f>(Tabela15[[#This Row],[rating]]-MIN(F:F))/(MAX(F:F)-MIN(F:F))</f>
        <v>0.875</v>
      </c>
      <c r="H1802" s="6">
        <v>357</v>
      </c>
      <c r="I1802" s="5">
        <f>(Tabela15[[#This Row],[reviews]]-MIN(H:H))/(MAX(H:H)-MIN(H:H))</f>
        <v>7.6547781081946981E-4</v>
      </c>
      <c r="J1802" s="1" t="s">
        <v>0</v>
      </c>
      <c r="K1802" s="9">
        <v>12.95</v>
      </c>
      <c r="L1802" s="3">
        <f>(Tabela15[[#This Row],[value]]-MIN(K:K))/(MAX(K:K)-MIN(K:K))</f>
        <v>6.367322420783901E-2</v>
      </c>
      <c r="M1802" s="16">
        <f>IF(Tabela15[[#This Row],[value]]="",0,(0.05*Tabela15[[#This Row],[normal_rating]]+0.7*Tabela15[[#This Row],[normal_reviews]]+0.25*Tabela15[[#This Row],[normal_value]]))*1000</f>
        <v>60.204140519533389</v>
      </c>
      <c r="N1802" s="3">
        <f>IFERROR(Tabela15[[#This Row],[value]]*Tabela15[[#This Row],[reviews]],Tabela15[[#This Row],[value]])</f>
        <v>4623.1499999999996</v>
      </c>
      <c r="O1802" t="s">
        <v>631</v>
      </c>
      <c r="P1802" t="s">
        <v>633</v>
      </c>
      <c r="Q1802" t="s">
        <v>2</v>
      </c>
    </row>
    <row r="1803" spans="1:17" x14ac:dyDescent="0.25">
      <c r="A1803" t="s">
        <v>1795</v>
      </c>
      <c r="B1803" s="1">
        <v>6</v>
      </c>
      <c r="C1803" t="s">
        <v>1816</v>
      </c>
      <c r="D1803" t="s">
        <v>1820</v>
      </c>
      <c r="E1803" t="s">
        <v>1818</v>
      </c>
      <c r="F1803" s="1">
        <v>4.5</v>
      </c>
      <c r="G1803" s="5">
        <f>(Tabela15[[#This Row],[rating]]-MIN(F:F))/(MAX(F:F)-MIN(F:F))</f>
        <v>0.875</v>
      </c>
      <c r="H1803" s="6">
        <v>3933</v>
      </c>
      <c r="I1803" s="5">
        <f>(Tabela15[[#This Row],[reviews]]-MIN(H:H))/(MAX(H:H)-MIN(H:H))</f>
        <v>8.4546594161296496E-3</v>
      </c>
      <c r="J1803" s="1" t="s">
        <v>0</v>
      </c>
      <c r="K1803" s="9">
        <v>12.94</v>
      </c>
      <c r="L1803" s="3">
        <f>(Tabela15[[#This Row],[value]]-MIN(K:K))/(MAX(K:K)-MIN(K:K))</f>
        <v>6.3623166641637877E-2</v>
      </c>
      <c r="M1803" s="16">
        <f>IF(Tabela15[[#This Row],[value]]="",0,(0.05*Tabela15[[#This Row],[normal_rating]]+0.7*Tabela15[[#This Row],[normal_reviews]]+0.25*Tabela15[[#This Row],[normal_value]]))*1000</f>
        <v>65.574053251700221</v>
      </c>
      <c r="N1803" s="3">
        <f>IFERROR(Tabela15[[#This Row],[value]]*Tabela15[[#This Row],[reviews]],Tabela15[[#This Row],[value]])</f>
        <v>50893.02</v>
      </c>
      <c r="O1803" t="s">
        <v>1817</v>
      </c>
      <c r="P1803" t="s">
        <v>1819</v>
      </c>
      <c r="Q1803" t="s">
        <v>2</v>
      </c>
    </row>
    <row r="1804" spans="1:17" x14ac:dyDescent="0.25">
      <c r="A1804" t="s">
        <v>1795</v>
      </c>
      <c r="B1804" s="1">
        <v>6</v>
      </c>
      <c r="C1804" t="s">
        <v>6024</v>
      </c>
      <c r="D1804" t="s">
        <v>6025</v>
      </c>
      <c r="E1804" t="s">
        <v>6026</v>
      </c>
      <c r="F1804" s="1">
        <v>4.2</v>
      </c>
      <c r="G1804" s="5">
        <f>(Tabela15[[#This Row],[rating]]-MIN(F:F))/(MAX(F:F)-MIN(F:F))</f>
        <v>0.8</v>
      </c>
      <c r="H1804" s="6">
        <v>2537</v>
      </c>
      <c r="I1804" s="5">
        <f>(Tabela15[[#This Row],[reviews]]-MIN(H:H))/(MAX(H:H)-MIN(H:H))</f>
        <v>5.4529542928038639E-3</v>
      </c>
      <c r="J1804" s="1" t="s">
        <v>0</v>
      </c>
      <c r="K1804" s="9">
        <v>12.92</v>
      </c>
      <c r="L1804" s="3">
        <f>(Tabela15[[#This Row],[value]]-MIN(K:K))/(MAX(K:K)-MIN(K:K))</f>
        <v>6.3523051509235609E-2</v>
      </c>
      <c r="M1804" s="16">
        <f>IF(Tabela15[[#This Row],[value]]="",0,(0.05*Tabela15[[#This Row],[normal_rating]]+0.7*Tabela15[[#This Row],[normal_reviews]]+0.25*Tabela15[[#This Row],[normal_value]]))*1000</f>
        <v>59.69783088227161</v>
      </c>
      <c r="N1804" s="3">
        <f>IFERROR(Tabela15[[#This Row],[value]]*Tabela15[[#This Row],[reviews]],Tabela15[[#This Row],[value]])</f>
        <v>32778.04</v>
      </c>
      <c r="O1804" t="s">
        <v>6988</v>
      </c>
      <c r="P1804" t="s">
        <v>8550</v>
      </c>
      <c r="Q1804" t="s">
        <v>8081</v>
      </c>
    </row>
    <row r="1805" spans="1:17" x14ac:dyDescent="0.25">
      <c r="A1805" t="s">
        <v>1795</v>
      </c>
      <c r="B1805" s="1">
        <v>12</v>
      </c>
      <c r="C1805" t="s">
        <v>6024</v>
      </c>
      <c r="D1805" t="s">
        <v>6025</v>
      </c>
      <c r="E1805" t="s">
        <v>6026</v>
      </c>
      <c r="F1805" s="1">
        <v>4.2</v>
      </c>
      <c r="G1805" s="5">
        <f>(Tabela15[[#This Row],[rating]]-MIN(F:F))/(MAX(F:F)-MIN(F:F))</f>
        <v>0.8</v>
      </c>
      <c r="H1805" s="6">
        <v>2531</v>
      </c>
      <c r="I1805" s="5">
        <f>(Tabela15[[#This Row],[reviews]]-MIN(H:H))/(MAX(H:H)-MIN(H:H))</f>
        <v>5.4400529813855578E-3</v>
      </c>
      <c r="J1805" s="1" t="s">
        <v>0</v>
      </c>
      <c r="K1805" s="9">
        <v>12.92</v>
      </c>
      <c r="L1805" s="3">
        <f>(Tabela15[[#This Row],[value]]-MIN(K:K))/(MAX(K:K)-MIN(K:K))</f>
        <v>6.3523051509235609E-2</v>
      </c>
      <c r="M1805" s="16">
        <f>IF(Tabela15[[#This Row],[value]]="",0,(0.05*Tabela15[[#This Row],[normal_rating]]+0.7*Tabela15[[#This Row],[normal_reviews]]+0.25*Tabela15[[#This Row],[normal_value]]))*1000</f>
        <v>59.688799964278793</v>
      </c>
      <c r="N1805" s="3">
        <f>IFERROR(Tabela15[[#This Row],[value]]*Tabela15[[#This Row],[reviews]],Tabela15[[#This Row],[value]])</f>
        <v>32700.52</v>
      </c>
      <c r="O1805" t="s">
        <v>6988</v>
      </c>
      <c r="P1805" t="s">
        <v>6989</v>
      </c>
      <c r="Q1805" t="s">
        <v>6468</v>
      </c>
    </row>
    <row r="1806" spans="1:17" x14ac:dyDescent="0.25">
      <c r="A1806" t="s">
        <v>3218</v>
      </c>
      <c r="B1806" s="1">
        <v>27</v>
      </c>
      <c r="C1806" t="s">
        <v>6460</v>
      </c>
      <c r="D1806" t="s">
        <v>6461</v>
      </c>
      <c r="E1806" t="s">
        <v>6462</v>
      </c>
      <c r="F1806" s="1">
        <v>4.5</v>
      </c>
      <c r="G1806" s="5">
        <f>(Tabela15[[#This Row],[rating]]-MIN(F:F))/(MAX(F:F)-MIN(F:F))</f>
        <v>0.875</v>
      </c>
      <c r="H1806" s="6">
        <v>2676</v>
      </c>
      <c r="I1806" s="5">
        <f>(Tabela15[[#This Row],[reviews]]-MIN(H:H))/(MAX(H:H)-MIN(H:H))</f>
        <v>5.7518346739946118E-3</v>
      </c>
      <c r="J1806" s="1" t="s">
        <v>0</v>
      </c>
      <c r="K1806" s="9">
        <v>12.9</v>
      </c>
      <c r="L1806" s="3">
        <f>(Tabela15[[#This Row],[value]]-MIN(K:K))/(MAX(K:K)-MIN(K:K))</f>
        <v>6.3422936376833355E-2</v>
      </c>
      <c r="M1806" s="16">
        <f>IF(Tabela15[[#This Row],[value]]="",0,(0.05*Tabela15[[#This Row],[normal_rating]]+0.7*Tabela15[[#This Row],[normal_reviews]]+0.25*Tabela15[[#This Row],[normal_value]]))*1000</f>
        <v>63.632018366004573</v>
      </c>
      <c r="N1806" s="3">
        <f>IFERROR(Tabela15[[#This Row],[value]]*Tabela15[[#This Row],[reviews]],Tabela15[[#This Row],[value]])</f>
        <v>34520.400000000001</v>
      </c>
      <c r="O1806" t="s">
        <v>7441</v>
      </c>
      <c r="P1806" t="s">
        <v>7442</v>
      </c>
      <c r="Q1806" t="s">
        <v>6468</v>
      </c>
    </row>
    <row r="1807" spans="1:17" x14ac:dyDescent="0.25">
      <c r="A1807" t="s">
        <v>3218</v>
      </c>
      <c r="B1807" s="1">
        <v>14</v>
      </c>
      <c r="C1807" t="s">
        <v>4505</v>
      </c>
      <c r="D1807" t="s">
        <v>4506</v>
      </c>
      <c r="E1807" t="s">
        <v>4507</v>
      </c>
      <c r="F1807" s="1">
        <v>1</v>
      </c>
      <c r="G1807" s="5">
        <f>(Tabela15[[#This Row],[rating]]-MIN(F:F))/(MAX(F:F)-MIN(F:F))</f>
        <v>0</v>
      </c>
      <c r="H1807" s="6">
        <v>1</v>
      </c>
      <c r="I1807" s="5">
        <f>(Tabela15[[#This Row],[reviews]]-MIN(H:H))/(MAX(H:H)-MIN(H:H))</f>
        <v>0</v>
      </c>
      <c r="J1807" s="1" t="s">
        <v>0</v>
      </c>
      <c r="K1807" s="9">
        <v>12.84</v>
      </c>
      <c r="L1807" s="3">
        <f>(Tabela15[[#This Row],[value]]-MIN(K:K))/(MAX(K:K)-MIN(K:K))</f>
        <v>6.3122590979626567E-2</v>
      </c>
      <c r="M1807" s="16">
        <f>IF(Tabela15[[#This Row],[value]]="",0,(0.05*Tabela15[[#This Row],[normal_rating]]+0.7*Tabela15[[#This Row],[normal_reviews]]+0.25*Tabela15[[#This Row],[normal_value]]))*1000</f>
        <v>15.780647744906641</v>
      </c>
      <c r="N1807" s="3">
        <f>IFERROR(Tabela15[[#This Row],[value]]*Tabela15[[#This Row],[reviews]],Tabela15[[#This Row],[value]])</f>
        <v>12.84</v>
      </c>
      <c r="O1807" t="s">
        <v>5567</v>
      </c>
      <c r="P1807" t="s">
        <v>5568</v>
      </c>
      <c r="Q1807" t="s">
        <v>4538</v>
      </c>
    </row>
    <row r="1808" spans="1:17" x14ac:dyDescent="0.25">
      <c r="A1808" t="s">
        <v>81</v>
      </c>
      <c r="B1808" s="1">
        <v>4</v>
      </c>
      <c r="C1808" t="s">
        <v>207</v>
      </c>
      <c r="D1808" t="s">
        <v>211</v>
      </c>
      <c r="E1808" t="s">
        <v>209</v>
      </c>
      <c r="F1808" s="1">
        <v>4.5999999999999996</v>
      </c>
      <c r="G1808" s="5">
        <f>(Tabela15[[#This Row],[rating]]-MIN(F:F))/(MAX(F:F)-MIN(F:F))</f>
        <v>0.89999999999999991</v>
      </c>
      <c r="H1808" s="6">
        <v>3239</v>
      </c>
      <c r="I1808" s="5">
        <f>(Tabela15[[#This Row],[reviews]]-MIN(H:H))/(MAX(H:H)-MIN(H:H))</f>
        <v>6.9624077287456267E-3</v>
      </c>
      <c r="J1808" s="1" t="s">
        <v>0</v>
      </c>
      <c r="K1808" s="9">
        <v>12.81</v>
      </c>
      <c r="L1808" s="3">
        <f>(Tabela15[[#This Row],[value]]-MIN(K:K))/(MAX(K:K)-MIN(K:K))</f>
        <v>6.2972418281023179E-2</v>
      </c>
      <c r="M1808" s="16">
        <f>IF(Tabela15[[#This Row],[value]]="",0,(0.05*Tabela15[[#This Row],[normal_rating]]+0.7*Tabela15[[#This Row],[normal_reviews]]+0.25*Tabela15[[#This Row],[normal_value]]))*1000</f>
        <v>65.616789980377732</v>
      </c>
      <c r="N1808" s="3">
        <f>IFERROR(Tabela15[[#This Row],[value]]*Tabela15[[#This Row],[reviews]],Tabela15[[#This Row],[value]])</f>
        <v>41491.590000000004</v>
      </c>
      <c r="O1808" t="s">
        <v>208</v>
      </c>
      <c r="P1808" t="s">
        <v>6495</v>
      </c>
      <c r="Q1808" t="s">
        <v>6468</v>
      </c>
    </row>
    <row r="1809" spans="1:17" x14ac:dyDescent="0.25">
      <c r="A1809" t="s">
        <v>81</v>
      </c>
      <c r="B1809" s="1">
        <v>12</v>
      </c>
      <c r="C1809" t="s">
        <v>207</v>
      </c>
      <c r="D1809" t="s">
        <v>211</v>
      </c>
      <c r="E1809" t="s">
        <v>209</v>
      </c>
      <c r="F1809" s="1">
        <v>4.5999999999999996</v>
      </c>
      <c r="G1809" s="5">
        <f>(Tabela15[[#This Row],[rating]]-MIN(F:F))/(MAX(F:F)-MIN(F:F))</f>
        <v>0.89999999999999991</v>
      </c>
      <c r="H1809" s="6">
        <v>3239</v>
      </c>
      <c r="I1809" s="5">
        <f>(Tabela15[[#This Row],[reviews]]-MIN(H:H))/(MAX(H:H)-MIN(H:H))</f>
        <v>6.9624077287456267E-3</v>
      </c>
      <c r="J1809" s="1" t="s">
        <v>0</v>
      </c>
      <c r="K1809" s="9">
        <v>12.81</v>
      </c>
      <c r="L1809" s="3">
        <f>(Tabela15[[#This Row],[value]]-MIN(K:K))/(MAX(K:K)-MIN(K:K))</f>
        <v>6.2972418281023179E-2</v>
      </c>
      <c r="M1809" s="16">
        <f>IF(Tabela15[[#This Row],[value]]="",0,(0.05*Tabela15[[#This Row],[normal_rating]]+0.7*Tabela15[[#This Row],[normal_reviews]]+0.25*Tabela15[[#This Row],[normal_value]]))*1000</f>
        <v>65.616789980377732</v>
      </c>
      <c r="N1809" s="3">
        <f>IFERROR(Tabela15[[#This Row],[value]]*Tabela15[[#This Row],[reviews]],Tabela15[[#This Row],[value]])</f>
        <v>41491.590000000004</v>
      </c>
      <c r="O1809" t="s">
        <v>208</v>
      </c>
      <c r="P1809" t="s">
        <v>8112</v>
      </c>
      <c r="Q1809" t="s">
        <v>8081</v>
      </c>
    </row>
    <row r="1810" spans="1:17" x14ac:dyDescent="0.25">
      <c r="A1810" t="s">
        <v>81</v>
      </c>
      <c r="B1810" s="1">
        <v>21</v>
      </c>
      <c r="C1810" t="s">
        <v>207</v>
      </c>
      <c r="D1810" t="s">
        <v>211</v>
      </c>
      <c r="E1810" t="s">
        <v>209</v>
      </c>
      <c r="F1810" s="1">
        <v>4.5999999999999996</v>
      </c>
      <c r="G1810" s="5">
        <f>(Tabela15[[#This Row],[rating]]-MIN(F:F))/(MAX(F:F)-MIN(F:F))</f>
        <v>0.89999999999999991</v>
      </c>
      <c r="H1810" s="6">
        <v>3238</v>
      </c>
      <c r="I1810" s="5">
        <f>(Tabela15[[#This Row],[reviews]]-MIN(H:H))/(MAX(H:H)-MIN(H:H))</f>
        <v>6.9602575101759094E-3</v>
      </c>
      <c r="J1810" s="1" t="s">
        <v>0</v>
      </c>
      <c r="K1810" s="9">
        <v>12.81</v>
      </c>
      <c r="L1810" s="3">
        <f>(Tabela15[[#This Row],[value]]-MIN(K:K))/(MAX(K:K)-MIN(K:K))</f>
        <v>6.2972418281023179E-2</v>
      </c>
      <c r="M1810" s="16">
        <f>IF(Tabela15[[#This Row],[value]]="",0,(0.05*Tabela15[[#This Row],[normal_rating]]+0.7*Tabela15[[#This Row],[normal_reviews]]+0.25*Tabela15[[#This Row],[normal_value]]))*1000</f>
        <v>65.615284827378943</v>
      </c>
      <c r="N1810" s="3">
        <f>IFERROR(Tabela15[[#This Row],[value]]*Tabela15[[#This Row],[reviews]],Tabela15[[#This Row],[value]])</f>
        <v>41478.78</v>
      </c>
      <c r="O1810" t="s">
        <v>208</v>
      </c>
      <c r="P1810" t="s">
        <v>4597</v>
      </c>
      <c r="Q1810" t="s">
        <v>4538</v>
      </c>
    </row>
    <row r="1811" spans="1:17" x14ac:dyDescent="0.25">
      <c r="A1811" t="s">
        <v>81</v>
      </c>
      <c r="B1811" s="1">
        <v>27</v>
      </c>
      <c r="C1811" t="s">
        <v>207</v>
      </c>
      <c r="D1811" t="s">
        <v>211</v>
      </c>
      <c r="E1811" t="s">
        <v>209</v>
      </c>
      <c r="F1811" s="1">
        <v>4.5999999999999996</v>
      </c>
      <c r="G1811" s="5">
        <f>(Tabela15[[#This Row],[rating]]-MIN(F:F))/(MAX(F:F)-MIN(F:F))</f>
        <v>0.89999999999999991</v>
      </c>
      <c r="H1811" s="6">
        <v>3225</v>
      </c>
      <c r="I1811" s="5">
        <f>(Tabela15[[#This Row],[reviews]]-MIN(H:H))/(MAX(H:H)-MIN(H:H))</f>
        <v>6.9323046687695808E-3</v>
      </c>
      <c r="J1811" s="1" t="s">
        <v>0</v>
      </c>
      <c r="K1811" s="9">
        <v>12.81</v>
      </c>
      <c r="L1811" s="3">
        <f>(Tabela15[[#This Row],[value]]-MIN(K:K))/(MAX(K:K)-MIN(K:K))</f>
        <v>6.2972418281023179E-2</v>
      </c>
      <c r="M1811" s="16">
        <f>IF(Tabela15[[#This Row],[value]]="",0,(0.05*Tabela15[[#This Row],[normal_rating]]+0.7*Tabela15[[#This Row],[normal_reviews]]+0.25*Tabela15[[#This Row],[normal_value]]))*1000</f>
        <v>65.595717838394492</v>
      </c>
      <c r="N1811" s="3">
        <f>IFERROR(Tabela15[[#This Row],[value]]*Tabela15[[#This Row],[reviews]],Tabela15[[#This Row],[value]])</f>
        <v>41312.25</v>
      </c>
      <c r="O1811" t="s">
        <v>208</v>
      </c>
      <c r="P1811" t="s">
        <v>210</v>
      </c>
      <c r="Q1811" t="s">
        <v>2</v>
      </c>
    </row>
    <row r="1812" spans="1:17" x14ac:dyDescent="0.25">
      <c r="A1812" t="s">
        <v>3068</v>
      </c>
      <c r="B1812" s="1">
        <v>5</v>
      </c>
      <c r="C1812" t="s">
        <v>8018</v>
      </c>
      <c r="D1812" t="s">
        <v>6391</v>
      </c>
      <c r="E1812" t="s">
        <v>8019</v>
      </c>
      <c r="F1812" s="1">
        <v>4.5999999999999996</v>
      </c>
      <c r="G1812" s="5">
        <f>(Tabela15[[#This Row],[rating]]-MIN(F:F))/(MAX(F:F)-MIN(F:F))</f>
        <v>0.89999999999999991</v>
      </c>
      <c r="H1812" s="6">
        <v>530</v>
      </c>
      <c r="I1812" s="5">
        <f>(Tabela15[[#This Row],[reviews]]-MIN(H:H))/(MAX(H:H)-MIN(H:H))</f>
        <v>1.1374656233806167E-3</v>
      </c>
      <c r="J1812" s="1" t="s">
        <v>0</v>
      </c>
      <c r="K1812" s="9">
        <v>12.74</v>
      </c>
      <c r="L1812" s="3">
        <f>(Tabela15[[#This Row],[value]]-MIN(K:K))/(MAX(K:K)-MIN(K:K))</f>
        <v>6.2622015317615257E-2</v>
      </c>
      <c r="M1812" s="16">
        <f>IF(Tabela15[[#This Row],[value]]="",0,(0.05*Tabela15[[#This Row],[normal_rating]]+0.7*Tabela15[[#This Row],[normal_reviews]]+0.25*Tabela15[[#This Row],[normal_value]]))*1000</f>
        <v>61.451729765770253</v>
      </c>
      <c r="N1812" s="3">
        <f>IFERROR(Tabela15[[#This Row],[value]]*Tabela15[[#This Row],[reviews]],Tabela15[[#This Row],[value]])</f>
        <v>6752.2</v>
      </c>
      <c r="O1812" t="s">
        <v>8903</v>
      </c>
      <c r="P1812" t="s">
        <v>8904</v>
      </c>
      <c r="Q1812" t="s">
        <v>8081</v>
      </c>
    </row>
    <row r="1813" spans="1:17" x14ac:dyDescent="0.25">
      <c r="A1813" t="s">
        <v>3068</v>
      </c>
      <c r="B1813" s="1">
        <v>5</v>
      </c>
      <c r="C1813" t="s">
        <v>6390</v>
      </c>
      <c r="D1813" t="s">
        <v>6391</v>
      </c>
      <c r="E1813" t="s">
        <v>6392</v>
      </c>
      <c r="F1813" s="1">
        <v>4.5999999999999996</v>
      </c>
      <c r="G1813" s="5">
        <f>(Tabela15[[#This Row],[rating]]-MIN(F:F))/(MAX(F:F)-MIN(F:F))</f>
        <v>0.89999999999999991</v>
      </c>
      <c r="H1813" s="6">
        <v>525</v>
      </c>
      <c r="I1813" s="5">
        <f>(Tabela15[[#This Row],[reviews]]-MIN(H:H))/(MAX(H:H)-MIN(H:H))</f>
        <v>1.1267145305320285E-3</v>
      </c>
      <c r="J1813" s="1" t="s">
        <v>0</v>
      </c>
      <c r="K1813" s="9">
        <v>12.74</v>
      </c>
      <c r="L1813" s="3">
        <f>(Tabela15[[#This Row],[value]]-MIN(K:K))/(MAX(K:K)-MIN(K:K))</f>
        <v>6.2622015317615257E-2</v>
      </c>
      <c r="M1813" s="16">
        <f>IF(Tabela15[[#This Row],[value]]="",0,(0.05*Tabela15[[#This Row],[normal_rating]]+0.7*Tabela15[[#This Row],[normal_reviews]]+0.25*Tabela15[[#This Row],[normal_value]]))*1000</f>
        <v>61.444204000776232</v>
      </c>
      <c r="N1813" s="3">
        <f>IFERROR(Tabela15[[#This Row],[value]]*Tabela15[[#This Row],[reviews]],Tabela15[[#This Row],[value]])</f>
        <v>6688.5</v>
      </c>
      <c r="O1813" t="s">
        <v>7366</v>
      </c>
      <c r="P1813" t="s">
        <v>7367</v>
      </c>
      <c r="Q1813" t="s">
        <v>6468</v>
      </c>
    </row>
    <row r="1814" spans="1:17" x14ac:dyDescent="0.25">
      <c r="A1814" t="s">
        <v>1649</v>
      </c>
      <c r="B1814" s="1">
        <v>18</v>
      </c>
      <c r="C1814" t="s">
        <v>3971</v>
      </c>
      <c r="D1814" t="s">
        <v>3972</v>
      </c>
      <c r="E1814" t="s">
        <v>3973</v>
      </c>
      <c r="F1814" s="1">
        <v>4.4000000000000004</v>
      </c>
      <c r="G1814" s="5">
        <f>(Tabela15[[#This Row],[rating]]-MIN(F:F))/(MAX(F:F)-MIN(F:F))</f>
        <v>0.85000000000000009</v>
      </c>
      <c r="H1814" s="6">
        <v>1511</v>
      </c>
      <c r="I1814" s="5">
        <f>(Tabela15[[#This Row],[reviews]]-MIN(H:H))/(MAX(H:H)-MIN(H:H))</f>
        <v>3.246830040273594E-3</v>
      </c>
      <c r="J1814" s="1" t="s">
        <v>0</v>
      </c>
      <c r="K1814" s="9">
        <v>12.74</v>
      </c>
      <c r="L1814" s="3">
        <f>(Tabela15[[#This Row],[value]]-MIN(K:K))/(MAX(K:K)-MIN(K:K))</f>
        <v>6.2622015317615257E-2</v>
      </c>
      <c r="M1814" s="16">
        <f>IF(Tabela15[[#This Row],[value]]="",0,(0.05*Tabela15[[#This Row],[normal_rating]]+0.7*Tabela15[[#This Row],[normal_reviews]]+0.25*Tabela15[[#This Row],[normal_value]]))*1000</f>
        <v>60.428284857595344</v>
      </c>
      <c r="N1814" s="3">
        <f>IFERROR(Tabela15[[#This Row],[value]]*Tabela15[[#This Row],[reviews]],Tabela15[[#This Row],[value]])</f>
        <v>19250.14</v>
      </c>
      <c r="O1814" t="s">
        <v>5071</v>
      </c>
      <c r="P1814" t="s">
        <v>6951</v>
      </c>
      <c r="Q1814" t="s">
        <v>6468</v>
      </c>
    </row>
    <row r="1815" spans="1:17" x14ac:dyDescent="0.25">
      <c r="A1815" t="s">
        <v>1649</v>
      </c>
      <c r="B1815" s="1">
        <v>17</v>
      </c>
      <c r="C1815" t="s">
        <v>3971</v>
      </c>
      <c r="D1815" t="s">
        <v>3972</v>
      </c>
      <c r="E1815" t="s">
        <v>3973</v>
      </c>
      <c r="F1815" s="1">
        <v>4.4000000000000004</v>
      </c>
      <c r="G1815" s="5">
        <f>(Tabela15[[#This Row],[rating]]-MIN(F:F))/(MAX(F:F)-MIN(F:F))</f>
        <v>0.85000000000000009</v>
      </c>
      <c r="H1815" s="6">
        <v>1500</v>
      </c>
      <c r="I1815" s="5">
        <f>(Tabela15[[#This Row],[reviews]]-MIN(H:H))/(MAX(H:H)-MIN(H:H))</f>
        <v>3.2231776360067002E-3</v>
      </c>
      <c r="J1815" s="1" t="s">
        <v>0</v>
      </c>
      <c r="K1815" s="9">
        <v>12.74</v>
      </c>
      <c r="L1815" s="3">
        <f>(Tabela15[[#This Row],[value]]-MIN(K:K))/(MAX(K:K)-MIN(K:K))</f>
        <v>6.2622015317615257E-2</v>
      </c>
      <c r="M1815" s="16">
        <f>IF(Tabela15[[#This Row],[value]]="",0,(0.05*Tabela15[[#This Row],[normal_rating]]+0.7*Tabela15[[#This Row],[normal_reviews]]+0.25*Tabela15[[#This Row],[normal_value]]))*1000</f>
        <v>60.41172817460852</v>
      </c>
      <c r="N1815" s="3">
        <f>IFERROR(Tabela15[[#This Row],[value]]*Tabela15[[#This Row],[reviews]],Tabela15[[#This Row],[value]])</f>
        <v>19110</v>
      </c>
      <c r="O1815" t="s">
        <v>5071</v>
      </c>
      <c r="P1815" t="s">
        <v>5072</v>
      </c>
      <c r="Q1815" t="s">
        <v>4538</v>
      </c>
    </row>
    <row r="1816" spans="1:17" x14ac:dyDescent="0.25">
      <c r="A1816" t="s">
        <v>2626</v>
      </c>
      <c r="B1816" s="1">
        <v>2</v>
      </c>
      <c r="C1816" t="s">
        <v>2627</v>
      </c>
      <c r="D1816" t="s">
        <v>2631</v>
      </c>
      <c r="E1816" t="s">
        <v>2629</v>
      </c>
      <c r="F1816" s="1">
        <v>4.4000000000000004</v>
      </c>
      <c r="G1816" s="5">
        <f>(Tabela15[[#This Row],[rating]]-MIN(F:F))/(MAX(F:F)-MIN(F:F))</f>
        <v>0.85000000000000009</v>
      </c>
      <c r="H1816" s="6">
        <v>541</v>
      </c>
      <c r="I1816" s="5">
        <f>(Tabela15[[#This Row],[reviews]]-MIN(H:H))/(MAX(H:H)-MIN(H:H))</f>
        <v>1.1611180276475104E-3</v>
      </c>
      <c r="J1816" s="1" t="s">
        <v>0</v>
      </c>
      <c r="K1816" s="9">
        <v>12.71</v>
      </c>
      <c r="L1816" s="3">
        <f>(Tabela15[[#This Row],[value]]-MIN(K:K))/(MAX(K:K)-MIN(K:K))</f>
        <v>6.2471842619011862E-2</v>
      </c>
      <c r="M1816" s="16">
        <f>IF(Tabela15[[#This Row],[value]]="",0,(0.05*Tabela15[[#This Row],[normal_rating]]+0.7*Tabela15[[#This Row],[normal_reviews]]+0.25*Tabela15[[#This Row],[normal_value]]))*1000</f>
        <v>58.930743274106234</v>
      </c>
      <c r="N1816" s="3">
        <f>IFERROR(Tabela15[[#This Row],[value]]*Tabela15[[#This Row],[reviews]],Tabela15[[#This Row],[value]])</f>
        <v>6876.1100000000006</v>
      </c>
      <c r="O1816" t="s">
        <v>2628</v>
      </c>
      <c r="P1816" t="s">
        <v>2630</v>
      </c>
      <c r="Q1816" t="s">
        <v>2</v>
      </c>
    </row>
    <row r="1817" spans="1:17" x14ac:dyDescent="0.25">
      <c r="A1817" t="s">
        <v>2771</v>
      </c>
      <c r="B1817" s="1">
        <v>5</v>
      </c>
      <c r="C1817" t="s">
        <v>2833</v>
      </c>
      <c r="D1817" t="s">
        <v>2837</v>
      </c>
      <c r="E1817" t="s">
        <v>2835</v>
      </c>
      <c r="F1817" s="1">
        <v>4.5999999999999996</v>
      </c>
      <c r="G1817" s="5">
        <f>(Tabela15[[#This Row],[rating]]-MIN(F:F))/(MAX(F:F)-MIN(F:F))</f>
        <v>0.89999999999999991</v>
      </c>
      <c r="H1817" s="6">
        <v>1761</v>
      </c>
      <c r="I1817" s="5">
        <f>(Tabela15[[#This Row],[reviews]]-MIN(H:H))/(MAX(H:H)-MIN(H:H))</f>
        <v>3.7843846827029966E-3</v>
      </c>
      <c r="J1817" s="1" t="s">
        <v>0</v>
      </c>
      <c r="K1817" s="9">
        <v>12.65</v>
      </c>
      <c r="L1817" s="3">
        <f>(Tabela15[[#This Row],[value]]-MIN(K:K))/(MAX(K:K)-MIN(K:K))</f>
        <v>6.2171497221805073E-2</v>
      </c>
      <c r="M1817" s="16">
        <f>IF(Tabela15[[#This Row],[value]]="",0,(0.05*Tabela15[[#This Row],[normal_rating]]+0.7*Tabela15[[#This Row],[normal_reviews]]+0.25*Tabela15[[#This Row],[normal_value]]))*1000</f>
        <v>63.19194358334336</v>
      </c>
      <c r="N1817" s="3">
        <f>IFERROR(Tabela15[[#This Row],[value]]*Tabela15[[#This Row],[reviews]],Tabela15[[#This Row],[value]])</f>
        <v>22276.65</v>
      </c>
      <c r="O1817" t="s">
        <v>2834</v>
      </c>
      <c r="P1817" t="s">
        <v>8816</v>
      </c>
      <c r="Q1817" t="s">
        <v>8081</v>
      </c>
    </row>
    <row r="1818" spans="1:17" x14ac:dyDescent="0.25">
      <c r="A1818" t="s">
        <v>2771</v>
      </c>
      <c r="B1818" s="1">
        <v>7</v>
      </c>
      <c r="C1818" t="s">
        <v>2833</v>
      </c>
      <c r="D1818" t="s">
        <v>2837</v>
      </c>
      <c r="E1818" t="s">
        <v>2835</v>
      </c>
      <c r="F1818" s="1">
        <v>4.5999999999999996</v>
      </c>
      <c r="G1818" s="5">
        <f>(Tabela15[[#This Row],[rating]]-MIN(F:F))/(MAX(F:F)-MIN(F:F))</f>
        <v>0.89999999999999991</v>
      </c>
      <c r="H1818" s="6">
        <v>1747</v>
      </c>
      <c r="I1818" s="5">
        <f>(Tabela15[[#This Row],[reviews]]-MIN(H:H))/(MAX(H:H)-MIN(H:H))</f>
        <v>3.7542816227269502E-3</v>
      </c>
      <c r="J1818" s="1" t="s">
        <v>0</v>
      </c>
      <c r="K1818" s="9">
        <v>12.65</v>
      </c>
      <c r="L1818" s="3">
        <f>(Tabela15[[#This Row],[value]]-MIN(K:K))/(MAX(K:K)-MIN(K:K))</f>
        <v>6.2171497221805073E-2</v>
      </c>
      <c r="M1818" s="16">
        <f>IF(Tabela15[[#This Row],[value]]="",0,(0.05*Tabela15[[#This Row],[normal_rating]]+0.7*Tabela15[[#This Row],[normal_reviews]]+0.25*Tabela15[[#This Row],[normal_value]]))*1000</f>
        <v>63.170871441360134</v>
      </c>
      <c r="N1818" s="3">
        <f>IFERROR(Tabela15[[#This Row],[value]]*Tabela15[[#This Row],[reviews]],Tabela15[[#This Row],[value]])</f>
        <v>22099.55</v>
      </c>
      <c r="O1818" t="s">
        <v>2834</v>
      </c>
      <c r="P1818" t="s">
        <v>7281</v>
      </c>
      <c r="Q1818" t="s">
        <v>6468</v>
      </c>
    </row>
    <row r="1819" spans="1:17" x14ac:dyDescent="0.25">
      <c r="A1819" t="s">
        <v>921</v>
      </c>
      <c r="B1819" s="1">
        <v>20</v>
      </c>
      <c r="C1819" t="s">
        <v>7601</v>
      </c>
      <c r="D1819" t="s">
        <v>7602</v>
      </c>
      <c r="E1819" t="s">
        <v>7603</v>
      </c>
      <c r="F1819" s="1">
        <v>4.7</v>
      </c>
      <c r="G1819" s="5">
        <f>(Tabela15[[#This Row],[rating]]-MIN(F:F))/(MAX(F:F)-MIN(F:F))</f>
        <v>0.92500000000000004</v>
      </c>
      <c r="H1819" s="6">
        <v>698</v>
      </c>
      <c r="I1819" s="5">
        <f>(Tabela15[[#This Row],[reviews]]-MIN(H:H))/(MAX(H:H)-MIN(H:H))</f>
        <v>1.4987023430931754E-3</v>
      </c>
      <c r="J1819" s="1" t="s">
        <v>0</v>
      </c>
      <c r="K1819" s="9">
        <v>12.61</v>
      </c>
      <c r="L1819" s="3">
        <f>(Tabela15[[#This Row],[value]]-MIN(K:K))/(MAX(K:K)-MIN(K:K))</f>
        <v>6.1971266957000545E-2</v>
      </c>
      <c r="M1819" s="16">
        <f>IF(Tabela15[[#This Row],[value]]="",0,(0.05*Tabela15[[#This Row],[normal_rating]]+0.7*Tabela15[[#This Row],[normal_reviews]]+0.25*Tabela15[[#This Row],[normal_value]]))*1000</f>
        <v>62.791908379415368</v>
      </c>
      <c r="N1819" s="3">
        <f>IFERROR(Tabela15[[#This Row],[value]]*Tabela15[[#This Row],[reviews]],Tabela15[[#This Row],[value]])</f>
        <v>8801.7799999999988</v>
      </c>
      <c r="O1819" t="s">
        <v>8340</v>
      </c>
      <c r="P1819" t="s">
        <v>8341</v>
      </c>
      <c r="Q1819" t="s">
        <v>8081</v>
      </c>
    </row>
    <row r="1820" spans="1:17" x14ac:dyDescent="0.25">
      <c r="A1820" t="s">
        <v>1503</v>
      </c>
      <c r="B1820" s="1">
        <v>30</v>
      </c>
      <c r="C1820" t="s">
        <v>5957</v>
      </c>
      <c r="D1820" t="s">
        <v>5958</v>
      </c>
      <c r="E1820" t="s">
        <v>5959</v>
      </c>
      <c r="F1820" s="1">
        <v>4.7</v>
      </c>
      <c r="G1820" s="5">
        <f>(Tabela15[[#This Row],[rating]]-MIN(F:F))/(MAX(F:F)-MIN(F:F))</f>
        <v>0.92500000000000004</v>
      </c>
      <c r="H1820" s="6">
        <v>592</v>
      </c>
      <c r="I1820" s="5">
        <f>(Tabela15[[#This Row],[reviews]]-MIN(H:H))/(MAX(H:H)-MIN(H:H))</f>
        <v>1.2707791747031086E-3</v>
      </c>
      <c r="J1820" s="1" t="s">
        <v>0</v>
      </c>
      <c r="K1820" s="9">
        <v>12.59</v>
      </c>
      <c r="L1820" s="3">
        <f>(Tabela15[[#This Row],[value]]-MIN(K:K))/(MAX(K:K)-MIN(K:K))</f>
        <v>6.1871151824598285E-2</v>
      </c>
      <c r="M1820" s="16">
        <f>IF(Tabela15[[#This Row],[value]]="",0,(0.05*Tabela15[[#This Row],[normal_rating]]+0.7*Tabela15[[#This Row],[normal_reviews]]+0.25*Tabela15[[#This Row],[normal_value]]))*1000</f>
        <v>62.607333378441751</v>
      </c>
      <c r="N1820" s="3">
        <f>IFERROR(Tabela15[[#This Row],[value]]*Tabela15[[#This Row],[reviews]],Tabela15[[#This Row],[value]])</f>
        <v>7453.28</v>
      </c>
      <c r="O1820" t="s">
        <v>6921</v>
      </c>
      <c r="P1820" t="s">
        <v>8506</v>
      </c>
      <c r="Q1820" t="s">
        <v>8081</v>
      </c>
    </row>
    <row r="1821" spans="1:17" x14ac:dyDescent="0.25">
      <c r="A1821" t="s">
        <v>1503</v>
      </c>
      <c r="B1821" s="1">
        <v>26</v>
      </c>
      <c r="C1821" t="s">
        <v>5957</v>
      </c>
      <c r="D1821" t="s">
        <v>5958</v>
      </c>
      <c r="E1821" t="s">
        <v>5959</v>
      </c>
      <c r="F1821" s="1">
        <v>4.7</v>
      </c>
      <c r="G1821" s="5">
        <f>(Tabela15[[#This Row],[rating]]-MIN(F:F))/(MAX(F:F)-MIN(F:F))</f>
        <v>0.92500000000000004</v>
      </c>
      <c r="H1821" s="6">
        <v>591</v>
      </c>
      <c r="I1821" s="5">
        <f>(Tabela15[[#This Row],[reviews]]-MIN(H:H))/(MAX(H:H)-MIN(H:H))</f>
        <v>1.2686289561333909E-3</v>
      </c>
      <c r="J1821" s="1" t="s">
        <v>0</v>
      </c>
      <c r="K1821" s="9">
        <v>12.59</v>
      </c>
      <c r="L1821" s="3">
        <f>(Tabela15[[#This Row],[value]]-MIN(K:K))/(MAX(K:K)-MIN(K:K))</f>
        <v>6.1871151824598285E-2</v>
      </c>
      <c r="M1821" s="16">
        <f>IF(Tabela15[[#This Row],[value]]="",0,(0.05*Tabela15[[#This Row],[normal_rating]]+0.7*Tabela15[[#This Row],[normal_reviews]]+0.25*Tabela15[[#This Row],[normal_value]]))*1000</f>
        <v>62.605828225442941</v>
      </c>
      <c r="N1821" s="3">
        <f>IFERROR(Tabela15[[#This Row],[value]]*Tabela15[[#This Row],[reviews]],Tabela15[[#This Row],[value]])</f>
        <v>7440.69</v>
      </c>
      <c r="O1821" t="s">
        <v>6921</v>
      </c>
      <c r="P1821" t="s">
        <v>6922</v>
      </c>
      <c r="Q1821" t="s">
        <v>6468</v>
      </c>
    </row>
    <row r="1822" spans="1:17" x14ac:dyDescent="0.25">
      <c r="A1822" t="s">
        <v>1649</v>
      </c>
      <c r="B1822" s="1">
        <v>12</v>
      </c>
      <c r="C1822" t="s">
        <v>3959</v>
      </c>
      <c r="D1822" t="s">
        <v>3960</v>
      </c>
      <c r="E1822" t="s">
        <v>3961</v>
      </c>
      <c r="F1822" s="1">
        <v>4.5</v>
      </c>
      <c r="G1822" s="5">
        <f>(Tabela15[[#This Row],[rating]]-MIN(F:F))/(MAX(F:F)-MIN(F:F))</f>
        <v>0.875</v>
      </c>
      <c r="H1822" s="6">
        <v>24207</v>
      </c>
      <c r="I1822" s="5">
        <f>(Tabela15[[#This Row],[reviews]]-MIN(H:H))/(MAX(H:H)-MIN(H:H))</f>
        <v>5.2048190698584511E-2</v>
      </c>
      <c r="J1822" s="1" t="s">
        <v>0</v>
      </c>
      <c r="K1822" s="9">
        <v>12.5</v>
      </c>
      <c r="L1822" s="3">
        <f>(Tabela15[[#This Row],[value]]-MIN(K:K))/(MAX(K:K)-MIN(K:K))</f>
        <v>6.1420633728788102E-2</v>
      </c>
      <c r="M1822" s="16">
        <f>IF(Tabela15[[#This Row],[value]]="",0,(0.05*Tabela15[[#This Row],[normal_rating]]+0.7*Tabela15[[#This Row],[normal_reviews]]+0.25*Tabela15[[#This Row],[normal_value]]))*1000</f>
        <v>95.538891921206186</v>
      </c>
      <c r="N1822" s="3">
        <f>IFERROR(Tabela15[[#This Row],[value]]*Tabela15[[#This Row],[reviews]],Tabela15[[#This Row],[value]])</f>
        <v>302587.5</v>
      </c>
      <c r="O1822" t="s">
        <v>5062</v>
      </c>
      <c r="P1822" t="s">
        <v>5063</v>
      </c>
      <c r="Q1822" t="s">
        <v>4538</v>
      </c>
    </row>
    <row r="1823" spans="1:17" x14ac:dyDescent="0.25">
      <c r="A1823" t="s">
        <v>921</v>
      </c>
      <c r="B1823" s="1">
        <v>16</v>
      </c>
      <c r="C1823" t="s">
        <v>992</v>
      </c>
      <c r="D1823" t="s">
        <v>996</v>
      </c>
      <c r="E1823" t="s">
        <v>994</v>
      </c>
      <c r="F1823" s="1">
        <v>4.8</v>
      </c>
      <c r="G1823" s="5">
        <f>(Tabela15[[#This Row],[rating]]-MIN(F:F))/(MAX(F:F)-MIN(F:F))</f>
        <v>0.95</v>
      </c>
      <c r="H1823" s="6">
        <v>6192</v>
      </c>
      <c r="I1823" s="5">
        <f>(Tabela15[[#This Row],[reviews]]-MIN(H:H))/(MAX(H:H)-MIN(H:H))</f>
        <v>1.3312003165121735E-2</v>
      </c>
      <c r="J1823" s="1" t="s">
        <v>0</v>
      </c>
      <c r="K1823" s="9">
        <v>12.5</v>
      </c>
      <c r="L1823" s="3">
        <f>(Tabela15[[#This Row],[value]]-MIN(K:K))/(MAX(K:K)-MIN(K:K))</f>
        <v>6.1420633728788102E-2</v>
      </c>
      <c r="M1823" s="16">
        <f>IF(Tabela15[[#This Row],[value]]="",0,(0.05*Tabela15[[#This Row],[normal_rating]]+0.7*Tabela15[[#This Row],[normal_reviews]]+0.25*Tabela15[[#This Row],[normal_value]]))*1000</f>
        <v>72.173560647782239</v>
      </c>
      <c r="N1823" s="3">
        <f>IFERROR(Tabela15[[#This Row],[value]]*Tabela15[[#This Row],[reviews]],Tabela15[[#This Row],[value]])</f>
        <v>77400</v>
      </c>
      <c r="O1823" t="s">
        <v>993</v>
      </c>
      <c r="P1823" t="s">
        <v>995</v>
      </c>
      <c r="Q1823" t="s">
        <v>2</v>
      </c>
    </row>
    <row r="1824" spans="1:17" x14ac:dyDescent="0.25">
      <c r="A1824" t="s">
        <v>2918</v>
      </c>
      <c r="B1824" s="1">
        <v>22</v>
      </c>
      <c r="C1824" t="s">
        <v>3018</v>
      </c>
      <c r="D1824" t="s">
        <v>3022</v>
      </c>
      <c r="E1824" t="s">
        <v>3020</v>
      </c>
      <c r="F1824" s="1">
        <v>4.4000000000000004</v>
      </c>
      <c r="G1824" s="5">
        <f>(Tabela15[[#This Row],[rating]]-MIN(F:F))/(MAX(F:F)-MIN(F:F))</f>
        <v>0.85000000000000009</v>
      </c>
      <c r="H1824" s="6">
        <v>6400</v>
      </c>
      <c r="I1824" s="5">
        <f>(Tabela15[[#This Row],[reviews]]-MIN(H:H))/(MAX(H:H)-MIN(H:H))</f>
        <v>1.3759248627622999E-2</v>
      </c>
      <c r="J1824" s="1" t="s">
        <v>0</v>
      </c>
      <c r="K1824" s="9">
        <v>12.5</v>
      </c>
      <c r="L1824" s="3">
        <f>(Tabela15[[#This Row],[value]]-MIN(K:K))/(MAX(K:K)-MIN(K:K))</f>
        <v>6.1420633728788102E-2</v>
      </c>
      <c r="M1824" s="16">
        <f>IF(Tabela15[[#This Row],[value]]="",0,(0.05*Tabela15[[#This Row],[normal_rating]]+0.7*Tabela15[[#This Row],[normal_reviews]]+0.25*Tabela15[[#This Row],[normal_value]]))*1000</f>
        <v>67.486632471533142</v>
      </c>
      <c r="N1824" s="3">
        <f>IFERROR(Tabela15[[#This Row],[value]]*Tabela15[[#This Row],[reviews]],Tabela15[[#This Row],[value]])</f>
        <v>80000</v>
      </c>
      <c r="O1824" t="s">
        <v>3019</v>
      </c>
      <c r="P1824" t="s">
        <v>3021</v>
      </c>
      <c r="Q1824" t="s">
        <v>2</v>
      </c>
    </row>
    <row r="1825" spans="1:17" x14ac:dyDescent="0.25">
      <c r="A1825" t="s">
        <v>2626</v>
      </c>
      <c r="B1825" s="1">
        <v>22</v>
      </c>
      <c r="C1825" t="s">
        <v>6276</v>
      </c>
      <c r="D1825" t="s">
        <v>6277</v>
      </c>
      <c r="E1825" t="s">
        <v>6278</v>
      </c>
      <c r="F1825" s="1">
        <v>4.5999999999999996</v>
      </c>
      <c r="G1825" s="5">
        <f>(Tabela15[[#This Row],[rating]]-MIN(F:F))/(MAX(F:F)-MIN(F:F))</f>
        <v>0.89999999999999991</v>
      </c>
      <c r="H1825" s="6">
        <v>148</v>
      </c>
      <c r="I1825" s="5">
        <f>(Tabela15[[#This Row],[reviews]]-MIN(H:H))/(MAX(H:H)-MIN(H:H))</f>
        <v>3.1608212974848894E-4</v>
      </c>
      <c r="J1825" s="1" t="s">
        <v>0</v>
      </c>
      <c r="K1825" s="9">
        <v>12.5</v>
      </c>
      <c r="L1825" s="3">
        <f>(Tabela15[[#This Row],[value]]-MIN(K:K))/(MAX(K:K)-MIN(K:K))</f>
        <v>6.1420633728788102E-2</v>
      </c>
      <c r="M1825" s="16">
        <f>IF(Tabela15[[#This Row],[value]]="",0,(0.05*Tabela15[[#This Row],[normal_rating]]+0.7*Tabela15[[#This Row],[normal_reviews]]+0.25*Tabela15[[#This Row],[normal_value]]))*1000</f>
        <v>60.57641592302096</v>
      </c>
      <c r="N1825" s="3">
        <f>IFERROR(Tabela15[[#This Row],[value]]*Tabela15[[#This Row],[reviews]],Tabela15[[#This Row],[value]])</f>
        <v>1850</v>
      </c>
      <c r="O1825" t="s">
        <v>7241</v>
      </c>
      <c r="P1825" t="s">
        <v>8800</v>
      </c>
      <c r="Q1825" t="s">
        <v>8081</v>
      </c>
    </row>
    <row r="1826" spans="1:17" x14ac:dyDescent="0.25">
      <c r="A1826" t="s">
        <v>2626</v>
      </c>
      <c r="B1826" s="1">
        <v>10</v>
      </c>
      <c r="C1826" t="s">
        <v>6276</v>
      </c>
      <c r="D1826" t="s">
        <v>6277</v>
      </c>
      <c r="E1826" t="s">
        <v>6278</v>
      </c>
      <c r="F1826" s="1">
        <v>4.5999999999999996</v>
      </c>
      <c r="G1826" s="5">
        <f>(Tabela15[[#This Row],[rating]]-MIN(F:F))/(MAX(F:F)-MIN(F:F))</f>
        <v>0.89999999999999991</v>
      </c>
      <c r="H1826" s="6">
        <v>147</v>
      </c>
      <c r="I1826" s="5">
        <f>(Tabela15[[#This Row],[reviews]]-MIN(H:H))/(MAX(H:H)-MIN(H:H))</f>
        <v>3.1393191117877131E-4</v>
      </c>
      <c r="J1826" s="1" t="s">
        <v>0</v>
      </c>
      <c r="K1826" s="9">
        <v>12.5</v>
      </c>
      <c r="L1826" s="3">
        <f>(Tabela15[[#This Row],[value]]-MIN(K:K))/(MAX(K:K)-MIN(K:K))</f>
        <v>6.1420633728788102E-2</v>
      </c>
      <c r="M1826" s="16">
        <f>IF(Tabela15[[#This Row],[value]]="",0,(0.05*Tabela15[[#This Row],[normal_rating]]+0.7*Tabela15[[#This Row],[normal_reviews]]+0.25*Tabela15[[#This Row],[normal_value]]))*1000</f>
        <v>60.574910770022164</v>
      </c>
      <c r="N1826" s="3">
        <f>IFERROR(Tabela15[[#This Row],[value]]*Tabela15[[#This Row],[reviews]],Tabela15[[#This Row],[value]])</f>
        <v>1837.5</v>
      </c>
      <c r="O1826" t="s">
        <v>7241</v>
      </c>
      <c r="P1826" t="s">
        <v>7242</v>
      </c>
      <c r="Q1826" t="s">
        <v>6468</v>
      </c>
    </row>
    <row r="1827" spans="1:17" x14ac:dyDescent="0.25">
      <c r="A1827" t="s">
        <v>1649</v>
      </c>
      <c r="B1827" s="1">
        <v>16</v>
      </c>
      <c r="C1827" t="s">
        <v>3968</v>
      </c>
      <c r="D1827" t="s">
        <v>3969</v>
      </c>
      <c r="E1827" t="s">
        <v>3970</v>
      </c>
      <c r="F1827" s="1">
        <v>4.2</v>
      </c>
      <c r="G1827" s="5">
        <f>(Tabela15[[#This Row],[rating]]-MIN(F:F))/(MAX(F:F)-MIN(F:F))</f>
        <v>0.8</v>
      </c>
      <c r="H1827" s="6">
        <v>916</v>
      </c>
      <c r="I1827" s="5">
        <f>(Tabela15[[#This Row],[reviews]]-MIN(H:H))/(MAX(H:H)-MIN(H:H))</f>
        <v>1.9674499912916148E-3</v>
      </c>
      <c r="J1827" s="1" t="s">
        <v>0</v>
      </c>
      <c r="K1827" s="9">
        <v>12.5</v>
      </c>
      <c r="L1827" s="3">
        <f>(Tabela15[[#This Row],[value]]-MIN(K:K))/(MAX(K:K)-MIN(K:K))</f>
        <v>6.1420633728788102E-2</v>
      </c>
      <c r="M1827" s="16">
        <f>IF(Tabela15[[#This Row],[value]]="",0,(0.05*Tabela15[[#This Row],[normal_rating]]+0.7*Tabela15[[#This Row],[normal_reviews]]+0.25*Tabela15[[#This Row],[normal_value]]))*1000</f>
        <v>56.732373426101155</v>
      </c>
      <c r="N1827" s="3">
        <f>IFERROR(Tabela15[[#This Row],[value]]*Tabela15[[#This Row],[reviews]],Tabela15[[#This Row],[value]])</f>
        <v>11450</v>
      </c>
      <c r="O1827" t="s">
        <v>5069</v>
      </c>
      <c r="P1827" t="s">
        <v>5070</v>
      </c>
      <c r="Q1827" t="s">
        <v>4538</v>
      </c>
    </row>
    <row r="1828" spans="1:17" x14ac:dyDescent="0.25">
      <c r="A1828" t="s">
        <v>2093</v>
      </c>
      <c r="B1828" s="1">
        <v>30</v>
      </c>
      <c r="C1828" t="s">
        <v>2221</v>
      </c>
      <c r="D1828" t="s">
        <v>2225</v>
      </c>
      <c r="E1828" t="s">
        <v>2223</v>
      </c>
      <c r="F1828" s="1">
        <v>5</v>
      </c>
      <c r="G1828" s="5">
        <f>(Tabela15[[#This Row],[rating]]-MIN(F:F))/(MAX(F:F)-MIN(F:F))</f>
        <v>1</v>
      </c>
      <c r="H1828" s="6">
        <v>1</v>
      </c>
      <c r="I1828" s="5">
        <f>(Tabela15[[#This Row],[reviews]]-MIN(H:H))/(MAX(H:H)-MIN(H:H))</f>
        <v>0</v>
      </c>
      <c r="J1828" s="1" t="s">
        <v>0</v>
      </c>
      <c r="K1828" s="9">
        <v>12.49</v>
      </c>
      <c r="L1828" s="3">
        <f>(Tabela15[[#This Row],[value]]-MIN(K:K))/(MAX(K:K)-MIN(K:K))</f>
        <v>6.1370576162586968E-2</v>
      </c>
      <c r="M1828" s="16">
        <f>IF(Tabela15[[#This Row],[value]]="",0,(0.05*Tabela15[[#This Row],[normal_rating]]+0.7*Tabela15[[#This Row],[normal_reviews]]+0.25*Tabela15[[#This Row],[normal_value]]))*1000</f>
        <v>65.342644040646746</v>
      </c>
      <c r="N1828" s="3">
        <f>IFERROR(Tabela15[[#This Row],[value]]*Tabela15[[#This Row],[reviews]],Tabela15[[#This Row],[value]])</f>
        <v>12.49</v>
      </c>
      <c r="O1828" t="s">
        <v>2222</v>
      </c>
      <c r="P1828" t="s">
        <v>2224</v>
      </c>
      <c r="Q1828" t="s">
        <v>2</v>
      </c>
    </row>
    <row r="1829" spans="1:17" x14ac:dyDescent="0.25">
      <c r="A1829" t="s">
        <v>784</v>
      </c>
      <c r="B1829" s="1">
        <v>19</v>
      </c>
      <c r="C1829" t="s">
        <v>3682</v>
      </c>
      <c r="D1829" t="s">
        <v>3683</v>
      </c>
      <c r="E1829" t="s">
        <v>3684</v>
      </c>
      <c r="F1829" s="1">
        <v>4.4000000000000004</v>
      </c>
      <c r="G1829" s="5">
        <f>(Tabela15[[#This Row],[rating]]-MIN(F:F))/(MAX(F:F)-MIN(F:F))</f>
        <v>0.85000000000000009</v>
      </c>
      <c r="H1829" s="6">
        <v>11525</v>
      </c>
      <c r="I1829" s="5">
        <f>(Tabela15[[#This Row],[reviews]]-MIN(H:H))/(MAX(H:H)-MIN(H:H))</f>
        <v>2.4779118797425757E-2</v>
      </c>
      <c r="J1829" s="1" t="s">
        <v>0</v>
      </c>
      <c r="K1829" s="9">
        <v>12.49</v>
      </c>
      <c r="L1829" s="3">
        <f>(Tabela15[[#This Row],[value]]-MIN(K:K))/(MAX(K:K)-MIN(K:K))</f>
        <v>6.1370576162586968E-2</v>
      </c>
      <c r="M1829" s="16">
        <f>IF(Tabela15[[#This Row],[value]]="",0,(0.05*Tabela15[[#This Row],[normal_rating]]+0.7*Tabela15[[#This Row],[normal_reviews]]+0.25*Tabela15[[#This Row],[normal_value]]))*1000</f>
        <v>75.188027198844779</v>
      </c>
      <c r="N1829" s="3">
        <f>IFERROR(Tabela15[[#This Row],[value]]*Tabela15[[#This Row],[reviews]],Tabela15[[#This Row],[value]])</f>
        <v>143947.25</v>
      </c>
      <c r="O1829" t="s">
        <v>4788</v>
      </c>
      <c r="P1829" t="s">
        <v>6699</v>
      </c>
      <c r="Q1829" t="s">
        <v>6468</v>
      </c>
    </row>
    <row r="1830" spans="1:17" x14ac:dyDescent="0.25">
      <c r="A1830" t="s">
        <v>2231</v>
      </c>
      <c r="B1830" s="1">
        <v>25</v>
      </c>
      <c r="C1830" t="s">
        <v>4207</v>
      </c>
      <c r="D1830" t="s">
        <v>4208</v>
      </c>
      <c r="E1830" t="s">
        <v>4209</v>
      </c>
      <c r="F1830" s="1">
        <v>4.7</v>
      </c>
      <c r="G1830" s="5">
        <f>(Tabela15[[#This Row],[rating]]-MIN(F:F))/(MAX(F:F)-MIN(F:F))</f>
        <v>0.92500000000000004</v>
      </c>
      <c r="H1830" s="6">
        <v>2921</v>
      </c>
      <c r="I1830" s="5">
        <f>(Tabela15[[#This Row],[reviews]]-MIN(H:H))/(MAX(H:H)-MIN(H:H))</f>
        <v>6.2786382235754268E-3</v>
      </c>
      <c r="J1830" s="1" t="s">
        <v>0</v>
      </c>
      <c r="K1830" s="9">
        <v>12.49</v>
      </c>
      <c r="L1830" s="3">
        <f>(Tabela15[[#This Row],[value]]-MIN(K:K))/(MAX(K:K)-MIN(K:K))</f>
        <v>6.1370576162586968E-2</v>
      </c>
      <c r="M1830" s="16">
        <f>IF(Tabela15[[#This Row],[value]]="",0,(0.05*Tabela15[[#This Row],[normal_rating]]+0.7*Tabela15[[#This Row],[normal_reviews]]+0.25*Tabela15[[#This Row],[normal_value]]))*1000</f>
        <v>65.98769079714954</v>
      </c>
      <c r="N1830" s="3">
        <f>IFERROR(Tabela15[[#This Row],[value]]*Tabela15[[#This Row],[reviews]],Tabela15[[#This Row],[value]])</f>
        <v>36483.29</v>
      </c>
      <c r="O1830" t="s">
        <v>5279</v>
      </c>
      <c r="P1830" t="s">
        <v>5280</v>
      </c>
      <c r="Q1830" t="s">
        <v>4538</v>
      </c>
    </row>
    <row r="1831" spans="1:17" x14ac:dyDescent="0.25">
      <c r="A1831" t="s">
        <v>2231</v>
      </c>
      <c r="B1831" s="1">
        <v>13</v>
      </c>
      <c r="C1831" t="s">
        <v>2287</v>
      </c>
      <c r="D1831" t="s">
        <v>2291</v>
      </c>
      <c r="E1831" t="s">
        <v>2289</v>
      </c>
      <c r="F1831" s="1">
        <v>4.7</v>
      </c>
      <c r="G1831" s="5">
        <f>(Tabela15[[#This Row],[rating]]-MIN(F:F))/(MAX(F:F)-MIN(F:F))</f>
        <v>0.92500000000000004</v>
      </c>
      <c r="H1831" s="6">
        <v>2430</v>
      </c>
      <c r="I1831" s="5">
        <f>(Tabela15[[#This Row],[reviews]]-MIN(H:H))/(MAX(H:H)-MIN(H:H))</f>
        <v>5.2228809058440786E-3</v>
      </c>
      <c r="J1831" s="1" t="s">
        <v>0</v>
      </c>
      <c r="K1831" s="9">
        <v>12.49</v>
      </c>
      <c r="L1831" s="3">
        <f>(Tabela15[[#This Row],[value]]-MIN(K:K))/(MAX(K:K)-MIN(K:K))</f>
        <v>6.1370576162586968E-2</v>
      </c>
      <c r="M1831" s="16">
        <f>IF(Tabela15[[#This Row],[value]]="",0,(0.05*Tabela15[[#This Row],[normal_rating]]+0.7*Tabela15[[#This Row],[normal_reviews]]+0.25*Tabela15[[#This Row],[normal_value]]))*1000</f>
        <v>65.248660674737593</v>
      </c>
      <c r="N1831" s="3">
        <f>IFERROR(Tabela15[[#This Row],[value]]*Tabela15[[#This Row],[reviews]],Tabela15[[#This Row],[value]])</f>
        <v>30350.7</v>
      </c>
      <c r="O1831" t="s">
        <v>2288</v>
      </c>
      <c r="P1831" t="s">
        <v>2290</v>
      </c>
      <c r="Q1831" t="s">
        <v>2</v>
      </c>
    </row>
    <row r="1832" spans="1:17" x14ac:dyDescent="0.25">
      <c r="A1832" t="s">
        <v>2771</v>
      </c>
      <c r="B1832" s="1">
        <v>1</v>
      </c>
      <c r="C1832" t="s">
        <v>6303</v>
      </c>
      <c r="D1832" t="s">
        <v>6304</v>
      </c>
      <c r="E1832" t="s">
        <v>2768</v>
      </c>
      <c r="F1832" s="1">
        <v>4.2</v>
      </c>
      <c r="G1832" s="5">
        <f>(Tabela15[[#This Row],[rating]]-MIN(F:F))/(MAX(F:F)-MIN(F:F))</f>
        <v>0.8</v>
      </c>
      <c r="H1832" s="6">
        <v>10834</v>
      </c>
      <c r="I1832" s="5">
        <f>(Tabela15[[#This Row],[reviews]]-MIN(H:H))/(MAX(H:H)-MIN(H:H))</f>
        <v>2.3293317765750887E-2</v>
      </c>
      <c r="J1832" s="1" t="s">
        <v>0</v>
      </c>
      <c r="K1832" s="9">
        <v>12.42</v>
      </c>
      <c r="L1832" s="3">
        <f>(Tabela15[[#This Row],[value]]-MIN(K:K))/(MAX(K:K)-MIN(K:K))</f>
        <v>6.1020173199179052E-2</v>
      </c>
      <c r="M1832" s="16">
        <f>IF(Tabela15[[#This Row],[value]]="",0,(0.05*Tabela15[[#This Row],[normal_rating]]+0.7*Tabela15[[#This Row],[normal_reviews]]+0.25*Tabela15[[#This Row],[normal_value]]))*1000</f>
        <v>71.560365735820398</v>
      </c>
      <c r="N1832" s="3">
        <f>IFERROR(Tabela15[[#This Row],[value]]*Tabela15[[#This Row],[reviews]],Tabela15[[#This Row],[value]])</f>
        <v>134558.28</v>
      </c>
      <c r="O1832" t="s">
        <v>7271</v>
      </c>
      <c r="P1832" t="s">
        <v>7272</v>
      </c>
      <c r="Q1832" t="s">
        <v>6468</v>
      </c>
    </row>
    <row r="1833" spans="1:17" x14ac:dyDescent="0.25">
      <c r="A1833" t="s">
        <v>2093</v>
      </c>
      <c r="B1833" s="1">
        <v>29</v>
      </c>
      <c r="C1833" t="s">
        <v>4137</v>
      </c>
      <c r="D1833" t="s">
        <v>4138</v>
      </c>
      <c r="E1833" t="s">
        <v>4139</v>
      </c>
      <c r="F1833" s="1">
        <v>4.5</v>
      </c>
      <c r="G1833" s="5">
        <f>(Tabela15[[#This Row],[rating]]-MIN(F:F))/(MAX(F:F)-MIN(F:F))</f>
        <v>0.875</v>
      </c>
      <c r="H1833" s="6">
        <v>1468</v>
      </c>
      <c r="I1833" s="5">
        <f>(Tabela15[[#This Row],[reviews]]-MIN(H:H))/(MAX(H:H)-MIN(H:H))</f>
        <v>3.1543706417757364E-3</v>
      </c>
      <c r="J1833" s="1" t="s">
        <v>0</v>
      </c>
      <c r="K1833" s="9">
        <v>12.4</v>
      </c>
      <c r="L1833" s="3">
        <f>(Tabela15[[#This Row],[value]]-MIN(K:K))/(MAX(K:K)-MIN(K:K))</f>
        <v>6.0920058066776792E-2</v>
      </c>
      <c r="M1833" s="16">
        <f>IF(Tabela15[[#This Row],[value]]="",0,(0.05*Tabela15[[#This Row],[normal_rating]]+0.7*Tabela15[[#This Row],[normal_reviews]]+0.25*Tabela15[[#This Row],[normal_value]]))*1000</f>
        <v>61.188073965937214</v>
      </c>
      <c r="N1833" s="3">
        <f>IFERROR(Tabela15[[#This Row],[value]]*Tabela15[[#This Row],[reviews]],Tabela15[[#This Row],[value]])</f>
        <v>18203.2</v>
      </c>
      <c r="O1833" t="s">
        <v>5229</v>
      </c>
      <c r="P1833" t="s">
        <v>5230</v>
      </c>
      <c r="Q1833" t="s">
        <v>4538</v>
      </c>
    </row>
    <row r="1834" spans="1:17" x14ac:dyDescent="0.25">
      <c r="A1834" t="s">
        <v>2771</v>
      </c>
      <c r="B1834" s="1">
        <v>1</v>
      </c>
      <c r="C1834" t="s">
        <v>6303</v>
      </c>
      <c r="D1834" t="s">
        <v>6304</v>
      </c>
      <c r="E1834" t="s">
        <v>2768</v>
      </c>
      <c r="F1834" s="1">
        <v>4.2</v>
      </c>
      <c r="G1834" s="5">
        <f>(Tabela15[[#This Row],[rating]]-MIN(F:F))/(MAX(F:F)-MIN(F:F))</f>
        <v>0.8</v>
      </c>
      <c r="H1834" s="6">
        <v>10842</v>
      </c>
      <c r="I1834" s="5">
        <f>(Tabela15[[#This Row],[reviews]]-MIN(H:H))/(MAX(H:H)-MIN(H:H))</f>
        <v>2.3310519514308629E-2</v>
      </c>
      <c r="J1834" s="1" t="s">
        <v>0</v>
      </c>
      <c r="K1834" s="9">
        <v>12.38</v>
      </c>
      <c r="L1834" s="3">
        <f>(Tabela15[[#This Row],[value]]-MIN(K:K))/(MAX(K:K)-MIN(K:K))</f>
        <v>6.0819942934374531E-2</v>
      </c>
      <c r="M1834" s="16">
        <f>IF(Tabela15[[#This Row],[value]]="",0,(0.05*Tabela15[[#This Row],[normal_rating]]+0.7*Tabela15[[#This Row],[normal_reviews]]+0.25*Tabela15[[#This Row],[normal_value]]))*1000</f>
        <v>71.522349393609687</v>
      </c>
      <c r="N1834" s="3">
        <f>IFERROR(Tabela15[[#This Row],[value]]*Tabela15[[#This Row],[reviews]],Tabela15[[#This Row],[value]])</f>
        <v>134223.96000000002</v>
      </c>
      <c r="O1834" t="s">
        <v>7271</v>
      </c>
      <c r="P1834" t="s">
        <v>8811</v>
      </c>
      <c r="Q1834" t="s">
        <v>8081</v>
      </c>
    </row>
    <row r="1835" spans="1:17" x14ac:dyDescent="0.25">
      <c r="A1835" t="s">
        <v>2771</v>
      </c>
      <c r="B1835" s="1">
        <v>1</v>
      </c>
      <c r="C1835" t="s">
        <v>4330</v>
      </c>
      <c r="D1835" t="s">
        <v>4331</v>
      </c>
      <c r="E1835" t="s">
        <v>2768</v>
      </c>
      <c r="F1835" s="1">
        <v>4.2</v>
      </c>
      <c r="G1835" s="5">
        <f>(Tabela15[[#This Row],[rating]]-MIN(F:F))/(MAX(F:F)-MIN(F:F))</f>
        <v>0.8</v>
      </c>
      <c r="H1835" s="6">
        <v>10810</v>
      </c>
      <c r="I1835" s="5">
        <f>(Tabela15[[#This Row],[reviews]]-MIN(H:H))/(MAX(H:H)-MIN(H:H))</f>
        <v>2.3241712520077666E-2</v>
      </c>
      <c r="J1835" s="1" t="s">
        <v>0</v>
      </c>
      <c r="K1835" s="9">
        <v>12.37</v>
      </c>
      <c r="L1835" s="3">
        <f>(Tabela15[[#This Row],[value]]-MIN(K:K))/(MAX(K:K)-MIN(K:K))</f>
        <v>6.076988536817339E-2</v>
      </c>
      <c r="M1835" s="16">
        <f>IF(Tabela15[[#This Row],[value]]="",0,(0.05*Tabela15[[#This Row],[normal_rating]]+0.7*Tabela15[[#This Row],[normal_reviews]]+0.25*Tabela15[[#This Row],[normal_value]]))*1000</f>
        <v>71.461670106097714</v>
      </c>
      <c r="N1835" s="3">
        <f>IFERROR(Tabela15[[#This Row],[value]]*Tabela15[[#This Row],[reviews]],Tabela15[[#This Row],[value]])</f>
        <v>133719.69999999998</v>
      </c>
      <c r="O1835" t="s">
        <v>5404</v>
      </c>
      <c r="P1835" t="s">
        <v>5405</v>
      </c>
      <c r="Q1835" t="s">
        <v>4538</v>
      </c>
    </row>
    <row r="1836" spans="1:17" x14ac:dyDescent="0.25">
      <c r="A1836" t="s">
        <v>921</v>
      </c>
      <c r="B1836" s="1">
        <v>14</v>
      </c>
      <c r="C1836" t="s">
        <v>7583</v>
      </c>
      <c r="D1836" t="s">
        <v>7584</v>
      </c>
      <c r="E1836" t="s">
        <v>7585</v>
      </c>
      <c r="F1836" s="1">
        <v>4.7</v>
      </c>
      <c r="G1836" s="5">
        <f>(Tabela15[[#This Row],[rating]]-MIN(F:F))/(MAX(F:F)-MIN(F:F))</f>
        <v>0.92500000000000004</v>
      </c>
      <c r="H1836" s="6">
        <v>3345</v>
      </c>
      <c r="I1836" s="5">
        <f>(Tabela15[[#This Row],[reviews]]-MIN(H:H))/(MAX(H:H)-MIN(H:H))</f>
        <v>7.1903308971356938E-3</v>
      </c>
      <c r="J1836" s="1" t="s">
        <v>0</v>
      </c>
      <c r="K1836" s="9">
        <v>12.34</v>
      </c>
      <c r="L1836" s="3">
        <f>(Tabela15[[#This Row],[value]]-MIN(K:K))/(MAX(K:K)-MIN(K:K))</f>
        <v>6.0619712669570003E-2</v>
      </c>
      <c r="M1836" s="16">
        <f>IF(Tabela15[[#This Row],[value]]="",0,(0.05*Tabela15[[#This Row],[normal_rating]]+0.7*Tabela15[[#This Row],[normal_reviews]]+0.25*Tabela15[[#This Row],[normal_value]]))*1000</f>
        <v>66.438159795387492</v>
      </c>
      <c r="N1836" s="3">
        <f>IFERROR(Tabela15[[#This Row],[value]]*Tabela15[[#This Row],[reviews]],Tabela15[[#This Row],[value]])</f>
        <v>41277.300000000003</v>
      </c>
      <c r="O1836" t="s">
        <v>8328</v>
      </c>
      <c r="P1836" t="s">
        <v>8329</v>
      </c>
      <c r="Q1836" t="s">
        <v>8081</v>
      </c>
    </row>
    <row r="1837" spans="1:17" x14ac:dyDescent="0.25">
      <c r="A1837" t="s">
        <v>2771</v>
      </c>
      <c r="B1837" s="1">
        <v>1</v>
      </c>
      <c r="C1837" t="s">
        <v>2766</v>
      </c>
      <c r="D1837" t="s">
        <v>2770</v>
      </c>
      <c r="E1837" t="s">
        <v>2768</v>
      </c>
      <c r="F1837" s="1">
        <v>4.2</v>
      </c>
      <c r="G1837" s="5">
        <f>(Tabela15[[#This Row],[rating]]-MIN(F:F))/(MAX(F:F)-MIN(F:F))</f>
        <v>0.8</v>
      </c>
      <c r="H1837" s="6">
        <v>10751</v>
      </c>
      <c r="I1837" s="5">
        <f>(Tabela15[[#This Row],[reviews]]-MIN(H:H))/(MAX(H:H)-MIN(H:H))</f>
        <v>2.3114849624464327E-2</v>
      </c>
      <c r="J1837" s="1" t="s">
        <v>0</v>
      </c>
      <c r="K1837" s="9">
        <v>12.3</v>
      </c>
      <c r="L1837" s="3">
        <f>(Tabela15[[#This Row],[value]]-MIN(K:K))/(MAX(K:K)-MIN(K:K))</f>
        <v>6.0419482404765482E-2</v>
      </c>
      <c r="M1837" s="16">
        <f>IF(Tabela15[[#This Row],[value]]="",0,(0.05*Tabela15[[#This Row],[normal_rating]]+0.7*Tabela15[[#This Row],[normal_reviews]]+0.25*Tabela15[[#This Row],[normal_value]]))*1000</f>
        <v>71.285265338316407</v>
      </c>
      <c r="N1837" s="3">
        <f>IFERROR(Tabela15[[#This Row],[value]]*Tabela15[[#This Row],[reviews]],Tabela15[[#This Row],[value]])</f>
        <v>132237.30000000002</v>
      </c>
      <c r="O1837" t="s">
        <v>2767</v>
      </c>
      <c r="P1837" t="s">
        <v>2769</v>
      </c>
      <c r="Q1837" t="s">
        <v>2</v>
      </c>
    </row>
    <row r="1838" spans="1:17" x14ac:dyDescent="0.25">
      <c r="A1838" t="s">
        <v>232</v>
      </c>
      <c r="B1838" s="1">
        <v>15</v>
      </c>
      <c r="C1838" t="s">
        <v>3553</v>
      </c>
      <c r="D1838" t="s">
        <v>3554</v>
      </c>
      <c r="E1838" t="s">
        <v>3555</v>
      </c>
      <c r="F1838" s="1">
        <v>4.7</v>
      </c>
      <c r="G1838" s="5">
        <f>(Tabela15[[#This Row],[rating]]-MIN(F:F))/(MAX(F:F)-MIN(F:F))</f>
        <v>0.92500000000000004</v>
      </c>
      <c r="H1838" s="6">
        <v>2385</v>
      </c>
      <c r="I1838" s="5">
        <f>(Tabela15[[#This Row],[reviews]]-MIN(H:H))/(MAX(H:H)-MIN(H:H))</f>
        <v>5.1261210702067865E-3</v>
      </c>
      <c r="J1838" s="1" t="s">
        <v>0</v>
      </c>
      <c r="K1838" s="9">
        <v>12.25</v>
      </c>
      <c r="L1838" s="3">
        <f>(Tabela15[[#This Row],[value]]-MIN(K:K))/(MAX(K:K)-MIN(K:K))</f>
        <v>6.016919457375982E-2</v>
      </c>
      <c r="M1838" s="16">
        <f>IF(Tabela15[[#This Row],[value]]="",0,(0.05*Tabela15[[#This Row],[normal_rating]]+0.7*Tabela15[[#This Row],[normal_reviews]]+0.25*Tabela15[[#This Row],[normal_value]]))*1000</f>
        <v>64.880583392584711</v>
      </c>
      <c r="N1838" s="3">
        <f>IFERROR(Tabela15[[#This Row],[value]]*Tabela15[[#This Row],[reviews]],Tabela15[[#This Row],[value]])</f>
        <v>29216.25</v>
      </c>
      <c r="O1838" t="s">
        <v>4634</v>
      </c>
      <c r="P1838" t="s">
        <v>4635</v>
      </c>
      <c r="Q1838" t="s">
        <v>4538</v>
      </c>
    </row>
    <row r="1839" spans="1:17" x14ac:dyDescent="0.25">
      <c r="A1839" t="s">
        <v>81</v>
      </c>
      <c r="B1839" s="1">
        <v>19</v>
      </c>
      <c r="C1839" t="s">
        <v>3510</v>
      </c>
      <c r="D1839" t="s">
        <v>3511</v>
      </c>
      <c r="E1839" t="s">
        <v>3512</v>
      </c>
      <c r="F1839" s="1">
        <v>4.2</v>
      </c>
      <c r="G1839" s="5">
        <f>(Tabela15[[#This Row],[rating]]-MIN(F:F))/(MAX(F:F)-MIN(F:F))</f>
        <v>0.8</v>
      </c>
      <c r="H1839" s="6">
        <v>9920</v>
      </c>
      <c r="I1839" s="5">
        <f>(Tabela15[[#This Row],[reviews]]-MIN(H:H))/(MAX(H:H)-MIN(H:H))</f>
        <v>2.132801799302899E-2</v>
      </c>
      <c r="J1839" s="1" t="s">
        <v>0</v>
      </c>
      <c r="K1839" s="9">
        <v>12.15</v>
      </c>
      <c r="L1839" s="3">
        <f>(Tabela15[[#This Row],[value]]-MIN(K:K))/(MAX(K:K)-MIN(K:K))</f>
        <v>5.966861891174851E-2</v>
      </c>
      <c r="M1839" s="16">
        <f>IF(Tabela15[[#This Row],[value]]="",0,(0.05*Tabela15[[#This Row],[normal_rating]]+0.7*Tabela15[[#This Row],[normal_reviews]]+0.25*Tabela15[[#This Row],[normal_value]]))*1000</f>
        <v>69.846767323057435</v>
      </c>
      <c r="N1839" s="3">
        <f>IFERROR(Tabela15[[#This Row],[value]]*Tabela15[[#This Row],[reviews]],Tabela15[[#This Row],[value]])</f>
        <v>120528</v>
      </c>
      <c r="O1839" t="s">
        <v>4594</v>
      </c>
      <c r="P1839" t="s">
        <v>4595</v>
      </c>
      <c r="Q1839" t="s">
        <v>4538</v>
      </c>
    </row>
    <row r="1840" spans="1:17" x14ac:dyDescent="0.25">
      <c r="A1840" t="s">
        <v>1201</v>
      </c>
      <c r="B1840" s="1">
        <v>16</v>
      </c>
      <c r="C1840" t="s">
        <v>5864</v>
      </c>
      <c r="D1840" t="s">
        <v>5865</v>
      </c>
      <c r="E1840" t="s">
        <v>5866</v>
      </c>
      <c r="F1840" s="1">
        <v>4.5</v>
      </c>
      <c r="G1840" s="5">
        <f>(Tabela15[[#This Row],[rating]]-MIN(F:F))/(MAX(F:F)-MIN(F:F))</f>
        <v>0.875</v>
      </c>
      <c r="H1840" s="6">
        <v>74423</v>
      </c>
      <c r="I1840" s="5">
        <f>(Tabela15[[#This Row],[reviews]]-MIN(H:H))/(MAX(H:H)-MIN(H:H))</f>
        <v>0.16002356639552409</v>
      </c>
      <c r="J1840" s="1" t="s">
        <v>0</v>
      </c>
      <c r="K1840" s="9">
        <v>12.14</v>
      </c>
      <c r="L1840" s="3">
        <f>(Tabela15[[#This Row],[value]]-MIN(K:K))/(MAX(K:K)-MIN(K:K))</f>
        <v>5.9618561345547376E-2</v>
      </c>
      <c r="M1840" s="16">
        <f>IF(Tabela15[[#This Row],[value]]="",0,(0.05*Tabela15[[#This Row],[normal_rating]]+0.7*Tabela15[[#This Row],[normal_reviews]]+0.25*Tabela15[[#This Row],[normal_value]]))*1000</f>
        <v>170.6711368132537</v>
      </c>
      <c r="N1840" s="3">
        <f>IFERROR(Tabela15[[#This Row],[value]]*Tabela15[[#This Row],[reviews]],Tabela15[[#This Row],[value]])</f>
        <v>903495.22000000009</v>
      </c>
      <c r="O1840" t="s">
        <v>6820</v>
      </c>
      <c r="P1840" t="s">
        <v>6821</v>
      </c>
      <c r="Q1840" t="s">
        <v>6468</v>
      </c>
    </row>
    <row r="1841" spans="1:17" x14ac:dyDescent="0.25">
      <c r="A1841" t="s">
        <v>2771</v>
      </c>
      <c r="B1841" s="1">
        <v>22</v>
      </c>
      <c r="C1841" t="s">
        <v>2828</v>
      </c>
      <c r="D1841" t="s">
        <v>2832</v>
      </c>
      <c r="E1841" t="s">
        <v>2830</v>
      </c>
      <c r="F1841" s="1">
        <v>4.0999999999999996</v>
      </c>
      <c r="G1841" s="5">
        <f>(Tabela15[[#This Row],[rating]]-MIN(F:F))/(MAX(F:F)-MIN(F:F))</f>
        <v>0.77499999999999991</v>
      </c>
      <c r="H1841" s="6">
        <v>475</v>
      </c>
      <c r="I1841" s="5">
        <f>(Tabela15[[#This Row],[reviews]]-MIN(H:H))/(MAX(H:H)-MIN(H:H))</f>
        <v>1.019203602046148E-3</v>
      </c>
      <c r="J1841" s="1" t="s">
        <v>0</v>
      </c>
      <c r="K1841" s="9">
        <v>12.08</v>
      </c>
      <c r="L1841" s="3">
        <f>(Tabela15[[#This Row],[value]]-MIN(K:K))/(MAX(K:K)-MIN(K:K))</f>
        <v>5.9318215948340587E-2</v>
      </c>
      <c r="M1841" s="16">
        <f>IF(Tabela15[[#This Row],[value]]="",0,(0.05*Tabela15[[#This Row],[normal_rating]]+0.7*Tabela15[[#This Row],[normal_reviews]]+0.25*Tabela15[[#This Row],[normal_value]]))*1000</f>
        <v>54.292996508517447</v>
      </c>
      <c r="N1841" s="3">
        <f>IFERROR(Tabela15[[#This Row],[value]]*Tabela15[[#This Row],[reviews]],Tabela15[[#This Row],[value]])</f>
        <v>5738</v>
      </c>
      <c r="O1841" t="s">
        <v>2829</v>
      </c>
      <c r="P1841" t="s">
        <v>7302</v>
      </c>
      <c r="Q1841" t="s">
        <v>6468</v>
      </c>
    </row>
    <row r="1842" spans="1:17" x14ac:dyDescent="0.25">
      <c r="A1842" t="s">
        <v>2771</v>
      </c>
      <c r="B1842" s="1">
        <v>14</v>
      </c>
      <c r="C1842" t="s">
        <v>2828</v>
      </c>
      <c r="D1842" t="s">
        <v>2832</v>
      </c>
      <c r="E1842" t="s">
        <v>2830</v>
      </c>
      <c r="F1842" s="1">
        <v>4.0999999999999996</v>
      </c>
      <c r="G1842" s="5">
        <f>(Tabela15[[#This Row],[rating]]-MIN(F:F))/(MAX(F:F)-MIN(F:F))</f>
        <v>0.77499999999999991</v>
      </c>
      <c r="H1842" s="6">
        <v>440</v>
      </c>
      <c r="I1842" s="5">
        <f>(Tabela15[[#This Row],[reviews]]-MIN(H:H))/(MAX(H:H)-MIN(H:H))</f>
        <v>9.4394595210603156E-4</v>
      </c>
      <c r="J1842" s="1" t="s">
        <v>0</v>
      </c>
      <c r="K1842" s="9">
        <v>12.04</v>
      </c>
      <c r="L1842" s="3">
        <f>(Tabela15[[#This Row],[value]]-MIN(K:K))/(MAX(K:K)-MIN(K:K))</f>
        <v>5.9117985683536059E-2</v>
      </c>
      <c r="M1842" s="16">
        <f>IF(Tabela15[[#This Row],[value]]="",0,(0.05*Tabela15[[#This Row],[normal_rating]]+0.7*Tabela15[[#This Row],[normal_reviews]]+0.25*Tabela15[[#This Row],[normal_value]]))*1000</f>
        <v>54.190258587358237</v>
      </c>
      <c r="N1842" s="3">
        <f>IFERROR(Tabela15[[#This Row],[value]]*Tabela15[[#This Row],[reviews]],Tabela15[[#This Row],[value]])</f>
        <v>5297.5999999999995</v>
      </c>
      <c r="O1842" t="s">
        <v>2829</v>
      </c>
      <c r="P1842" t="s">
        <v>2831</v>
      </c>
      <c r="Q1842" t="s">
        <v>2</v>
      </c>
    </row>
    <row r="1843" spans="1:17" x14ac:dyDescent="0.25">
      <c r="A1843" t="s">
        <v>383</v>
      </c>
      <c r="B1843" s="1">
        <v>10</v>
      </c>
      <c r="C1843" t="s">
        <v>424</v>
      </c>
      <c r="D1843" t="s">
        <v>428</v>
      </c>
      <c r="E1843" t="s">
        <v>426</v>
      </c>
      <c r="F1843" s="1">
        <v>4.4000000000000004</v>
      </c>
      <c r="G1843" s="5">
        <f>(Tabela15[[#This Row],[rating]]-MIN(F:F))/(MAX(F:F)-MIN(F:F))</f>
        <v>0.85000000000000009</v>
      </c>
      <c r="H1843" s="6">
        <v>8061</v>
      </c>
      <c r="I1843" s="5">
        <f>(Tabela15[[#This Row],[reviews]]-MIN(H:H))/(MAX(H:H)-MIN(H:H))</f>
        <v>1.7330761671923951E-2</v>
      </c>
      <c r="J1843" s="1" t="s">
        <v>0</v>
      </c>
      <c r="K1843" s="9">
        <v>12.01</v>
      </c>
      <c r="L1843" s="3">
        <f>(Tabela15[[#This Row],[value]]-MIN(K:K))/(MAX(K:K)-MIN(K:K))</f>
        <v>5.8967812984932665E-2</v>
      </c>
      <c r="M1843" s="16">
        <f>IF(Tabela15[[#This Row],[value]]="",0,(0.05*Tabela15[[#This Row],[normal_rating]]+0.7*Tabela15[[#This Row],[normal_reviews]]+0.25*Tabela15[[#This Row],[normal_value]]))*1000</f>
        <v>69.373486416579937</v>
      </c>
      <c r="N1843" s="3">
        <f>IFERROR(Tabela15[[#This Row],[value]]*Tabela15[[#This Row],[reviews]],Tabela15[[#This Row],[value]])</f>
        <v>96812.61</v>
      </c>
      <c r="O1843" t="s">
        <v>425</v>
      </c>
      <c r="P1843" t="s">
        <v>427</v>
      </c>
      <c r="Q1843" t="s">
        <v>2</v>
      </c>
    </row>
    <row r="1844" spans="1:17" x14ac:dyDescent="0.25">
      <c r="A1844" t="s">
        <v>2771</v>
      </c>
      <c r="B1844" s="1">
        <v>10</v>
      </c>
      <c r="C1844" t="s">
        <v>851</v>
      </c>
      <c r="D1844" t="s">
        <v>855</v>
      </c>
      <c r="E1844" t="s">
        <v>853</v>
      </c>
      <c r="F1844" s="1">
        <v>4.5999999999999996</v>
      </c>
      <c r="G1844" s="5">
        <f>(Tabela15[[#This Row],[rating]]-MIN(F:F))/(MAX(F:F)-MIN(F:F))</f>
        <v>0.89999999999999991</v>
      </c>
      <c r="H1844" s="6">
        <v>1286</v>
      </c>
      <c r="I1844" s="5">
        <f>(Tabela15[[#This Row],[reviews]]-MIN(H:H))/(MAX(H:H)-MIN(H:H))</f>
        <v>2.7630308620871314E-3</v>
      </c>
      <c r="J1844" s="1" t="s">
        <v>0</v>
      </c>
      <c r="K1844" s="9">
        <v>12</v>
      </c>
      <c r="L1844" s="3">
        <f>(Tabela15[[#This Row],[value]]-MIN(K:K))/(MAX(K:K)-MIN(K:K))</f>
        <v>5.8917755418731538E-2</v>
      </c>
      <c r="M1844" s="16">
        <f>IF(Tabela15[[#This Row],[value]]="",0,(0.05*Tabela15[[#This Row],[normal_rating]]+0.7*Tabela15[[#This Row],[normal_reviews]]+0.25*Tabela15[[#This Row],[normal_value]]))*1000</f>
        <v>61.663560458143877</v>
      </c>
      <c r="N1844" s="3">
        <f>IFERROR(Tabela15[[#This Row],[value]]*Tabela15[[#This Row],[reviews]],Tabela15[[#This Row],[value]])</f>
        <v>15432</v>
      </c>
      <c r="O1844" t="s">
        <v>852</v>
      </c>
      <c r="P1844" t="s">
        <v>8823</v>
      </c>
      <c r="Q1844" t="s">
        <v>8081</v>
      </c>
    </row>
    <row r="1845" spans="1:17" x14ac:dyDescent="0.25">
      <c r="A1845" t="s">
        <v>2771</v>
      </c>
      <c r="B1845" s="1">
        <v>12</v>
      </c>
      <c r="C1845" t="s">
        <v>851</v>
      </c>
      <c r="D1845" t="s">
        <v>855</v>
      </c>
      <c r="E1845" t="s">
        <v>853</v>
      </c>
      <c r="F1845" s="1">
        <v>4.5999999999999996</v>
      </c>
      <c r="G1845" s="5">
        <f>(Tabela15[[#This Row],[rating]]-MIN(F:F))/(MAX(F:F)-MIN(F:F))</f>
        <v>0.89999999999999991</v>
      </c>
      <c r="H1845" s="6">
        <v>1285</v>
      </c>
      <c r="I1845" s="5">
        <f>(Tabela15[[#This Row],[reviews]]-MIN(H:H))/(MAX(H:H)-MIN(H:H))</f>
        <v>2.7608806435174137E-3</v>
      </c>
      <c r="J1845" s="1" t="s">
        <v>0</v>
      </c>
      <c r="K1845" s="9">
        <v>12</v>
      </c>
      <c r="L1845" s="3">
        <f>(Tabela15[[#This Row],[value]]-MIN(K:K))/(MAX(K:K)-MIN(K:K))</f>
        <v>5.8917755418731538E-2</v>
      </c>
      <c r="M1845" s="16">
        <f>IF(Tabela15[[#This Row],[value]]="",0,(0.05*Tabela15[[#This Row],[normal_rating]]+0.7*Tabela15[[#This Row],[normal_reviews]]+0.25*Tabela15[[#This Row],[normal_value]]))*1000</f>
        <v>61.662055305145067</v>
      </c>
      <c r="N1845" s="3">
        <f>IFERROR(Tabela15[[#This Row],[value]]*Tabela15[[#This Row],[reviews]],Tabela15[[#This Row],[value]])</f>
        <v>15420</v>
      </c>
      <c r="O1845" t="s">
        <v>852</v>
      </c>
      <c r="P1845" t="s">
        <v>7287</v>
      </c>
      <c r="Q1845" t="s">
        <v>6468</v>
      </c>
    </row>
    <row r="1846" spans="1:17" x14ac:dyDescent="0.25">
      <c r="A1846" t="s">
        <v>2771</v>
      </c>
      <c r="B1846" s="1">
        <v>21</v>
      </c>
      <c r="C1846" t="s">
        <v>851</v>
      </c>
      <c r="D1846" t="s">
        <v>855</v>
      </c>
      <c r="E1846" t="s">
        <v>853</v>
      </c>
      <c r="F1846" s="1">
        <v>4.5999999999999996</v>
      </c>
      <c r="G1846" s="5">
        <f>(Tabela15[[#This Row],[rating]]-MIN(F:F))/(MAX(F:F)-MIN(F:F))</f>
        <v>0.89999999999999991</v>
      </c>
      <c r="H1846" s="6">
        <v>1283</v>
      </c>
      <c r="I1846" s="5">
        <f>(Tabela15[[#This Row],[reviews]]-MIN(H:H))/(MAX(H:H)-MIN(H:H))</f>
        <v>2.7565802063779783E-3</v>
      </c>
      <c r="J1846" s="1" t="s">
        <v>0</v>
      </c>
      <c r="K1846" s="9">
        <v>12</v>
      </c>
      <c r="L1846" s="3">
        <f>(Tabela15[[#This Row],[value]]-MIN(K:K))/(MAX(K:K)-MIN(K:K))</f>
        <v>5.8917755418731538E-2</v>
      </c>
      <c r="M1846" s="16">
        <f>IF(Tabela15[[#This Row],[value]]="",0,(0.05*Tabela15[[#This Row],[normal_rating]]+0.7*Tabela15[[#This Row],[normal_reviews]]+0.25*Tabela15[[#This Row],[normal_value]]))*1000</f>
        <v>61.659044999147469</v>
      </c>
      <c r="N1846" s="3">
        <f>IFERROR(Tabela15[[#This Row],[value]]*Tabela15[[#This Row],[reviews]],Tabela15[[#This Row],[value]])</f>
        <v>15396</v>
      </c>
      <c r="O1846" t="s">
        <v>852</v>
      </c>
      <c r="P1846" t="s">
        <v>5438</v>
      </c>
      <c r="Q1846" t="s">
        <v>4538</v>
      </c>
    </row>
    <row r="1847" spans="1:17" x14ac:dyDescent="0.25">
      <c r="A1847" t="s">
        <v>784</v>
      </c>
      <c r="B1847" s="1">
        <v>17</v>
      </c>
      <c r="C1847" t="s">
        <v>851</v>
      </c>
      <c r="D1847" t="s">
        <v>855</v>
      </c>
      <c r="E1847" t="s">
        <v>853</v>
      </c>
      <c r="F1847" s="1">
        <v>4.5999999999999996</v>
      </c>
      <c r="G1847" s="5">
        <f>(Tabela15[[#This Row],[rating]]-MIN(F:F))/(MAX(F:F)-MIN(F:F))</f>
        <v>0.89999999999999991</v>
      </c>
      <c r="H1847" s="6">
        <v>1270</v>
      </c>
      <c r="I1847" s="5">
        <f>(Tabela15[[#This Row],[reviews]]-MIN(H:H))/(MAX(H:H)-MIN(H:H))</f>
        <v>2.7286273649716492E-3</v>
      </c>
      <c r="J1847" s="1" t="s">
        <v>0</v>
      </c>
      <c r="K1847" s="9">
        <v>12</v>
      </c>
      <c r="L1847" s="3">
        <f>(Tabela15[[#This Row],[value]]-MIN(K:K))/(MAX(K:K)-MIN(K:K))</f>
        <v>5.8917755418731538E-2</v>
      </c>
      <c r="M1847" s="16">
        <f>IF(Tabela15[[#This Row],[value]]="",0,(0.05*Tabela15[[#This Row],[normal_rating]]+0.7*Tabela15[[#This Row],[normal_reviews]]+0.25*Tabela15[[#This Row],[normal_value]]))*1000</f>
        <v>61.639478010163032</v>
      </c>
      <c r="N1847" s="3">
        <f>IFERROR(Tabela15[[#This Row],[value]]*Tabela15[[#This Row],[reviews]],Tabela15[[#This Row],[value]])</f>
        <v>15240</v>
      </c>
      <c r="O1847" t="s">
        <v>852</v>
      </c>
      <c r="P1847" t="s">
        <v>854</v>
      </c>
      <c r="Q1847" t="s">
        <v>2</v>
      </c>
    </row>
    <row r="1848" spans="1:17" x14ac:dyDescent="0.25">
      <c r="A1848" t="s">
        <v>2771</v>
      </c>
      <c r="B1848" s="1">
        <v>5</v>
      </c>
      <c r="C1848" t="s">
        <v>851</v>
      </c>
      <c r="D1848" t="s">
        <v>855</v>
      </c>
      <c r="E1848" t="s">
        <v>853</v>
      </c>
      <c r="F1848" s="1">
        <v>4.5999999999999996</v>
      </c>
      <c r="G1848" s="5">
        <f>(Tabela15[[#This Row],[rating]]-MIN(F:F))/(MAX(F:F)-MIN(F:F))</f>
        <v>0.89999999999999991</v>
      </c>
      <c r="H1848" s="6">
        <v>1270</v>
      </c>
      <c r="I1848" s="5">
        <f>(Tabela15[[#This Row],[reviews]]-MIN(H:H))/(MAX(H:H)-MIN(H:H))</f>
        <v>2.7286273649716492E-3</v>
      </c>
      <c r="J1848" s="1" t="s">
        <v>0</v>
      </c>
      <c r="K1848" s="9">
        <v>12</v>
      </c>
      <c r="L1848" s="3">
        <f>(Tabela15[[#This Row],[value]]-MIN(K:K))/(MAX(K:K)-MIN(K:K))</f>
        <v>5.8917755418731538E-2</v>
      </c>
      <c r="M1848" s="16">
        <f>IF(Tabela15[[#This Row],[value]]="",0,(0.05*Tabela15[[#This Row],[normal_rating]]+0.7*Tabela15[[#This Row],[normal_reviews]]+0.25*Tabela15[[#This Row],[normal_value]]))*1000</f>
        <v>61.639478010163032</v>
      </c>
      <c r="N1848" s="3">
        <f>IFERROR(Tabela15[[#This Row],[value]]*Tabela15[[#This Row],[reviews]],Tabela15[[#This Row],[value]])</f>
        <v>15240</v>
      </c>
      <c r="O1848" t="s">
        <v>852</v>
      </c>
      <c r="P1848" t="s">
        <v>2787</v>
      </c>
      <c r="Q1848" t="s">
        <v>2</v>
      </c>
    </row>
    <row r="1849" spans="1:17" x14ac:dyDescent="0.25">
      <c r="A1849" t="s">
        <v>921</v>
      </c>
      <c r="B1849" s="1">
        <v>11</v>
      </c>
      <c r="C1849" t="s">
        <v>967</v>
      </c>
      <c r="D1849" t="s">
        <v>971</v>
      </c>
      <c r="E1849" t="s">
        <v>969</v>
      </c>
      <c r="F1849" s="1">
        <v>4.2</v>
      </c>
      <c r="G1849" s="5">
        <f>(Tabela15[[#This Row],[rating]]-MIN(F:F))/(MAX(F:F)-MIN(F:F))</f>
        <v>0.8</v>
      </c>
      <c r="H1849" s="6">
        <v>52</v>
      </c>
      <c r="I1849" s="5">
        <f>(Tabela15[[#This Row],[reviews]]-MIN(H:H))/(MAX(H:H)-MIN(H:H))</f>
        <v>1.096611470555982E-4</v>
      </c>
      <c r="J1849" s="1" t="s">
        <v>0</v>
      </c>
      <c r="K1849" s="9">
        <v>12</v>
      </c>
      <c r="L1849" s="3">
        <f>(Tabela15[[#This Row],[value]]-MIN(K:K))/(MAX(K:K)-MIN(K:K))</f>
        <v>5.8917755418731538E-2</v>
      </c>
      <c r="M1849" s="16">
        <f>IF(Tabela15[[#This Row],[value]]="",0,(0.05*Tabela15[[#This Row],[normal_rating]]+0.7*Tabela15[[#This Row],[normal_reviews]]+0.25*Tabela15[[#This Row],[normal_value]]))*1000</f>
        <v>54.806201657621813</v>
      </c>
      <c r="N1849" s="3">
        <f>IFERROR(Tabela15[[#This Row],[value]]*Tabela15[[#This Row],[reviews]],Tabela15[[#This Row],[value]])</f>
        <v>624</v>
      </c>
      <c r="O1849" t="s">
        <v>968</v>
      </c>
      <c r="P1849" t="s">
        <v>970</v>
      </c>
      <c r="Q1849" t="s">
        <v>2</v>
      </c>
    </row>
    <row r="1850" spans="1:17" x14ac:dyDescent="0.25">
      <c r="A1850" t="s">
        <v>3068</v>
      </c>
      <c r="B1850" s="1">
        <v>14</v>
      </c>
      <c r="C1850" t="s">
        <v>4461</v>
      </c>
      <c r="D1850" t="s">
        <v>4462</v>
      </c>
      <c r="E1850" t="s">
        <v>4463</v>
      </c>
      <c r="F1850" s="1">
        <v>4.5</v>
      </c>
      <c r="G1850" s="5">
        <f>(Tabela15[[#This Row],[rating]]-MIN(F:F))/(MAX(F:F)-MIN(F:F))</f>
        <v>0.875</v>
      </c>
      <c r="H1850" s="6">
        <v>47264</v>
      </c>
      <c r="I1850" s="5">
        <f>(Tabela15[[#This Row],[reviews]]-MIN(H:H))/(MAX(H:H)-MIN(H:H))</f>
        <v>0.10162578026056349</v>
      </c>
      <c r="J1850" s="1" t="s">
        <v>0</v>
      </c>
      <c r="K1850" s="9">
        <v>11.99</v>
      </c>
      <c r="L1850" s="3">
        <f>(Tabela15[[#This Row],[value]]-MIN(K:K))/(MAX(K:K)-MIN(K:K))</f>
        <v>5.8867697852530404E-2</v>
      </c>
      <c r="M1850" s="16">
        <f>IF(Tabela15[[#This Row],[value]]="",0,(0.05*Tabela15[[#This Row],[normal_rating]]+0.7*Tabela15[[#This Row],[normal_reviews]]+0.25*Tabela15[[#This Row],[normal_value]]))*1000</f>
        <v>129.60497064552703</v>
      </c>
      <c r="N1850" s="3">
        <f>IFERROR(Tabela15[[#This Row],[value]]*Tabela15[[#This Row],[reviews]],Tabela15[[#This Row],[value]])</f>
        <v>566695.36</v>
      </c>
      <c r="O1850" t="s">
        <v>5522</v>
      </c>
      <c r="P1850" t="s">
        <v>5523</v>
      </c>
      <c r="Q1850" t="s">
        <v>4538</v>
      </c>
    </row>
    <row r="1851" spans="1:17" x14ac:dyDescent="0.25">
      <c r="A1851" t="s">
        <v>534</v>
      </c>
      <c r="B1851" s="1">
        <v>17</v>
      </c>
      <c r="C1851" t="s">
        <v>615</v>
      </c>
      <c r="D1851" t="s">
        <v>619</v>
      </c>
      <c r="E1851" t="s">
        <v>617</v>
      </c>
      <c r="F1851" s="1">
        <v>4.5</v>
      </c>
      <c r="G1851" s="5">
        <f>(Tabela15[[#This Row],[rating]]-MIN(F:F))/(MAX(F:F)-MIN(F:F))</f>
        <v>0.875</v>
      </c>
      <c r="H1851" s="6">
        <v>43320</v>
      </c>
      <c r="I1851" s="5">
        <f>(Tabela15[[#This Row],[reviews]]-MIN(H:H))/(MAX(H:H)-MIN(H:H))</f>
        <v>9.3145318221597231E-2</v>
      </c>
      <c r="J1851" s="1" t="s">
        <v>0</v>
      </c>
      <c r="K1851" s="9">
        <v>11.99</v>
      </c>
      <c r="L1851" s="3">
        <f>(Tabela15[[#This Row],[value]]-MIN(K:K))/(MAX(K:K)-MIN(K:K))</f>
        <v>5.8867697852530404E-2</v>
      </c>
      <c r="M1851" s="16">
        <f>IF(Tabela15[[#This Row],[value]]="",0,(0.05*Tabela15[[#This Row],[normal_rating]]+0.7*Tabela15[[#This Row],[normal_reviews]]+0.25*Tabela15[[#This Row],[normal_value]]))*1000</f>
        <v>123.66864721825065</v>
      </c>
      <c r="N1851" s="3">
        <f>IFERROR(Tabela15[[#This Row],[value]]*Tabela15[[#This Row],[reviews]],Tabela15[[#This Row],[value]])</f>
        <v>519406.8</v>
      </c>
      <c r="O1851" t="s">
        <v>616</v>
      </c>
      <c r="P1851" t="s">
        <v>6624</v>
      </c>
      <c r="Q1851" t="s">
        <v>6468</v>
      </c>
    </row>
    <row r="1852" spans="1:17" x14ac:dyDescent="0.25">
      <c r="A1852" t="s">
        <v>534</v>
      </c>
      <c r="B1852" s="1">
        <v>22</v>
      </c>
      <c r="C1852" t="s">
        <v>615</v>
      </c>
      <c r="D1852" t="s">
        <v>619</v>
      </c>
      <c r="E1852" t="s">
        <v>617</v>
      </c>
      <c r="F1852" s="1">
        <v>4.5</v>
      </c>
      <c r="G1852" s="5">
        <f>(Tabela15[[#This Row],[rating]]-MIN(F:F))/(MAX(F:F)-MIN(F:F))</f>
        <v>0.875</v>
      </c>
      <c r="H1852" s="6">
        <v>43221</v>
      </c>
      <c r="I1852" s="5">
        <f>(Tabela15[[#This Row],[reviews]]-MIN(H:H))/(MAX(H:H)-MIN(H:H))</f>
        <v>9.2932446583195188E-2</v>
      </c>
      <c r="J1852" s="1" t="s">
        <v>0</v>
      </c>
      <c r="K1852" s="9">
        <v>11.99</v>
      </c>
      <c r="L1852" s="3">
        <f>(Tabela15[[#This Row],[value]]-MIN(K:K))/(MAX(K:K)-MIN(K:K))</f>
        <v>5.8867697852530404E-2</v>
      </c>
      <c r="M1852" s="16">
        <f>IF(Tabela15[[#This Row],[value]]="",0,(0.05*Tabela15[[#This Row],[normal_rating]]+0.7*Tabela15[[#This Row],[normal_reviews]]+0.25*Tabela15[[#This Row],[normal_value]]))*1000</f>
        <v>123.51963707136923</v>
      </c>
      <c r="N1852" s="3">
        <f>IFERROR(Tabela15[[#This Row],[value]]*Tabela15[[#This Row],[reviews]],Tabela15[[#This Row],[value]])</f>
        <v>518219.79000000004</v>
      </c>
      <c r="O1852" t="s">
        <v>616</v>
      </c>
      <c r="P1852" t="s">
        <v>618</v>
      </c>
      <c r="Q1852" t="s">
        <v>2</v>
      </c>
    </row>
    <row r="1853" spans="1:17" x14ac:dyDescent="0.25">
      <c r="A1853" t="s">
        <v>2626</v>
      </c>
      <c r="B1853" s="1">
        <v>9</v>
      </c>
      <c r="C1853" t="s">
        <v>2661</v>
      </c>
      <c r="D1853" t="s">
        <v>2665</v>
      </c>
      <c r="E1853" t="s">
        <v>2663</v>
      </c>
      <c r="F1853" s="1">
        <v>4.7</v>
      </c>
      <c r="G1853" s="5">
        <f>(Tabela15[[#This Row],[rating]]-MIN(F:F))/(MAX(F:F)-MIN(F:F))</f>
        <v>0.92500000000000004</v>
      </c>
      <c r="H1853" s="6">
        <v>19032</v>
      </c>
      <c r="I1853" s="5">
        <f>(Tabela15[[#This Row],[reviews]]-MIN(H:H))/(MAX(H:H)-MIN(H:H))</f>
        <v>4.0920809600295871E-2</v>
      </c>
      <c r="J1853" s="1" t="s">
        <v>0</v>
      </c>
      <c r="K1853" s="9">
        <v>11.99</v>
      </c>
      <c r="L1853" s="3">
        <f>(Tabela15[[#This Row],[value]]-MIN(K:K))/(MAX(K:K)-MIN(K:K))</f>
        <v>5.8867697852530404E-2</v>
      </c>
      <c r="M1853" s="16">
        <f>IF(Tabela15[[#This Row],[value]]="",0,(0.05*Tabela15[[#This Row],[normal_rating]]+0.7*Tabela15[[#This Row],[normal_reviews]]+0.25*Tabela15[[#This Row],[normal_value]]))*1000</f>
        <v>89.611491183339723</v>
      </c>
      <c r="N1853" s="3">
        <f>IFERROR(Tabela15[[#This Row],[value]]*Tabela15[[#This Row],[reviews]],Tabela15[[#This Row],[value]])</f>
        <v>228193.68</v>
      </c>
      <c r="O1853" t="s">
        <v>2662</v>
      </c>
      <c r="P1853" t="s">
        <v>2664</v>
      </c>
      <c r="Q1853" t="s">
        <v>2</v>
      </c>
    </row>
    <row r="1854" spans="1:17" x14ac:dyDescent="0.25">
      <c r="A1854" t="s">
        <v>1352</v>
      </c>
      <c r="B1854" s="1">
        <v>12</v>
      </c>
      <c r="C1854" t="s">
        <v>5894</v>
      </c>
      <c r="D1854" t="s">
        <v>5895</v>
      </c>
      <c r="E1854" t="s">
        <v>5896</v>
      </c>
      <c r="F1854" s="1">
        <v>4.5</v>
      </c>
      <c r="G1854" s="5">
        <f>(Tabela15[[#This Row],[rating]]-MIN(F:F))/(MAX(F:F)-MIN(F:F))</f>
        <v>0.875</v>
      </c>
      <c r="H1854" s="6">
        <v>17163</v>
      </c>
      <c r="I1854" s="5">
        <f>(Tabela15[[#This Row],[reviews]]-MIN(H:H))/(MAX(H:H)-MIN(H:H))</f>
        <v>3.6902051093493655E-2</v>
      </c>
      <c r="J1854" s="1" t="s">
        <v>0</v>
      </c>
      <c r="K1854" s="9">
        <v>11.99</v>
      </c>
      <c r="L1854" s="3">
        <f>(Tabela15[[#This Row],[value]]-MIN(K:K))/(MAX(K:K)-MIN(K:K))</f>
        <v>5.8867697852530404E-2</v>
      </c>
      <c r="M1854" s="16">
        <f>IF(Tabela15[[#This Row],[value]]="",0,(0.05*Tabela15[[#This Row],[normal_rating]]+0.7*Tabela15[[#This Row],[normal_reviews]]+0.25*Tabela15[[#This Row],[normal_value]]))*1000</f>
        <v>84.298360228578176</v>
      </c>
      <c r="N1854" s="3">
        <f>IFERROR(Tabela15[[#This Row],[value]]*Tabela15[[#This Row],[reviews]],Tabela15[[#This Row],[value]])</f>
        <v>205784.37</v>
      </c>
      <c r="O1854" t="s">
        <v>6856</v>
      </c>
      <c r="P1854" t="s">
        <v>6857</v>
      </c>
      <c r="Q1854" t="s">
        <v>6468</v>
      </c>
    </row>
    <row r="1855" spans="1:17" x14ac:dyDescent="0.25">
      <c r="A1855" t="s">
        <v>3068</v>
      </c>
      <c r="B1855" s="1">
        <v>12</v>
      </c>
      <c r="C1855" t="s">
        <v>3094</v>
      </c>
      <c r="D1855" t="s">
        <v>3098</v>
      </c>
      <c r="E1855" t="s">
        <v>3096</v>
      </c>
      <c r="F1855" s="1">
        <v>4.3</v>
      </c>
      <c r="G1855" s="5">
        <f>(Tabela15[[#This Row],[rating]]-MIN(F:F))/(MAX(F:F)-MIN(F:F))</f>
        <v>0.82499999999999996</v>
      </c>
      <c r="H1855" s="6">
        <v>18648</v>
      </c>
      <c r="I1855" s="5">
        <f>(Tabela15[[#This Row],[reviews]]-MIN(H:H))/(MAX(H:H)-MIN(H:H))</f>
        <v>4.0095125669524306E-2</v>
      </c>
      <c r="J1855" s="1" t="s">
        <v>0</v>
      </c>
      <c r="K1855" s="9">
        <v>11.99</v>
      </c>
      <c r="L1855" s="3">
        <f>(Tabela15[[#This Row],[value]]-MIN(K:K))/(MAX(K:K)-MIN(K:K))</f>
        <v>5.8867697852530404E-2</v>
      </c>
      <c r="M1855" s="16">
        <f>IF(Tabela15[[#This Row],[value]]="",0,(0.05*Tabela15[[#This Row],[normal_rating]]+0.7*Tabela15[[#This Row],[normal_reviews]]+0.25*Tabela15[[#This Row],[normal_value]]))*1000</f>
        <v>84.033512431799622</v>
      </c>
      <c r="N1855" s="3">
        <f>IFERROR(Tabela15[[#This Row],[value]]*Tabela15[[#This Row],[reviews]],Tabela15[[#This Row],[value]])</f>
        <v>223589.52</v>
      </c>
      <c r="O1855" t="s">
        <v>3095</v>
      </c>
      <c r="P1855" t="s">
        <v>8912</v>
      </c>
      <c r="Q1855" t="s">
        <v>8081</v>
      </c>
    </row>
    <row r="1856" spans="1:17" x14ac:dyDescent="0.25">
      <c r="A1856" t="s">
        <v>3068</v>
      </c>
      <c r="B1856" s="1">
        <v>25</v>
      </c>
      <c r="C1856" t="s">
        <v>3094</v>
      </c>
      <c r="D1856" t="s">
        <v>3098</v>
      </c>
      <c r="E1856" t="s">
        <v>3096</v>
      </c>
      <c r="F1856" s="1">
        <v>4.3</v>
      </c>
      <c r="G1856" s="5">
        <f>(Tabela15[[#This Row],[rating]]-MIN(F:F))/(MAX(F:F)-MIN(F:F))</f>
        <v>0.82499999999999996</v>
      </c>
      <c r="H1856" s="6">
        <v>18647</v>
      </c>
      <c r="I1856" s="5">
        <f>(Tabela15[[#This Row],[reviews]]-MIN(H:H))/(MAX(H:H)-MIN(H:H))</f>
        <v>4.0092975450954589E-2</v>
      </c>
      <c r="J1856" s="1" t="s">
        <v>0</v>
      </c>
      <c r="K1856" s="9">
        <v>11.99</v>
      </c>
      <c r="L1856" s="3">
        <f>(Tabela15[[#This Row],[value]]-MIN(K:K))/(MAX(K:K)-MIN(K:K))</f>
        <v>5.8867697852530404E-2</v>
      </c>
      <c r="M1856" s="16">
        <f>IF(Tabela15[[#This Row],[value]]="",0,(0.05*Tabela15[[#This Row],[normal_rating]]+0.7*Tabela15[[#This Row],[normal_reviews]]+0.25*Tabela15[[#This Row],[normal_value]]))*1000</f>
        <v>84.032007278800805</v>
      </c>
      <c r="N1856" s="3">
        <f>IFERROR(Tabela15[[#This Row],[value]]*Tabela15[[#This Row],[reviews]],Tabela15[[#This Row],[value]])</f>
        <v>223577.53</v>
      </c>
      <c r="O1856" t="s">
        <v>3095</v>
      </c>
      <c r="P1856" t="s">
        <v>7394</v>
      </c>
      <c r="Q1856" t="s">
        <v>6468</v>
      </c>
    </row>
    <row r="1857" spans="1:17" x14ac:dyDescent="0.25">
      <c r="A1857" t="s">
        <v>1795</v>
      </c>
      <c r="B1857" s="1">
        <v>12</v>
      </c>
      <c r="C1857" t="s">
        <v>1846</v>
      </c>
      <c r="D1857" t="s">
        <v>1850</v>
      </c>
      <c r="E1857" t="s">
        <v>1848</v>
      </c>
      <c r="F1857" s="1">
        <v>4.5</v>
      </c>
      <c r="G1857" s="5">
        <f>(Tabela15[[#This Row],[rating]]-MIN(F:F))/(MAX(F:F)-MIN(F:F))</f>
        <v>0.875</v>
      </c>
      <c r="H1857" s="6">
        <v>13468</v>
      </c>
      <c r="I1857" s="5">
        <f>(Tabela15[[#This Row],[reviews]]-MIN(H:H))/(MAX(H:H)-MIN(H:H))</f>
        <v>2.8956993478387077E-2</v>
      </c>
      <c r="J1857" s="1" t="s">
        <v>0</v>
      </c>
      <c r="K1857" s="9">
        <v>11.99</v>
      </c>
      <c r="L1857" s="3">
        <f>(Tabela15[[#This Row],[value]]-MIN(K:K))/(MAX(K:K)-MIN(K:K))</f>
        <v>5.8867697852530404E-2</v>
      </c>
      <c r="M1857" s="16">
        <f>IF(Tabela15[[#This Row],[value]]="",0,(0.05*Tabela15[[#This Row],[normal_rating]]+0.7*Tabela15[[#This Row],[normal_reviews]]+0.25*Tabela15[[#This Row],[normal_value]]))*1000</f>
        <v>78.736819898003546</v>
      </c>
      <c r="N1857" s="3">
        <f>IFERROR(Tabela15[[#This Row],[value]]*Tabela15[[#This Row],[reviews]],Tabela15[[#This Row],[value]])</f>
        <v>161481.32</v>
      </c>
      <c r="O1857" t="s">
        <v>1847</v>
      </c>
      <c r="P1857" t="s">
        <v>1849</v>
      </c>
      <c r="Q1857" t="s">
        <v>2</v>
      </c>
    </row>
    <row r="1858" spans="1:17" x14ac:dyDescent="0.25">
      <c r="A1858" t="s">
        <v>1795</v>
      </c>
      <c r="B1858" s="1">
        <v>18</v>
      </c>
      <c r="C1858" t="s">
        <v>1876</v>
      </c>
      <c r="D1858" t="s">
        <v>1880</v>
      </c>
      <c r="E1858" t="s">
        <v>1878</v>
      </c>
      <c r="F1858" s="1">
        <v>4.5</v>
      </c>
      <c r="G1858" s="5">
        <f>(Tabela15[[#This Row],[rating]]-MIN(F:F))/(MAX(F:F)-MIN(F:F))</f>
        <v>0.875</v>
      </c>
      <c r="H1858" s="6">
        <v>12950</v>
      </c>
      <c r="I1858" s="5">
        <f>(Tabela15[[#This Row],[reviews]]-MIN(H:H))/(MAX(H:H)-MIN(H:H))</f>
        <v>2.7843180259273355E-2</v>
      </c>
      <c r="J1858" s="1" t="s">
        <v>0</v>
      </c>
      <c r="K1858" s="9">
        <v>11.99</v>
      </c>
      <c r="L1858" s="3">
        <f>(Tabela15[[#This Row],[value]]-MIN(K:K))/(MAX(K:K)-MIN(K:K))</f>
        <v>5.8867697852530404E-2</v>
      </c>
      <c r="M1858" s="16">
        <f>IF(Tabela15[[#This Row],[value]]="",0,(0.05*Tabela15[[#This Row],[normal_rating]]+0.7*Tabela15[[#This Row],[normal_reviews]]+0.25*Tabela15[[#This Row],[normal_value]]))*1000</f>
        <v>77.957150644623937</v>
      </c>
      <c r="N1858" s="3">
        <f>IFERROR(Tabela15[[#This Row],[value]]*Tabela15[[#This Row],[reviews]],Tabela15[[#This Row],[value]])</f>
        <v>155270.5</v>
      </c>
      <c r="O1858" t="s">
        <v>1877</v>
      </c>
      <c r="P1858" t="s">
        <v>1879</v>
      </c>
      <c r="Q1858" t="s">
        <v>2</v>
      </c>
    </row>
    <row r="1859" spans="1:17" x14ac:dyDescent="0.25">
      <c r="A1859" t="s">
        <v>1649</v>
      </c>
      <c r="B1859" s="1">
        <v>23</v>
      </c>
      <c r="C1859" t="s">
        <v>7727</v>
      </c>
      <c r="D1859" t="s">
        <v>7728</v>
      </c>
      <c r="E1859" t="s">
        <v>5977</v>
      </c>
      <c r="F1859" s="1">
        <v>4.5</v>
      </c>
      <c r="G1859" s="5">
        <f>(Tabela15[[#This Row],[rating]]-MIN(F:F))/(MAX(F:F)-MIN(F:F))</f>
        <v>0.875</v>
      </c>
      <c r="H1859" s="6">
        <v>11553</v>
      </c>
      <c r="I1859" s="5">
        <f>(Tabela15[[#This Row],[reviews]]-MIN(H:H))/(MAX(H:H)-MIN(H:H))</f>
        <v>2.483932491737785E-2</v>
      </c>
      <c r="J1859" s="1" t="s">
        <v>0</v>
      </c>
      <c r="K1859" s="9">
        <v>11.99</v>
      </c>
      <c r="L1859" s="3">
        <f>(Tabela15[[#This Row],[value]]-MIN(K:K))/(MAX(K:K)-MIN(K:K))</f>
        <v>5.8867697852530404E-2</v>
      </c>
      <c r="M1859" s="16">
        <f>IF(Tabela15[[#This Row],[value]]="",0,(0.05*Tabela15[[#This Row],[normal_rating]]+0.7*Tabela15[[#This Row],[normal_reviews]]+0.25*Tabela15[[#This Row],[normal_value]]))*1000</f>
        <v>75.854451905297111</v>
      </c>
      <c r="N1859" s="3">
        <f>IFERROR(Tabela15[[#This Row],[value]]*Tabela15[[#This Row],[reviews]],Tabela15[[#This Row],[value]])</f>
        <v>138520.47</v>
      </c>
      <c r="O1859" t="s">
        <v>8535</v>
      </c>
      <c r="P1859" t="s">
        <v>8536</v>
      </c>
      <c r="Q1859" t="s">
        <v>8081</v>
      </c>
    </row>
    <row r="1860" spans="1:17" x14ac:dyDescent="0.25">
      <c r="A1860" t="s">
        <v>2918</v>
      </c>
      <c r="B1860" s="1">
        <v>7</v>
      </c>
      <c r="C1860" t="s">
        <v>4399</v>
      </c>
      <c r="D1860" t="s">
        <v>4400</v>
      </c>
      <c r="E1860" t="s">
        <v>4401</v>
      </c>
      <c r="F1860" s="1">
        <v>4.4000000000000004</v>
      </c>
      <c r="G1860" s="5">
        <f>(Tabela15[[#This Row],[rating]]-MIN(F:F))/(MAX(F:F)-MIN(F:F))</f>
        <v>0.85000000000000009</v>
      </c>
      <c r="H1860" s="6">
        <v>13079</v>
      </c>
      <c r="I1860" s="5">
        <f>(Tabela15[[#This Row],[reviews]]-MIN(H:H))/(MAX(H:H)-MIN(H:H))</f>
        <v>2.8120558454766926E-2</v>
      </c>
      <c r="J1860" s="1" t="s">
        <v>0</v>
      </c>
      <c r="K1860" s="9">
        <v>11.99</v>
      </c>
      <c r="L1860" s="3">
        <f>(Tabela15[[#This Row],[value]]-MIN(K:K))/(MAX(K:K)-MIN(K:K))</f>
        <v>5.8867697852530404E-2</v>
      </c>
      <c r="M1860" s="16">
        <f>IF(Tabela15[[#This Row],[value]]="",0,(0.05*Tabela15[[#This Row],[normal_rating]]+0.7*Tabela15[[#This Row],[normal_reviews]]+0.25*Tabela15[[#This Row],[normal_value]]))*1000</f>
        <v>76.901315381469459</v>
      </c>
      <c r="N1860" s="3">
        <f>IFERROR(Tabela15[[#This Row],[value]]*Tabela15[[#This Row],[reviews]],Tabela15[[#This Row],[value]])</f>
        <v>156817.21</v>
      </c>
      <c r="O1860" t="s">
        <v>5472</v>
      </c>
      <c r="P1860" t="s">
        <v>8861</v>
      </c>
      <c r="Q1860" t="s">
        <v>8081</v>
      </c>
    </row>
    <row r="1861" spans="1:17" x14ac:dyDescent="0.25">
      <c r="A1861" t="s">
        <v>232</v>
      </c>
      <c r="B1861" s="1">
        <v>26</v>
      </c>
      <c r="C1861" t="s">
        <v>3577</v>
      </c>
      <c r="D1861" t="s">
        <v>3578</v>
      </c>
      <c r="E1861" t="s">
        <v>3579</v>
      </c>
      <c r="F1861" s="1">
        <v>4.3</v>
      </c>
      <c r="G1861" s="5">
        <f>(Tabela15[[#This Row],[rating]]-MIN(F:F))/(MAX(F:F)-MIN(F:F))</f>
        <v>0.82499999999999996</v>
      </c>
      <c r="H1861" s="6">
        <v>13831</v>
      </c>
      <c r="I1861" s="5">
        <f>(Tabela15[[#This Row],[reviews]]-MIN(H:H))/(MAX(H:H)-MIN(H:H))</f>
        <v>2.9737522819194572E-2</v>
      </c>
      <c r="J1861" s="1" t="s">
        <v>0</v>
      </c>
      <c r="K1861" s="9">
        <v>11.99</v>
      </c>
      <c r="L1861" s="3">
        <f>(Tabela15[[#This Row],[value]]-MIN(K:K))/(MAX(K:K)-MIN(K:K))</f>
        <v>5.8867697852530404E-2</v>
      </c>
      <c r="M1861" s="16">
        <f>IF(Tabela15[[#This Row],[value]]="",0,(0.05*Tabela15[[#This Row],[normal_rating]]+0.7*Tabela15[[#This Row],[normal_reviews]]+0.25*Tabela15[[#This Row],[normal_value]]))*1000</f>
        <v>76.783190436568816</v>
      </c>
      <c r="N1861" s="3">
        <f>IFERROR(Tabela15[[#This Row],[value]]*Tabela15[[#This Row],[reviews]],Tabela15[[#This Row],[value]])</f>
        <v>165833.69</v>
      </c>
      <c r="O1861" t="s">
        <v>4653</v>
      </c>
      <c r="P1861" t="s">
        <v>4654</v>
      </c>
      <c r="Q1861" t="s">
        <v>4538</v>
      </c>
    </row>
    <row r="1862" spans="1:17" x14ac:dyDescent="0.25">
      <c r="A1862" t="s">
        <v>2626</v>
      </c>
      <c r="B1862" s="1">
        <v>27</v>
      </c>
      <c r="C1862" t="s">
        <v>2746</v>
      </c>
      <c r="D1862" t="s">
        <v>2750</v>
      </c>
      <c r="E1862" t="s">
        <v>2748</v>
      </c>
      <c r="F1862" s="1">
        <v>4.8</v>
      </c>
      <c r="G1862" s="5">
        <f>(Tabela15[[#This Row],[rating]]-MIN(F:F))/(MAX(F:F)-MIN(F:F))</f>
        <v>0.95</v>
      </c>
      <c r="H1862" s="6">
        <v>3122</v>
      </c>
      <c r="I1862" s="5">
        <f>(Tabela15[[#This Row],[reviews]]-MIN(H:H))/(MAX(H:H)-MIN(H:H))</f>
        <v>6.7108321560886662E-3</v>
      </c>
      <c r="J1862" s="1" t="s">
        <v>0</v>
      </c>
      <c r="K1862" s="9">
        <v>11.99</v>
      </c>
      <c r="L1862" s="3">
        <f>(Tabela15[[#This Row],[value]]-MIN(K:K))/(MAX(K:K)-MIN(K:K))</f>
        <v>5.8867697852530404E-2</v>
      </c>
      <c r="M1862" s="16">
        <f>IF(Tabela15[[#This Row],[value]]="",0,(0.05*Tabela15[[#This Row],[normal_rating]]+0.7*Tabela15[[#This Row],[normal_reviews]]+0.25*Tabela15[[#This Row],[normal_value]]))*1000</f>
        <v>66.914506972394676</v>
      </c>
      <c r="N1862" s="3">
        <f>IFERROR(Tabela15[[#This Row],[value]]*Tabela15[[#This Row],[reviews]],Tabela15[[#This Row],[value]])</f>
        <v>37432.78</v>
      </c>
      <c r="O1862" t="s">
        <v>2747</v>
      </c>
      <c r="P1862" t="s">
        <v>2749</v>
      </c>
      <c r="Q1862" t="s">
        <v>2</v>
      </c>
    </row>
    <row r="1863" spans="1:17" x14ac:dyDescent="0.25">
      <c r="A1863" t="s">
        <v>3068</v>
      </c>
      <c r="B1863" s="1">
        <v>8</v>
      </c>
      <c r="C1863" t="s">
        <v>3094</v>
      </c>
      <c r="D1863" t="s">
        <v>3098</v>
      </c>
      <c r="E1863" t="s">
        <v>3096</v>
      </c>
      <c r="F1863" s="1">
        <v>4.3</v>
      </c>
      <c r="G1863" s="5">
        <f>(Tabela15[[#This Row],[rating]]-MIN(F:F))/(MAX(F:F)-MIN(F:F))</f>
        <v>0.82499999999999996</v>
      </c>
      <c r="H1863" s="6">
        <v>11844</v>
      </c>
      <c r="I1863" s="5">
        <f>(Tabela15[[#This Row],[reviews]]-MIN(H:H))/(MAX(H:H)-MIN(H:H))</f>
        <v>2.5465038521165675E-2</v>
      </c>
      <c r="J1863" s="1" t="s">
        <v>0</v>
      </c>
      <c r="K1863" s="9">
        <v>11.99</v>
      </c>
      <c r="L1863" s="3">
        <f>(Tabela15[[#This Row],[value]]-MIN(K:K))/(MAX(K:K)-MIN(K:K))</f>
        <v>5.8867697852530404E-2</v>
      </c>
      <c r="M1863" s="16">
        <f>IF(Tabela15[[#This Row],[value]]="",0,(0.05*Tabela15[[#This Row],[normal_rating]]+0.7*Tabela15[[#This Row],[normal_reviews]]+0.25*Tabela15[[#This Row],[normal_value]]))*1000</f>
        <v>73.792451427948578</v>
      </c>
      <c r="N1863" s="3">
        <f>IFERROR(Tabela15[[#This Row],[value]]*Tabela15[[#This Row],[reviews]],Tabela15[[#This Row],[value]])</f>
        <v>142009.56</v>
      </c>
      <c r="O1863" t="s">
        <v>3095</v>
      </c>
      <c r="P1863" t="s">
        <v>5512</v>
      </c>
      <c r="Q1863" t="s">
        <v>4538</v>
      </c>
    </row>
    <row r="1864" spans="1:17" x14ac:dyDescent="0.25">
      <c r="A1864" t="s">
        <v>3068</v>
      </c>
      <c r="B1864" s="1">
        <v>7</v>
      </c>
      <c r="C1864" t="s">
        <v>3094</v>
      </c>
      <c r="D1864" t="s">
        <v>3098</v>
      </c>
      <c r="E1864" t="s">
        <v>3096</v>
      </c>
      <c r="F1864" s="1">
        <v>4.3</v>
      </c>
      <c r="G1864" s="5">
        <f>(Tabela15[[#This Row],[rating]]-MIN(F:F))/(MAX(F:F)-MIN(F:F))</f>
        <v>0.82499999999999996</v>
      </c>
      <c r="H1864" s="6">
        <v>11786</v>
      </c>
      <c r="I1864" s="5">
        <f>(Tabela15[[#This Row],[reviews]]-MIN(H:H))/(MAX(H:H)-MIN(H:H))</f>
        <v>2.5340325844122054E-2</v>
      </c>
      <c r="J1864" s="1" t="s">
        <v>0</v>
      </c>
      <c r="K1864" s="9">
        <v>11.99</v>
      </c>
      <c r="L1864" s="3">
        <f>(Tabela15[[#This Row],[value]]-MIN(K:K))/(MAX(K:K)-MIN(K:K))</f>
        <v>5.8867697852530404E-2</v>
      </c>
      <c r="M1864" s="16">
        <f>IF(Tabela15[[#This Row],[value]]="",0,(0.05*Tabela15[[#This Row],[normal_rating]]+0.7*Tabela15[[#This Row],[normal_reviews]]+0.25*Tabela15[[#This Row],[normal_value]]))*1000</f>
        <v>73.705152554018056</v>
      </c>
      <c r="N1864" s="3">
        <f>IFERROR(Tabela15[[#This Row],[value]]*Tabela15[[#This Row],[reviews]],Tabela15[[#This Row],[value]])</f>
        <v>141314.14000000001</v>
      </c>
      <c r="O1864" t="s">
        <v>3095</v>
      </c>
      <c r="P1864" t="s">
        <v>3097</v>
      </c>
      <c r="Q1864" t="s">
        <v>2</v>
      </c>
    </row>
    <row r="1865" spans="1:17" x14ac:dyDescent="0.25">
      <c r="A1865" t="s">
        <v>1072</v>
      </c>
      <c r="B1865" s="1">
        <v>28</v>
      </c>
      <c r="C1865" t="s">
        <v>3798</v>
      </c>
      <c r="D1865" t="s">
        <v>3799</v>
      </c>
      <c r="E1865" t="s">
        <v>3800</v>
      </c>
      <c r="F1865" s="1">
        <v>4.5999999999999996</v>
      </c>
      <c r="G1865" s="5">
        <f>(Tabela15[[#This Row],[rating]]-MIN(F:F))/(MAX(F:F)-MIN(F:F))</f>
        <v>0.89999999999999991</v>
      </c>
      <c r="H1865" s="6">
        <v>4289</v>
      </c>
      <c r="I1865" s="5">
        <f>(Tabela15[[#This Row],[reviews]]-MIN(H:H))/(MAX(H:H)-MIN(H:H))</f>
        <v>9.220137226949119E-3</v>
      </c>
      <c r="J1865" s="1" t="s">
        <v>0</v>
      </c>
      <c r="K1865" s="9">
        <v>11.99</v>
      </c>
      <c r="L1865" s="3">
        <f>(Tabela15[[#This Row],[value]]-MIN(K:K))/(MAX(K:K)-MIN(K:K))</f>
        <v>5.8867697852530404E-2</v>
      </c>
      <c r="M1865" s="16">
        <f>IF(Tabela15[[#This Row],[value]]="",0,(0.05*Tabela15[[#This Row],[normal_rating]]+0.7*Tabela15[[#This Row],[normal_reviews]]+0.25*Tabela15[[#This Row],[normal_value]]))*1000</f>
        <v>66.171020521996979</v>
      </c>
      <c r="N1865" s="3">
        <f>IFERROR(Tabela15[[#This Row],[value]]*Tabela15[[#This Row],[reviews]],Tabela15[[#This Row],[value]])</f>
        <v>51425.11</v>
      </c>
      <c r="O1865" t="s">
        <v>4901</v>
      </c>
      <c r="P1865" t="s">
        <v>4902</v>
      </c>
      <c r="Q1865" t="s">
        <v>4538</v>
      </c>
    </row>
    <row r="1866" spans="1:17" x14ac:dyDescent="0.25">
      <c r="A1866" t="s">
        <v>2918</v>
      </c>
      <c r="B1866" s="1">
        <v>12</v>
      </c>
      <c r="C1866" t="s">
        <v>2944</v>
      </c>
      <c r="D1866" t="s">
        <v>2948</v>
      </c>
      <c r="E1866" t="s">
        <v>2946</v>
      </c>
      <c r="F1866" s="1">
        <v>4.4000000000000004</v>
      </c>
      <c r="G1866" s="5">
        <f>(Tabela15[[#This Row],[rating]]-MIN(F:F))/(MAX(F:F)-MIN(F:F))</f>
        <v>0.85000000000000009</v>
      </c>
      <c r="H1866" s="6">
        <v>6446</v>
      </c>
      <c r="I1866" s="5">
        <f>(Tabela15[[#This Row],[reviews]]-MIN(H:H))/(MAX(H:H)-MIN(H:H))</f>
        <v>1.3858158681830008E-2</v>
      </c>
      <c r="J1866" s="1" t="s">
        <v>0</v>
      </c>
      <c r="K1866" s="9">
        <v>11.99</v>
      </c>
      <c r="L1866" s="3">
        <f>(Tabela15[[#This Row],[value]]-MIN(K:K))/(MAX(K:K)-MIN(K:K))</f>
        <v>5.8867697852530404E-2</v>
      </c>
      <c r="M1866" s="16">
        <f>IF(Tabela15[[#This Row],[value]]="",0,(0.05*Tabela15[[#This Row],[normal_rating]]+0.7*Tabela15[[#This Row],[normal_reviews]]+0.25*Tabela15[[#This Row],[normal_value]]))*1000</f>
        <v>66.917635540413599</v>
      </c>
      <c r="N1866" s="3">
        <f>IFERROR(Tabela15[[#This Row],[value]]*Tabela15[[#This Row],[reviews]],Tabela15[[#This Row],[value]])</f>
        <v>77287.540000000008</v>
      </c>
      <c r="O1866" t="s">
        <v>2945</v>
      </c>
      <c r="P1866" t="s">
        <v>8866</v>
      </c>
      <c r="Q1866" t="s">
        <v>8081</v>
      </c>
    </row>
    <row r="1867" spans="1:17" x14ac:dyDescent="0.25">
      <c r="A1867" t="s">
        <v>2918</v>
      </c>
      <c r="B1867" s="1">
        <v>7</v>
      </c>
      <c r="C1867" t="s">
        <v>2944</v>
      </c>
      <c r="D1867" t="s">
        <v>2948</v>
      </c>
      <c r="E1867" t="s">
        <v>2946</v>
      </c>
      <c r="F1867" s="1">
        <v>4.4000000000000004</v>
      </c>
      <c r="G1867" s="5">
        <f>(Tabela15[[#This Row],[rating]]-MIN(F:F))/(MAX(F:F)-MIN(F:F))</f>
        <v>0.85000000000000009</v>
      </c>
      <c r="H1867" s="6">
        <v>6444</v>
      </c>
      <c r="I1867" s="5">
        <f>(Tabela15[[#This Row],[reviews]]-MIN(H:H))/(MAX(H:H)-MIN(H:H))</f>
        <v>1.3853858244690574E-2</v>
      </c>
      <c r="J1867" s="1" t="s">
        <v>0</v>
      </c>
      <c r="K1867" s="9">
        <v>11.99</v>
      </c>
      <c r="L1867" s="3">
        <f>(Tabela15[[#This Row],[value]]-MIN(K:K))/(MAX(K:K)-MIN(K:K))</f>
        <v>5.8867697852530404E-2</v>
      </c>
      <c r="M1867" s="16">
        <f>IF(Tabela15[[#This Row],[value]]="",0,(0.05*Tabela15[[#This Row],[normal_rating]]+0.7*Tabela15[[#This Row],[normal_reviews]]+0.25*Tabela15[[#This Row],[normal_value]]))*1000</f>
        <v>66.914625234416022</v>
      </c>
      <c r="N1867" s="3">
        <f>IFERROR(Tabela15[[#This Row],[value]]*Tabela15[[#This Row],[reviews]],Tabela15[[#This Row],[value]])</f>
        <v>77263.56</v>
      </c>
      <c r="O1867" t="s">
        <v>2945</v>
      </c>
      <c r="P1867" t="s">
        <v>7324</v>
      </c>
      <c r="Q1867" t="s">
        <v>6468</v>
      </c>
    </row>
    <row r="1868" spans="1:17" x14ac:dyDescent="0.25">
      <c r="A1868" t="s">
        <v>2918</v>
      </c>
      <c r="B1868" s="1">
        <v>15</v>
      </c>
      <c r="C1868" t="s">
        <v>2944</v>
      </c>
      <c r="D1868" t="s">
        <v>2948</v>
      </c>
      <c r="E1868" t="s">
        <v>2946</v>
      </c>
      <c r="F1868" s="1">
        <v>4.4000000000000004</v>
      </c>
      <c r="G1868" s="5">
        <f>(Tabela15[[#This Row],[rating]]-MIN(F:F))/(MAX(F:F)-MIN(F:F))</f>
        <v>0.85000000000000009</v>
      </c>
      <c r="H1868" s="6">
        <v>6433</v>
      </c>
      <c r="I1868" s="5">
        <f>(Tabela15[[#This Row],[reviews]]-MIN(H:H))/(MAX(H:H)-MIN(H:H))</f>
        <v>1.3830205840423678E-2</v>
      </c>
      <c r="J1868" s="1" t="s">
        <v>0</v>
      </c>
      <c r="K1868" s="9">
        <v>11.99</v>
      </c>
      <c r="L1868" s="3">
        <f>(Tabela15[[#This Row],[value]]-MIN(K:K))/(MAX(K:K)-MIN(K:K))</f>
        <v>5.8867697852530404E-2</v>
      </c>
      <c r="M1868" s="16">
        <f>IF(Tabela15[[#This Row],[value]]="",0,(0.05*Tabela15[[#This Row],[normal_rating]]+0.7*Tabela15[[#This Row],[normal_reviews]]+0.25*Tabela15[[#This Row],[normal_value]]))*1000</f>
        <v>66.898068551429191</v>
      </c>
      <c r="N1868" s="3">
        <f>IFERROR(Tabela15[[#This Row],[value]]*Tabela15[[#This Row],[reviews]],Tabela15[[#This Row],[value]])</f>
        <v>77131.67</v>
      </c>
      <c r="O1868" t="s">
        <v>2945</v>
      </c>
      <c r="P1868" t="s">
        <v>5474</v>
      </c>
      <c r="Q1868" t="s">
        <v>4538</v>
      </c>
    </row>
    <row r="1869" spans="1:17" x14ac:dyDescent="0.25">
      <c r="A1869" t="s">
        <v>3068</v>
      </c>
      <c r="B1869" s="1">
        <v>21</v>
      </c>
      <c r="C1869" t="s">
        <v>4476</v>
      </c>
      <c r="D1869" t="s">
        <v>4477</v>
      </c>
      <c r="E1869" t="s">
        <v>4478</v>
      </c>
      <c r="F1869" s="1">
        <v>4.5</v>
      </c>
      <c r="G1869" s="5">
        <f>(Tabela15[[#This Row],[rating]]-MIN(F:F))/(MAX(F:F)-MIN(F:F))</f>
        <v>0.875</v>
      </c>
      <c r="H1869" s="6">
        <v>4461</v>
      </c>
      <c r="I1869" s="5">
        <f>(Tabela15[[#This Row],[reviews]]-MIN(H:H))/(MAX(H:H)-MIN(H:H))</f>
        <v>9.5899748209405493E-3</v>
      </c>
      <c r="J1869" s="1" t="s">
        <v>0</v>
      </c>
      <c r="K1869" s="9">
        <v>11.99</v>
      </c>
      <c r="L1869" s="3">
        <f>(Tabela15[[#This Row],[value]]-MIN(K:K))/(MAX(K:K)-MIN(K:K))</f>
        <v>5.8867697852530404E-2</v>
      </c>
      <c r="M1869" s="16">
        <f>IF(Tabela15[[#This Row],[value]]="",0,(0.05*Tabela15[[#This Row],[normal_rating]]+0.7*Tabela15[[#This Row],[normal_reviews]]+0.25*Tabela15[[#This Row],[normal_value]]))*1000</f>
        <v>65.17990683779098</v>
      </c>
      <c r="N1869" s="3">
        <f>IFERROR(Tabela15[[#This Row],[value]]*Tabela15[[#This Row],[reviews]],Tabela15[[#This Row],[value]])</f>
        <v>53487.39</v>
      </c>
      <c r="O1869" t="s">
        <v>5534</v>
      </c>
      <c r="P1869" t="s">
        <v>5535</v>
      </c>
      <c r="Q1869" t="s">
        <v>4538</v>
      </c>
    </row>
    <row r="1870" spans="1:17" x14ac:dyDescent="0.25">
      <c r="A1870" t="s">
        <v>534</v>
      </c>
      <c r="B1870" s="1">
        <v>30</v>
      </c>
      <c r="C1870" t="s">
        <v>7532</v>
      </c>
      <c r="D1870" t="s">
        <v>7533</v>
      </c>
      <c r="E1870" t="s">
        <v>7534</v>
      </c>
      <c r="F1870" s="1">
        <v>4.7</v>
      </c>
      <c r="G1870" s="5">
        <f>(Tabela15[[#This Row],[rating]]-MIN(F:F))/(MAX(F:F)-MIN(F:F))</f>
        <v>0.92500000000000004</v>
      </c>
      <c r="H1870" s="6">
        <v>237</v>
      </c>
      <c r="I1870" s="5">
        <f>(Tabela15[[#This Row],[reviews]]-MIN(H:H))/(MAX(H:H)-MIN(H:H))</f>
        <v>5.074515824533564E-4</v>
      </c>
      <c r="J1870" s="1" t="s">
        <v>0</v>
      </c>
      <c r="K1870" s="9">
        <v>11.99</v>
      </c>
      <c r="L1870" s="3">
        <f>(Tabela15[[#This Row],[value]]-MIN(K:K))/(MAX(K:K)-MIN(K:K))</f>
        <v>5.8867697852530404E-2</v>
      </c>
      <c r="M1870" s="16">
        <f>IF(Tabela15[[#This Row],[value]]="",0,(0.05*Tabela15[[#This Row],[normal_rating]]+0.7*Tabela15[[#This Row],[normal_reviews]]+0.25*Tabela15[[#This Row],[normal_value]]))*1000</f>
        <v>61.322140570849953</v>
      </c>
      <c r="N1870" s="3">
        <f>IFERROR(Tabela15[[#This Row],[value]]*Tabela15[[#This Row],[reviews]],Tabela15[[#This Row],[value]])</f>
        <v>2841.63</v>
      </c>
      <c r="O1870" t="s">
        <v>8236</v>
      </c>
      <c r="P1870" t="s">
        <v>8237</v>
      </c>
      <c r="Q1870" t="s">
        <v>8081</v>
      </c>
    </row>
    <row r="1871" spans="1:17" x14ac:dyDescent="0.25">
      <c r="A1871" t="s">
        <v>2093</v>
      </c>
      <c r="B1871" s="1">
        <v>6</v>
      </c>
      <c r="C1871" t="s">
        <v>2114</v>
      </c>
      <c r="D1871" t="s">
        <v>2118</v>
      </c>
      <c r="E1871" t="s">
        <v>2116</v>
      </c>
      <c r="F1871" s="1">
        <v>4.5</v>
      </c>
      <c r="G1871" s="5">
        <f>(Tabela15[[#This Row],[rating]]-MIN(F:F))/(MAX(F:F)-MIN(F:F))</f>
        <v>0.875</v>
      </c>
      <c r="H1871" s="6">
        <v>2993</v>
      </c>
      <c r="I1871" s="5">
        <f>(Tabela15[[#This Row],[reviews]]-MIN(H:H))/(MAX(H:H)-MIN(H:H))</f>
        <v>6.4334539605950944E-3</v>
      </c>
      <c r="J1871" s="1" t="s">
        <v>0</v>
      </c>
      <c r="K1871" s="9">
        <v>11.99</v>
      </c>
      <c r="L1871" s="3">
        <f>(Tabela15[[#This Row],[value]]-MIN(K:K))/(MAX(K:K)-MIN(K:K))</f>
        <v>5.8867697852530404E-2</v>
      </c>
      <c r="M1871" s="16">
        <f>IF(Tabela15[[#This Row],[value]]="",0,(0.05*Tabela15[[#This Row],[normal_rating]]+0.7*Tabela15[[#This Row],[normal_reviews]]+0.25*Tabela15[[#This Row],[normal_value]]))*1000</f>
        <v>62.970342235549175</v>
      </c>
      <c r="N1871" s="3">
        <f>IFERROR(Tabela15[[#This Row],[value]]*Tabela15[[#This Row],[reviews]],Tabela15[[#This Row],[value]])</f>
        <v>35886.07</v>
      </c>
      <c r="O1871" t="s">
        <v>2115</v>
      </c>
      <c r="P1871" t="s">
        <v>7061</v>
      </c>
      <c r="Q1871" t="s">
        <v>6468</v>
      </c>
    </row>
    <row r="1872" spans="1:17" x14ac:dyDescent="0.25">
      <c r="A1872" t="s">
        <v>2093</v>
      </c>
      <c r="B1872" s="1">
        <v>6</v>
      </c>
      <c r="C1872" t="s">
        <v>2114</v>
      </c>
      <c r="D1872" t="s">
        <v>2118</v>
      </c>
      <c r="E1872" t="s">
        <v>2116</v>
      </c>
      <c r="F1872" s="1">
        <v>4.5</v>
      </c>
      <c r="G1872" s="5">
        <f>(Tabela15[[#This Row],[rating]]-MIN(F:F))/(MAX(F:F)-MIN(F:F))</f>
        <v>0.875</v>
      </c>
      <c r="H1872" s="6">
        <v>2993</v>
      </c>
      <c r="I1872" s="5">
        <f>(Tabela15[[#This Row],[reviews]]-MIN(H:H))/(MAX(H:H)-MIN(H:H))</f>
        <v>6.4334539605950944E-3</v>
      </c>
      <c r="J1872" s="1" t="s">
        <v>0</v>
      </c>
      <c r="K1872" s="9">
        <v>11.99</v>
      </c>
      <c r="L1872" s="3">
        <f>(Tabela15[[#This Row],[value]]-MIN(K:K))/(MAX(K:K)-MIN(K:K))</f>
        <v>5.8867697852530404E-2</v>
      </c>
      <c r="M1872" s="16">
        <f>IF(Tabela15[[#This Row],[value]]="",0,(0.05*Tabela15[[#This Row],[normal_rating]]+0.7*Tabela15[[#This Row],[normal_reviews]]+0.25*Tabela15[[#This Row],[normal_value]]))*1000</f>
        <v>62.970342235549175</v>
      </c>
      <c r="N1872" s="3">
        <f>IFERROR(Tabela15[[#This Row],[value]]*Tabela15[[#This Row],[reviews]],Tabela15[[#This Row],[value]])</f>
        <v>35886.07</v>
      </c>
      <c r="O1872" t="s">
        <v>2115</v>
      </c>
      <c r="P1872" t="s">
        <v>8626</v>
      </c>
      <c r="Q1872" t="s">
        <v>8081</v>
      </c>
    </row>
    <row r="1873" spans="1:17" x14ac:dyDescent="0.25">
      <c r="A1873" t="s">
        <v>2093</v>
      </c>
      <c r="B1873" s="1">
        <v>10</v>
      </c>
      <c r="C1873" t="s">
        <v>2114</v>
      </c>
      <c r="D1873" t="s">
        <v>2118</v>
      </c>
      <c r="E1873" t="s">
        <v>2116</v>
      </c>
      <c r="F1873" s="1">
        <v>4.5</v>
      </c>
      <c r="G1873" s="5">
        <f>(Tabela15[[#This Row],[rating]]-MIN(F:F))/(MAX(F:F)-MIN(F:F))</f>
        <v>0.875</v>
      </c>
      <c r="H1873" s="6">
        <v>2990</v>
      </c>
      <c r="I1873" s="5">
        <f>(Tabela15[[#This Row],[reviews]]-MIN(H:H))/(MAX(H:H)-MIN(H:H))</f>
        <v>6.4270033048859417E-3</v>
      </c>
      <c r="J1873" s="1" t="s">
        <v>0</v>
      </c>
      <c r="K1873" s="9">
        <v>11.99</v>
      </c>
      <c r="L1873" s="3">
        <f>(Tabela15[[#This Row],[value]]-MIN(K:K))/(MAX(K:K)-MIN(K:K))</f>
        <v>5.8867697852530404E-2</v>
      </c>
      <c r="M1873" s="16">
        <f>IF(Tabela15[[#This Row],[value]]="",0,(0.05*Tabela15[[#This Row],[normal_rating]]+0.7*Tabela15[[#This Row],[normal_reviews]]+0.25*Tabela15[[#This Row],[normal_value]]))*1000</f>
        <v>62.965826776552767</v>
      </c>
      <c r="N1873" s="3">
        <f>IFERROR(Tabela15[[#This Row],[value]]*Tabela15[[#This Row],[reviews]],Tabela15[[#This Row],[value]])</f>
        <v>35850.1</v>
      </c>
      <c r="O1873" t="s">
        <v>2115</v>
      </c>
      <c r="P1873" t="s">
        <v>5197</v>
      </c>
      <c r="Q1873" t="s">
        <v>4538</v>
      </c>
    </row>
    <row r="1874" spans="1:17" x14ac:dyDescent="0.25">
      <c r="A1874" t="s">
        <v>2093</v>
      </c>
      <c r="B1874" s="1">
        <v>6</v>
      </c>
      <c r="C1874" t="s">
        <v>2114</v>
      </c>
      <c r="D1874" t="s">
        <v>2118</v>
      </c>
      <c r="E1874" t="s">
        <v>2116</v>
      </c>
      <c r="F1874" s="1">
        <v>4.5</v>
      </c>
      <c r="G1874" s="5">
        <f>(Tabela15[[#This Row],[rating]]-MIN(F:F))/(MAX(F:F)-MIN(F:F))</f>
        <v>0.875</v>
      </c>
      <c r="H1874" s="6">
        <v>2986</v>
      </c>
      <c r="I1874" s="5">
        <f>(Tabela15[[#This Row],[reviews]]-MIN(H:H))/(MAX(H:H)-MIN(H:H))</f>
        <v>6.418402430607071E-3</v>
      </c>
      <c r="J1874" s="1" t="s">
        <v>0</v>
      </c>
      <c r="K1874" s="9">
        <v>11.99</v>
      </c>
      <c r="L1874" s="3">
        <f>(Tabela15[[#This Row],[value]]-MIN(K:K))/(MAX(K:K)-MIN(K:K))</f>
        <v>5.8867697852530404E-2</v>
      </c>
      <c r="M1874" s="16">
        <f>IF(Tabela15[[#This Row],[value]]="",0,(0.05*Tabela15[[#This Row],[normal_rating]]+0.7*Tabela15[[#This Row],[normal_reviews]]+0.25*Tabela15[[#This Row],[normal_value]]))*1000</f>
        <v>62.959806164557556</v>
      </c>
      <c r="N1874" s="3">
        <f>IFERROR(Tabela15[[#This Row],[value]]*Tabela15[[#This Row],[reviews]],Tabela15[[#This Row],[value]])</f>
        <v>35802.14</v>
      </c>
      <c r="O1874" t="s">
        <v>2115</v>
      </c>
      <c r="P1874" t="s">
        <v>2117</v>
      </c>
      <c r="Q1874" t="s">
        <v>2</v>
      </c>
    </row>
    <row r="1875" spans="1:17" x14ac:dyDescent="0.25">
      <c r="A1875" t="s">
        <v>1503</v>
      </c>
      <c r="B1875" s="1">
        <v>28</v>
      </c>
      <c r="C1875" t="s">
        <v>1629</v>
      </c>
      <c r="D1875" t="s">
        <v>1633</v>
      </c>
      <c r="E1875" t="s">
        <v>1631</v>
      </c>
      <c r="F1875" s="1">
        <v>4.5999999999999996</v>
      </c>
      <c r="G1875" s="5">
        <f>(Tabela15[[#This Row],[rating]]-MIN(F:F))/(MAX(F:F)-MIN(F:F))</f>
        <v>0.89999999999999991</v>
      </c>
      <c r="H1875" s="6">
        <v>321</v>
      </c>
      <c r="I1875" s="5">
        <f>(Tabela15[[#This Row],[reviews]]-MIN(H:H))/(MAX(H:H)-MIN(H:H))</f>
        <v>6.8806994230963573E-4</v>
      </c>
      <c r="J1875" s="1" t="s">
        <v>0</v>
      </c>
      <c r="K1875" s="9">
        <v>11.99</v>
      </c>
      <c r="L1875" s="3">
        <f>(Tabela15[[#This Row],[value]]-MIN(K:K))/(MAX(K:K)-MIN(K:K))</f>
        <v>5.8867697852530404E-2</v>
      </c>
      <c r="M1875" s="16">
        <f>IF(Tabela15[[#This Row],[value]]="",0,(0.05*Tabela15[[#This Row],[normal_rating]]+0.7*Tabela15[[#This Row],[normal_reviews]]+0.25*Tabela15[[#This Row],[normal_value]]))*1000</f>
        <v>60.198573422749348</v>
      </c>
      <c r="N1875" s="3">
        <f>IFERROR(Tabela15[[#This Row],[value]]*Tabela15[[#This Row],[reviews]],Tabela15[[#This Row],[value]])</f>
        <v>3848.79</v>
      </c>
      <c r="O1875" t="s">
        <v>1630</v>
      </c>
      <c r="P1875" t="s">
        <v>1632</v>
      </c>
      <c r="Q1875" t="s">
        <v>2</v>
      </c>
    </row>
    <row r="1876" spans="1:17" x14ac:dyDescent="0.25">
      <c r="A1876" t="s">
        <v>2918</v>
      </c>
      <c r="B1876" s="1">
        <v>25</v>
      </c>
      <c r="C1876" t="s">
        <v>6375</v>
      </c>
      <c r="D1876" t="s">
        <v>6376</v>
      </c>
      <c r="E1876" t="s">
        <v>6377</v>
      </c>
      <c r="F1876" s="1">
        <v>4.5</v>
      </c>
      <c r="G1876" s="5">
        <f>(Tabela15[[#This Row],[rating]]-MIN(F:F))/(MAX(F:F)-MIN(F:F))</f>
        <v>0.875</v>
      </c>
      <c r="H1876" s="6">
        <v>1860</v>
      </c>
      <c r="I1876" s="5">
        <f>(Tabela15[[#This Row],[reviews]]-MIN(H:H))/(MAX(H:H)-MIN(H:H))</f>
        <v>3.9972563211050404E-3</v>
      </c>
      <c r="J1876" s="1" t="s">
        <v>0</v>
      </c>
      <c r="K1876" s="9">
        <v>11.99</v>
      </c>
      <c r="L1876" s="3">
        <f>(Tabela15[[#This Row],[value]]-MIN(K:K))/(MAX(K:K)-MIN(K:K))</f>
        <v>5.8867697852530404E-2</v>
      </c>
      <c r="M1876" s="16">
        <f>IF(Tabela15[[#This Row],[value]]="",0,(0.05*Tabela15[[#This Row],[normal_rating]]+0.7*Tabela15[[#This Row],[normal_reviews]]+0.25*Tabela15[[#This Row],[normal_value]]))*1000</f>
        <v>61.265003887906133</v>
      </c>
      <c r="N1876" s="3">
        <f>IFERROR(Tabela15[[#This Row],[value]]*Tabela15[[#This Row],[reviews]],Tabela15[[#This Row],[value]])</f>
        <v>22301.4</v>
      </c>
      <c r="O1876" t="s">
        <v>7351</v>
      </c>
      <c r="P1876" t="s">
        <v>7352</v>
      </c>
      <c r="Q1876" t="s">
        <v>6468</v>
      </c>
    </row>
    <row r="1877" spans="1:17" x14ac:dyDescent="0.25">
      <c r="A1877" t="s">
        <v>2626</v>
      </c>
      <c r="B1877" s="1">
        <v>23</v>
      </c>
      <c r="C1877" t="s">
        <v>4312</v>
      </c>
      <c r="D1877" t="s">
        <v>4313</v>
      </c>
      <c r="E1877" t="s">
        <v>4314</v>
      </c>
      <c r="F1877" s="1">
        <v>4.5</v>
      </c>
      <c r="G1877" s="5">
        <f>(Tabela15[[#This Row],[rating]]-MIN(F:F))/(MAX(F:F)-MIN(F:F))</f>
        <v>0.875</v>
      </c>
      <c r="H1877" s="6">
        <v>1626</v>
      </c>
      <c r="I1877" s="5">
        <f>(Tabela15[[#This Row],[reviews]]-MIN(H:H))/(MAX(H:H)-MIN(H:H))</f>
        <v>3.494105175791119E-3</v>
      </c>
      <c r="J1877" s="1" t="s">
        <v>0</v>
      </c>
      <c r="K1877" s="9">
        <v>11.99</v>
      </c>
      <c r="L1877" s="3">
        <f>(Tabela15[[#This Row],[value]]-MIN(K:K))/(MAX(K:K)-MIN(K:K))</f>
        <v>5.8867697852530404E-2</v>
      </c>
      <c r="M1877" s="16">
        <f>IF(Tabela15[[#This Row],[value]]="",0,(0.05*Tabela15[[#This Row],[normal_rating]]+0.7*Tabela15[[#This Row],[normal_reviews]]+0.25*Tabela15[[#This Row],[normal_value]]))*1000</f>
        <v>60.912798086186392</v>
      </c>
      <c r="N1877" s="3">
        <f>IFERROR(Tabela15[[#This Row],[value]]*Tabela15[[#This Row],[reviews]],Tabela15[[#This Row],[value]])</f>
        <v>19495.740000000002</v>
      </c>
      <c r="O1877" t="s">
        <v>5390</v>
      </c>
      <c r="P1877" t="s">
        <v>5391</v>
      </c>
      <c r="Q1877" t="s">
        <v>4538</v>
      </c>
    </row>
    <row r="1878" spans="1:17" x14ac:dyDescent="0.25">
      <c r="A1878" t="s">
        <v>2918</v>
      </c>
      <c r="B1878" s="1">
        <v>8</v>
      </c>
      <c r="C1878" t="s">
        <v>4387</v>
      </c>
      <c r="D1878" t="s">
        <v>4388</v>
      </c>
      <c r="E1878" t="s">
        <v>4389</v>
      </c>
      <c r="F1878" s="1">
        <v>4.4000000000000004</v>
      </c>
      <c r="G1878" s="5">
        <f>(Tabela15[[#This Row],[rating]]-MIN(F:F))/(MAX(F:F)-MIN(F:F))</f>
        <v>0.85000000000000009</v>
      </c>
      <c r="H1878" s="6">
        <v>3211</v>
      </c>
      <c r="I1878" s="5">
        <f>(Tabela15[[#This Row],[reviews]]-MIN(H:H))/(MAX(H:H)-MIN(H:H))</f>
        <v>6.902201608793534E-3</v>
      </c>
      <c r="J1878" s="1" t="s">
        <v>0</v>
      </c>
      <c r="K1878" s="9">
        <v>11.99</v>
      </c>
      <c r="L1878" s="3">
        <f>(Tabela15[[#This Row],[value]]-MIN(K:K))/(MAX(K:K)-MIN(K:K))</f>
        <v>5.8867697852530404E-2</v>
      </c>
      <c r="M1878" s="16">
        <f>IF(Tabela15[[#This Row],[value]]="",0,(0.05*Tabela15[[#This Row],[normal_rating]]+0.7*Tabela15[[#This Row],[normal_reviews]]+0.25*Tabela15[[#This Row],[normal_value]]))*1000</f>
        <v>62.048465589288078</v>
      </c>
      <c r="N1878" s="3">
        <f>IFERROR(Tabela15[[#This Row],[value]]*Tabela15[[#This Row],[reviews]],Tabela15[[#This Row],[value]])</f>
        <v>38499.89</v>
      </c>
      <c r="O1878" t="s">
        <v>5463</v>
      </c>
      <c r="P1878" t="s">
        <v>8862</v>
      </c>
      <c r="Q1878" t="s">
        <v>8081</v>
      </c>
    </row>
    <row r="1879" spans="1:17" x14ac:dyDescent="0.25">
      <c r="A1879" t="s">
        <v>2918</v>
      </c>
      <c r="B1879" s="1">
        <v>9</v>
      </c>
      <c r="C1879" t="s">
        <v>4387</v>
      </c>
      <c r="D1879" t="s">
        <v>4388</v>
      </c>
      <c r="E1879" t="s">
        <v>4389</v>
      </c>
      <c r="F1879" s="1">
        <v>4.4000000000000004</v>
      </c>
      <c r="G1879" s="5">
        <f>(Tabela15[[#This Row],[rating]]-MIN(F:F))/(MAX(F:F)-MIN(F:F))</f>
        <v>0.85000000000000009</v>
      </c>
      <c r="H1879" s="6">
        <v>3184</v>
      </c>
      <c r="I1879" s="5">
        <f>(Tabela15[[#This Row],[reviews]]-MIN(H:H))/(MAX(H:H)-MIN(H:H))</f>
        <v>6.8441457074111586E-3</v>
      </c>
      <c r="J1879" s="1" t="s">
        <v>0</v>
      </c>
      <c r="K1879" s="9">
        <v>11.99</v>
      </c>
      <c r="L1879" s="3">
        <f>(Tabela15[[#This Row],[value]]-MIN(K:K))/(MAX(K:K)-MIN(K:K))</f>
        <v>5.8867697852530404E-2</v>
      </c>
      <c r="M1879" s="16">
        <f>IF(Tabela15[[#This Row],[value]]="",0,(0.05*Tabela15[[#This Row],[normal_rating]]+0.7*Tabela15[[#This Row],[normal_reviews]]+0.25*Tabela15[[#This Row],[normal_value]]))*1000</f>
        <v>62.007826458320416</v>
      </c>
      <c r="N1879" s="3">
        <f>IFERROR(Tabela15[[#This Row],[value]]*Tabela15[[#This Row],[reviews]],Tabela15[[#This Row],[value]])</f>
        <v>38176.160000000003</v>
      </c>
      <c r="O1879" t="s">
        <v>5463</v>
      </c>
      <c r="P1879" t="s">
        <v>5464</v>
      </c>
      <c r="Q1879" t="s">
        <v>4538</v>
      </c>
    </row>
    <row r="1880" spans="1:17" x14ac:dyDescent="0.25">
      <c r="A1880" t="s">
        <v>2771</v>
      </c>
      <c r="B1880" s="1">
        <v>16</v>
      </c>
      <c r="C1880" t="s">
        <v>2863</v>
      </c>
      <c r="D1880" t="s">
        <v>2867</v>
      </c>
      <c r="E1880" t="s">
        <v>2865</v>
      </c>
      <c r="F1880" s="1">
        <v>4.5</v>
      </c>
      <c r="G1880" s="5">
        <f>(Tabela15[[#This Row],[rating]]-MIN(F:F))/(MAX(F:F)-MIN(F:F))</f>
        <v>0.875</v>
      </c>
      <c r="H1880" s="6">
        <v>1139</v>
      </c>
      <c r="I1880" s="5">
        <f>(Tabela15[[#This Row],[reviews]]-MIN(H:H))/(MAX(H:H)-MIN(H:H))</f>
        <v>2.4469487323386424E-3</v>
      </c>
      <c r="J1880" s="1" t="s">
        <v>0</v>
      </c>
      <c r="K1880" s="9">
        <v>11.99</v>
      </c>
      <c r="L1880" s="3">
        <f>(Tabela15[[#This Row],[value]]-MIN(K:K))/(MAX(K:K)-MIN(K:K))</f>
        <v>5.8867697852530404E-2</v>
      </c>
      <c r="M1880" s="16">
        <f>IF(Tabela15[[#This Row],[value]]="",0,(0.05*Tabela15[[#This Row],[normal_rating]]+0.7*Tabela15[[#This Row],[normal_reviews]]+0.25*Tabela15[[#This Row],[normal_value]]))*1000</f>
        <v>60.179788575769649</v>
      </c>
      <c r="N1880" s="3">
        <f>IFERROR(Tabela15[[#This Row],[value]]*Tabela15[[#This Row],[reviews]],Tabela15[[#This Row],[value]])</f>
        <v>13656.61</v>
      </c>
      <c r="O1880" t="s">
        <v>2864</v>
      </c>
      <c r="P1880" t="s">
        <v>7292</v>
      </c>
      <c r="Q1880" t="s">
        <v>6468</v>
      </c>
    </row>
    <row r="1881" spans="1:17" x14ac:dyDescent="0.25">
      <c r="A1881" t="s">
        <v>2771</v>
      </c>
      <c r="B1881" s="1">
        <v>30</v>
      </c>
      <c r="C1881" t="s">
        <v>2863</v>
      </c>
      <c r="D1881" t="s">
        <v>2867</v>
      </c>
      <c r="E1881" t="s">
        <v>2865</v>
      </c>
      <c r="F1881" s="1">
        <v>4.5</v>
      </c>
      <c r="G1881" s="5">
        <f>(Tabela15[[#This Row],[rating]]-MIN(F:F))/(MAX(F:F)-MIN(F:F))</f>
        <v>0.875</v>
      </c>
      <c r="H1881" s="6">
        <v>1122</v>
      </c>
      <c r="I1881" s="5">
        <f>(Tabela15[[#This Row],[reviews]]-MIN(H:H))/(MAX(H:H)-MIN(H:H))</f>
        <v>2.410395016653443E-3</v>
      </c>
      <c r="J1881" s="1" t="s">
        <v>0</v>
      </c>
      <c r="K1881" s="9">
        <v>11.99</v>
      </c>
      <c r="L1881" s="3">
        <f>(Tabela15[[#This Row],[value]]-MIN(K:K))/(MAX(K:K)-MIN(K:K))</f>
        <v>5.8867697852530404E-2</v>
      </c>
      <c r="M1881" s="16">
        <f>IF(Tabela15[[#This Row],[value]]="",0,(0.05*Tabela15[[#This Row],[normal_rating]]+0.7*Tabela15[[#This Row],[normal_reviews]]+0.25*Tabela15[[#This Row],[normal_value]]))*1000</f>
        <v>60.154200974790015</v>
      </c>
      <c r="N1881" s="3">
        <f>IFERROR(Tabela15[[#This Row],[value]]*Tabela15[[#This Row],[reviews]],Tabela15[[#This Row],[value]])</f>
        <v>13452.78</v>
      </c>
      <c r="O1881" t="s">
        <v>2864</v>
      </c>
      <c r="P1881" t="s">
        <v>5452</v>
      </c>
      <c r="Q1881" t="s">
        <v>4538</v>
      </c>
    </row>
    <row r="1882" spans="1:17" x14ac:dyDescent="0.25">
      <c r="A1882" t="s">
        <v>3068</v>
      </c>
      <c r="B1882" s="1">
        <v>20</v>
      </c>
      <c r="C1882" t="s">
        <v>3159</v>
      </c>
      <c r="D1882" t="s">
        <v>3163</v>
      </c>
      <c r="E1882" t="s">
        <v>3161</v>
      </c>
      <c r="F1882" s="1">
        <v>4.5</v>
      </c>
      <c r="G1882" s="5">
        <f>(Tabela15[[#This Row],[rating]]-MIN(F:F))/(MAX(F:F)-MIN(F:F))</f>
        <v>0.875</v>
      </c>
      <c r="H1882" s="6">
        <v>1072</v>
      </c>
      <c r="I1882" s="5">
        <f>(Tabela15[[#This Row],[reviews]]-MIN(H:H))/(MAX(H:H)-MIN(H:H))</f>
        <v>2.3028840881675621E-3</v>
      </c>
      <c r="J1882" s="1" t="s">
        <v>0</v>
      </c>
      <c r="K1882" s="9">
        <v>11.99</v>
      </c>
      <c r="L1882" s="3">
        <f>(Tabela15[[#This Row],[value]]-MIN(K:K))/(MAX(K:K)-MIN(K:K))</f>
        <v>5.8867697852530404E-2</v>
      </c>
      <c r="M1882" s="16">
        <f>IF(Tabela15[[#This Row],[value]]="",0,(0.05*Tabela15[[#This Row],[normal_rating]]+0.7*Tabela15[[#This Row],[normal_reviews]]+0.25*Tabela15[[#This Row],[normal_value]]))*1000</f>
        <v>60.078943324849902</v>
      </c>
      <c r="N1882" s="3">
        <f>IFERROR(Tabela15[[#This Row],[value]]*Tabela15[[#This Row],[reviews]],Tabela15[[#This Row],[value]])</f>
        <v>12853.28</v>
      </c>
      <c r="O1882" t="s">
        <v>3160</v>
      </c>
      <c r="P1882" t="s">
        <v>3162</v>
      </c>
      <c r="Q1882" t="s">
        <v>2</v>
      </c>
    </row>
    <row r="1883" spans="1:17" x14ac:dyDescent="0.25">
      <c r="A1883" t="s">
        <v>1352</v>
      </c>
      <c r="B1883" s="1">
        <v>10</v>
      </c>
      <c r="C1883" t="s">
        <v>1393</v>
      </c>
      <c r="D1883" t="s">
        <v>1397</v>
      </c>
      <c r="E1883" t="s">
        <v>1395</v>
      </c>
      <c r="F1883" s="1">
        <v>4.5</v>
      </c>
      <c r="G1883" s="5">
        <f>(Tabela15[[#This Row],[rating]]-MIN(F:F))/(MAX(F:F)-MIN(F:F))</f>
        <v>0.875</v>
      </c>
      <c r="H1883" s="6">
        <v>832</v>
      </c>
      <c r="I1883" s="5">
        <f>(Tabela15[[#This Row],[reviews]]-MIN(H:H))/(MAX(H:H)-MIN(H:H))</f>
        <v>1.7868316314353355E-3</v>
      </c>
      <c r="J1883" s="1" t="s">
        <v>0</v>
      </c>
      <c r="K1883" s="9">
        <v>11.99</v>
      </c>
      <c r="L1883" s="3">
        <f>(Tabela15[[#This Row],[value]]-MIN(K:K))/(MAX(K:K)-MIN(K:K))</f>
        <v>5.8867697852530404E-2</v>
      </c>
      <c r="M1883" s="16">
        <f>IF(Tabela15[[#This Row],[value]]="",0,(0.05*Tabela15[[#This Row],[normal_rating]]+0.7*Tabela15[[#This Row],[normal_reviews]]+0.25*Tabela15[[#This Row],[normal_value]]))*1000</f>
        <v>59.717706605137337</v>
      </c>
      <c r="N1883" s="3">
        <f>IFERROR(Tabela15[[#This Row],[value]]*Tabela15[[#This Row],[reviews]],Tabela15[[#This Row],[value]])</f>
        <v>9975.68</v>
      </c>
      <c r="O1883" t="s">
        <v>1394</v>
      </c>
      <c r="P1883" t="s">
        <v>1396</v>
      </c>
      <c r="Q1883" t="s">
        <v>2</v>
      </c>
    </row>
    <row r="1884" spans="1:17" x14ac:dyDescent="0.25">
      <c r="A1884" t="s">
        <v>2377</v>
      </c>
      <c r="B1884" s="1">
        <v>20</v>
      </c>
      <c r="C1884" t="s">
        <v>2468</v>
      </c>
      <c r="D1884" t="s">
        <v>2472</v>
      </c>
      <c r="E1884" t="s">
        <v>2470</v>
      </c>
      <c r="F1884" s="1">
        <v>4.4000000000000004</v>
      </c>
      <c r="G1884" s="5">
        <f>(Tabela15[[#This Row],[rating]]-MIN(F:F))/(MAX(F:F)-MIN(F:F))</f>
        <v>0.85000000000000009</v>
      </c>
      <c r="H1884" s="6">
        <v>1276</v>
      </c>
      <c r="I1884" s="5">
        <f>(Tabela15[[#This Row],[reviews]]-MIN(H:H))/(MAX(H:H)-MIN(H:H))</f>
        <v>2.7415286763899549E-3</v>
      </c>
      <c r="J1884" s="1" t="s">
        <v>0</v>
      </c>
      <c r="K1884" s="9">
        <v>11.99</v>
      </c>
      <c r="L1884" s="3">
        <f>(Tabela15[[#This Row],[value]]-MIN(K:K))/(MAX(K:K)-MIN(K:K))</f>
        <v>5.8867697852530404E-2</v>
      </c>
      <c r="M1884" s="16">
        <f>IF(Tabela15[[#This Row],[value]]="",0,(0.05*Tabela15[[#This Row],[normal_rating]]+0.7*Tabela15[[#This Row],[normal_reviews]]+0.25*Tabela15[[#This Row],[normal_value]]))*1000</f>
        <v>59.13599453660558</v>
      </c>
      <c r="N1884" s="3">
        <f>IFERROR(Tabela15[[#This Row],[value]]*Tabela15[[#This Row],[reviews]],Tabela15[[#This Row],[value]])</f>
        <v>15299.24</v>
      </c>
      <c r="O1884" t="s">
        <v>2469</v>
      </c>
      <c r="P1884" t="s">
        <v>2471</v>
      </c>
      <c r="Q1884" t="s">
        <v>2</v>
      </c>
    </row>
    <row r="1885" spans="1:17" x14ac:dyDescent="0.25">
      <c r="A1885" t="s">
        <v>2771</v>
      </c>
      <c r="B1885" s="1">
        <v>26</v>
      </c>
      <c r="C1885" t="s">
        <v>2858</v>
      </c>
      <c r="D1885" t="s">
        <v>2862</v>
      </c>
      <c r="E1885" t="s">
        <v>2860</v>
      </c>
      <c r="F1885" s="1">
        <v>4.4000000000000004</v>
      </c>
      <c r="G1885" s="5">
        <f>(Tabela15[[#This Row],[rating]]-MIN(F:F))/(MAX(F:F)-MIN(F:F))</f>
        <v>0.85000000000000009</v>
      </c>
      <c r="H1885" s="6">
        <v>540</v>
      </c>
      <c r="I1885" s="5">
        <f>(Tabela15[[#This Row],[reviews]]-MIN(H:H))/(MAX(H:H)-MIN(H:H))</f>
        <v>1.1589678090777927E-3</v>
      </c>
      <c r="J1885" s="1" t="s">
        <v>0</v>
      </c>
      <c r="K1885" s="9">
        <v>11.99</v>
      </c>
      <c r="L1885" s="3">
        <f>(Tabela15[[#This Row],[value]]-MIN(K:K))/(MAX(K:K)-MIN(K:K))</f>
        <v>5.8867697852530404E-2</v>
      </c>
      <c r="M1885" s="16">
        <f>IF(Tabela15[[#This Row],[value]]="",0,(0.05*Tabela15[[#This Row],[normal_rating]]+0.7*Tabela15[[#This Row],[normal_reviews]]+0.25*Tabela15[[#This Row],[normal_value]]))*1000</f>
        <v>58.028201929487068</v>
      </c>
      <c r="N1885" s="3">
        <f>IFERROR(Tabela15[[#This Row],[value]]*Tabela15[[#This Row],[reviews]],Tabela15[[#This Row],[value]])</f>
        <v>6474.6</v>
      </c>
      <c r="O1885" t="s">
        <v>2859</v>
      </c>
      <c r="P1885" t="s">
        <v>8847</v>
      </c>
      <c r="Q1885" t="s">
        <v>8081</v>
      </c>
    </row>
    <row r="1886" spans="1:17" x14ac:dyDescent="0.25">
      <c r="A1886" t="s">
        <v>2771</v>
      </c>
      <c r="B1886" s="1">
        <v>2</v>
      </c>
      <c r="C1886" t="s">
        <v>2772</v>
      </c>
      <c r="D1886" t="s">
        <v>2776</v>
      </c>
      <c r="E1886" t="s">
        <v>2774</v>
      </c>
      <c r="F1886" s="1">
        <v>4.4000000000000004</v>
      </c>
      <c r="G1886" s="5">
        <f>(Tabela15[[#This Row],[rating]]-MIN(F:F))/(MAX(F:F)-MIN(F:F))</f>
        <v>0.85000000000000009</v>
      </c>
      <c r="H1886" s="6">
        <v>508</v>
      </c>
      <c r="I1886" s="5">
        <f>(Tabela15[[#This Row],[reviews]]-MIN(H:H))/(MAX(H:H)-MIN(H:H))</f>
        <v>1.0901608148468291E-3</v>
      </c>
      <c r="J1886" s="1" t="s">
        <v>0</v>
      </c>
      <c r="K1886" s="9">
        <v>11.99</v>
      </c>
      <c r="L1886" s="3">
        <f>(Tabela15[[#This Row],[value]]-MIN(K:K))/(MAX(K:K)-MIN(K:K))</f>
        <v>5.8867697852530404E-2</v>
      </c>
      <c r="M1886" s="16">
        <f>IF(Tabela15[[#This Row],[value]]="",0,(0.05*Tabela15[[#This Row],[normal_rating]]+0.7*Tabela15[[#This Row],[normal_reviews]]+0.25*Tabela15[[#This Row],[normal_value]]))*1000</f>
        <v>57.980037033525392</v>
      </c>
      <c r="N1886" s="3">
        <f>IFERROR(Tabela15[[#This Row],[value]]*Tabela15[[#This Row],[reviews]],Tabela15[[#This Row],[value]])</f>
        <v>6090.92</v>
      </c>
      <c r="O1886" t="s">
        <v>2773</v>
      </c>
      <c r="P1886" t="s">
        <v>2775</v>
      </c>
      <c r="Q1886" t="s">
        <v>2</v>
      </c>
    </row>
    <row r="1887" spans="1:17" x14ac:dyDescent="0.25">
      <c r="A1887" t="s">
        <v>2771</v>
      </c>
      <c r="B1887" s="1">
        <v>20</v>
      </c>
      <c r="C1887" t="s">
        <v>2858</v>
      </c>
      <c r="D1887" t="s">
        <v>2862</v>
      </c>
      <c r="E1887" t="s">
        <v>2860</v>
      </c>
      <c r="F1887" s="1">
        <v>4.4000000000000004</v>
      </c>
      <c r="G1887" s="5">
        <f>(Tabela15[[#This Row],[rating]]-MIN(F:F))/(MAX(F:F)-MIN(F:F))</f>
        <v>0.85000000000000009</v>
      </c>
      <c r="H1887" s="6">
        <v>417</v>
      </c>
      <c r="I1887" s="5">
        <f>(Tabela15[[#This Row],[reviews]]-MIN(H:H))/(MAX(H:H)-MIN(H:H))</f>
        <v>8.9449092500252646E-4</v>
      </c>
      <c r="J1887" s="1" t="s">
        <v>0</v>
      </c>
      <c r="K1887" s="9">
        <v>11.99</v>
      </c>
      <c r="L1887" s="3">
        <f>(Tabela15[[#This Row],[value]]-MIN(K:K))/(MAX(K:K)-MIN(K:K))</f>
        <v>5.8867697852530404E-2</v>
      </c>
      <c r="M1887" s="16">
        <f>IF(Tabela15[[#This Row],[value]]="",0,(0.05*Tabela15[[#This Row],[normal_rating]]+0.7*Tabela15[[#This Row],[normal_reviews]]+0.25*Tabela15[[#This Row],[normal_value]]))*1000</f>
        <v>57.843068110634384</v>
      </c>
      <c r="N1887" s="3">
        <f>IFERROR(Tabela15[[#This Row],[value]]*Tabela15[[#This Row],[reviews]],Tabela15[[#This Row],[value]])</f>
        <v>4999.83</v>
      </c>
      <c r="O1887" t="s">
        <v>2859</v>
      </c>
      <c r="P1887" t="s">
        <v>2861</v>
      </c>
      <c r="Q1887" t="s">
        <v>2</v>
      </c>
    </row>
    <row r="1888" spans="1:17" x14ac:dyDescent="0.25">
      <c r="A1888" t="s">
        <v>2626</v>
      </c>
      <c r="B1888" s="1">
        <v>8</v>
      </c>
      <c r="C1888" t="s">
        <v>2696</v>
      </c>
      <c r="D1888" t="s">
        <v>2700</v>
      </c>
      <c r="E1888" t="s">
        <v>2698</v>
      </c>
      <c r="F1888" s="1">
        <v>4.4000000000000004</v>
      </c>
      <c r="G1888" s="5">
        <f>(Tabela15[[#This Row],[rating]]-MIN(F:F))/(MAX(F:F)-MIN(F:F))</f>
        <v>0.85000000000000009</v>
      </c>
      <c r="H1888" s="6">
        <v>336</v>
      </c>
      <c r="I1888" s="5">
        <f>(Tabela15[[#This Row],[reviews]]-MIN(H:H))/(MAX(H:H)-MIN(H:H))</f>
        <v>7.2032322085539998E-4</v>
      </c>
      <c r="J1888" s="1" t="s">
        <v>0</v>
      </c>
      <c r="K1888" s="9">
        <v>11.99</v>
      </c>
      <c r="L1888" s="3">
        <f>(Tabela15[[#This Row],[value]]-MIN(K:K))/(MAX(K:K)-MIN(K:K))</f>
        <v>5.8867697852530404E-2</v>
      </c>
      <c r="M1888" s="16">
        <f>IF(Tabela15[[#This Row],[value]]="",0,(0.05*Tabela15[[#This Row],[normal_rating]]+0.7*Tabela15[[#This Row],[normal_reviews]]+0.25*Tabela15[[#This Row],[normal_value]]))*1000</f>
        <v>57.721150717731391</v>
      </c>
      <c r="N1888" s="3">
        <f>IFERROR(Tabela15[[#This Row],[value]]*Tabela15[[#This Row],[reviews]],Tabela15[[#This Row],[value]])</f>
        <v>4028.64</v>
      </c>
      <c r="O1888" t="s">
        <v>2697</v>
      </c>
      <c r="P1888" t="s">
        <v>7238</v>
      </c>
      <c r="Q1888" t="s">
        <v>6468</v>
      </c>
    </row>
    <row r="1889" spans="1:17" x14ac:dyDescent="0.25">
      <c r="A1889" t="s">
        <v>2626</v>
      </c>
      <c r="B1889" s="1">
        <v>17</v>
      </c>
      <c r="C1889" t="s">
        <v>2696</v>
      </c>
      <c r="D1889" t="s">
        <v>2700</v>
      </c>
      <c r="E1889" t="s">
        <v>2698</v>
      </c>
      <c r="F1889" s="1">
        <v>4.4000000000000004</v>
      </c>
      <c r="G1889" s="5">
        <f>(Tabela15[[#This Row],[rating]]-MIN(F:F))/(MAX(F:F)-MIN(F:F))</f>
        <v>0.85000000000000009</v>
      </c>
      <c r="H1889" s="6">
        <v>333</v>
      </c>
      <c r="I1889" s="5">
        <f>(Tabela15[[#This Row],[reviews]]-MIN(H:H))/(MAX(H:H)-MIN(H:H))</f>
        <v>7.1387256514624713E-4</v>
      </c>
      <c r="J1889" s="1" t="s">
        <v>0</v>
      </c>
      <c r="K1889" s="9">
        <v>11.99</v>
      </c>
      <c r="L1889" s="3">
        <f>(Tabela15[[#This Row],[value]]-MIN(K:K))/(MAX(K:K)-MIN(K:K))</f>
        <v>5.8867697852530404E-2</v>
      </c>
      <c r="M1889" s="16">
        <f>IF(Tabela15[[#This Row],[value]]="",0,(0.05*Tabela15[[#This Row],[normal_rating]]+0.7*Tabela15[[#This Row],[normal_reviews]]+0.25*Tabela15[[#This Row],[normal_value]]))*1000</f>
        <v>57.716635258734989</v>
      </c>
      <c r="N1889" s="3">
        <f>IFERROR(Tabela15[[#This Row],[value]]*Tabela15[[#This Row],[reviews]],Tabela15[[#This Row],[value]])</f>
        <v>3992.67</v>
      </c>
      <c r="O1889" t="s">
        <v>2697</v>
      </c>
      <c r="P1889" t="s">
        <v>5382</v>
      </c>
      <c r="Q1889" t="s">
        <v>4538</v>
      </c>
    </row>
    <row r="1890" spans="1:17" x14ac:dyDescent="0.25">
      <c r="A1890" t="s">
        <v>2093</v>
      </c>
      <c r="B1890" s="1">
        <v>4</v>
      </c>
      <c r="C1890" t="s">
        <v>2104</v>
      </c>
      <c r="D1890" t="s">
        <v>2108</v>
      </c>
      <c r="E1890" t="s">
        <v>2106</v>
      </c>
      <c r="F1890" s="1">
        <v>4.4000000000000004</v>
      </c>
      <c r="G1890" s="5">
        <f>(Tabela15[[#This Row],[rating]]-MIN(F:F))/(MAX(F:F)-MIN(F:F))</f>
        <v>0.85000000000000009</v>
      </c>
      <c r="H1890" s="6">
        <v>161</v>
      </c>
      <c r="I1890" s="5">
        <f>(Tabela15[[#This Row],[reviews]]-MIN(H:H))/(MAX(H:H)-MIN(H:H))</f>
        <v>3.4403497115481787E-4</v>
      </c>
      <c r="J1890" s="1" t="s">
        <v>0</v>
      </c>
      <c r="K1890" s="9">
        <v>11.99</v>
      </c>
      <c r="L1890" s="3">
        <f>(Tabela15[[#This Row],[value]]-MIN(K:K))/(MAX(K:K)-MIN(K:K))</f>
        <v>5.8867697852530404E-2</v>
      </c>
      <c r="M1890" s="16">
        <f>IF(Tabela15[[#This Row],[value]]="",0,(0.05*Tabela15[[#This Row],[normal_rating]]+0.7*Tabela15[[#This Row],[normal_reviews]]+0.25*Tabela15[[#This Row],[normal_value]]))*1000</f>
        <v>57.457748942940988</v>
      </c>
      <c r="N1890" s="3">
        <f>IFERROR(Tabela15[[#This Row],[value]]*Tabela15[[#This Row],[reviews]],Tabela15[[#This Row],[value]])</f>
        <v>1930.39</v>
      </c>
      <c r="O1890" t="s">
        <v>2105</v>
      </c>
      <c r="P1890" t="s">
        <v>2107</v>
      </c>
      <c r="Q1890" t="s">
        <v>2</v>
      </c>
    </row>
    <row r="1891" spans="1:17" x14ac:dyDescent="0.25">
      <c r="A1891" t="s">
        <v>2626</v>
      </c>
      <c r="B1891" s="1">
        <v>19</v>
      </c>
      <c r="C1891" t="s">
        <v>2656</v>
      </c>
      <c r="D1891" t="s">
        <v>2660</v>
      </c>
      <c r="E1891" t="s">
        <v>4308</v>
      </c>
      <c r="F1891" s="1">
        <v>4.4000000000000004</v>
      </c>
      <c r="G1891" s="5">
        <f>(Tabela15[[#This Row],[rating]]-MIN(F:F))/(MAX(F:F)-MIN(F:F))</f>
        <v>0.85000000000000009</v>
      </c>
      <c r="H1891" s="6">
        <v>9</v>
      </c>
      <c r="I1891" s="5">
        <f>(Tabela15[[#This Row],[reviews]]-MIN(H:H))/(MAX(H:H)-MIN(H:H))</f>
        <v>1.7201748557740895E-5</v>
      </c>
      <c r="J1891" s="1" t="s">
        <v>0</v>
      </c>
      <c r="K1891" s="9">
        <v>11.99</v>
      </c>
      <c r="L1891" s="3">
        <f>(Tabela15[[#This Row],[value]]-MIN(K:K))/(MAX(K:K)-MIN(K:K))</f>
        <v>5.8867697852530404E-2</v>
      </c>
      <c r="M1891" s="16">
        <f>IF(Tabela15[[#This Row],[value]]="",0,(0.05*Tabela15[[#This Row],[normal_rating]]+0.7*Tabela15[[#This Row],[normal_reviews]]+0.25*Tabela15[[#This Row],[normal_value]]))*1000</f>
        <v>57.228965687123029</v>
      </c>
      <c r="N1891" s="3">
        <f>IFERROR(Tabela15[[#This Row],[value]]*Tabela15[[#This Row],[reviews]],Tabela15[[#This Row],[value]])</f>
        <v>107.91</v>
      </c>
      <c r="O1891" t="s">
        <v>2657</v>
      </c>
      <c r="P1891" t="s">
        <v>5385</v>
      </c>
      <c r="Q1891" t="s">
        <v>4538</v>
      </c>
    </row>
    <row r="1892" spans="1:17" x14ac:dyDescent="0.25">
      <c r="A1892" t="s">
        <v>2626</v>
      </c>
      <c r="B1892" s="1">
        <v>26</v>
      </c>
      <c r="C1892" t="s">
        <v>2656</v>
      </c>
      <c r="D1892" t="s">
        <v>2660</v>
      </c>
      <c r="E1892" t="s">
        <v>4308</v>
      </c>
      <c r="F1892" s="1">
        <v>4.4000000000000004</v>
      </c>
      <c r="G1892" s="5">
        <f>(Tabela15[[#This Row],[rating]]-MIN(F:F))/(MAX(F:F)-MIN(F:F))</f>
        <v>0.85000000000000009</v>
      </c>
      <c r="H1892" s="6">
        <v>9</v>
      </c>
      <c r="I1892" s="5">
        <f>(Tabela15[[#This Row],[reviews]]-MIN(H:H))/(MAX(H:H)-MIN(H:H))</f>
        <v>1.7201748557740895E-5</v>
      </c>
      <c r="J1892" s="1" t="s">
        <v>0</v>
      </c>
      <c r="K1892" s="9">
        <v>11.99</v>
      </c>
      <c r="L1892" s="3">
        <f>(Tabela15[[#This Row],[value]]-MIN(K:K))/(MAX(K:K)-MIN(K:K))</f>
        <v>5.8867697852530404E-2</v>
      </c>
      <c r="M1892" s="16">
        <f>IF(Tabela15[[#This Row],[value]]="",0,(0.05*Tabela15[[#This Row],[normal_rating]]+0.7*Tabela15[[#This Row],[normal_reviews]]+0.25*Tabela15[[#This Row],[normal_value]]))*1000</f>
        <v>57.228965687123029</v>
      </c>
      <c r="N1892" s="3">
        <f>IFERROR(Tabela15[[#This Row],[value]]*Tabela15[[#This Row],[reviews]],Tabela15[[#This Row],[value]])</f>
        <v>107.91</v>
      </c>
      <c r="O1892" t="s">
        <v>2657</v>
      </c>
      <c r="P1892" t="s">
        <v>7262</v>
      </c>
      <c r="Q1892" t="s">
        <v>6468</v>
      </c>
    </row>
    <row r="1893" spans="1:17" x14ac:dyDescent="0.25">
      <c r="A1893" t="s">
        <v>2626</v>
      </c>
      <c r="B1893" s="1">
        <v>10</v>
      </c>
      <c r="C1893" t="s">
        <v>2656</v>
      </c>
      <c r="D1893" t="s">
        <v>2660</v>
      </c>
      <c r="E1893" t="s">
        <v>4308</v>
      </c>
      <c r="F1893" s="1">
        <v>4.4000000000000004</v>
      </c>
      <c r="G1893" s="5">
        <f>(Tabela15[[#This Row],[rating]]-MIN(F:F))/(MAX(F:F)-MIN(F:F))</f>
        <v>0.85000000000000009</v>
      </c>
      <c r="H1893" s="6">
        <v>9</v>
      </c>
      <c r="I1893" s="5">
        <f>(Tabela15[[#This Row],[reviews]]-MIN(H:H))/(MAX(H:H)-MIN(H:H))</f>
        <v>1.7201748557740895E-5</v>
      </c>
      <c r="J1893" s="1" t="s">
        <v>0</v>
      </c>
      <c r="K1893" s="9">
        <v>11.99</v>
      </c>
      <c r="L1893" s="3">
        <f>(Tabela15[[#This Row],[value]]-MIN(K:K))/(MAX(K:K)-MIN(K:K))</f>
        <v>5.8867697852530404E-2</v>
      </c>
      <c r="M1893" s="16">
        <f>IF(Tabela15[[#This Row],[value]]="",0,(0.05*Tabela15[[#This Row],[normal_rating]]+0.7*Tabela15[[#This Row],[normal_reviews]]+0.25*Tabela15[[#This Row],[normal_value]]))*1000</f>
        <v>57.228965687123029</v>
      </c>
      <c r="N1893" s="3">
        <f>IFERROR(Tabela15[[#This Row],[value]]*Tabela15[[#This Row],[reviews]],Tabela15[[#This Row],[value]])</f>
        <v>107.91</v>
      </c>
      <c r="O1893" t="s">
        <v>2657</v>
      </c>
      <c r="P1893" t="s">
        <v>8784</v>
      </c>
      <c r="Q1893" t="s">
        <v>8081</v>
      </c>
    </row>
    <row r="1894" spans="1:17" x14ac:dyDescent="0.25">
      <c r="A1894" t="s">
        <v>383</v>
      </c>
      <c r="B1894" s="1">
        <v>28</v>
      </c>
      <c r="C1894" t="s">
        <v>5697</v>
      </c>
      <c r="D1894" t="s">
        <v>5698</v>
      </c>
      <c r="E1894" t="s">
        <v>5699</v>
      </c>
      <c r="F1894" s="1">
        <v>4.3</v>
      </c>
      <c r="G1894" s="5">
        <f>(Tabela15[[#This Row],[rating]]-MIN(F:F))/(MAX(F:F)-MIN(F:F))</f>
        <v>0.82499999999999996</v>
      </c>
      <c r="H1894" s="6">
        <v>1645</v>
      </c>
      <c r="I1894" s="5">
        <f>(Tabela15[[#This Row],[reviews]]-MIN(H:H))/(MAX(H:H)-MIN(H:H))</f>
        <v>3.5349593286157538E-3</v>
      </c>
      <c r="J1894" s="1" t="s">
        <v>0</v>
      </c>
      <c r="K1894" s="9">
        <v>11.99</v>
      </c>
      <c r="L1894" s="3">
        <f>(Tabela15[[#This Row],[value]]-MIN(K:K))/(MAX(K:K)-MIN(K:K))</f>
        <v>5.8867697852530404E-2</v>
      </c>
      <c r="M1894" s="16">
        <f>IF(Tabela15[[#This Row],[value]]="",0,(0.05*Tabela15[[#This Row],[normal_rating]]+0.7*Tabela15[[#This Row],[normal_reviews]]+0.25*Tabela15[[#This Row],[normal_value]]))*1000</f>
        <v>58.441395993163631</v>
      </c>
      <c r="N1894" s="3">
        <f>IFERROR(Tabela15[[#This Row],[value]]*Tabela15[[#This Row],[reviews]],Tabela15[[#This Row],[value]])</f>
        <v>19723.55</v>
      </c>
      <c r="O1894" t="s">
        <v>6604</v>
      </c>
      <c r="P1894" t="s">
        <v>6605</v>
      </c>
      <c r="Q1894" t="s">
        <v>6468</v>
      </c>
    </row>
    <row r="1895" spans="1:17" x14ac:dyDescent="0.25">
      <c r="A1895" t="s">
        <v>383</v>
      </c>
      <c r="B1895" s="1">
        <v>14</v>
      </c>
      <c r="C1895" t="s">
        <v>454</v>
      </c>
      <c r="D1895" t="s">
        <v>458</v>
      </c>
      <c r="E1895" t="s">
        <v>456</v>
      </c>
      <c r="F1895" s="1">
        <v>4.3</v>
      </c>
      <c r="G1895" s="5">
        <f>(Tabela15[[#This Row],[rating]]-MIN(F:F))/(MAX(F:F)-MIN(F:F))</f>
        <v>0.82499999999999996</v>
      </c>
      <c r="H1895" s="6">
        <v>1219</v>
      </c>
      <c r="I1895" s="5">
        <f>(Tabela15[[#This Row],[reviews]]-MIN(H:H))/(MAX(H:H)-MIN(H:H))</f>
        <v>2.618966217916051E-3</v>
      </c>
      <c r="J1895" s="1" t="s">
        <v>0</v>
      </c>
      <c r="K1895" s="9">
        <v>11.99</v>
      </c>
      <c r="L1895" s="3">
        <f>(Tabela15[[#This Row],[value]]-MIN(K:K))/(MAX(K:K)-MIN(K:K))</f>
        <v>5.8867697852530404E-2</v>
      </c>
      <c r="M1895" s="16">
        <f>IF(Tabela15[[#This Row],[value]]="",0,(0.05*Tabela15[[#This Row],[normal_rating]]+0.7*Tabela15[[#This Row],[normal_reviews]]+0.25*Tabela15[[#This Row],[normal_value]]))*1000</f>
        <v>57.80020081567384</v>
      </c>
      <c r="N1895" s="3">
        <f>IFERROR(Tabela15[[#This Row],[value]]*Tabela15[[#This Row],[reviews]],Tabela15[[#This Row],[value]])</f>
        <v>14615.81</v>
      </c>
      <c r="O1895" t="s">
        <v>455</v>
      </c>
      <c r="P1895" t="s">
        <v>8186</v>
      </c>
      <c r="Q1895" t="s">
        <v>8081</v>
      </c>
    </row>
    <row r="1896" spans="1:17" x14ac:dyDescent="0.25">
      <c r="A1896" t="s">
        <v>383</v>
      </c>
      <c r="B1896" s="1">
        <v>20</v>
      </c>
      <c r="C1896" t="s">
        <v>454</v>
      </c>
      <c r="D1896" t="s">
        <v>458</v>
      </c>
      <c r="E1896" t="s">
        <v>456</v>
      </c>
      <c r="F1896" s="1">
        <v>4.3</v>
      </c>
      <c r="G1896" s="5">
        <f>(Tabela15[[#This Row],[rating]]-MIN(F:F))/(MAX(F:F)-MIN(F:F))</f>
        <v>0.82499999999999996</v>
      </c>
      <c r="H1896" s="6">
        <v>1216</v>
      </c>
      <c r="I1896" s="5">
        <f>(Tabela15[[#This Row],[reviews]]-MIN(H:H))/(MAX(H:H)-MIN(H:H))</f>
        <v>2.6125155622068984E-3</v>
      </c>
      <c r="J1896" s="1" t="s">
        <v>0</v>
      </c>
      <c r="K1896" s="9">
        <v>11.99</v>
      </c>
      <c r="L1896" s="3">
        <f>(Tabela15[[#This Row],[value]]-MIN(K:K))/(MAX(K:K)-MIN(K:K))</f>
        <v>5.8867697852530404E-2</v>
      </c>
      <c r="M1896" s="16">
        <f>IF(Tabela15[[#This Row],[value]]="",0,(0.05*Tabela15[[#This Row],[normal_rating]]+0.7*Tabela15[[#This Row],[normal_reviews]]+0.25*Tabela15[[#This Row],[normal_value]]))*1000</f>
        <v>57.795685356677431</v>
      </c>
      <c r="N1896" s="3">
        <f>IFERROR(Tabela15[[#This Row],[value]]*Tabela15[[#This Row],[reviews]],Tabela15[[#This Row],[value]])</f>
        <v>14579.84</v>
      </c>
      <c r="O1896" t="s">
        <v>455</v>
      </c>
      <c r="P1896" t="s">
        <v>6597</v>
      </c>
      <c r="Q1896" t="s">
        <v>6468</v>
      </c>
    </row>
    <row r="1897" spans="1:17" x14ac:dyDescent="0.25">
      <c r="A1897" t="s">
        <v>383</v>
      </c>
      <c r="B1897" s="1">
        <v>1</v>
      </c>
      <c r="C1897" t="s">
        <v>454</v>
      </c>
      <c r="D1897" t="s">
        <v>458</v>
      </c>
      <c r="E1897" t="s">
        <v>456</v>
      </c>
      <c r="F1897" s="1">
        <v>4.3</v>
      </c>
      <c r="G1897" s="5">
        <f>(Tabela15[[#This Row],[rating]]-MIN(F:F))/(MAX(F:F)-MIN(F:F))</f>
        <v>0.82499999999999996</v>
      </c>
      <c r="H1897" s="6">
        <v>1205</v>
      </c>
      <c r="I1897" s="5">
        <f>(Tabela15[[#This Row],[reviews]]-MIN(H:H))/(MAX(H:H)-MIN(H:H))</f>
        <v>2.5888631579400047E-3</v>
      </c>
      <c r="J1897" s="1" t="s">
        <v>0</v>
      </c>
      <c r="K1897" s="9">
        <v>11.99</v>
      </c>
      <c r="L1897" s="3">
        <f>(Tabela15[[#This Row],[value]]-MIN(K:K))/(MAX(K:K)-MIN(K:K))</f>
        <v>5.8867697852530404E-2</v>
      </c>
      <c r="M1897" s="16">
        <f>IF(Tabela15[[#This Row],[value]]="",0,(0.05*Tabela15[[#This Row],[normal_rating]]+0.7*Tabela15[[#This Row],[normal_reviews]]+0.25*Tabela15[[#This Row],[normal_value]]))*1000</f>
        <v>57.779128673690607</v>
      </c>
      <c r="N1897" s="3">
        <f>IFERROR(Tabela15[[#This Row],[value]]*Tabela15[[#This Row],[reviews]],Tabela15[[#This Row],[value]])</f>
        <v>14447.95</v>
      </c>
      <c r="O1897" t="s">
        <v>455</v>
      </c>
      <c r="P1897" t="s">
        <v>4661</v>
      </c>
      <c r="Q1897" t="s">
        <v>4538</v>
      </c>
    </row>
    <row r="1898" spans="1:17" x14ac:dyDescent="0.25">
      <c r="A1898" t="s">
        <v>383</v>
      </c>
      <c r="B1898" s="1">
        <v>16</v>
      </c>
      <c r="C1898" t="s">
        <v>454</v>
      </c>
      <c r="D1898" t="s">
        <v>458</v>
      </c>
      <c r="E1898" t="s">
        <v>456</v>
      </c>
      <c r="F1898" s="1">
        <v>4.3</v>
      </c>
      <c r="G1898" s="5">
        <f>(Tabela15[[#This Row],[rating]]-MIN(F:F))/(MAX(F:F)-MIN(F:F))</f>
        <v>0.82499999999999996</v>
      </c>
      <c r="H1898" s="6">
        <v>1167</v>
      </c>
      <c r="I1898" s="5">
        <f>(Tabela15[[#This Row],[reviews]]-MIN(H:H))/(MAX(H:H)-MIN(H:H))</f>
        <v>2.5071548522907355E-3</v>
      </c>
      <c r="J1898" s="1" t="s">
        <v>0</v>
      </c>
      <c r="K1898" s="9">
        <v>11.99</v>
      </c>
      <c r="L1898" s="3">
        <f>(Tabela15[[#This Row],[value]]-MIN(K:K))/(MAX(K:K)-MIN(K:K))</f>
        <v>5.8867697852530404E-2</v>
      </c>
      <c r="M1898" s="16">
        <f>IF(Tabela15[[#This Row],[value]]="",0,(0.05*Tabela15[[#This Row],[normal_rating]]+0.7*Tabela15[[#This Row],[normal_reviews]]+0.25*Tabela15[[#This Row],[normal_value]]))*1000</f>
        <v>57.721932859736121</v>
      </c>
      <c r="N1898" s="3">
        <f>IFERROR(Tabela15[[#This Row],[value]]*Tabela15[[#This Row],[reviews]],Tabela15[[#This Row],[value]])</f>
        <v>13992.33</v>
      </c>
      <c r="O1898" t="s">
        <v>455</v>
      </c>
      <c r="P1898" t="s">
        <v>457</v>
      </c>
      <c r="Q1898" t="s">
        <v>2</v>
      </c>
    </row>
    <row r="1899" spans="1:17" x14ac:dyDescent="0.25">
      <c r="A1899" t="s">
        <v>1946</v>
      </c>
      <c r="B1899" s="1">
        <v>7</v>
      </c>
      <c r="C1899" t="s">
        <v>2003</v>
      </c>
      <c r="D1899" t="s">
        <v>2007</v>
      </c>
      <c r="E1899" t="s">
        <v>2005</v>
      </c>
      <c r="F1899" s="1">
        <v>4.3</v>
      </c>
      <c r="G1899" s="5">
        <f>(Tabela15[[#This Row],[rating]]-MIN(F:F))/(MAX(F:F)-MIN(F:F))</f>
        <v>0.82499999999999996</v>
      </c>
      <c r="H1899" s="6">
        <v>811</v>
      </c>
      <c r="I1899" s="5">
        <f>(Tabela15[[#This Row],[reviews]]-MIN(H:H))/(MAX(H:H)-MIN(H:H))</f>
        <v>1.7416770414712655E-3</v>
      </c>
      <c r="J1899" s="1" t="s">
        <v>0</v>
      </c>
      <c r="K1899" s="9">
        <v>11.99</v>
      </c>
      <c r="L1899" s="3">
        <f>(Tabela15[[#This Row],[value]]-MIN(K:K))/(MAX(K:K)-MIN(K:K))</f>
        <v>5.8867697852530404E-2</v>
      </c>
      <c r="M1899" s="16">
        <f>IF(Tabela15[[#This Row],[value]]="",0,(0.05*Tabela15[[#This Row],[normal_rating]]+0.7*Tabela15[[#This Row],[normal_reviews]]+0.25*Tabela15[[#This Row],[normal_value]]))*1000</f>
        <v>57.186098392162485</v>
      </c>
      <c r="N1899" s="3">
        <f>IFERROR(Tabela15[[#This Row],[value]]*Tabela15[[#This Row],[reviews]],Tabela15[[#This Row],[value]])</f>
        <v>9723.89</v>
      </c>
      <c r="O1899" t="s">
        <v>2004</v>
      </c>
      <c r="P1899" t="s">
        <v>8589</v>
      </c>
      <c r="Q1899" t="s">
        <v>8081</v>
      </c>
    </row>
    <row r="1900" spans="1:17" x14ac:dyDescent="0.25">
      <c r="A1900" t="s">
        <v>1946</v>
      </c>
      <c r="B1900" s="1">
        <v>7</v>
      </c>
      <c r="C1900" t="s">
        <v>2003</v>
      </c>
      <c r="D1900" t="s">
        <v>2007</v>
      </c>
      <c r="E1900" t="s">
        <v>2005</v>
      </c>
      <c r="F1900" s="1">
        <v>4.3</v>
      </c>
      <c r="G1900" s="5">
        <f>(Tabela15[[#This Row],[rating]]-MIN(F:F))/(MAX(F:F)-MIN(F:F))</f>
        <v>0.82499999999999996</v>
      </c>
      <c r="H1900" s="6">
        <v>803</v>
      </c>
      <c r="I1900" s="5">
        <f>(Tabela15[[#This Row],[reviews]]-MIN(H:H))/(MAX(H:H)-MIN(H:H))</f>
        <v>1.7244752929135247E-3</v>
      </c>
      <c r="J1900" s="1" t="s">
        <v>0</v>
      </c>
      <c r="K1900" s="9">
        <v>11.99</v>
      </c>
      <c r="L1900" s="3">
        <f>(Tabela15[[#This Row],[value]]-MIN(K:K))/(MAX(K:K)-MIN(K:K))</f>
        <v>5.8867697852530404E-2</v>
      </c>
      <c r="M1900" s="16">
        <f>IF(Tabela15[[#This Row],[value]]="",0,(0.05*Tabela15[[#This Row],[normal_rating]]+0.7*Tabela15[[#This Row],[normal_reviews]]+0.25*Tabela15[[#This Row],[normal_value]]))*1000</f>
        <v>57.17405716817207</v>
      </c>
      <c r="N1900" s="3">
        <f>IFERROR(Tabela15[[#This Row],[value]]*Tabela15[[#This Row],[reviews]],Tabela15[[#This Row],[value]])</f>
        <v>9627.9699999999993</v>
      </c>
      <c r="O1900" t="s">
        <v>2004</v>
      </c>
      <c r="P1900" t="s">
        <v>7025</v>
      </c>
      <c r="Q1900" t="s">
        <v>6468</v>
      </c>
    </row>
    <row r="1901" spans="1:17" x14ac:dyDescent="0.25">
      <c r="A1901" t="s">
        <v>1946</v>
      </c>
      <c r="B1901" s="1">
        <v>4</v>
      </c>
      <c r="C1901" t="s">
        <v>2003</v>
      </c>
      <c r="D1901" t="s">
        <v>2007</v>
      </c>
      <c r="E1901" t="s">
        <v>2005</v>
      </c>
      <c r="F1901" s="1">
        <v>4.3</v>
      </c>
      <c r="G1901" s="5">
        <f>(Tabela15[[#This Row],[rating]]-MIN(F:F))/(MAX(F:F)-MIN(F:F))</f>
        <v>0.82499999999999996</v>
      </c>
      <c r="H1901" s="6">
        <v>787</v>
      </c>
      <c r="I1901" s="5">
        <f>(Tabela15[[#This Row],[reviews]]-MIN(H:H))/(MAX(H:H)-MIN(H:H))</f>
        <v>1.6900717957980429E-3</v>
      </c>
      <c r="J1901" s="1" t="s">
        <v>0</v>
      </c>
      <c r="K1901" s="9">
        <v>11.99</v>
      </c>
      <c r="L1901" s="3">
        <f>(Tabela15[[#This Row],[value]]-MIN(K:K))/(MAX(K:K)-MIN(K:K))</f>
        <v>5.8867697852530404E-2</v>
      </c>
      <c r="M1901" s="16">
        <f>IF(Tabela15[[#This Row],[value]]="",0,(0.05*Tabela15[[#This Row],[normal_rating]]+0.7*Tabela15[[#This Row],[normal_reviews]]+0.25*Tabela15[[#This Row],[normal_value]]))*1000</f>
        <v>57.149974720191231</v>
      </c>
      <c r="N1901" s="3">
        <f>IFERROR(Tabela15[[#This Row],[value]]*Tabela15[[#This Row],[reviews]],Tabela15[[#This Row],[value]])</f>
        <v>9436.130000000001</v>
      </c>
      <c r="O1901" t="s">
        <v>2004</v>
      </c>
      <c r="P1901" t="s">
        <v>5144</v>
      </c>
      <c r="Q1901" t="s">
        <v>4538</v>
      </c>
    </row>
    <row r="1902" spans="1:17" x14ac:dyDescent="0.25">
      <c r="A1902" t="s">
        <v>1946</v>
      </c>
      <c r="B1902" s="1">
        <v>14</v>
      </c>
      <c r="C1902" t="s">
        <v>2003</v>
      </c>
      <c r="D1902" t="s">
        <v>2007</v>
      </c>
      <c r="E1902" t="s">
        <v>2005</v>
      </c>
      <c r="F1902" s="1">
        <v>4.3</v>
      </c>
      <c r="G1902" s="5">
        <f>(Tabela15[[#This Row],[rating]]-MIN(F:F))/(MAX(F:F)-MIN(F:F))</f>
        <v>0.82499999999999996</v>
      </c>
      <c r="H1902" s="6">
        <v>761</v>
      </c>
      <c r="I1902" s="5">
        <f>(Tabela15[[#This Row],[reviews]]-MIN(H:H))/(MAX(H:H)-MIN(H:H))</f>
        <v>1.634166112985385E-3</v>
      </c>
      <c r="J1902" s="1" t="s">
        <v>0</v>
      </c>
      <c r="K1902" s="9">
        <v>11.99</v>
      </c>
      <c r="L1902" s="3">
        <f>(Tabela15[[#This Row],[value]]-MIN(K:K))/(MAX(K:K)-MIN(K:K))</f>
        <v>5.8867697852530404E-2</v>
      </c>
      <c r="M1902" s="16">
        <f>IF(Tabela15[[#This Row],[value]]="",0,(0.05*Tabela15[[#This Row],[normal_rating]]+0.7*Tabela15[[#This Row],[normal_reviews]]+0.25*Tabela15[[#This Row],[normal_value]]))*1000</f>
        <v>57.110840742222372</v>
      </c>
      <c r="N1902" s="3">
        <f>IFERROR(Tabela15[[#This Row],[value]]*Tabela15[[#This Row],[reviews]],Tabela15[[#This Row],[value]])</f>
        <v>9124.39</v>
      </c>
      <c r="O1902" t="s">
        <v>2004</v>
      </c>
      <c r="P1902" t="s">
        <v>2006</v>
      </c>
      <c r="Q1902" t="s">
        <v>2</v>
      </c>
    </row>
    <row r="1903" spans="1:17" x14ac:dyDescent="0.25">
      <c r="A1903" t="s">
        <v>2626</v>
      </c>
      <c r="B1903" s="1">
        <v>16</v>
      </c>
      <c r="C1903" t="s">
        <v>2696</v>
      </c>
      <c r="D1903" t="s">
        <v>2700</v>
      </c>
      <c r="E1903" t="s">
        <v>2698</v>
      </c>
      <c r="F1903" s="1">
        <v>4.3</v>
      </c>
      <c r="G1903" s="5">
        <f>(Tabela15[[#This Row],[rating]]-MIN(F:F))/(MAX(F:F)-MIN(F:F))</f>
        <v>0.82499999999999996</v>
      </c>
      <c r="H1903" s="6">
        <v>338</v>
      </c>
      <c r="I1903" s="5">
        <f>(Tabela15[[#This Row],[reviews]]-MIN(H:H))/(MAX(H:H)-MIN(H:H))</f>
        <v>7.2462365799483514E-4</v>
      </c>
      <c r="J1903" s="1" t="s">
        <v>0</v>
      </c>
      <c r="K1903" s="9">
        <v>11.99</v>
      </c>
      <c r="L1903" s="3">
        <f>(Tabela15[[#This Row],[value]]-MIN(K:K))/(MAX(K:K)-MIN(K:K))</f>
        <v>5.8867697852530404E-2</v>
      </c>
      <c r="M1903" s="16">
        <f>IF(Tabela15[[#This Row],[value]]="",0,(0.05*Tabela15[[#This Row],[normal_rating]]+0.7*Tabela15[[#This Row],[normal_reviews]]+0.25*Tabela15[[#This Row],[normal_value]]))*1000</f>
        <v>56.474161023728989</v>
      </c>
      <c r="N1903" s="3">
        <f>IFERROR(Tabela15[[#This Row],[value]]*Tabela15[[#This Row],[reviews]],Tabela15[[#This Row],[value]])</f>
        <v>4052.62</v>
      </c>
      <c r="O1903" t="s">
        <v>2697</v>
      </c>
      <c r="P1903" t="s">
        <v>8791</v>
      </c>
      <c r="Q1903" t="s">
        <v>8081</v>
      </c>
    </row>
    <row r="1904" spans="1:17" x14ac:dyDescent="0.25">
      <c r="A1904" t="s">
        <v>2626</v>
      </c>
      <c r="B1904" s="1">
        <v>17</v>
      </c>
      <c r="C1904" t="s">
        <v>2696</v>
      </c>
      <c r="D1904" t="s">
        <v>2700</v>
      </c>
      <c r="E1904" t="s">
        <v>2698</v>
      </c>
      <c r="F1904" s="1">
        <v>4.3</v>
      </c>
      <c r="G1904" s="5">
        <f>(Tabela15[[#This Row],[rating]]-MIN(F:F))/(MAX(F:F)-MIN(F:F))</f>
        <v>0.82499999999999996</v>
      </c>
      <c r="H1904" s="6">
        <v>325</v>
      </c>
      <c r="I1904" s="5">
        <f>(Tabela15[[#This Row],[reviews]]-MIN(H:H))/(MAX(H:H)-MIN(H:H))</f>
        <v>6.9667081658850627E-4</v>
      </c>
      <c r="J1904" s="1" t="s">
        <v>0</v>
      </c>
      <c r="K1904" s="9">
        <v>11.99</v>
      </c>
      <c r="L1904" s="3">
        <f>(Tabela15[[#This Row],[value]]-MIN(K:K))/(MAX(K:K)-MIN(K:K))</f>
        <v>5.8867697852530404E-2</v>
      </c>
      <c r="M1904" s="16">
        <f>IF(Tabela15[[#This Row],[value]]="",0,(0.05*Tabela15[[#This Row],[normal_rating]]+0.7*Tabela15[[#This Row],[normal_reviews]]+0.25*Tabela15[[#This Row],[normal_value]]))*1000</f>
        <v>56.454594034744559</v>
      </c>
      <c r="N1904" s="3">
        <f>IFERROR(Tabela15[[#This Row],[value]]*Tabela15[[#This Row],[reviews]],Tabela15[[#This Row],[value]])</f>
        <v>3896.75</v>
      </c>
      <c r="O1904" t="s">
        <v>2697</v>
      </c>
      <c r="P1904" t="s">
        <v>2699</v>
      </c>
      <c r="Q1904" t="s">
        <v>2</v>
      </c>
    </row>
    <row r="1905" spans="1:17" x14ac:dyDescent="0.25">
      <c r="A1905" t="s">
        <v>2093</v>
      </c>
      <c r="B1905" s="1">
        <v>19</v>
      </c>
      <c r="C1905" t="s">
        <v>4114</v>
      </c>
      <c r="D1905" t="s">
        <v>2142</v>
      </c>
      <c r="E1905" t="s">
        <v>4115</v>
      </c>
      <c r="F1905" s="1">
        <v>4.3</v>
      </c>
      <c r="G1905" s="5">
        <f>(Tabela15[[#This Row],[rating]]-MIN(F:F))/(MAX(F:F)-MIN(F:F))</f>
        <v>0.82499999999999996</v>
      </c>
      <c r="H1905" s="6">
        <v>143</v>
      </c>
      <c r="I1905" s="5">
        <f>(Tabela15[[#This Row],[reviews]]-MIN(H:H))/(MAX(H:H)-MIN(H:H))</f>
        <v>3.0533103689990088E-4</v>
      </c>
      <c r="J1905" s="1" t="s">
        <v>0</v>
      </c>
      <c r="K1905" s="9">
        <v>11.99</v>
      </c>
      <c r="L1905" s="3">
        <f>(Tabela15[[#This Row],[value]]-MIN(K:K))/(MAX(K:K)-MIN(K:K))</f>
        <v>5.8867697852530404E-2</v>
      </c>
      <c r="M1905" s="16">
        <f>IF(Tabela15[[#This Row],[value]]="",0,(0.05*Tabela15[[#This Row],[normal_rating]]+0.7*Tabela15[[#This Row],[normal_reviews]]+0.25*Tabela15[[#This Row],[normal_value]]))*1000</f>
        <v>56.180656188962537</v>
      </c>
      <c r="N1905" s="3">
        <f>IFERROR(Tabela15[[#This Row],[value]]*Tabela15[[#This Row],[reviews]],Tabela15[[#This Row],[value]])</f>
        <v>1714.57</v>
      </c>
      <c r="O1905" t="s">
        <v>5211</v>
      </c>
      <c r="P1905" t="s">
        <v>5212</v>
      </c>
      <c r="Q1905" t="s">
        <v>4538</v>
      </c>
    </row>
    <row r="1906" spans="1:17" x14ac:dyDescent="0.25">
      <c r="A1906" t="s">
        <v>1649</v>
      </c>
      <c r="B1906" s="1">
        <v>21</v>
      </c>
      <c r="C1906" t="s">
        <v>1740</v>
      </c>
      <c r="D1906" t="s">
        <v>1744</v>
      </c>
      <c r="E1906" t="s">
        <v>1742</v>
      </c>
      <c r="F1906" s="1">
        <v>4.2</v>
      </c>
      <c r="G1906" s="5">
        <f>(Tabela15[[#This Row],[rating]]-MIN(F:F))/(MAX(F:F)-MIN(F:F))</f>
        <v>0.8</v>
      </c>
      <c r="H1906" s="6">
        <v>287</v>
      </c>
      <c r="I1906" s="5">
        <f>(Tabela15[[#This Row],[reviews]]-MIN(H:H))/(MAX(H:H)-MIN(H:H))</f>
        <v>6.1496251093923692E-4</v>
      </c>
      <c r="J1906" s="1" t="s">
        <v>0</v>
      </c>
      <c r="K1906" s="9">
        <v>11.99</v>
      </c>
      <c r="L1906" s="3">
        <f>(Tabela15[[#This Row],[value]]-MIN(K:K))/(MAX(K:K)-MIN(K:K))</f>
        <v>5.8867697852530404E-2</v>
      </c>
      <c r="M1906" s="16">
        <f>IF(Tabela15[[#This Row],[value]]="",0,(0.05*Tabela15[[#This Row],[normal_rating]]+0.7*Tabela15[[#This Row],[normal_reviews]]+0.25*Tabela15[[#This Row],[normal_value]]))*1000</f>
        <v>55.147398220790073</v>
      </c>
      <c r="N1906" s="3">
        <f>IFERROR(Tabela15[[#This Row],[value]]*Tabela15[[#This Row],[reviews]],Tabela15[[#This Row],[value]])</f>
        <v>3441.13</v>
      </c>
      <c r="O1906" t="s">
        <v>1741</v>
      </c>
      <c r="P1906" t="s">
        <v>1743</v>
      </c>
      <c r="Q1906" t="s">
        <v>2</v>
      </c>
    </row>
    <row r="1907" spans="1:17" x14ac:dyDescent="0.25">
      <c r="A1907" t="s">
        <v>1503</v>
      </c>
      <c r="B1907" s="1">
        <v>1</v>
      </c>
      <c r="C1907" t="s">
        <v>5918</v>
      </c>
      <c r="D1907" t="s">
        <v>5919</v>
      </c>
      <c r="E1907" t="s">
        <v>5920</v>
      </c>
      <c r="F1907" s="1">
        <v>4.5999999999999996</v>
      </c>
      <c r="G1907" s="5">
        <f>(Tabela15[[#This Row],[rating]]-MIN(F:F))/(MAX(F:F)-MIN(F:F))</f>
        <v>0.89999999999999991</v>
      </c>
      <c r="H1907" s="6">
        <v>394</v>
      </c>
      <c r="I1907" s="5">
        <f>(Tabela15[[#This Row],[reviews]]-MIN(H:H))/(MAX(H:H)-MIN(H:H))</f>
        <v>8.4503589789902147E-4</v>
      </c>
      <c r="J1907" s="1" t="s">
        <v>0</v>
      </c>
      <c r="K1907" s="9">
        <v>11.98</v>
      </c>
      <c r="L1907" s="3">
        <f>(Tabela15[[#This Row],[value]]-MIN(K:K))/(MAX(K:K)-MIN(K:K))</f>
        <v>5.8817640286329277E-2</v>
      </c>
      <c r="M1907" s="16">
        <f>IF(Tabela15[[#This Row],[value]]="",0,(0.05*Tabela15[[#This Row],[normal_rating]]+0.7*Tabela15[[#This Row],[normal_reviews]]+0.25*Tabela15[[#This Row],[normal_value]]))*1000</f>
        <v>60.295935200111629</v>
      </c>
      <c r="N1907" s="3">
        <f>IFERROR(Tabela15[[#This Row],[value]]*Tabela15[[#This Row],[reviews]],Tabela15[[#This Row],[value]])</f>
        <v>4720.12</v>
      </c>
      <c r="O1907" t="s">
        <v>6882</v>
      </c>
      <c r="P1907" t="s">
        <v>6883</v>
      </c>
      <c r="Q1907" t="s">
        <v>6468</v>
      </c>
    </row>
    <row r="1908" spans="1:17" x14ac:dyDescent="0.25">
      <c r="A1908" t="s">
        <v>1503</v>
      </c>
      <c r="B1908" s="1">
        <v>7</v>
      </c>
      <c r="C1908" t="s">
        <v>5918</v>
      </c>
      <c r="D1908" t="s">
        <v>5919</v>
      </c>
      <c r="E1908" t="s">
        <v>5920</v>
      </c>
      <c r="F1908" s="1">
        <v>4.5999999999999996</v>
      </c>
      <c r="G1908" s="5">
        <f>(Tabela15[[#This Row],[rating]]-MIN(F:F))/(MAX(F:F)-MIN(F:F))</f>
        <v>0.89999999999999991</v>
      </c>
      <c r="H1908" s="6">
        <v>394</v>
      </c>
      <c r="I1908" s="5">
        <f>(Tabela15[[#This Row],[reviews]]-MIN(H:H))/(MAX(H:H)-MIN(H:H))</f>
        <v>8.4503589789902147E-4</v>
      </c>
      <c r="J1908" s="1" t="s">
        <v>0</v>
      </c>
      <c r="K1908" s="9">
        <v>11.98</v>
      </c>
      <c r="L1908" s="3">
        <f>(Tabela15[[#This Row],[value]]-MIN(K:K))/(MAX(K:K)-MIN(K:K))</f>
        <v>5.8817640286329277E-2</v>
      </c>
      <c r="M1908" s="16">
        <f>IF(Tabela15[[#This Row],[value]]="",0,(0.05*Tabela15[[#This Row],[normal_rating]]+0.7*Tabela15[[#This Row],[normal_reviews]]+0.25*Tabela15[[#This Row],[normal_value]]))*1000</f>
        <v>60.295935200111629</v>
      </c>
      <c r="N1908" s="3">
        <f>IFERROR(Tabela15[[#This Row],[value]]*Tabela15[[#This Row],[reviews]],Tabela15[[#This Row],[value]])</f>
        <v>4720.12</v>
      </c>
      <c r="O1908" t="s">
        <v>6882</v>
      </c>
      <c r="P1908" t="s">
        <v>8474</v>
      </c>
      <c r="Q1908" t="s">
        <v>8081</v>
      </c>
    </row>
    <row r="1909" spans="1:17" x14ac:dyDescent="0.25">
      <c r="A1909" t="s">
        <v>534</v>
      </c>
      <c r="B1909" s="1">
        <v>27</v>
      </c>
      <c r="C1909" t="s">
        <v>645</v>
      </c>
      <c r="D1909" t="s">
        <v>649</v>
      </c>
      <c r="E1909" t="s">
        <v>647</v>
      </c>
      <c r="F1909" s="1">
        <v>4.4000000000000004</v>
      </c>
      <c r="G1909" s="5">
        <f>(Tabela15[[#This Row],[rating]]-MIN(F:F))/(MAX(F:F)-MIN(F:F))</f>
        <v>0.85000000000000009</v>
      </c>
      <c r="H1909" s="6">
        <v>82475</v>
      </c>
      <c r="I1909" s="5">
        <f>(Tabela15[[#This Row],[reviews]]-MIN(H:H))/(MAX(H:H)-MIN(H:H))</f>
        <v>0.17733712631889031</v>
      </c>
      <c r="J1909" s="1" t="s">
        <v>0</v>
      </c>
      <c r="K1909" s="9">
        <v>11.95</v>
      </c>
      <c r="L1909" s="3">
        <f>(Tabela15[[#This Row],[value]]-MIN(K:K))/(MAX(K:K)-MIN(K:K))</f>
        <v>5.8667467587725876E-2</v>
      </c>
      <c r="M1909" s="16">
        <f>IF(Tabela15[[#This Row],[value]]="",0,(0.05*Tabela15[[#This Row],[normal_rating]]+0.7*Tabela15[[#This Row],[normal_reviews]]+0.25*Tabela15[[#This Row],[normal_value]]))*1000</f>
        <v>181.30285532015469</v>
      </c>
      <c r="N1909" s="3">
        <f>IFERROR(Tabela15[[#This Row],[value]]*Tabela15[[#This Row],[reviews]],Tabela15[[#This Row],[value]])</f>
        <v>985576.24999999988</v>
      </c>
      <c r="O1909" t="s">
        <v>646</v>
      </c>
      <c r="P1909" t="s">
        <v>6637</v>
      </c>
      <c r="Q1909" t="s">
        <v>6468</v>
      </c>
    </row>
    <row r="1910" spans="1:17" x14ac:dyDescent="0.25">
      <c r="A1910" t="s">
        <v>534</v>
      </c>
      <c r="B1910" s="1">
        <v>28</v>
      </c>
      <c r="C1910" t="s">
        <v>645</v>
      </c>
      <c r="D1910" t="s">
        <v>649</v>
      </c>
      <c r="E1910" t="s">
        <v>647</v>
      </c>
      <c r="F1910" s="1">
        <v>4.4000000000000004</v>
      </c>
      <c r="G1910" s="5">
        <f>(Tabela15[[#This Row],[rating]]-MIN(F:F))/(MAX(F:F)-MIN(F:F))</f>
        <v>0.85000000000000009</v>
      </c>
      <c r="H1910" s="6">
        <v>80020</v>
      </c>
      <c r="I1910" s="5">
        <f>(Tabela15[[#This Row],[reviews]]-MIN(H:H))/(MAX(H:H)-MIN(H:H))</f>
        <v>0.17205833973023357</v>
      </c>
      <c r="J1910" s="1" t="s">
        <v>0</v>
      </c>
      <c r="K1910" s="9">
        <v>11.95</v>
      </c>
      <c r="L1910" s="3">
        <f>(Tabela15[[#This Row],[value]]-MIN(K:K))/(MAX(K:K)-MIN(K:K))</f>
        <v>5.8667467587725876E-2</v>
      </c>
      <c r="M1910" s="16">
        <f>IF(Tabela15[[#This Row],[value]]="",0,(0.05*Tabela15[[#This Row],[normal_rating]]+0.7*Tabela15[[#This Row],[normal_reviews]]+0.25*Tabela15[[#This Row],[normal_value]]))*1000</f>
        <v>177.60770470809499</v>
      </c>
      <c r="N1910" s="3">
        <f>IFERROR(Tabela15[[#This Row],[value]]*Tabela15[[#This Row],[reviews]],Tabela15[[#This Row],[value]])</f>
        <v>956239</v>
      </c>
      <c r="O1910" t="s">
        <v>646</v>
      </c>
      <c r="P1910" t="s">
        <v>648</v>
      </c>
      <c r="Q1910" t="s">
        <v>2</v>
      </c>
    </row>
    <row r="1911" spans="1:17" x14ac:dyDescent="0.25">
      <c r="A1911" t="s">
        <v>3068</v>
      </c>
      <c r="B1911" s="1">
        <v>23</v>
      </c>
      <c r="C1911" t="s">
        <v>6413</v>
      </c>
      <c r="D1911" t="s">
        <v>6414</v>
      </c>
      <c r="E1911" t="s">
        <v>6415</v>
      </c>
      <c r="F1911" s="1">
        <v>4.5</v>
      </c>
      <c r="G1911" s="5">
        <f>(Tabela15[[#This Row],[rating]]-MIN(F:F))/(MAX(F:F)-MIN(F:F))</f>
        <v>0.875</v>
      </c>
      <c r="H1911" s="6">
        <v>6756</v>
      </c>
      <c r="I1911" s="5">
        <f>(Tabela15[[#This Row],[reviews]]-MIN(H:H))/(MAX(H:H)-MIN(H:H))</f>
        <v>1.4524726438442468E-2</v>
      </c>
      <c r="J1911" s="1" t="s">
        <v>0</v>
      </c>
      <c r="K1911" s="9">
        <v>11.95</v>
      </c>
      <c r="L1911" s="3">
        <f>(Tabela15[[#This Row],[value]]-MIN(K:K))/(MAX(K:K)-MIN(K:K))</f>
        <v>5.8667467587725876E-2</v>
      </c>
      <c r="M1911" s="16">
        <f>IF(Tabela15[[#This Row],[value]]="",0,(0.05*Tabela15[[#This Row],[normal_rating]]+0.7*Tabela15[[#This Row],[normal_reviews]]+0.25*Tabela15[[#This Row],[normal_value]]))*1000</f>
        <v>68.584175403841215</v>
      </c>
      <c r="N1911" s="3">
        <f>IFERROR(Tabela15[[#This Row],[value]]*Tabela15[[#This Row],[reviews]],Tabela15[[#This Row],[value]])</f>
        <v>80734.2</v>
      </c>
      <c r="O1911" t="s">
        <v>7391</v>
      </c>
      <c r="P1911" t="s">
        <v>7392</v>
      </c>
      <c r="Q1911" t="s">
        <v>6468</v>
      </c>
    </row>
    <row r="1912" spans="1:17" x14ac:dyDescent="0.25">
      <c r="A1912" t="s">
        <v>1795</v>
      </c>
      <c r="B1912" s="1">
        <v>5</v>
      </c>
      <c r="C1912" t="s">
        <v>1811</v>
      </c>
      <c r="D1912" t="s">
        <v>1815</v>
      </c>
      <c r="E1912" t="s">
        <v>1813</v>
      </c>
      <c r="F1912" s="1">
        <v>4.4000000000000004</v>
      </c>
      <c r="G1912" s="5">
        <f>(Tabela15[[#This Row],[rating]]-MIN(F:F))/(MAX(F:F)-MIN(F:F))</f>
        <v>0.85000000000000009</v>
      </c>
      <c r="H1912" s="6">
        <v>1237</v>
      </c>
      <c r="I1912" s="5">
        <f>(Tabela15[[#This Row],[reviews]]-MIN(H:H))/(MAX(H:H)-MIN(H:H))</f>
        <v>2.6576701521709681E-3</v>
      </c>
      <c r="J1912" s="1" t="s">
        <v>0</v>
      </c>
      <c r="K1912" s="9">
        <v>11.95</v>
      </c>
      <c r="L1912" s="3">
        <f>(Tabela15[[#This Row],[value]]-MIN(K:K))/(MAX(K:K)-MIN(K:K))</f>
        <v>5.8667467587725876E-2</v>
      </c>
      <c r="M1912" s="16">
        <f>IF(Tabela15[[#This Row],[value]]="",0,(0.05*Tabela15[[#This Row],[normal_rating]]+0.7*Tabela15[[#This Row],[normal_reviews]]+0.25*Tabela15[[#This Row],[normal_value]]))*1000</f>
        <v>59.027236003451151</v>
      </c>
      <c r="N1912" s="3">
        <f>IFERROR(Tabela15[[#This Row],[value]]*Tabela15[[#This Row],[reviews]],Tabela15[[#This Row],[value]])</f>
        <v>14782.15</v>
      </c>
      <c r="O1912" t="s">
        <v>1812</v>
      </c>
      <c r="P1912" t="s">
        <v>1814</v>
      </c>
      <c r="Q1912" t="s">
        <v>2</v>
      </c>
    </row>
    <row r="1913" spans="1:17" x14ac:dyDescent="0.25">
      <c r="A1913" t="s">
        <v>3068</v>
      </c>
      <c r="B1913" s="1">
        <v>11</v>
      </c>
      <c r="C1913" t="s">
        <v>4440</v>
      </c>
      <c r="D1913" t="s">
        <v>4441</v>
      </c>
      <c r="E1913" t="s">
        <v>4442</v>
      </c>
      <c r="F1913" s="1">
        <v>4.3</v>
      </c>
      <c r="G1913" s="5">
        <f>(Tabela15[[#This Row],[rating]]-MIN(F:F))/(MAX(F:F)-MIN(F:F))</f>
        <v>0.82499999999999996</v>
      </c>
      <c r="H1913" s="6">
        <v>1727</v>
      </c>
      <c r="I1913" s="5">
        <f>(Tabela15[[#This Row],[reviews]]-MIN(H:H))/(MAX(H:H)-MIN(H:H))</f>
        <v>3.7112772513325978E-3</v>
      </c>
      <c r="J1913" s="1" t="s">
        <v>0</v>
      </c>
      <c r="K1913" s="9">
        <v>11.95</v>
      </c>
      <c r="L1913" s="3">
        <f>(Tabela15[[#This Row],[value]]-MIN(K:K))/(MAX(K:K)-MIN(K:K))</f>
        <v>5.8667467587725876E-2</v>
      </c>
      <c r="M1913" s="16">
        <f>IF(Tabela15[[#This Row],[value]]="",0,(0.05*Tabela15[[#This Row],[normal_rating]]+0.7*Tabela15[[#This Row],[normal_reviews]]+0.25*Tabela15[[#This Row],[normal_value]]))*1000</f>
        <v>58.514760972864288</v>
      </c>
      <c r="N1913" s="3">
        <f>IFERROR(Tabela15[[#This Row],[value]]*Tabela15[[#This Row],[reviews]],Tabela15[[#This Row],[value]])</f>
        <v>20637.649999999998</v>
      </c>
      <c r="O1913" t="s">
        <v>5507</v>
      </c>
      <c r="P1913" t="s">
        <v>8911</v>
      </c>
      <c r="Q1913" t="s">
        <v>8081</v>
      </c>
    </row>
    <row r="1914" spans="1:17" x14ac:dyDescent="0.25">
      <c r="A1914" t="s">
        <v>3068</v>
      </c>
      <c r="B1914" s="1">
        <v>6</v>
      </c>
      <c r="C1914" t="s">
        <v>4440</v>
      </c>
      <c r="D1914" t="s">
        <v>4441</v>
      </c>
      <c r="E1914" t="s">
        <v>4442</v>
      </c>
      <c r="F1914" s="1">
        <v>4.3</v>
      </c>
      <c r="G1914" s="5">
        <f>(Tabela15[[#This Row],[rating]]-MIN(F:F))/(MAX(F:F)-MIN(F:F))</f>
        <v>0.82499999999999996</v>
      </c>
      <c r="H1914" s="6">
        <v>1723</v>
      </c>
      <c r="I1914" s="5">
        <f>(Tabela15[[#This Row],[reviews]]-MIN(H:H))/(MAX(H:H)-MIN(H:H))</f>
        <v>3.7026763770537274E-3</v>
      </c>
      <c r="J1914" s="1" t="s">
        <v>0</v>
      </c>
      <c r="K1914" s="9">
        <v>11.95</v>
      </c>
      <c r="L1914" s="3">
        <f>(Tabela15[[#This Row],[value]]-MIN(K:K))/(MAX(K:K)-MIN(K:K))</f>
        <v>5.8667467587725876E-2</v>
      </c>
      <c r="M1914" s="16">
        <f>IF(Tabela15[[#This Row],[value]]="",0,(0.05*Tabela15[[#This Row],[normal_rating]]+0.7*Tabela15[[#This Row],[normal_reviews]]+0.25*Tabela15[[#This Row],[normal_value]]))*1000</f>
        <v>58.508740360869083</v>
      </c>
      <c r="N1914" s="3">
        <f>IFERROR(Tabela15[[#This Row],[value]]*Tabela15[[#This Row],[reviews]],Tabela15[[#This Row],[value]])</f>
        <v>20589.849999999999</v>
      </c>
      <c r="O1914" t="s">
        <v>5507</v>
      </c>
      <c r="P1914" t="s">
        <v>7368</v>
      </c>
      <c r="Q1914" t="s">
        <v>6468</v>
      </c>
    </row>
    <row r="1915" spans="1:17" x14ac:dyDescent="0.25">
      <c r="A1915" t="s">
        <v>3068</v>
      </c>
      <c r="B1915" s="1">
        <v>5</v>
      </c>
      <c r="C1915" t="s">
        <v>4440</v>
      </c>
      <c r="D1915" t="s">
        <v>4441</v>
      </c>
      <c r="E1915" t="s">
        <v>4442</v>
      </c>
      <c r="F1915" s="1">
        <v>4.3</v>
      </c>
      <c r="G1915" s="5">
        <f>(Tabela15[[#This Row],[rating]]-MIN(F:F))/(MAX(F:F)-MIN(F:F))</f>
        <v>0.82499999999999996</v>
      </c>
      <c r="H1915" s="6">
        <v>1716</v>
      </c>
      <c r="I1915" s="5">
        <f>(Tabela15[[#This Row],[reviews]]-MIN(H:H))/(MAX(H:H)-MIN(H:H))</f>
        <v>3.6876248470657041E-3</v>
      </c>
      <c r="J1915" s="1" t="s">
        <v>0</v>
      </c>
      <c r="K1915" s="9">
        <v>11.95</v>
      </c>
      <c r="L1915" s="3">
        <f>(Tabela15[[#This Row],[value]]-MIN(K:K))/(MAX(K:K)-MIN(K:K))</f>
        <v>5.8667467587725876E-2</v>
      </c>
      <c r="M1915" s="16">
        <f>IF(Tabela15[[#This Row],[value]]="",0,(0.05*Tabela15[[#This Row],[normal_rating]]+0.7*Tabela15[[#This Row],[normal_reviews]]+0.25*Tabela15[[#This Row],[normal_value]]))*1000</f>
        <v>58.498204289877464</v>
      </c>
      <c r="N1915" s="3">
        <f>IFERROR(Tabela15[[#This Row],[value]]*Tabela15[[#This Row],[reviews]],Tabela15[[#This Row],[value]])</f>
        <v>20506.199999999997</v>
      </c>
      <c r="O1915" t="s">
        <v>5507</v>
      </c>
      <c r="P1915" t="s">
        <v>5508</v>
      </c>
      <c r="Q1915" t="s">
        <v>4538</v>
      </c>
    </row>
    <row r="1916" spans="1:17" x14ac:dyDescent="0.25">
      <c r="A1916" t="s">
        <v>1946</v>
      </c>
      <c r="B1916" s="1">
        <v>26</v>
      </c>
      <c r="C1916" t="s">
        <v>2063</v>
      </c>
      <c r="D1916" t="s">
        <v>2067</v>
      </c>
      <c r="E1916" t="s">
        <v>2065</v>
      </c>
      <c r="F1916" s="1">
        <v>4.2</v>
      </c>
      <c r="G1916" s="5">
        <f>(Tabela15[[#This Row],[rating]]-MIN(F:F))/(MAX(F:F)-MIN(F:F))</f>
        <v>0.8</v>
      </c>
      <c r="H1916" s="6">
        <v>199</v>
      </c>
      <c r="I1916" s="5">
        <f>(Tabela15[[#This Row],[reviews]]-MIN(H:H))/(MAX(H:H)-MIN(H:H))</f>
        <v>4.2574327680408716E-4</v>
      </c>
      <c r="J1916" s="1" t="s">
        <v>0</v>
      </c>
      <c r="K1916" s="9">
        <v>11.95</v>
      </c>
      <c r="L1916" s="3">
        <f>(Tabela15[[#This Row],[value]]-MIN(K:K))/(MAX(K:K)-MIN(K:K))</f>
        <v>5.8667467587725876E-2</v>
      </c>
      <c r="M1916" s="16">
        <f>IF(Tabela15[[#This Row],[value]]="",0,(0.05*Tabela15[[#This Row],[normal_rating]]+0.7*Tabela15[[#This Row],[normal_reviews]]+0.25*Tabela15[[#This Row],[normal_value]]))*1000</f>
        <v>54.964887190694341</v>
      </c>
      <c r="N1916" s="3">
        <f>IFERROR(Tabela15[[#This Row],[value]]*Tabela15[[#This Row],[reviews]],Tabela15[[#This Row],[value]])</f>
        <v>2378.0499999999997</v>
      </c>
      <c r="O1916" t="s">
        <v>2064</v>
      </c>
      <c r="P1916" t="s">
        <v>2066</v>
      </c>
      <c r="Q1916" t="s">
        <v>2</v>
      </c>
    </row>
    <row r="1917" spans="1:17" x14ac:dyDescent="0.25">
      <c r="A1917" t="s">
        <v>2771</v>
      </c>
      <c r="B1917" s="1">
        <v>14</v>
      </c>
      <c r="C1917" t="s">
        <v>6313</v>
      </c>
      <c r="D1917" t="s">
        <v>6314</v>
      </c>
      <c r="E1917" t="s">
        <v>6315</v>
      </c>
      <c r="F1917" s="1">
        <v>4.5</v>
      </c>
      <c r="G1917" s="5">
        <f>(Tabela15[[#This Row],[rating]]-MIN(F:F))/(MAX(F:F)-MIN(F:F))</f>
        <v>0.875</v>
      </c>
      <c r="H1917" s="6">
        <v>24184</v>
      </c>
      <c r="I1917" s="5">
        <f>(Tabela15[[#This Row],[reviews]]-MIN(H:H))/(MAX(H:H)-MIN(H:H))</f>
        <v>5.1998735671481007E-2</v>
      </c>
      <c r="J1917" s="1" t="s">
        <v>0</v>
      </c>
      <c r="K1917" s="9">
        <v>11.94</v>
      </c>
      <c r="L1917" s="3">
        <f>(Tabela15[[#This Row],[value]]-MIN(K:K))/(MAX(K:K)-MIN(K:K))</f>
        <v>5.8617410021524749E-2</v>
      </c>
      <c r="M1917" s="16">
        <f>IF(Tabela15[[#This Row],[value]]="",0,(0.05*Tabela15[[#This Row],[normal_rating]]+0.7*Tabela15[[#This Row],[normal_reviews]]+0.25*Tabela15[[#This Row],[normal_value]]))*1000</f>
        <v>94.803467475417904</v>
      </c>
      <c r="N1917" s="3">
        <f>IFERROR(Tabela15[[#This Row],[value]]*Tabela15[[#This Row],[reviews]],Tabela15[[#This Row],[value]])</f>
        <v>288756.95999999996</v>
      </c>
      <c r="O1917" t="s">
        <v>7288</v>
      </c>
      <c r="P1917" t="s">
        <v>7289</v>
      </c>
      <c r="Q1917" t="s">
        <v>6468</v>
      </c>
    </row>
    <row r="1918" spans="1:17" x14ac:dyDescent="0.25">
      <c r="A1918" t="s">
        <v>534</v>
      </c>
      <c r="B1918" s="1">
        <v>14</v>
      </c>
      <c r="C1918" t="s">
        <v>655</v>
      </c>
      <c r="D1918" t="s">
        <v>659</v>
      </c>
      <c r="E1918" t="s">
        <v>657</v>
      </c>
      <c r="F1918" s="1">
        <v>4.7</v>
      </c>
      <c r="G1918" s="5">
        <f>(Tabela15[[#This Row],[rating]]-MIN(F:F))/(MAX(F:F)-MIN(F:F))</f>
        <v>0.92500000000000004</v>
      </c>
      <c r="H1918" s="6">
        <v>11669</v>
      </c>
      <c r="I1918" s="5">
        <f>(Tabela15[[#This Row],[reviews]]-MIN(H:H))/(MAX(H:H)-MIN(H:H))</f>
        <v>2.5088750271465093E-2</v>
      </c>
      <c r="J1918" s="1" t="s">
        <v>0</v>
      </c>
      <c r="K1918" s="9">
        <v>11.94</v>
      </c>
      <c r="L1918" s="3">
        <f>(Tabela15[[#This Row],[value]]-MIN(K:K))/(MAX(K:K)-MIN(K:K))</f>
        <v>5.8617410021524749E-2</v>
      </c>
      <c r="M1918" s="16">
        <f>IF(Tabela15[[#This Row],[value]]="",0,(0.05*Tabela15[[#This Row],[normal_rating]]+0.7*Tabela15[[#This Row],[normal_reviews]]+0.25*Tabela15[[#This Row],[normal_value]]))*1000</f>
        <v>78.466477695406766</v>
      </c>
      <c r="N1918" s="3">
        <f>IFERROR(Tabela15[[#This Row],[value]]*Tabela15[[#This Row],[reviews]],Tabela15[[#This Row],[value]])</f>
        <v>139327.85999999999</v>
      </c>
      <c r="O1918" t="s">
        <v>656</v>
      </c>
      <c r="P1918" t="s">
        <v>8217</v>
      </c>
      <c r="Q1918" t="s">
        <v>8081</v>
      </c>
    </row>
    <row r="1919" spans="1:17" x14ac:dyDescent="0.25">
      <c r="A1919" t="s">
        <v>534</v>
      </c>
      <c r="B1919" s="1">
        <v>20</v>
      </c>
      <c r="C1919" t="s">
        <v>655</v>
      </c>
      <c r="D1919" t="s">
        <v>659</v>
      </c>
      <c r="E1919" t="s">
        <v>657</v>
      </c>
      <c r="F1919" s="1">
        <v>4.7</v>
      </c>
      <c r="G1919" s="5">
        <f>(Tabela15[[#This Row],[rating]]-MIN(F:F))/(MAX(F:F)-MIN(F:F))</f>
        <v>0.92500000000000004</v>
      </c>
      <c r="H1919" s="6">
        <v>11658</v>
      </c>
      <c r="I1919" s="5">
        <f>(Tabela15[[#This Row],[reviews]]-MIN(H:H))/(MAX(H:H)-MIN(H:H))</f>
        <v>2.50650978671982E-2</v>
      </c>
      <c r="J1919" s="1" t="s">
        <v>0</v>
      </c>
      <c r="K1919" s="9">
        <v>11.94</v>
      </c>
      <c r="L1919" s="3">
        <f>(Tabela15[[#This Row],[value]]-MIN(K:K))/(MAX(K:K)-MIN(K:K))</f>
        <v>5.8617410021524749E-2</v>
      </c>
      <c r="M1919" s="16">
        <f>IF(Tabela15[[#This Row],[value]]="",0,(0.05*Tabela15[[#This Row],[normal_rating]]+0.7*Tabela15[[#This Row],[normal_reviews]]+0.25*Tabela15[[#This Row],[normal_value]]))*1000</f>
        <v>78.449921012419935</v>
      </c>
      <c r="N1919" s="3">
        <f>IFERROR(Tabela15[[#This Row],[value]]*Tabela15[[#This Row],[reviews]],Tabela15[[#This Row],[value]])</f>
        <v>139196.51999999999</v>
      </c>
      <c r="O1919" t="s">
        <v>656</v>
      </c>
      <c r="P1919" t="s">
        <v>6627</v>
      </c>
      <c r="Q1919" t="s">
        <v>6468</v>
      </c>
    </row>
    <row r="1920" spans="1:17" x14ac:dyDescent="0.25">
      <c r="A1920" t="s">
        <v>534</v>
      </c>
      <c r="B1920" s="1">
        <v>7</v>
      </c>
      <c r="C1920" t="s">
        <v>655</v>
      </c>
      <c r="D1920" t="s">
        <v>659</v>
      </c>
      <c r="E1920" t="s">
        <v>657</v>
      </c>
      <c r="F1920" s="1">
        <v>4.7</v>
      </c>
      <c r="G1920" s="5">
        <f>(Tabela15[[#This Row],[rating]]-MIN(F:F))/(MAX(F:F)-MIN(F:F))</f>
        <v>0.92500000000000004</v>
      </c>
      <c r="H1920" s="6">
        <v>11623</v>
      </c>
      <c r="I1920" s="5">
        <f>(Tabela15[[#This Row],[reviews]]-MIN(H:H))/(MAX(H:H)-MIN(H:H))</f>
        <v>2.4989840217258086E-2</v>
      </c>
      <c r="J1920" s="1" t="s">
        <v>0</v>
      </c>
      <c r="K1920" s="9">
        <v>11.94</v>
      </c>
      <c r="L1920" s="3">
        <f>(Tabela15[[#This Row],[value]]-MIN(K:K))/(MAX(K:K)-MIN(K:K))</f>
        <v>5.8617410021524749E-2</v>
      </c>
      <c r="M1920" s="16">
        <f>IF(Tabela15[[#This Row],[value]]="",0,(0.05*Tabela15[[#This Row],[normal_rating]]+0.7*Tabela15[[#This Row],[normal_reviews]]+0.25*Tabela15[[#This Row],[normal_value]]))*1000</f>
        <v>78.39724065746185</v>
      </c>
      <c r="N1920" s="3">
        <f>IFERROR(Tabela15[[#This Row],[value]]*Tabela15[[#This Row],[reviews]],Tabela15[[#This Row],[value]])</f>
        <v>138778.62</v>
      </c>
      <c r="O1920" t="s">
        <v>656</v>
      </c>
      <c r="P1920" t="s">
        <v>4708</v>
      </c>
      <c r="Q1920" t="s">
        <v>4538</v>
      </c>
    </row>
    <row r="1921" spans="1:17" x14ac:dyDescent="0.25">
      <c r="A1921" t="s">
        <v>534</v>
      </c>
      <c r="B1921" s="1">
        <v>30</v>
      </c>
      <c r="C1921" t="s">
        <v>655</v>
      </c>
      <c r="D1921" t="s">
        <v>659</v>
      </c>
      <c r="E1921" t="s">
        <v>657</v>
      </c>
      <c r="F1921" s="1">
        <v>4.7</v>
      </c>
      <c r="G1921" s="5">
        <f>(Tabela15[[#This Row],[rating]]-MIN(F:F))/(MAX(F:F)-MIN(F:F))</f>
        <v>0.92500000000000004</v>
      </c>
      <c r="H1921" s="6">
        <v>11523</v>
      </c>
      <c r="I1921" s="5">
        <f>(Tabela15[[#This Row],[reviews]]-MIN(H:H))/(MAX(H:H)-MIN(H:H))</f>
        <v>2.4774818360286322E-2</v>
      </c>
      <c r="J1921" s="1" t="s">
        <v>0</v>
      </c>
      <c r="K1921" s="9">
        <v>11.94</v>
      </c>
      <c r="L1921" s="3">
        <f>(Tabela15[[#This Row],[value]]-MIN(K:K))/(MAX(K:K)-MIN(K:K))</f>
        <v>5.8617410021524749E-2</v>
      </c>
      <c r="M1921" s="16">
        <f>IF(Tabela15[[#This Row],[value]]="",0,(0.05*Tabela15[[#This Row],[normal_rating]]+0.7*Tabela15[[#This Row],[normal_reviews]]+0.25*Tabela15[[#This Row],[normal_value]]))*1000</f>
        <v>78.246725357581624</v>
      </c>
      <c r="N1921" s="3">
        <f>IFERROR(Tabela15[[#This Row],[value]]*Tabela15[[#This Row],[reviews]],Tabela15[[#This Row],[value]])</f>
        <v>137584.62</v>
      </c>
      <c r="O1921" t="s">
        <v>656</v>
      </c>
      <c r="P1921" t="s">
        <v>658</v>
      </c>
      <c r="Q1921" t="s">
        <v>2</v>
      </c>
    </row>
    <row r="1922" spans="1:17" x14ac:dyDescent="0.25">
      <c r="A1922" t="s">
        <v>534</v>
      </c>
      <c r="B1922" s="1">
        <v>26</v>
      </c>
      <c r="C1922" t="s">
        <v>3646</v>
      </c>
      <c r="D1922" t="s">
        <v>3647</v>
      </c>
      <c r="E1922" t="s">
        <v>3648</v>
      </c>
      <c r="F1922" s="1">
        <v>4.7</v>
      </c>
      <c r="G1922" s="5">
        <f>(Tabela15[[#This Row],[rating]]-MIN(F:F))/(MAX(F:F)-MIN(F:F))</f>
        <v>0.92500000000000004</v>
      </c>
      <c r="H1922" s="6">
        <v>6313</v>
      </c>
      <c r="I1922" s="5">
        <f>(Tabela15[[#This Row],[reviews]]-MIN(H:H))/(MAX(H:H)-MIN(H:H))</f>
        <v>1.3572179612057566E-2</v>
      </c>
      <c r="J1922" s="1" t="s">
        <v>0</v>
      </c>
      <c r="K1922" s="9">
        <v>11.94</v>
      </c>
      <c r="L1922" s="3">
        <f>(Tabela15[[#This Row],[value]]-MIN(K:K))/(MAX(K:K)-MIN(K:K))</f>
        <v>5.8617410021524749E-2</v>
      </c>
      <c r="M1922" s="16">
        <f>IF(Tabela15[[#This Row],[value]]="",0,(0.05*Tabela15[[#This Row],[normal_rating]]+0.7*Tabela15[[#This Row],[normal_reviews]]+0.25*Tabela15[[#This Row],[normal_value]]))*1000</f>
        <v>70.404878233821492</v>
      </c>
      <c r="N1922" s="3">
        <f>IFERROR(Tabela15[[#This Row],[value]]*Tabela15[[#This Row],[reviews]],Tabela15[[#This Row],[value]])</f>
        <v>75377.22</v>
      </c>
      <c r="O1922" t="s">
        <v>4732</v>
      </c>
      <c r="P1922" t="s">
        <v>4733</v>
      </c>
      <c r="Q1922" t="s">
        <v>4538</v>
      </c>
    </row>
    <row r="1923" spans="1:17" x14ac:dyDescent="0.25">
      <c r="A1923" t="s">
        <v>2626</v>
      </c>
      <c r="B1923" s="1">
        <v>10</v>
      </c>
      <c r="C1923" t="s">
        <v>2637</v>
      </c>
      <c r="D1923" t="s">
        <v>4301</v>
      </c>
      <c r="E1923" t="s">
        <v>2639</v>
      </c>
      <c r="F1923" s="1">
        <v>3.5</v>
      </c>
      <c r="G1923" s="5">
        <f>(Tabela15[[#This Row],[rating]]-MIN(F:F))/(MAX(F:F)-MIN(F:F))</f>
        <v>0.625</v>
      </c>
      <c r="H1923" s="6">
        <v>11</v>
      </c>
      <c r="I1923" s="5">
        <f>(Tabela15[[#This Row],[reviews]]-MIN(H:H))/(MAX(H:H)-MIN(H:H))</f>
        <v>2.1502185697176117E-5</v>
      </c>
      <c r="J1923" s="1" t="s">
        <v>0</v>
      </c>
      <c r="K1923" s="9">
        <v>11.9</v>
      </c>
      <c r="L1923" s="3">
        <f>(Tabela15[[#This Row],[value]]-MIN(K:K))/(MAX(K:K)-MIN(K:K))</f>
        <v>5.8417179756720228E-2</v>
      </c>
      <c r="M1923" s="16">
        <f>IF(Tabela15[[#This Row],[value]]="",0,(0.05*Tabela15[[#This Row],[normal_rating]]+0.7*Tabela15[[#This Row],[normal_reviews]]+0.25*Tabela15[[#This Row],[normal_value]]))*1000</f>
        <v>45.869346469168079</v>
      </c>
      <c r="N1923" s="3">
        <f>IFERROR(Tabela15[[#This Row],[value]]*Tabela15[[#This Row],[reviews]],Tabela15[[#This Row],[value]])</f>
        <v>130.9</v>
      </c>
      <c r="O1923" t="s">
        <v>2638</v>
      </c>
      <c r="P1923" t="s">
        <v>5374</v>
      </c>
      <c r="Q1923" t="s">
        <v>4538</v>
      </c>
    </row>
    <row r="1924" spans="1:17" x14ac:dyDescent="0.25">
      <c r="A1924" t="s">
        <v>2626</v>
      </c>
      <c r="B1924" s="1">
        <v>4</v>
      </c>
      <c r="C1924" t="s">
        <v>2637</v>
      </c>
      <c r="D1924" t="s">
        <v>2641</v>
      </c>
      <c r="E1924" t="s">
        <v>2639</v>
      </c>
      <c r="F1924" s="1">
        <v>3.4</v>
      </c>
      <c r="G1924" s="5">
        <f>(Tabela15[[#This Row],[rating]]-MIN(F:F))/(MAX(F:F)-MIN(F:F))</f>
        <v>0.6</v>
      </c>
      <c r="H1924" s="6">
        <v>12</v>
      </c>
      <c r="I1924" s="5">
        <f>(Tabela15[[#This Row],[reviews]]-MIN(H:H))/(MAX(H:H)-MIN(H:H))</f>
        <v>2.3652404266893731E-5</v>
      </c>
      <c r="J1924" s="1" t="s">
        <v>0</v>
      </c>
      <c r="K1924" s="9">
        <v>11.9</v>
      </c>
      <c r="L1924" s="3">
        <f>(Tabela15[[#This Row],[value]]-MIN(K:K))/(MAX(K:K)-MIN(K:K))</f>
        <v>5.8417179756720228E-2</v>
      </c>
      <c r="M1924" s="16">
        <f>IF(Tabela15[[#This Row],[value]]="",0,(0.05*Tabela15[[#This Row],[normal_rating]]+0.7*Tabela15[[#This Row],[normal_reviews]]+0.25*Tabela15[[#This Row],[normal_value]]))*1000</f>
        <v>44.620851622166875</v>
      </c>
      <c r="N1924" s="3">
        <f>IFERROR(Tabela15[[#This Row],[value]]*Tabela15[[#This Row],[reviews]],Tabela15[[#This Row],[value]])</f>
        <v>142.80000000000001</v>
      </c>
      <c r="O1924" t="s">
        <v>2638</v>
      </c>
      <c r="P1924" t="s">
        <v>2640</v>
      </c>
      <c r="Q1924" t="s">
        <v>2</v>
      </c>
    </row>
    <row r="1925" spans="1:17" x14ac:dyDescent="0.25">
      <c r="A1925" t="s">
        <v>784</v>
      </c>
      <c r="B1925" s="1">
        <v>4</v>
      </c>
      <c r="C1925" t="s">
        <v>795</v>
      </c>
      <c r="D1925" t="s">
        <v>799</v>
      </c>
      <c r="E1925" t="s">
        <v>797</v>
      </c>
      <c r="F1925" s="1">
        <v>4.7</v>
      </c>
      <c r="G1925" s="5">
        <f>(Tabela15[[#This Row],[rating]]-MIN(F:F))/(MAX(F:F)-MIN(F:F))</f>
        <v>0.92500000000000004</v>
      </c>
      <c r="H1925" s="6">
        <v>17184</v>
      </c>
      <c r="I1925" s="5">
        <f>(Tabela15[[#This Row],[reviews]]-MIN(H:H))/(MAX(H:H)-MIN(H:H))</f>
        <v>3.6947205683457725E-2</v>
      </c>
      <c r="J1925" s="1" t="s">
        <v>0</v>
      </c>
      <c r="K1925" s="9">
        <v>11.89</v>
      </c>
      <c r="L1925" s="3">
        <f>(Tabela15[[#This Row],[value]]-MIN(K:K))/(MAX(K:K)-MIN(K:K))</f>
        <v>5.8367122190519094E-2</v>
      </c>
      <c r="M1925" s="16">
        <f>IF(Tabela15[[#This Row],[value]]="",0,(0.05*Tabela15[[#This Row],[normal_rating]]+0.7*Tabela15[[#This Row],[normal_reviews]]+0.25*Tabela15[[#This Row],[normal_value]]))*1000</f>
        <v>86.704824526050189</v>
      </c>
      <c r="N1925" s="3">
        <f>IFERROR(Tabela15[[#This Row],[value]]*Tabela15[[#This Row],[reviews]],Tabela15[[#This Row],[value]])</f>
        <v>204317.76</v>
      </c>
      <c r="O1925" t="s">
        <v>796</v>
      </c>
      <c r="P1925" t="s">
        <v>798</v>
      </c>
      <c r="Q1925" t="s">
        <v>2</v>
      </c>
    </row>
    <row r="1926" spans="1:17" x14ac:dyDescent="0.25">
      <c r="A1926" t="s">
        <v>81</v>
      </c>
      <c r="B1926" s="1">
        <v>30</v>
      </c>
      <c r="C1926" t="s">
        <v>3537</v>
      </c>
      <c r="D1926" t="s">
        <v>3538</v>
      </c>
      <c r="E1926" t="s">
        <v>3539</v>
      </c>
      <c r="F1926" s="1">
        <v>4.5</v>
      </c>
      <c r="G1926" s="5">
        <f>(Tabela15[[#This Row],[rating]]-MIN(F:F))/(MAX(F:F)-MIN(F:F))</f>
        <v>0.875</v>
      </c>
      <c r="H1926" s="6">
        <v>900</v>
      </c>
      <c r="I1926" s="5">
        <f>(Tabela15[[#This Row],[reviews]]-MIN(H:H))/(MAX(H:H)-MIN(H:H))</f>
        <v>1.9330464941761331E-3</v>
      </c>
      <c r="J1926" s="1" t="s">
        <v>0</v>
      </c>
      <c r="K1926" s="9">
        <v>11.89</v>
      </c>
      <c r="L1926" s="3">
        <f>(Tabela15[[#This Row],[value]]-MIN(K:K))/(MAX(K:K)-MIN(K:K))</f>
        <v>5.8367122190519094E-2</v>
      </c>
      <c r="M1926" s="16">
        <f>IF(Tabela15[[#This Row],[value]]="",0,(0.05*Tabela15[[#This Row],[normal_rating]]+0.7*Tabela15[[#This Row],[normal_reviews]]+0.25*Tabela15[[#This Row],[normal_value]]))*1000</f>
        <v>59.694913093553069</v>
      </c>
      <c r="N1926" s="3">
        <f>IFERROR(Tabela15[[#This Row],[value]]*Tabela15[[#This Row],[reviews]],Tabela15[[#This Row],[value]])</f>
        <v>10701</v>
      </c>
      <c r="O1926" t="s">
        <v>4614</v>
      </c>
      <c r="P1926" t="s">
        <v>4615</v>
      </c>
      <c r="Q1926" t="s">
        <v>4538</v>
      </c>
    </row>
    <row r="1927" spans="1:17" x14ac:dyDescent="0.25">
      <c r="A1927" t="s">
        <v>2093</v>
      </c>
      <c r="B1927" s="1">
        <v>18</v>
      </c>
      <c r="C1927" t="s">
        <v>2104</v>
      </c>
      <c r="D1927" t="s">
        <v>2108</v>
      </c>
      <c r="E1927" t="s">
        <v>2106</v>
      </c>
      <c r="F1927" s="1">
        <v>4.4000000000000004</v>
      </c>
      <c r="G1927" s="5">
        <f>(Tabela15[[#This Row],[rating]]-MIN(F:F))/(MAX(F:F)-MIN(F:F))</f>
        <v>0.85000000000000009</v>
      </c>
      <c r="H1927" s="6">
        <v>163</v>
      </c>
      <c r="I1927" s="5">
        <f>(Tabela15[[#This Row],[reviews]]-MIN(H:H))/(MAX(H:H)-MIN(H:H))</f>
        <v>3.4833540829425313E-4</v>
      </c>
      <c r="J1927" s="1" t="s">
        <v>0</v>
      </c>
      <c r="K1927" s="9">
        <v>11.89</v>
      </c>
      <c r="L1927" s="3">
        <f>(Tabela15[[#This Row],[value]]-MIN(K:K))/(MAX(K:K)-MIN(K:K))</f>
        <v>5.8367122190519094E-2</v>
      </c>
      <c r="M1927" s="16">
        <f>IF(Tabela15[[#This Row],[value]]="",0,(0.05*Tabela15[[#This Row],[normal_rating]]+0.7*Tabela15[[#This Row],[normal_reviews]]+0.25*Tabela15[[#This Row],[normal_value]]))*1000</f>
        <v>57.335615333435754</v>
      </c>
      <c r="N1927" s="3">
        <f>IFERROR(Tabela15[[#This Row],[value]]*Tabela15[[#This Row],[reviews]],Tabela15[[#This Row],[value]])</f>
        <v>1938.0700000000002</v>
      </c>
      <c r="O1927" t="s">
        <v>2105</v>
      </c>
      <c r="P1927" t="s">
        <v>7078</v>
      </c>
      <c r="Q1927" t="s">
        <v>6468</v>
      </c>
    </row>
    <row r="1928" spans="1:17" x14ac:dyDescent="0.25">
      <c r="A1928" t="s">
        <v>2093</v>
      </c>
      <c r="B1928" s="1">
        <v>15</v>
      </c>
      <c r="C1928" t="s">
        <v>2104</v>
      </c>
      <c r="D1928" t="s">
        <v>2108</v>
      </c>
      <c r="E1928" t="s">
        <v>2106</v>
      </c>
      <c r="F1928" s="1">
        <v>4.4000000000000004</v>
      </c>
      <c r="G1928" s="5">
        <f>(Tabela15[[#This Row],[rating]]-MIN(F:F))/(MAX(F:F)-MIN(F:F))</f>
        <v>0.85000000000000009</v>
      </c>
      <c r="H1928" s="6">
        <v>163</v>
      </c>
      <c r="I1928" s="5">
        <f>(Tabela15[[#This Row],[reviews]]-MIN(H:H))/(MAX(H:H)-MIN(H:H))</f>
        <v>3.4833540829425313E-4</v>
      </c>
      <c r="J1928" s="1" t="s">
        <v>0</v>
      </c>
      <c r="K1928" s="9">
        <v>11.89</v>
      </c>
      <c r="L1928" s="3">
        <f>(Tabela15[[#This Row],[value]]-MIN(K:K))/(MAX(K:K)-MIN(K:K))</f>
        <v>5.8367122190519094E-2</v>
      </c>
      <c r="M1928" s="16">
        <f>IF(Tabela15[[#This Row],[value]]="",0,(0.05*Tabela15[[#This Row],[normal_rating]]+0.7*Tabela15[[#This Row],[normal_reviews]]+0.25*Tabela15[[#This Row],[normal_value]]))*1000</f>
        <v>57.335615333435754</v>
      </c>
      <c r="N1928" s="3">
        <f>IFERROR(Tabela15[[#This Row],[value]]*Tabela15[[#This Row],[reviews]],Tabela15[[#This Row],[value]])</f>
        <v>1938.0700000000002</v>
      </c>
      <c r="O1928" t="s">
        <v>2105</v>
      </c>
      <c r="P1928" t="s">
        <v>8635</v>
      </c>
      <c r="Q1928" t="s">
        <v>8081</v>
      </c>
    </row>
    <row r="1929" spans="1:17" x14ac:dyDescent="0.25">
      <c r="A1929" t="s">
        <v>2093</v>
      </c>
      <c r="B1929" s="1">
        <v>9</v>
      </c>
      <c r="C1929" t="s">
        <v>2104</v>
      </c>
      <c r="D1929" t="s">
        <v>2108</v>
      </c>
      <c r="E1929" t="s">
        <v>2106</v>
      </c>
      <c r="F1929" s="1">
        <v>4.4000000000000004</v>
      </c>
      <c r="G1929" s="5">
        <f>(Tabela15[[#This Row],[rating]]-MIN(F:F))/(MAX(F:F)-MIN(F:F))</f>
        <v>0.85000000000000009</v>
      </c>
      <c r="H1929" s="6">
        <v>162</v>
      </c>
      <c r="I1929" s="5">
        <f>(Tabela15[[#This Row],[reviews]]-MIN(H:H))/(MAX(H:H)-MIN(H:H))</f>
        <v>3.461851897245355E-4</v>
      </c>
      <c r="J1929" s="1" t="s">
        <v>0</v>
      </c>
      <c r="K1929" s="9">
        <v>11.89</v>
      </c>
      <c r="L1929" s="3">
        <f>(Tabela15[[#This Row],[value]]-MIN(K:K))/(MAX(K:K)-MIN(K:K))</f>
        <v>5.8367122190519094E-2</v>
      </c>
      <c r="M1929" s="16">
        <f>IF(Tabela15[[#This Row],[value]]="",0,(0.05*Tabela15[[#This Row],[normal_rating]]+0.7*Tabela15[[#This Row],[normal_reviews]]+0.25*Tabela15[[#This Row],[normal_value]]))*1000</f>
        <v>57.334110180436959</v>
      </c>
      <c r="N1929" s="3">
        <f>IFERROR(Tabela15[[#This Row],[value]]*Tabela15[[#This Row],[reviews]],Tabela15[[#This Row],[value]])</f>
        <v>1926.18</v>
      </c>
      <c r="O1929" t="s">
        <v>2105</v>
      </c>
      <c r="P1929" t="s">
        <v>5196</v>
      </c>
      <c r="Q1929" t="s">
        <v>4538</v>
      </c>
    </row>
    <row r="1930" spans="1:17" x14ac:dyDescent="0.25">
      <c r="A1930" t="s">
        <v>1352</v>
      </c>
      <c r="B1930" s="1">
        <v>4</v>
      </c>
      <c r="C1930" t="s">
        <v>1398</v>
      </c>
      <c r="D1930" t="s">
        <v>1402</v>
      </c>
      <c r="E1930" t="s">
        <v>1400</v>
      </c>
      <c r="F1930" s="1">
        <v>4.7</v>
      </c>
      <c r="G1930" s="5">
        <f>(Tabela15[[#This Row],[rating]]-MIN(F:F))/(MAX(F:F)-MIN(F:F))</f>
        <v>0.92500000000000004</v>
      </c>
      <c r="H1930" s="6">
        <v>18396</v>
      </c>
      <c r="I1930" s="5">
        <f>(Tabela15[[#This Row],[reviews]]-MIN(H:H))/(MAX(H:H)-MIN(H:H))</f>
        <v>3.9553270589955468E-2</v>
      </c>
      <c r="J1930" s="1" t="s">
        <v>0</v>
      </c>
      <c r="K1930" s="9">
        <v>11.87</v>
      </c>
      <c r="L1930" s="3">
        <f>(Tabela15[[#This Row],[value]]-MIN(K:K))/(MAX(K:K)-MIN(K:K))</f>
        <v>5.8267007058116826E-2</v>
      </c>
      <c r="M1930" s="16">
        <f>IF(Tabela15[[#This Row],[value]]="",0,(0.05*Tabela15[[#This Row],[normal_rating]]+0.7*Tabela15[[#This Row],[normal_reviews]]+0.25*Tabela15[[#This Row],[normal_value]]))*1000</f>
        <v>88.504041177498038</v>
      </c>
      <c r="N1930" s="3">
        <f>IFERROR(Tabela15[[#This Row],[value]]*Tabela15[[#This Row],[reviews]],Tabela15[[#This Row],[value]])</f>
        <v>218360.52</v>
      </c>
      <c r="O1930" t="s">
        <v>1399</v>
      </c>
      <c r="P1930" t="s">
        <v>8434</v>
      </c>
      <c r="Q1930" t="s">
        <v>8081</v>
      </c>
    </row>
    <row r="1931" spans="1:17" x14ac:dyDescent="0.25">
      <c r="A1931" t="s">
        <v>1352</v>
      </c>
      <c r="B1931" s="1">
        <v>5</v>
      </c>
      <c r="C1931" t="s">
        <v>1398</v>
      </c>
      <c r="D1931" t="s">
        <v>1402</v>
      </c>
      <c r="E1931" t="s">
        <v>1400</v>
      </c>
      <c r="F1931" s="1">
        <v>4.7</v>
      </c>
      <c r="G1931" s="5">
        <f>(Tabela15[[#This Row],[rating]]-MIN(F:F))/(MAX(F:F)-MIN(F:F))</f>
        <v>0.92500000000000004</v>
      </c>
      <c r="H1931" s="6">
        <v>18388</v>
      </c>
      <c r="I1931" s="5">
        <f>(Tabela15[[#This Row],[reviews]]-MIN(H:H))/(MAX(H:H)-MIN(H:H))</f>
        <v>3.953606884139773E-2</v>
      </c>
      <c r="J1931" s="1" t="s">
        <v>0</v>
      </c>
      <c r="K1931" s="9">
        <v>11.87</v>
      </c>
      <c r="L1931" s="3">
        <f>(Tabela15[[#This Row],[value]]-MIN(K:K))/(MAX(K:K)-MIN(K:K))</f>
        <v>5.8267007058116826E-2</v>
      </c>
      <c r="M1931" s="16">
        <f>IF(Tabela15[[#This Row],[value]]="",0,(0.05*Tabela15[[#This Row],[normal_rating]]+0.7*Tabela15[[#This Row],[normal_reviews]]+0.25*Tabela15[[#This Row],[normal_value]]))*1000</f>
        <v>88.491999953507616</v>
      </c>
      <c r="N1931" s="3">
        <f>IFERROR(Tabela15[[#This Row],[value]]*Tabela15[[#This Row],[reviews]],Tabela15[[#This Row],[value]])</f>
        <v>218265.56</v>
      </c>
      <c r="O1931" t="s">
        <v>1399</v>
      </c>
      <c r="P1931" t="s">
        <v>6847</v>
      </c>
      <c r="Q1931" t="s">
        <v>6468</v>
      </c>
    </row>
    <row r="1932" spans="1:17" x14ac:dyDescent="0.25">
      <c r="A1932" t="s">
        <v>1352</v>
      </c>
      <c r="B1932" s="1">
        <v>3</v>
      </c>
      <c r="C1932" t="s">
        <v>1398</v>
      </c>
      <c r="D1932" t="s">
        <v>1402</v>
      </c>
      <c r="E1932" t="s">
        <v>1400</v>
      </c>
      <c r="F1932" s="1">
        <v>4.7</v>
      </c>
      <c r="G1932" s="5">
        <f>(Tabela15[[#This Row],[rating]]-MIN(F:F))/(MAX(F:F)-MIN(F:F))</f>
        <v>0.92500000000000004</v>
      </c>
      <c r="H1932" s="6">
        <v>18375</v>
      </c>
      <c r="I1932" s="5">
        <f>(Tabela15[[#This Row],[reviews]]-MIN(H:H))/(MAX(H:H)-MIN(H:H))</f>
        <v>3.9508115999991399E-2</v>
      </c>
      <c r="J1932" s="1" t="s">
        <v>0</v>
      </c>
      <c r="K1932" s="9">
        <v>11.87</v>
      </c>
      <c r="L1932" s="3">
        <f>(Tabela15[[#This Row],[value]]-MIN(K:K))/(MAX(K:K)-MIN(K:K))</f>
        <v>5.8267007058116826E-2</v>
      </c>
      <c r="M1932" s="16">
        <f>IF(Tabela15[[#This Row],[value]]="",0,(0.05*Tabela15[[#This Row],[normal_rating]]+0.7*Tabela15[[#This Row],[normal_reviews]]+0.25*Tabela15[[#This Row],[normal_value]]))*1000</f>
        <v>88.472432964523193</v>
      </c>
      <c r="N1932" s="3">
        <f>IFERROR(Tabela15[[#This Row],[value]]*Tabela15[[#This Row],[reviews]],Tabela15[[#This Row],[value]])</f>
        <v>218111.25</v>
      </c>
      <c r="O1932" t="s">
        <v>1399</v>
      </c>
      <c r="P1932" t="s">
        <v>4951</v>
      </c>
      <c r="Q1932" t="s">
        <v>4538</v>
      </c>
    </row>
    <row r="1933" spans="1:17" x14ac:dyDescent="0.25">
      <c r="A1933" t="s">
        <v>784</v>
      </c>
      <c r="B1933" s="1">
        <v>22</v>
      </c>
      <c r="C1933" t="s">
        <v>3695</v>
      </c>
      <c r="D1933" t="s">
        <v>3696</v>
      </c>
      <c r="E1933" t="s">
        <v>3697</v>
      </c>
      <c r="F1933" s="1">
        <v>4.5</v>
      </c>
      <c r="G1933" s="5">
        <f>(Tabela15[[#This Row],[rating]]-MIN(F:F))/(MAX(F:F)-MIN(F:F))</f>
        <v>0.875</v>
      </c>
      <c r="H1933" s="6">
        <v>204149</v>
      </c>
      <c r="I1933" s="5">
        <f>(Tabela15[[#This Row],[reviews]]-MIN(H:H))/(MAX(H:H)-MIN(H:H))</f>
        <v>0.43896282057071101</v>
      </c>
      <c r="J1933" s="1" t="s">
        <v>0</v>
      </c>
      <c r="K1933" s="9">
        <v>11.79</v>
      </c>
      <c r="L1933" s="3">
        <f>(Tabela15[[#This Row],[value]]-MIN(K:K))/(MAX(K:K)-MIN(K:K))</f>
        <v>5.7866546528507777E-2</v>
      </c>
      <c r="M1933" s="16">
        <f>IF(Tabela15[[#This Row],[value]]="",0,(0.05*Tabela15[[#This Row],[normal_rating]]+0.7*Tabela15[[#This Row],[normal_reviews]]+0.25*Tabela15[[#This Row],[normal_value]]))*1000</f>
        <v>365.49061103162461</v>
      </c>
      <c r="N1933" s="3">
        <f>IFERROR(Tabela15[[#This Row],[value]]*Tabela15[[#This Row],[reviews]],Tabela15[[#This Row],[value]])</f>
        <v>2406916.71</v>
      </c>
      <c r="O1933" t="s">
        <v>4809</v>
      </c>
      <c r="P1933" t="s">
        <v>4810</v>
      </c>
      <c r="Q1933" t="s">
        <v>4538</v>
      </c>
    </row>
    <row r="1934" spans="1:17" x14ac:dyDescent="0.25">
      <c r="A1934" t="s">
        <v>921</v>
      </c>
      <c r="B1934" s="1">
        <v>9</v>
      </c>
      <c r="C1934" t="s">
        <v>957</v>
      </c>
      <c r="D1934" t="s">
        <v>961</v>
      </c>
      <c r="E1934" t="s">
        <v>959</v>
      </c>
      <c r="F1934" s="1">
        <v>3.8</v>
      </c>
      <c r="G1934" s="5">
        <f>(Tabela15[[#This Row],[rating]]-MIN(F:F))/(MAX(F:F)-MIN(F:F))</f>
        <v>0.7</v>
      </c>
      <c r="H1934" s="6">
        <v>33</v>
      </c>
      <c r="I1934" s="5">
        <f>(Tabela15[[#This Row],[reviews]]-MIN(H:H))/(MAX(H:H)-MIN(H:H))</f>
        <v>6.8806994230963581E-5</v>
      </c>
      <c r="J1934" s="1" t="s">
        <v>0</v>
      </c>
      <c r="K1934" s="9">
        <v>11.79</v>
      </c>
      <c r="L1934" s="3">
        <f>(Tabela15[[#This Row],[value]]-MIN(K:K))/(MAX(K:K)-MIN(K:K))</f>
        <v>5.7866546528507777E-2</v>
      </c>
      <c r="M1934" s="16">
        <f>IF(Tabela15[[#This Row],[value]]="",0,(0.05*Tabela15[[#This Row],[normal_rating]]+0.7*Tabela15[[#This Row],[normal_reviews]]+0.25*Tabela15[[#This Row],[normal_value]]))*1000</f>
        <v>49.514801528088618</v>
      </c>
      <c r="N1934" s="3">
        <f>IFERROR(Tabela15[[#This Row],[value]]*Tabela15[[#This Row],[reviews]],Tabela15[[#This Row],[value]])</f>
        <v>389.07</v>
      </c>
      <c r="O1934" t="s">
        <v>958</v>
      </c>
      <c r="P1934" t="s">
        <v>960</v>
      </c>
      <c r="Q1934" t="s">
        <v>2</v>
      </c>
    </row>
    <row r="1935" spans="1:17" x14ac:dyDescent="0.25">
      <c r="A1935" t="s">
        <v>2918</v>
      </c>
      <c r="B1935" s="1">
        <v>26</v>
      </c>
      <c r="C1935" t="s">
        <v>3038</v>
      </c>
      <c r="D1935" t="s">
        <v>3042</v>
      </c>
      <c r="E1935" t="s">
        <v>3040</v>
      </c>
      <c r="F1935" s="1">
        <v>4.5999999999999996</v>
      </c>
      <c r="G1935" s="5">
        <f>(Tabela15[[#This Row],[rating]]-MIN(F:F))/(MAX(F:F)-MIN(F:F))</f>
        <v>0.89999999999999991</v>
      </c>
      <c r="H1935" s="6">
        <v>18073</v>
      </c>
      <c r="I1935" s="5">
        <f>(Tabela15[[#This Row],[reviews]]-MIN(H:H))/(MAX(H:H)-MIN(H:H))</f>
        <v>3.8858749991936684E-2</v>
      </c>
      <c r="J1935" s="1" t="s">
        <v>0</v>
      </c>
      <c r="K1935" s="9">
        <v>11.75</v>
      </c>
      <c r="L1935" s="3">
        <f>(Tabela15[[#This Row],[value]]-MIN(K:K))/(MAX(K:K)-MIN(K:K))</f>
        <v>5.7666316263703256E-2</v>
      </c>
      <c r="M1935" s="16">
        <f>IF(Tabela15[[#This Row],[value]]="",0,(0.05*Tabela15[[#This Row],[normal_rating]]+0.7*Tabela15[[#This Row],[normal_reviews]]+0.25*Tabela15[[#This Row],[normal_value]]))*1000</f>
        <v>86.617704060281497</v>
      </c>
      <c r="N1935" s="3">
        <f>IFERROR(Tabela15[[#This Row],[value]]*Tabela15[[#This Row],[reviews]],Tabela15[[#This Row],[value]])</f>
        <v>212357.75</v>
      </c>
      <c r="O1935" t="s">
        <v>3039</v>
      </c>
      <c r="P1935" t="s">
        <v>3041</v>
      </c>
      <c r="Q1935" t="s">
        <v>2</v>
      </c>
    </row>
    <row r="1936" spans="1:17" x14ac:dyDescent="0.25">
      <c r="A1936" t="s">
        <v>2231</v>
      </c>
      <c r="B1936" s="1">
        <v>6</v>
      </c>
      <c r="C1936" t="s">
        <v>6131</v>
      </c>
      <c r="D1936" t="s">
        <v>6132</v>
      </c>
      <c r="E1936" t="s">
        <v>6133</v>
      </c>
      <c r="F1936" s="1">
        <v>4.7</v>
      </c>
      <c r="G1936" s="5">
        <f>(Tabela15[[#This Row],[rating]]-MIN(F:F))/(MAX(F:F)-MIN(F:F))</f>
        <v>0.92500000000000004</v>
      </c>
      <c r="H1936" s="6">
        <v>806</v>
      </c>
      <c r="I1936" s="5">
        <f>(Tabela15[[#This Row],[reviews]]-MIN(H:H))/(MAX(H:H)-MIN(H:H))</f>
        <v>1.7309259486226775E-3</v>
      </c>
      <c r="J1936" s="1" t="s">
        <v>0</v>
      </c>
      <c r="K1936" s="9">
        <v>11.74</v>
      </c>
      <c r="L1936" s="3">
        <f>(Tabela15[[#This Row],[value]]-MIN(K:K))/(MAX(K:K)-MIN(K:K))</f>
        <v>5.7616258697502122E-2</v>
      </c>
      <c r="M1936" s="16">
        <f>IF(Tabela15[[#This Row],[value]]="",0,(0.05*Tabela15[[#This Row],[normal_rating]]+0.7*Tabela15[[#This Row],[normal_reviews]]+0.25*Tabela15[[#This Row],[normal_value]]))*1000</f>
        <v>61.865712838411405</v>
      </c>
      <c r="N1936" s="3">
        <f>IFERROR(Tabela15[[#This Row],[value]]*Tabela15[[#This Row],[reviews]],Tabela15[[#This Row],[value]])</f>
        <v>9462.44</v>
      </c>
      <c r="O1936" t="s">
        <v>7105</v>
      </c>
      <c r="P1936" t="s">
        <v>7106</v>
      </c>
      <c r="Q1936" t="s">
        <v>6468</v>
      </c>
    </row>
    <row r="1937" spans="1:17" x14ac:dyDescent="0.25">
      <c r="A1937" t="s">
        <v>2231</v>
      </c>
      <c r="B1937" s="1">
        <v>17</v>
      </c>
      <c r="C1937" t="s">
        <v>6161</v>
      </c>
      <c r="D1937" t="s">
        <v>6162</v>
      </c>
      <c r="E1937" t="s">
        <v>6163</v>
      </c>
      <c r="F1937" s="1">
        <v>4.5999999999999996</v>
      </c>
      <c r="G1937" s="5">
        <f>(Tabela15[[#This Row],[rating]]-MIN(F:F))/(MAX(F:F)-MIN(F:F))</f>
        <v>0.89999999999999991</v>
      </c>
      <c r="H1937" s="6">
        <v>2455</v>
      </c>
      <c r="I1937" s="5">
        <f>(Tabela15[[#This Row],[reviews]]-MIN(H:H))/(MAX(H:H)-MIN(H:H))</f>
        <v>5.2766363700870195E-3</v>
      </c>
      <c r="J1937" s="1" t="s">
        <v>0</v>
      </c>
      <c r="K1937" s="9">
        <v>11.74</v>
      </c>
      <c r="L1937" s="3">
        <f>(Tabela15[[#This Row],[value]]-MIN(K:K))/(MAX(K:K)-MIN(K:K))</f>
        <v>5.7616258697502122E-2</v>
      </c>
      <c r="M1937" s="16">
        <f>IF(Tabela15[[#This Row],[value]]="",0,(0.05*Tabela15[[#This Row],[normal_rating]]+0.7*Tabela15[[#This Row],[normal_reviews]]+0.25*Tabela15[[#This Row],[normal_value]]))*1000</f>
        <v>63.097710133436443</v>
      </c>
      <c r="N1937" s="3">
        <f>IFERROR(Tabela15[[#This Row],[value]]*Tabela15[[#This Row],[reviews]],Tabela15[[#This Row],[value]])</f>
        <v>28821.7</v>
      </c>
      <c r="O1937" t="s">
        <v>7127</v>
      </c>
      <c r="P1937" t="s">
        <v>7128</v>
      </c>
      <c r="Q1937" t="s">
        <v>6468</v>
      </c>
    </row>
    <row r="1938" spans="1:17" x14ac:dyDescent="0.25">
      <c r="A1938" t="s">
        <v>1503</v>
      </c>
      <c r="B1938" s="1">
        <v>24</v>
      </c>
      <c r="C1938" t="s">
        <v>3926</v>
      </c>
      <c r="D1938" t="s">
        <v>3927</v>
      </c>
      <c r="E1938" t="s">
        <v>3928</v>
      </c>
      <c r="F1938" s="1">
        <v>4.5999999999999996</v>
      </c>
      <c r="G1938" s="5">
        <f>(Tabela15[[#This Row],[rating]]-MIN(F:F))/(MAX(F:F)-MIN(F:F))</f>
        <v>0.89999999999999991</v>
      </c>
      <c r="H1938" s="6">
        <v>3633</v>
      </c>
      <c r="I1938" s="5">
        <f>(Tabela15[[#This Row],[reviews]]-MIN(H:H))/(MAX(H:H)-MIN(H:H))</f>
        <v>7.8095938452143665E-3</v>
      </c>
      <c r="J1938" s="1" t="s">
        <v>0</v>
      </c>
      <c r="K1938" s="9">
        <v>11.69</v>
      </c>
      <c r="L1938" s="3">
        <f>(Tabela15[[#This Row],[value]]-MIN(K:K))/(MAX(K:K)-MIN(K:K))</f>
        <v>5.736597086649646E-2</v>
      </c>
      <c r="M1938" s="16">
        <f>IF(Tabela15[[#This Row],[value]]="",0,(0.05*Tabela15[[#This Row],[normal_rating]]+0.7*Tabela15[[#This Row],[normal_reviews]]+0.25*Tabela15[[#This Row],[normal_value]]))*1000</f>
        <v>64.808208408274169</v>
      </c>
      <c r="N1938" s="3">
        <f>IFERROR(Tabela15[[#This Row],[value]]*Tabela15[[#This Row],[reviews]],Tabela15[[#This Row],[value]])</f>
        <v>42469.77</v>
      </c>
      <c r="O1938" t="s">
        <v>5033</v>
      </c>
      <c r="P1938" t="s">
        <v>5034</v>
      </c>
      <c r="Q1938" t="s">
        <v>4538</v>
      </c>
    </row>
    <row r="1939" spans="1:17" x14ac:dyDescent="0.25">
      <c r="A1939" t="s">
        <v>921</v>
      </c>
      <c r="B1939" s="1">
        <v>19</v>
      </c>
      <c r="C1939" t="s">
        <v>7598</v>
      </c>
      <c r="D1939" t="s">
        <v>7599</v>
      </c>
      <c r="E1939" t="s">
        <v>7600</v>
      </c>
      <c r="F1939" s="1">
        <v>4.7</v>
      </c>
      <c r="G1939" s="5">
        <f>(Tabela15[[#This Row],[rating]]-MIN(F:F))/(MAX(F:F)-MIN(F:F))</f>
        <v>0.92500000000000004</v>
      </c>
      <c r="H1939" s="6">
        <v>248</v>
      </c>
      <c r="I1939" s="5">
        <f>(Tabela15[[#This Row],[reviews]]-MIN(H:H))/(MAX(H:H)-MIN(H:H))</f>
        <v>5.311039867202501E-4</v>
      </c>
      <c r="J1939" s="1" t="s">
        <v>0</v>
      </c>
      <c r="K1939" s="9">
        <v>11.64</v>
      </c>
      <c r="L1939" s="3">
        <f>(Tabela15[[#This Row],[value]]-MIN(K:K))/(MAX(K:K)-MIN(K:K))</f>
        <v>5.7115683035490812E-2</v>
      </c>
      <c r="M1939" s="16">
        <f>IF(Tabela15[[#This Row],[value]]="",0,(0.05*Tabela15[[#This Row],[normal_rating]]+0.7*Tabela15[[#This Row],[normal_reviews]]+0.25*Tabela15[[#This Row],[normal_value]]))*1000</f>
        <v>60.900693549576886</v>
      </c>
      <c r="N1939" s="3">
        <f>IFERROR(Tabela15[[#This Row],[value]]*Tabela15[[#This Row],[reviews]],Tabela15[[#This Row],[value]])</f>
        <v>2886.7200000000003</v>
      </c>
      <c r="O1939" t="s">
        <v>8338</v>
      </c>
      <c r="P1939" t="s">
        <v>8339</v>
      </c>
      <c r="Q1939" t="s">
        <v>8081</v>
      </c>
    </row>
    <row r="1940" spans="1:17" x14ac:dyDescent="0.25">
      <c r="A1940" t="s">
        <v>81</v>
      </c>
      <c r="B1940" s="1">
        <v>18</v>
      </c>
      <c r="C1940" t="s">
        <v>3507</v>
      </c>
      <c r="D1940" t="s">
        <v>3508</v>
      </c>
      <c r="E1940" t="s">
        <v>3509</v>
      </c>
      <c r="F1940" s="1">
        <v>4.4000000000000004</v>
      </c>
      <c r="G1940" s="5">
        <f>(Tabela15[[#This Row],[rating]]-MIN(F:F))/(MAX(F:F)-MIN(F:F))</f>
        <v>0.85000000000000009</v>
      </c>
      <c r="H1940" s="6">
        <v>156</v>
      </c>
      <c r="I1940" s="5">
        <f>(Tabela15[[#This Row],[reviews]]-MIN(H:H))/(MAX(H:H)-MIN(H:H))</f>
        <v>3.332838783062298E-4</v>
      </c>
      <c r="J1940" s="1" t="s">
        <v>0</v>
      </c>
      <c r="K1940" s="9">
        <v>11.59</v>
      </c>
      <c r="L1940" s="3">
        <f>(Tabela15[[#This Row],[value]]-MIN(K:K))/(MAX(K:K)-MIN(K:K))</f>
        <v>5.686539520448515E-2</v>
      </c>
      <c r="M1940" s="16">
        <f>IF(Tabela15[[#This Row],[value]]="",0,(0.05*Tabela15[[#This Row],[normal_rating]]+0.7*Tabela15[[#This Row],[normal_reviews]]+0.25*Tabela15[[#This Row],[normal_value]]))*1000</f>
        <v>56.949647515935659</v>
      </c>
      <c r="N1940" s="3">
        <f>IFERROR(Tabela15[[#This Row],[value]]*Tabela15[[#This Row],[reviews]],Tabela15[[#This Row],[value]])</f>
        <v>1808.04</v>
      </c>
      <c r="O1940" t="s">
        <v>4592</v>
      </c>
      <c r="P1940" t="s">
        <v>4593</v>
      </c>
      <c r="Q1940" t="s">
        <v>4538</v>
      </c>
    </row>
    <row r="1941" spans="1:17" x14ac:dyDescent="0.25">
      <c r="A1941" t="s">
        <v>1072</v>
      </c>
      <c r="B1941" s="1">
        <v>30</v>
      </c>
      <c r="C1941" t="s">
        <v>3801</v>
      </c>
      <c r="D1941" t="s">
        <v>3802</v>
      </c>
      <c r="E1941" t="s">
        <v>3803</v>
      </c>
      <c r="F1941" s="1">
        <v>4.2</v>
      </c>
      <c r="G1941" s="5">
        <f>(Tabela15[[#This Row],[rating]]-MIN(F:F))/(MAX(F:F)-MIN(F:F))</f>
        <v>0.8</v>
      </c>
      <c r="H1941" s="6">
        <v>637</v>
      </c>
      <c r="I1941" s="5">
        <f>(Tabela15[[#This Row],[reviews]]-MIN(H:H))/(MAX(H:H)-MIN(H:H))</f>
        <v>1.3675390103404011E-3</v>
      </c>
      <c r="J1941" s="1" t="s">
        <v>0</v>
      </c>
      <c r="K1941" s="9">
        <v>11.59</v>
      </c>
      <c r="L1941" s="3">
        <f>(Tabela15[[#This Row],[value]]-MIN(K:K))/(MAX(K:K)-MIN(K:K))</f>
        <v>5.686539520448515E-2</v>
      </c>
      <c r="M1941" s="16">
        <f>IF(Tabela15[[#This Row],[value]]="",0,(0.05*Tabela15[[#This Row],[normal_rating]]+0.7*Tabela15[[#This Row],[normal_reviews]]+0.25*Tabela15[[#This Row],[normal_value]]))*1000</f>
        <v>55.173626108359578</v>
      </c>
      <c r="N1941" s="3">
        <f>IFERROR(Tabela15[[#This Row],[value]]*Tabela15[[#This Row],[reviews]],Tabela15[[#This Row],[value]])</f>
        <v>7382.83</v>
      </c>
      <c r="O1941" t="s">
        <v>4903</v>
      </c>
      <c r="P1941" t="s">
        <v>6800</v>
      </c>
      <c r="Q1941" t="s">
        <v>6468</v>
      </c>
    </row>
    <row r="1942" spans="1:17" x14ac:dyDescent="0.25">
      <c r="A1942" t="s">
        <v>1072</v>
      </c>
      <c r="B1942" s="1">
        <v>23</v>
      </c>
      <c r="C1942" t="s">
        <v>3801</v>
      </c>
      <c r="D1942" t="s">
        <v>3802</v>
      </c>
      <c r="E1942" t="s">
        <v>3803</v>
      </c>
      <c r="F1942" s="1">
        <v>4.2</v>
      </c>
      <c r="G1942" s="5">
        <f>(Tabela15[[#This Row],[rating]]-MIN(F:F))/(MAX(F:F)-MIN(F:F))</f>
        <v>0.8</v>
      </c>
      <c r="H1942" s="6">
        <v>637</v>
      </c>
      <c r="I1942" s="5">
        <f>(Tabela15[[#This Row],[reviews]]-MIN(H:H))/(MAX(H:H)-MIN(H:H))</f>
        <v>1.3675390103404011E-3</v>
      </c>
      <c r="J1942" s="1" t="s">
        <v>0</v>
      </c>
      <c r="K1942" s="9">
        <v>11.59</v>
      </c>
      <c r="L1942" s="3">
        <f>(Tabela15[[#This Row],[value]]-MIN(K:K))/(MAX(K:K)-MIN(K:K))</f>
        <v>5.686539520448515E-2</v>
      </c>
      <c r="M1942" s="16">
        <f>IF(Tabela15[[#This Row],[value]]="",0,(0.05*Tabela15[[#This Row],[normal_rating]]+0.7*Tabela15[[#This Row],[normal_reviews]]+0.25*Tabela15[[#This Row],[normal_value]]))*1000</f>
        <v>55.173626108359578</v>
      </c>
      <c r="N1942" s="3">
        <f>IFERROR(Tabela15[[#This Row],[value]]*Tabela15[[#This Row],[reviews]],Tabela15[[#This Row],[value]])</f>
        <v>7382.83</v>
      </c>
      <c r="O1942" t="s">
        <v>4903</v>
      </c>
      <c r="P1942" t="s">
        <v>8385</v>
      </c>
      <c r="Q1942" t="s">
        <v>8081</v>
      </c>
    </row>
    <row r="1943" spans="1:17" x14ac:dyDescent="0.25">
      <c r="A1943" t="s">
        <v>2771</v>
      </c>
      <c r="B1943" s="1">
        <v>23</v>
      </c>
      <c r="C1943" t="s">
        <v>6331</v>
      </c>
      <c r="D1943" t="s">
        <v>6332</v>
      </c>
      <c r="E1943" t="s">
        <v>6333</v>
      </c>
      <c r="F1943" s="1">
        <v>4.2</v>
      </c>
      <c r="G1943" s="5">
        <f>(Tabela15[[#This Row],[rating]]-MIN(F:F))/(MAX(F:F)-MIN(F:F))</f>
        <v>0.8</v>
      </c>
      <c r="H1943" s="6">
        <v>23</v>
      </c>
      <c r="I1943" s="5">
        <f>(Tabela15[[#This Row],[reviews]]-MIN(H:H))/(MAX(H:H)-MIN(H:H))</f>
        <v>4.7304808533787461E-5</v>
      </c>
      <c r="J1943" s="1" t="s">
        <v>0</v>
      </c>
      <c r="K1943" s="9">
        <v>11.59</v>
      </c>
      <c r="L1943" s="3">
        <f>(Tabela15[[#This Row],[value]]-MIN(K:K))/(MAX(K:K)-MIN(K:K))</f>
        <v>5.686539520448515E-2</v>
      </c>
      <c r="M1943" s="16">
        <f>IF(Tabela15[[#This Row],[value]]="",0,(0.05*Tabela15[[#This Row],[normal_rating]]+0.7*Tabela15[[#This Row],[normal_reviews]]+0.25*Tabela15[[#This Row],[normal_value]]))*1000</f>
        <v>54.249462167094947</v>
      </c>
      <c r="N1943" s="3">
        <f>IFERROR(Tabela15[[#This Row],[value]]*Tabela15[[#This Row],[reviews]],Tabela15[[#This Row],[value]])</f>
        <v>266.57</v>
      </c>
      <c r="O1943" t="s">
        <v>7303</v>
      </c>
      <c r="P1943" t="s">
        <v>7304</v>
      </c>
      <c r="Q1943" t="s">
        <v>6468</v>
      </c>
    </row>
    <row r="1944" spans="1:17" x14ac:dyDescent="0.25">
      <c r="A1944" t="s">
        <v>383</v>
      </c>
      <c r="B1944" s="1">
        <v>30</v>
      </c>
      <c r="C1944" t="s">
        <v>524</v>
      </c>
      <c r="D1944" t="s">
        <v>528</v>
      </c>
      <c r="E1944" t="s">
        <v>526</v>
      </c>
      <c r="F1944" s="1">
        <v>4.5</v>
      </c>
      <c r="G1944" s="5">
        <f>(Tabela15[[#This Row],[rating]]-MIN(F:F))/(MAX(F:F)-MIN(F:F))</f>
        <v>0.875</v>
      </c>
      <c r="H1944" s="6">
        <v>9087</v>
      </c>
      <c r="I1944" s="5">
        <f>(Tabela15[[#This Row],[reviews]]-MIN(H:H))/(MAX(H:H)-MIN(H:H))</f>
        <v>1.9536885924454222E-2</v>
      </c>
      <c r="J1944" s="1" t="s">
        <v>0</v>
      </c>
      <c r="K1944" s="9">
        <v>11.5</v>
      </c>
      <c r="L1944" s="3">
        <f>(Tabela15[[#This Row],[value]]-MIN(K:K))/(MAX(K:K)-MIN(K:K))</f>
        <v>5.6414877108674974E-2</v>
      </c>
      <c r="M1944" s="16">
        <f>IF(Tabela15[[#This Row],[value]]="",0,(0.05*Tabela15[[#This Row],[normal_rating]]+0.7*Tabela15[[#This Row],[normal_reviews]]+0.25*Tabela15[[#This Row],[normal_value]]))*1000</f>
        <v>71.52953942428671</v>
      </c>
      <c r="N1944" s="3">
        <f>IFERROR(Tabela15[[#This Row],[value]]*Tabela15[[#This Row],[reviews]],Tabela15[[#This Row],[value]])</f>
        <v>104500.5</v>
      </c>
      <c r="O1944" t="s">
        <v>525</v>
      </c>
      <c r="P1944" t="s">
        <v>527</v>
      </c>
      <c r="Q1944" t="s">
        <v>2</v>
      </c>
    </row>
    <row r="1945" spans="1:17" x14ac:dyDescent="0.25">
      <c r="A1945" t="s">
        <v>534</v>
      </c>
      <c r="B1945" s="1">
        <v>29</v>
      </c>
      <c r="C1945" t="s">
        <v>5716</v>
      </c>
      <c r="D1945" t="s">
        <v>5717</v>
      </c>
      <c r="E1945" t="s">
        <v>5718</v>
      </c>
      <c r="F1945" s="1">
        <v>4.5999999999999996</v>
      </c>
      <c r="G1945" s="5">
        <f>(Tabela15[[#This Row],[rating]]-MIN(F:F))/(MAX(F:F)-MIN(F:F))</f>
        <v>0.89999999999999991</v>
      </c>
      <c r="H1945" s="6">
        <v>3</v>
      </c>
      <c r="I1945" s="5">
        <f>(Tabela15[[#This Row],[reviews]]-MIN(H:H))/(MAX(H:H)-MIN(H:H))</f>
        <v>4.3004371394352238E-6</v>
      </c>
      <c r="J1945" s="1" t="s">
        <v>0</v>
      </c>
      <c r="K1945" s="9">
        <v>11.5</v>
      </c>
      <c r="L1945" s="3">
        <f>(Tabela15[[#This Row],[value]]-MIN(K:K))/(MAX(K:K)-MIN(K:K))</f>
        <v>5.6414877108674974E-2</v>
      </c>
      <c r="M1945" s="16">
        <f>IF(Tabela15[[#This Row],[value]]="",0,(0.05*Tabela15[[#This Row],[normal_rating]]+0.7*Tabela15[[#This Row],[normal_reviews]]+0.25*Tabela15[[#This Row],[normal_value]]))*1000</f>
        <v>59.106729583166349</v>
      </c>
      <c r="N1945" s="3">
        <f>IFERROR(Tabela15[[#This Row],[value]]*Tabela15[[#This Row],[reviews]],Tabela15[[#This Row],[value]])</f>
        <v>34.5</v>
      </c>
      <c r="O1945" t="s">
        <v>6639</v>
      </c>
      <c r="P1945" t="s">
        <v>6640</v>
      </c>
      <c r="Q1945" t="s">
        <v>6468</v>
      </c>
    </row>
    <row r="1946" spans="1:17" x14ac:dyDescent="0.25">
      <c r="A1946" t="s">
        <v>534</v>
      </c>
      <c r="B1946" s="1">
        <v>23</v>
      </c>
      <c r="C1946" t="s">
        <v>5710</v>
      </c>
      <c r="D1946" t="s">
        <v>5711</v>
      </c>
      <c r="E1946" t="s">
        <v>5712</v>
      </c>
      <c r="F1946" s="1">
        <v>4.5</v>
      </c>
      <c r="G1946" s="5">
        <f>(Tabela15[[#This Row],[rating]]-MIN(F:F))/(MAX(F:F)-MIN(F:F))</f>
        <v>0.875</v>
      </c>
      <c r="H1946" s="6">
        <v>2</v>
      </c>
      <c r="I1946" s="5">
        <f>(Tabela15[[#This Row],[reviews]]-MIN(H:H))/(MAX(H:H)-MIN(H:H))</f>
        <v>2.1502185697176119E-6</v>
      </c>
      <c r="J1946" s="1" t="s">
        <v>0</v>
      </c>
      <c r="K1946" s="9">
        <v>11.5</v>
      </c>
      <c r="L1946" s="3">
        <f>(Tabela15[[#This Row],[value]]-MIN(K:K))/(MAX(K:K)-MIN(K:K))</f>
        <v>5.6414877108674974E-2</v>
      </c>
      <c r="M1946" s="16">
        <f>IF(Tabela15[[#This Row],[value]]="",0,(0.05*Tabela15[[#This Row],[normal_rating]]+0.7*Tabela15[[#This Row],[normal_reviews]]+0.25*Tabela15[[#This Row],[normal_value]]))*1000</f>
        <v>57.855224430167553</v>
      </c>
      <c r="N1946" s="3">
        <f>IFERROR(Tabela15[[#This Row],[value]]*Tabela15[[#This Row],[reviews]],Tabela15[[#This Row],[value]])</f>
        <v>23</v>
      </c>
      <c r="O1946" t="s">
        <v>6631</v>
      </c>
      <c r="P1946" t="s">
        <v>6632</v>
      </c>
      <c r="Q1946" t="s">
        <v>6468</v>
      </c>
    </row>
    <row r="1947" spans="1:17" x14ac:dyDescent="0.25">
      <c r="A1947" t="s">
        <v>534</v>
      </c>
      <c r="B1947" s="1">
        <v>26</v>
      </c>
      <c r="C1947" t="s">
        <v>5710</v>
      </c>
      <c r="D1947" t="s">
        <v>5711</v>
      </c>
      <c r="E1947" t="s">
        <v>5712</v>
      </c>
      <c r="F1947" s="1">
        <v>4.5</v>
      </c>
      <c r="G1947" s="5">
        <f>(Tabela15[[#This Row],[rating]]-MIN(F:F))/(MAX(F:F)-MIN(F:F))</f>
        <v>0.875</v>
      </c>
      <c r="H1947" s="6">
        <v>2</v>
      </c>
      <c r="I1947" s="5">
        <f>(Tabela15[[#This Row],[reviews]]-MIN(H:H))/(MAX(H:H)-MIN(H:H))</f>
        <v>2.1502185697176119E-6</v>
      </c>
      <c r="J1947" s="1" t="s">
        <v>0</v>
      </c>
      <c r="K1947" s="9">
        <v>11.5</v>
      </c>
      <c r="L1947" s="3">
        <f>(Tabela15[[#This Row],[value]]-MIN(K:K))/(MAX(K:K)-MIN(K:K))</f>
        <v>5.6414877108674974E-2</v>
      </c>
      <c r="M1947" s="16">
        <f>IF(Tabela15[[#This Row],[value]]="",0,(0.05*Tabela15[[#This Row],[normal_rating]]+0.7*Tabela15[[#This Row],[normal_reviews]]+0.25*Tabela15[[#This Row],[normal_value]]))*1000</f>
        <v>57.855224430167553</v>
      </c>
      <c r="N1947" s="3">
        <f>IFERROR(Tabela15[[#This Row],[value]]*Tabela15[[#This Row],[reviews]],Tabela15[[#This Row],[value]])</f>
        <v>23</v>
      </c>
      <c r="O1947" t="s">
        <v>6631</v>
      </c>
      <c r="P1947" t="s">
        <v>8231</v>
      </c>
      <c r="Q1947" t="s">
        <v>8081</v>
      </c>
    </row>
    <row r="1948" spans="1:17" x14ac:dyDescent="0.25">
      <c r="A1948" t="s">
        <v>1649</v>
      </c>
      <c r="B1948" s="1">
        <v>30</v>
      </c>
      <c r="C1948" t="s">
        <v>7735</v>
      </c>
      <c r="D1948" t="s">
        <v>7736</v>
      </c>
      <c r="E1948" t="s">
        <v>6003</v>
      </c>
      <c r="F1948" s="1">
        <v>4.4000000000000004</v>
      </c>
      <c r="G1948" s="5">
        <f>(Tabela15[[#This Row],[rating]]-MIN(F:F))/(MAX(F:F)-MIN(F:F))</f>
        <v>0.85000000000000009</v>
      </c>
      <c r="H1948" s="6">
        <v>12269</v>
      </c>
      <c r="I1948" s="5">
        <f>(Tabela15[[#This Row],[reviews]]-MIN(H:H))/(MAX(H:H)-MIN(H:H))</f>
        <v>2.6378881413295661E-2</v>
      </c>
      <c r="J1948" s="1" t="s">
        <v>0</v>
      </c>
      <c r="K1948" s="9">
        <v>11.49</v>
      </c>
      <c r="L1948" s="3">
        <f>(Tabela15[[#This Row],[value]]-MIN(K:K))/(MAX(K:K)-MIN(K:K))</f>
        <v>5.636481954247384E-2</v>
      </c>
      <c r="M1948" s="16">
        <f>IF(Tabela15[[#This Row],[value]]="",0,(0.05*Tabela15[[#This Row],[normal_rating]]+0.7*Tabela15[[#This Row],[normal_reviews]]+0.25*Tabela15[[#This Row],[normal_value]]))*1000</f>
        <v>75.056421874925434</v>
      </c>
      <c r="N1948" s="3">
        <f>IFERROR(Tabela15[[#This Row],[value]]*Tabela15[[#This Row],[reviews]],Tabela15[[#This Row],[value]])</f>
        <v>140970.81</v>
      </c>
      <c r="O1948" t="s">
        <v>8543</v>
      </c>
      <c r="P1948" t="s">
        <v>8544</v>
      </c>
      <c r="Q1948" t="s">
        <v>8081</v>
      </c>
    </row>
    <row r="1949" spans="1:17" x14ac:dyDescent="0.25">
      <c r="A1949" t="s">
        <v>1352</v>
      </c>
      <c r="B1949" s="1">
        <v>29</v>
      </c>
      <c r="C1949" t="s">
        <v>5912</v>
      </c>
      <c r="D1949" t="s">
        <v>5913</v>
      </c>
      <c r="E1949" t="s">
        <v>5914</v>
      </c>
      <c r="F1949" s="1">
        <v>4.3</v>
      </c>
      <c r="G1949" s="5">
        <f>(Tabela15[[#This Row],[rating]]-MIN(F:F))/(MAX(F:F)-MIN(F:F))</f>
        <v>0.82499999999999996</v>
      </c>
      <c r="H1949" s="6">
        <v>4210</v>
      </c>
      <c r="I1949" s="5">
        <f>(Tabela15[[#This Row],[reviews]]-MIN(H:H))/(MAX(H:H)-MIN(H:H))</f>
        <v>9.0502699599414281E-3</v>
      </c>
      <c r="J1949" s="1" t="s">
        <v>0</v>
      </c>
      <c r="K1949" s="9">
        <v>11.49</v>
      </c>
      <c r="L1949" s="3">
        <f>(Tabela15[[#This Row],[value]]-MIN(K:K))/(MAX(K:K)-MIN(K:K))</f>
        <v>5.636481954247384E-2</v>
      </c>
      <c r="M1949" s="16">
        <f>IF(Tabela15[[#This Row],[value]]="",0,(0.05*Tabela15[[#This Row],[normal_rating]]+0.7*Tabela15[[#This Row],[normal_reviews]]+0.25*Tabela15[[#This Row],[normal_value]]))*1000</f>
        <v>61.676393857577466</v>
      </c>
      <c r="N1949" s="3">
        <f>IFERROR(Tabela15[[#This Row],[value]]*Tabela15[[#This Row],[reviews]],Tabela15[[#This Row],[value]])</f>
        <v>48372.9</v>
      </c>
      <c r="O1949" t="s">
        <v>6878</v>
      </c>
      <c r="P1949" t="s">
        <v>6879</v>
      </c>
      <c r="Q1949" t="s">
        <v>6468</v>
      </c>
    </row>
    <row r="1950" spans="1:17" x14ac:dyDescent="0.25">
      <c r="A1950" t="s">
        <v>383</v>
      </c>
      <c r="B1950" s="1">
        <v>19</v>
      </c>
      <c r="C1950" t="s">
        <v>3594</v>
      </c>
      <c r="D1950" t="s">
        <v>3595</v>
      </c>
      <c r="E1950" t="s">
        <v>3596</v>
      </c>
      <c r="F1950" s="1">
        <v>4.7</v>
      </c>
      <c r="G1950" s="5">
        <f>(Tabela15[[#This Row],[rating]]-MIN(F:F))/(MAX(F:F)-MIN(F:F))</f>
        <v>0.92500000000000004</v>
      </c>
      <c r="H1950" s="6">
        <v>6058</v>
      </c>
      <c r="I1950" s="5">
        <f>(Tabela15[[#This Row],[reviews]]-MIN(H:H))/(MAX(H:H)-MIN(H:H))</f>
        <v>1.3023873876779574E-2</v>
      </c>
      <c r="J1950" s="1" t="s">
        <v>0</v>
      </c>
      <c r="K1950" s="9">
        <v>11.4</v>
      </c>
      <c r="L1950" s="3">
        <f>(Tabela15[[#This Row],[value]]-MIN(K:K))/(MAX(K:K)-MIN(K:K))</f>
        <v>5.5914301446663657E-2</v>
      </c>
      <c r="M1950" s="16">
        <f>IF(Tabela15[[#This Row],[value]]="",0,(0.05*Tabela15[[#This Row],[normal_rating]]+0.7*Tabela15[[#This Row],[normal_reviews]]+0.25*Tabela15[[#This Row],[normal_value]]))*1000</f>
        <v>69.345287075411633</v>
      </c>
      <c r="N1950" s="3">
        <f>IFERROR(Tabela15[[#This Row],[value]]*Tabela15[[#This Row],[reviews]],Tabela15[[#This Row],[value]])</f>
        <v>69061.2</v>
      </c>
      <c r="O1950" t="s">
        <v>4681</v>
      </c>
      <c r="P1950" t="s">
        <v>4682</v>
      </c>
      <c r="Q1950" t="s">
        <v>4538</v>
      </c>
    </row>
    <row r="1951" spans="1:17" x14ac:dyDescent="0.25">
      <c r="A1951" t="s">
        <v>2377</v>
      </c>
      <c r="B1951" s="1">
        <v>8</v>
      </c>
      <c r="C1951" t="s">
        <v>6208</v>
      </c>
      <c r="D1951" t="s">
        <v>6209</v>
      </c>
      <c r="E1951" t="s">
        <v>6210</v>
      </c>
      <c r="F1951" s="1">
        <v>4.7</v>
      </c>
      <c r="G1951" s="5">
        <f>(Tabela15[[#This Row],[rating]]-MIN(F:F))/(MAX(F:F)-MIN(F:F))</f>
        <v>0.92500000000000004</v>
      </c>
      <c r="H1951" s="6">
        <v>14575</v>
      </c>
      <c r="I1951" s="5">
        <f>(Tabela15[[#This Row],[reviews]]-MIN(H:H))/(MAX(H:H)-MIN(H:H))</f>
        <v>3.1337285435064477E-2</v>
      </c>
      <c r="J1951" s="1" t="s">
        <v>0</v>
      </c>
      <c r="K1951" s="9">
        <v>11.39</v>
      </c>
      <c r="L1951" s="3">
        <f>(Tabela15[[#This Row],[value]]-MIN(K:K))/(MAX(K:K)-MIN(K:K))</f>
        <v>5.586424388046253E-2</v>
      </c>
      <c r="M1951" s="16">
        <f>IF(Tabela15[[#This Row],[value]]="",0,(0.05*Tabela15[[#This Row],[normal_rating]]+0.7*Tabela15[[#This Row],[normal_reviews]]+0.25*Tabela15[[#This Row],[normal_value]]))*1000</f>
        <v>82.152160774660771</v>
      </c>
      <c r="N1951" s="3">
        <f>IFERROR(Tabela15[[#This Row],[value]]*Tabela15[[#This Row],[reviews]],Tabela15[[#This Row],[value]])</f>
        <v>166009.25</v>
      </c>
      <c r="O1951" t="s">
        <v>7164</v>
      </c>
      <c r="P1951" t="s">
        <v>7165</v>
      </c>
      <c r="Q1951" t="s">
        <v>6468</v>
      </c>
    </row>
    <row r="1952" spans="1:17" x14ac:dyDescent="0.25">
      <c r="A1952" t="s">
        <v>1946</v>
      </c>
      <c r="B1952" s="1">
        <v>14</v>
      </c>
      <c r="C1952" t="s">
        <v>7762</v>
      </c>
      <c r="D1952" t="s">
        <v>7763</v>
      </c>
      <c r="E1952" t="s">
        <v>7764</v>
      </c>
      <c r="F1952" s="1">
        <v>4.9000000000000004</v>
      </c>
      <c r="G1952" s="5">
        <f>(Tabela15[[#This Row],[rating]]-MIN(F:F))/(MAX(F:F)-MIN(F:F))</f>
        <v>0.97500000000000009</v>
      </c>
      <c r="H1952" s="6">
        <v>18</v>
      </c>
      <c r="I1952" s="5">
        <f>(Tabela15[[#This Row],[reviews]]-MIN(H:H))/(MAX(H:H)-MIN(H:H))</f>
        <v>3.6553715685199398E-5</v>
      </c>
      <c r="J1952" s="1" t="s">
        <v>0</v>
      </c>
      <c r="K1952" s="9">
        <v>11.37</v>
      </c>
      <c r="L1952" s="3">
        <f>(Tabela15[[#This Row],[value]]-MIN(K:K))/(MAX(K:K)-MIN(K:K))</f>
        <v>5.5764128748060263E-2</v>
      </c>
      <c r="M1952" s="16">
        <f>IF(Tabela15[[#This Row],[value]]="",0,(0.05*Tabela15[[#This Row],[normal_rating]]+0.7*Tabela15[[#This Row],[normal_reviews]]+0.25*Tabela15[[#This Row],[normal_value]]))*1000</f>
        <v>62.716619787994709</v>
      </c>
      <c r="N1952" s="3">
        <f>IFERROR(Tabela15[[#This Row],[value]]*Tabela15[[#This Row],[reviews]],Tabela15[[#This Row],[value]])</f>
        <v>204.66</v>
      </c>
      <c r="O1952" t="s">
        <v>8597</v>
      </c>
      <c r="P1952" t="s">
        <v>8598</v>
      </c>
      <c r="Q1952" t="s">
        <v>8081</v>
      </c>
    </row>
    <row r="1953" spans="1:17" x14ac:dyDescent="0.25">
      <c r="A1953" t="s">
        <v>3068</v>
      </c>
      <c r="B1953" s="1">
        <v>30</v>
      </c>
      <c r="C1953" t="s">
        <v>3209</v>
      </c>
      <c r="D1953" t="s">
        <v>3212</v>
      </c>
      <c r="E1953" t="s">
        <v>3210</v>
      </c>
      <c r="F1953" s="1">
        <v>3.7</v>
      </c>
      <c r="G1953" s="5">
        <f>(Tabela15[[#This Row],[rating]]-MIN(F:F))/(MAX(F:F)-MIN(F:F))</f>
        <v>0.67500000000000004</v>
      </c>
      <c r="H1953" s="6">
        <v>1635</v>
      </c>
      <c r="I1953" s="5">
        <f>(Tabela15[[#This Row],[reviews]]-MIN(H:H))/(MAX(H:H)-MIN(H:H))</f>
        <v>3.5134571429185778E-3</v>
      </c>
      <c r="J1953" s="1" t="s">
        <v>0</v>
      </c>
      <c r="K1953" s="9">
        <v>11.36</v>
      </c>
      <c r="L1953" s="3">
        <f>(Tabela15[[#This Row],[value]]-MIN(K:K))/(MAX(K:K)-MIN(K:K))</f>
        <v>5.5714071181859129E-2</v>
      </c>
      <c r="M1953" s="16">
        <f>IF(Tabela15[[#This Row],[value]]="",0,(0.05*Tabela15[[#This Row],[normal_rating]]+0.7*Tabela15[[#This Row],[normal_reviews]]+0.25*Tabela15[[#This Row],[normal_value]]))*1000</f>
        <v>50.137937795507796</v>
      </c>
      <c r="N1953" s="3">
        <f>IFERROR(Tabela15[[#This Row],[value]]*Tabela15[[#This Row],[reviews]],Tabela15[[#This Row],[value]])</f>
        <v>18573.599999999999</v>
      </c>
      <c r="O1953" t="s">
        <v>113</v>
      </c>
      <c r="P1953" t="s">
        <v>3211</v>
      </c>
      <c r="Q1953" t="s">
        <v>2</v>
      </c>
    </row>
    <row r="1954" spans="1:17" x14ac:dyDescent="0.25">
      <c r="A1954" t="s">
        <v>81</v>
      </c>
      <c r="B1954" s="1">
        <v>4</v>
      </c>
      <c r="C1954" t="s">
        <v>5619</v>
      </c>
      <c r="D1954" t="s">
        <v>3538</v>
      </c>
      <c r="E1954" t="s">
        <v>5620</v>
      </c>
      <c r="F1954" s="1">
        <v>4.5</v>
      </c>
      <c r="G1954" s="5">
        <f>(Tabela15[[#This Row],[rating]]-MIN(F:F))/(MAX(F:F)-MIN(F:F))</f>
        <v>0.875</v>
      </c>
      <c r="H1954" s="6">
        <v>1509</v>
      </c>
      <c r="I1954" s="5">
        <f>(Tabela15[[#This Row],[reviews]]-MIN(H:H))/(MAX(H:H)-MIN(H:H))</f>
        <v>3.2425296031341586E-3</v>
      </c>
      <c r="J1954" s="1" t="s">
        <v>0</v>
      </c>
      <c r="K1954" s="9">
        <v>11.29</v>
      </c>
      <c r="L1954" s="3">
        <f>(Tabela15[[#This Row],[value]]-MIN(K:K))/(MAX(K:K)-MIN(K:K))</f>
        <v>5.5363668218451206E-2</v>
      </c>
      <c r="M1954" s="16">
        <f>IF(Tabela15[[#This Row],[value]]="",0,(0.05*Tabela15[[#This Row],[normal_rating]]+0.7*Tabela15[[#This Row],[normal_reviews]]+0.25*Tabela15[[#This Row],[normal_value]]))*1000</f>
        <v>59.860687776806721</v>
      </c>
      <c r="N1954" s="3">
        <f>IFERROR(Tabela15[[#This Row],[value]]*Tabela15[[#This Row],[reviews]],Tabela15[[#This Row],[value]])</f>
        <v>17036.609999999997</v>
      </c>
      <c r="O1954" t="s">
        <v>6500</v>
      </c>
      <c r="P1954" t="s">
        <v>8101</v>
      </c>
      <c r="Q1954" t="s">
        <v>8081</v>
      </c>
    </row>
    <row r="1955" spans="1:17" x14ac:dyDescent="0.25">
      <c r="A1955" t="s">
        <v>81</v>
      </c>
      <c r="B1955" s="1">
        <v>8</v>
      </c>
      <c r="C1955" t="s">
        <v>5619</v>
      </c>
      <c r="D1955" t="s">
        <v>3538</v>
      </c>
      <c r="E1955" t="s">
        <v>5620</v>
      </c>
      <c r="F1955" s="1">
        <v>4.5</v>
      </c>
      <c r="G1955" s="5">
        <f>(Tabela15[[#This Row],[rating]]-MIN(F:F))/(MAX(F:F)-MIN(F:F))</f>
        <v>0.875</v>
      </c>
      <c r="H1955" s="6">
        <v>1506</v>
      </c>
      <c r="I1955" s="5">
        <f>(Tabela15[[#This Row],[reviews]]-MIN(H:H))/(MAX(H:H)-MIN(H:H))</f>
        <v>3.2360789474250059E-3</v>
      </c>
      <c r="J1955" s="1" t="s">
        <v>0</v>
      </c>
      <c r="K1955" s="9">
        <v>11.29</v>
      </c>
      <c r="L1955" s="3">
        <f>(Tabela15[[#This Row],[value]]-MIN(K:K))/(MAX(K:K)-MIN(K:K))</f>
        <v>5.5363668218451206E-2</v>
      </c>
      <c r="M1955" s="16">
        <f>IF(Tabela15[[#This Row],[value]]="",0,(0.05*Tabela15[[#This Row],[normal_rating]]+0.7*Tabela15[[#This Row],[normal_reviews]]+0.25*Tabela15[[#This Row],[normal_value]]))*1000</f>
        <v>59.856172317810312</v>
      </c>
      <c r="N1955" s="3">
        <f>IFERROR(Tabela15[[#This Row],[value]]*Tabela15[[#This Row],[reviews]],Tabela15[[#This Row],[value]])</f>
        <v>17002.739999999998</v>
      </c>
      <c r="O1955" t="s">
        <v>6500</v>
      </c>
      <c r="P1955" t="s">
        <v>6501</v>
      </c>
      <c r="Q1955" t="s">
        <v>6468</v>
      </c>
    </row>
    <row r="1956" spans="1:17" x14ac:dyDescent="0.25">
      <c r="A1956" t="s">
        <v>534</v>
      </c>
      <c r="B1956" s="1">
        <v>21</v>
      </c>
      <c r="C1956" t="s">
        <v>3637</v>
      </c>
      <c r="D1956" t="s">
        <v>3638</v>
      </c>
      <c r="E1956" t="s">
        <v>3639</v>
      </c>
      <c r="F1956" s="1">
        <v>4.3</v>
      </c>
      <c r="G1956" s="5">
        <f>(Tabela15[[#This Row],[rating]]-MIN(F:F))/(MAX(F:F)-MIN(F:F))</f>
        <v>0.82499999999999996</v>
      </c>
      <c r="H1956" s="6">
        <v>27594</v>
      </c>
      <c r="I1956" s="5">
        <f>(Tabela15[[#This Row],[reviews]]-MIN(H:H))/(MAX(H:H)-MIN(H:H))</f>
        <v>5.933098099421806E-2</v>
      </c>
      <c r="J1956" s="1" t="s">
        <v>0</v>
      </c>
      <c r="K1956" s="9">
        <v>11.2</v>
      </c>
      <c r="L1956" s="3">
        <f>(Tabela15[[#This Row],[value]]-MIN(K:K))/(MAX(K:K)-MIN(K:K))</f>
        <v>5.491315012264103E-2</v>
      </c>
      <c r="M1956" s="16">
        <f>IF(Tabela15[[#This Row],[value]]="",0,(0.05*Tabela15[[#This Row],[normal_rating]]+0.7*Tabela15[[#This Row],[normal_reviews]]+0.25*Tabela15[[#This Row],[normal_value]]))*1000</f>
        <v>96.509974226612911</v>
      </c>
      <c r="N1956" s="3">
        <f>IFERROR(Tabela15[[#This Row],[value]]*Tabela15[[#This Row],[reviews]],Tabela15[[#This Row],[value]])</f>
        <v>309052.79999999999</v>
      </c>
      <c r="O1956" t="s">
        <v>4725</v>
      </c>
      <c r="P1956" t="s">
        <v>4726</v>
      </c>
      <c r="Q1956" t="s">
        <v>4538</v>
      </c>
    </row>
    <row r="1957" spans="1:17" x14ac:dyDescent="0.25">
      <c r="A1957" t="s">
        <v>1352</v>
      </c>
      <c r="B1957" s="1">
        <v>30</v>
      </c>
      <c r="C1957" t="s">
        <v>3855</v>
      </c>
      <c r="D1957" t="s">
        <v>3856</v>
      </c>
      <c r="E1957" t="s">
        <v>3857</v>
      </c>
      <c r="F1957" s="1">
        <v>4.4000000000000004</v>
      </c>
      <c r="G1957" s="5">
        <f>(Tabela15[[#This Row],[rating]]-MIN(F:F))/(MAX(F:F)-MIN(F:F))</f>
        <v>0.85000000000000009</v>
      </c>
      <c r="H1957" s="6">
        <v>7706</v>
      </c>
      <c r="I1957" s="5">
        <f>(Tabela15[[#This Row],[reviews]]-MIN(H:H))/(MAX(H:H)-MIN(H:H))</f>
        <v>1.65674340796742E-2</v>
      </c>
      <c r="J1957" s="1" t="s">
        <v>0</v>
      </c>
      <c r="K1957" s="9">
        <v>11.19</v>
      </c>
      <c r="L1957" s="3">
        <f>(Tabela15[[#This Row],[value]]-MIN(K:K))/(MAX(K:K)-MIN(K:K))</f>
        <v>5.4863092556439896E-2</v>
      </c>
      <c r="M1957" s="16">
        <f>IF(Tabela15[[#This Row],[value]]="",0,(0.05*Tabela15[[#This Row],[normal_rating]]+0.7*Tabela15[[#This Row],[normal_reviews]]+0.25*Tabela15[[#This Row],[normal_value]]))*1000</f>
        <v>67.812976994881922</v>
      </c>
      <c r="N1957" s="3">
        <f>IFERROR(Tabela15[[#This Row],[value]]*Tabela15[[#This Row],[reviews]],Tabela15[[#This Row],[value]])</f>
        <v>86230.14</v>
      </c>
      <c r="O1957" t="s">
        <v>4970</v>
      </c>
      <c r="P1957" t="s">
        <v>8467</v>
      </c>
      <c r="Q1957" t="s">
        <v>8081</v>
      </c>
    </row>
    <row r="1958" spans="1:17" x14ac:dyDescent="0.25">
      <c r="A1958" t="s">
        <v>1352</v>
      </c>
      <c r="B1958" s="1">
        <v>13</v>
      </c>
      <c r="C1958" t="s">
        <v>3855</v>
      </c>
      <c r="D1958" t="s">
        <v>3856</v>
      </c>
      <c r="E1958" t="s">
        <v>3857</v>
      </c>
      <c r="F1958" s="1">
        <v>4.4000000000000004</v>
      </c>
      <c r="G1958" s="5">
        <f>(Tabela15[[#This Row],[rating]]-MIN(F:F))/(MAX(F:F)-MIN(F:F))</f>
        <v>0.85000000000000009</v>
      </c>
      <c r="H1958" s="6">
        <v>7705</v>
      </c>
      <c r="I1958" s="5">
        <f>(Tabela15[[#This Row],[reviews]]-MIN(H:H))/(MAX(H:H)-MIN(H:H))</f>
        <v>1.6565283861104483E-2</v>
      </c>
      <c r="J1958" s="1" t="s">
        <v>0</v>
      </c>
      <c r="K1958" s="9">
        <v>11.19</v>
      </c>
      <c r="L1958" s="3">
        <f>(Tabela15[[#This Row],[value]]-MIN(K:K))/(MAX(K:K)-MIN(K:K))</f>
        <v>5.4863092556439896E-2</v>
      </c>
      <c r="M1958" s="16">
        <f>IF(Tabela15[[#This Row],[value]]="",0,(0.05*Tabela15[[#This Row],[normal_rating]]+0.7*Tabela15[[#This Row],[normal_reviews]]+0.25*Tabela15[[#This Row],[normal_value]]))*1000</f>
        <v>67.811471841883133</v>
      </c>
      <c r="N1958" s="3">
        <f>IFERROR(Tabela15[[#This Row],[value]]*Tabela15[[#This Row],[reviews]],Tabela15[[#This Row],[value]])</f>
        <v>86218.95</v>
      </c>
      <c r="O1958" t="s">
        <v>4970</v>
      </c>
      <c r="P1958" t="s">
        <v>6858</v>
      </c>
      <c r="Q1958" t="s">
        <v>6468</v>
      </c>
    </row>
    <row r="1959" spans="1:17" x14ac:dyDescent="0.25">
      <c r="A1959" t="s">
        <v>1352</v>
      </c>
      <c r="B1959" s="1">
        <v>17</v>
      </c>
      <c r="C1959" t="s">
        <v>3855</v>
      </c>
      <c r="D1959" t="s">
        <v>3856</v>
      </c>
      <c r="E1959" t="s">
        <v>3857</v>
      </c>
      <c r="F1959" s="1">
        <v>4.4000000000000004</v>
      </c>
      <c r="G1959" s="5">
        <f>(Tabela15[[#This Row],[rating]]-MIN(F:F))/(MAX(F:F)-MIN(F:F))</f>
        <v>0.85000000000000009</v>
      </c>
      <c r="H1959" s="6">
        <v>7698</v>
      </c>
      <c r="I1959" s="5">
        <f>(Tabela15[[#This Row],[reviews]]-MIN(H:H))/(MAX(H:H)-MIN(H:H))</f>
        <v>1.6550232331116459E-2</v>
      </c>
      <c r="J1959" s="1" t="s">
        <v>0</v>
      </c>
      <c r="K1959" s="9">
        <v>11.19</v>
      </c>
      <c r="L1959" s="3">
        <f>(Tabela15[[#This Row],[value]]-MIN(K:K))/(MAX(K:K)-MIN(K:K))</f>
        <v>5.4863092556439896E-2</v>
      </c>
      <c r="M1959" s="16">
        <f>IF(Tabela15[[#This Row],[value]]="",0,(0.05*Tabela15[[#This Row],[normal_rating]]+0.7*Tabela15[[#This Row],[normal_reviews]]+0.25*Tabela15[[#This Row],[normal_value]]))*1000</f>
        <v>67.800935770891499</v>
      </c>
      <c r="N1959" s="3">
        <f>IFERROR(Tabela15[[#This Row],[value]]*Tabela15[[#This Row],[reviews]],Tabela15[[#This Row],[value]])</f>
        <v>86140.62</v>
      </c>
      <c r="O1959" t="s">
        <v>4970</v>
      </c>
      <c r="P1959" t="s">
        <v>4971</v>
      </c>
      <c r="Q1959" t="s">
        <v>4538</v>
      </c>
    </row>
    <row r="1960" spans="1:17" x14ac:dyDescent="0.25">
      <c r="A1960" t="s">
        <v>3218</v>
      </c>
      <c r="B1960" s="1">
        <v>27</v>
      </c>
      <c r="C1960" t="s">
        <v>3344</v>
      </c>
      <c r="D1960" t="s">
        <v>3348</v>
      </c>
      <c r="E1960" t="s">
        <v>3346</v>
      </c>
      <c r="F1960" s="1">
        <v>4.5</v>
      </c>
      <c r="G1960" s="5">
        <f>(Tabela15[[#This Row],[rating]]-MIN(F:F))/(MAX(F:F)-MIN(F:F))</f>
        <v>0.875</v>
      </c>
      <c r="H1960" s="6">
        <v>348</v>
      </c>
      <c r="I1960" s="5">
        <f>(Tabela15[[#This Row],[reviews]]-MIN(H:H))/(MAX(H:H)-MIN(H:H))</f>
        <v>7.4612584369201126E-4</v>
      </c>
      <c r="J1960" s="1" t="s">
        <v>0</v>
      </c>
      <c r="K1960" s="9">
        <v>11.07</v>
      </c>
      <c r="L1960" s="3">
        <f>(Tabela15[[#This Row],[value]]-MIN(K:K))/(MAX(K:K)-MIN(K:K))</f>
        <v>5.4262401762026326E-2</v>
      </c>
      <c r="M1960" s="16">
        <f>IF(Tabela15[[#This Row],[value]]="",0,(0.05*Tabela15[[#This Row],[normal_rating]]+0.7*Tabela15[[#This Row],[normal_reviews]]+0.25*Tabela15[[#This Row],[normal_value]]))*1000</f>
        <v>57.837888531090996</v>
      </c>
      <c r="N1960" s="3">
        <f>IFERROR(Tabela15[[#This Row],[value]]*Tabela15[[#This Row],[reviews]],Tabela15[[#This Row],[value]])</f>
        <v>3852.36</v>
      </c>
      <c r="O1960" t="s">
        <v>3345</v>
      </c>
      <c r="P1960" t="s">
        <v>3347</v>
      </c>
      <c r="Q1960" t="s">
        <v>2</v>
      </c>
    </row>
    <row r="1961" spans="1:17" x14ac:dyDescent="0.25">
      <c r="A1961" t="s">
        <v>232</v>
      </c>
      <c r="B1961" s="1">
        <v>29</v>
      </c>
      <c r="C1961" t="s">
        <v>5670</v>
      </c>
      <c r="D1961" t="s">
        <v>5671</v>
      </c>
      <c r="E1961" t="s">
        <v>5672</v>
      </c>
      <c r="F1961" s="1">
        <v>4.4000000000000004</v>
      </c>
      <c r="G1961" s="5">
        <f>(Tabela15[[#This Row],[rating]]-MIN(F:F))/(MAX(F:F)-MIN(F:F))</f>
        <v>0.85000000000000009</v>
      </c>
      <c r="H1961" s="6">
        <v>10956</v>
      </c>
      <c r="I1961" s="5">
        <f>(Tabela15[[#This Row],[reviews]]-MIN(H:H))/(MAX(H:H)-MIN(H:H))</f>
        <v>2.3555644431256437E-2</v>
      </c>
      <c r="J1961" s="1" t="s">
        <v>0</v>
      </c>
      <c r="K1961" s="9">
        <v>11.05</v>
      </c>
      <c r="L1961" s="3">
        <f>(Tabela15[[#This Row],[value]]-MIN(K:K))/(MAX(K:K)-MIN(K:K))</f>
        <v>5.4162286629624065E-2</v>
      </c>
      <c r="M1961" s="16">
        <f>IF(Tabela15[[#This Row],[value]]="",0,(0.05*Tabela15[[#This Row],[normal_rating]]+0.7*Tabela15[[#This Row],[normal_reviews]]+0.25*Tabela15[[#This Row],[normal_value]]))*1000</f>
        <v>72.529522759285541</v>
      </c>
      <c r="N1961" s="3">
        <f>IFERROR(Tabela15[[#This Row],[value]]*Tabela15[[#This Row],[reviews]],Tabela15[[#This Row],[value]])</f>
        <v>121063.8</v>
      </c>
      <c r="O1961" t="s">
        <v>6569</v>
      </c>
      <c r="P1961" t="s">
        <v>6570</v>
      </c>
      <c r="Q1961" t="s">
        <v>6468</v>
      </c>
    </row>
    <row r="1962" spans="1:17" x14ac:dyDescent="0.25">
      <c r="A1962" t="s">
        <v>784</v>
      </c>
      <c r="B1962" s="1">
        <v>28</v>
      </c>
      <c r="C1962" t="s">
        <v>5752</v>
      </c>
      <c r="D1962" t="s">
        <v>5753</v>
      </c>
      <c r="E1962" t="s">
        <v>5754</v>
      </c>
      <c r="F1962" s="1">
        <v>4.5999999999999996</v>
      </c>
      <c r="G1962" s="5">
        <f>(Tabela15[[#This Row],[rating]]-MIN(F:F))/(MAX(F:F)-MIN(F:F))</f>
        <v>0.89999999999999991</v>
      </c>
      <c r="H1962" s="6">
        <v>13982</v>
      </c>
      <c r="I1962" s="5">
        <f>(Tabela15[[#This Row],[reviews]]-MIN(H:H))/(MAX(H:H)-MIN(H:H))</f>
        <v>3.006220582322193E-2</v>
      </c>
      <c r="J1962" s="1" t="s">
        <v>0</v>
      </c>
      <c r="K1962" s="9">
        <v>11.04</v>
      </c>
      <c r="L1962" s="3">
        <f>(Tabela15[[#This Row],[value]]-MIN(K:K))/(MAX(K:K)-MIN(K:K))</f>
        <v>5.4112229063422924E-2</v>
      </c>
      <c r="M1962" s="16">
        <f>IF(Tabela15[[#This Row],[value]]="",0,(0.05*Tabela15[[#This Row],[normal_rating]]+0.7*Tabela15[[#This Row],[normal_reviews]]+0.25*Tabela15[[#This Row],[normal_value]]))*1000</f>
        <v>79.57160134211108</v>
      </c>
      <c r="N1962" s="3">
        <f>IFERROR(Tabela15[[#This Row],[value]]*Tabela15[[#This Row],[reviews]],Tabela15[[#This Row],[value]])</f>
        <v>154361.28</v>
      </c>
      <c r="O1962" t="s">
        <v>6713</v>
      </c>
      <c r="P1962" t="s">
        <v>8300</v>
      </c>
      <c r="Q1962" t="s">
        <v>8081</v>
      </c>
    </row>
    <row r="1963" spans="1:17" x14ac:dyDescent="0.25">
      <c r="A1963" t="s">
        <v>784</v>
      </c>
      <c r="B1963" s="1">
        <v>29</v>
      </c>
      <c r="C1963" t="s">
        <v>5752</v>
      </c>
      <c r="D1963" t="s">
        <v>5753</v>
      </c>
      <c r="E1963" t="s">
        <v>5754</v>
      </c>
      <c r="F1963" s="1">
        <v>4.5999999999999996</v>
      </c>
      <c r="G1963" s="5">
        <f>(Tabela15[[#This Row],[rating]]-MIN(F:F))/(MAX(F:F)-MIN(F:F))</f>
        <v>0.89999999999999991</v>
      </c>
      <c r="H1963" s="6">
        <v>13966</v>
      </c>
      <c r="I1963" s="5">
        <f>(Tabela15[[#This Row],[reviews]]-MIN(H:H))/(MAX(H:H)-MIN(H:H))</f>
        <v>3.002780232610645E-2</v>
      </c>
      <c r="J1963" s="1" t="s">
        <v>0</v>
      </c>
      <c r="K1963" s="9">
        <v>11.04</v>
      </c>
      <c r="L1963" s="3">
        <f>(Tabela15[[#This Row],[value]]-MIN(K:K))/(MAX(K:K)-MIN(K:K))</f>
        <v>5.4112229063422924E-2</v>
      </c>
      <c r="M1963" s="16">
        <f>IF(Tabela15[[#This Row],[value]]="",0,(0.05*Tabela15[[#This Row],[normal_rating]]+0.7*Tabela15[[#This Row],[normal_reviews]]+0.25*Tabela15[[#This Row],[normal_value]]))*1000</f>
        <v>79.547518894130249</v>
      </c>
      <c r="N1963" s="3">
        <f>IFERROR(Tabela15[[#This Row],[value]]*Tabela15[[#This Row],[reviews]],Tabela15[[#This Row],[value]])</f>
        <v>154184.63999999998</v>
      </c>
      <c r="O1963" t="s">
        <v>6713</v>
      </c>
      <c r="P1963" t="s">
        <v>6714</v>
      </c>
      <c r="Q1963" t="s">
        <v>6468</v>
      </c>
    </row>
    <row r="1964" spans="1:17" x14ac:dyDescent="0.25">
      <c r="A1964" t="s">
        <v>2771</v>
      </c>
      <c r="B1964" s="1">
        <v>2</v>
      </c>
      <c r="C1964" t="s">
        <v>6305</v>
      </c>
      <c r="D1964" t="s">
        <v>2786</v>
      </c>
      <c r="E1964" t="s">
        <v>6306</v>
      </c>
      <c r="F1964" s="1">
        <v>4.3</v>
      </c>
      <c r="G1964" s="5">
        <f>(Tabela15[[#This Row],[rating]]-MIN(F:F))/(MAX(F:F)-MIN(F:F))</f>
        <v>0.82499999999999996</v>
      </c>
      <c r="H1964" s="6">
        <v>12853</v>
      </c>
      <c r="I1964" s="5">
        <f>(Tabela15[[#This Row],[reviews]]-MIN(H:H))/(MAX(H:H)-MIN(H:H))</f>
        <v>2.7634609058010746E-2</v>
      </c>
      <c r="J1964" s="1" t="s">
        <v>0</v>
      </c>
      <c r="K1964" s="9">
        <v>11.02</v>
      </c>
      <c r="L1964" s="3">
        <f>(Tabela15[[#This Row],[value]]-MIN(K:K))/(MAX(K:K)-MIN(K:K))</f>
        <v>5.4012113931020664E-2</v>
      </c>
      <c r="M1964" s="16">
        <f>IF(Tabela15[[#This Row],[value]]="",0,(0.05*Tabela15[[#This Row],[normal_rating]]+0.7*Tabela15[[#This Row],[normal_reviews]]+0.25*Tabela15[[#This Row],[normal_value]]))*1000</f>
        <v>74.09725482336269</v>
      </c>
      <c r="N1964" s="3">
        <f>IFERROR(Tabela15[[#This Row],[value]]*Tabela15[[#This Row],[reviews]],Tabela15[[#This Row],[value]])</f>
        <v>141640.06</v>
      </c>
      <c r="O1964" t="s">
        <v>7273</v>
      </c>
      <c r="P1964" t="s">
        <v>7274</v>
      </c>
      <c r="Q1964" t="s">
        <v>6468</v>
      </c>
    </row>
    <row r="1965" spans="1:17" x14ac:dyDescent="0.25">
      <c r="A1965" t="s">
        <v>2231</v>
      </c>
      <c r="B1965" s="1">
        <v>16</v>
      </c>
      <c r="C1965" t="s">
        <v>4187</v>
      </c>
      <c r="D1965" t="s">
        <v>4188</v>
      </c>
      <c r="E1965" t="s">
        <v>4189</v>
      </c>
      <c r="F1965" s="1">
        <v>4.7</v>
      </c>
      <c r="G1965" s="5">
        <f>(Tabela15[[#This Row],[rating]]-MIN(F:F))/(MAX(F:F)-MIN(F:F))</f>
        <v>0.92500000000000004</v>
      </c>
      <c r="H1965" s="6">
        <v>719</v>
      </c>
      <c r="I1965" s="5">
        <f>(Tabela15[[#This Row],[reviews]]-MIN(H:H))/(MAX(H:H)-MIN(H:H))</f>
        <v>1.5438569330572453E-3</v>
      </c>
      <c r="J1965" s="1" t="s">
        <v>0</v>
      </c>
      <c r="K1965" s="9">
        <v>11.02</v>
      </c>
      <c r="L1965" s="3">
        <f>(Tabela15[[#This Row],[value]]-MIN(K:K))/(MAX(K:K)-MIN(K:K))</f>
        <v>5.4012113931020664E-2</v>
      </c>
      <c r="M1965" s="16">
        <f>IF(Tabela15[[#This Row],[value]]="",0,(0.05*Tabela15[[#This Row],[normal_rating]]+0.7*Tabela15[[#This Row],[normal_reviews]]+0.25*Tabela15[[#This Row],[normal_value]]))*1000</f>
        <v>60.833728335895245</v>
      </c>
      <c r="N1965" s="3">
        <f>IFERROR(Tabela15[[#This Row],[value]]*Tabela15[[#This Row],[reviews]],Tabela15[[#This Row],[value]])</f>
        <v>7923.38</v>
      </c>
      <c r="O1965" t="s">
        <v>5263</v>
      </c>
      <c r="P1965" t="s">
        <v>5264</v>
      </c>
      <c r="Q1965" t="s">
        <v>4538</v>
      </c>
    </row>
    <row r="1966" spans="1:17" x14ac:dyDescent="0.25">
      <c r="A1966" t="s">
        <v>784</v>
      </c>
      <c r="B1966" s="1">
        <v>27</v>
      </c>
      <c r="C1966" t="s">
        <v>891</v>
      </c>
      <c r="D1966" t="s">
        <v>895</v>
      </c>
      <c r="E1966" t="s">
        <v>893</v>
      </c>
      <c r="F1966" s="1">
        <v>4.5</v>
      </c>
      <c r="G1966" s="5">
        <f>(Tabela15[[#This Row],[rating]]-MIN(F:F))/(MAX(F:F)-MIN(F:F))</f>
        <v>0.875</v>
      </c>
      <c r="H1966" s="6">
        <v>103735</v>
      </c>
      <c r="I1966" s="5">
        <f>(Tabela15[[#This Row],[reviews]]-MIN(H:H))/(MAX(H:H)-MIN(H:H))</f>
        <v>0.22305077311108673</v>
      </c>
      <c r="J1966" s="1" t="s">
        <v>0</v>
      </c>
      <c r="K1966" s="9">
        <v>10.99</v>
      </c>
      <c r="L1966" s="3">
        <f>(Tabela15[[#This Row],[value]]-MIN(K:K))/(MAX(K:K)-MIN(K:K))</f>
        <v>5.3861941232417276E-2</v>
      </c>
      <c r="M1966" s="16">
        <f>IF(Tabela15[[#This Row],[value]]="",0,(0.05*Tabela15[[#This Row],[normal_rating]]+0.7*Tabela15[[#This Row],[normal_reviews]]+0.25*Tabela15[[#This Row],[normal_value]]))*1000</f>
        <v>213.35102648586505</v>
      </c>
      <c r="N1966" s="3">
        <f>IFERROR(Tabela15[[#This Row],[value]]*Tabela15[[#This Row],[reviews]],Tabela15[[#This Row],[value]])</f>
        <v>1140047.6499999999</v>
      </c>
      <c r="O1966" t="s">
        <v>892</v>
      </c>
      <c r="P1966" t="s">
        <v>8299</v>
      </c>
      <c r="Q1966" t="s">
        <v>8081</v>
      </c>
    </row>
    <row r="1967" spans="1:17" x14ac:dyDescent="0.25">
      <c r="A1967" t="s">
        <v>784</v>
      </c>
      <c r="B1967" s="1">
        <v>30</v>
      </c>
      <c r="C1967" t="s">
        <v>891</v>
      </c>
      <c r="D1967" t="s">
        <v>895</v>
      </c>
      <c r="E1967" t="s">
        <v>893</v>
      </c>
      <c r="F1967" s="1">
        <v>4.5</v>
      </c>
      <c r="G1967" s="5">
        <f>(Tabela15[[#This Row],[rating]]-MIN(F:F))/(MAX(F:F)-MIN(F:F))</f>
        <v>0.875</v>
      </c>
      <c r="H1967" s="6">
        <v>103590</v>
      </c>
      <c r="I1967" s="5">
        <f>(Tabela15[[#This Row],[reviews]]-MIN(H:H))/(MAX(H:H)-MIN(H:H))</f>
        <v>0.22273899141847769</v>
      </c>
      <c r="J1967" s="1" t="s">
        <v>0</v>
      </c>
      <c r="K1967" s="9">
        <v>10.99</v>
      </c>
      <c r="L1967" s="3">
        <f>(Tabela15[[#This Row],[value]]-MIN(K:K))/(MAX(K:K)-MIN(K:K))</f>
        <v>5.3861941232417276E-2</v>
      </c>
      <c r="M1967" s="16">
        <f>IF(Tabela15[[#This Row],[value]]="",0,(0.05*Tabela15[[#This Row],[normal_rating]]+0.7*Tabela15[[#This Row],[normal_reviews]]+0.25*Tabela15[[#This Row],[normal_value]]))*1000</f>
        <v>213.13277930103871</v>
      </c>
      <c r="N1967" s="3">
        <f>IFERROR(Tabela15[[#This Row],[value]]*Tabela15[[#This Row],[reviews]],Tabela15[[#This Row],[value]])</f>
        <v>1138454.1000000001</v>
      </c>
      <c r="O1967" t="s">
        <v>892</v>
      </c>
      <c r="P1967" t="s">
        <v>4822</v>
      </c>
      <c r="Q1967" t="s">
        <v>4538</v>
      </c>
    </row>
    <row r="1968" spans="1:17" x14ac:dyDescent="0.25">
      <c r="A1968" t="s">
        <v>784</v>
      </c>
      <c r="B1968" s="1">
        <v>26</v>
      </c>
      <c r="C1968" t="s">
        <v>891</v>
      </c>
      <c r="D1968" t="s">
        <v>895</v>
      </c>
      <c r="E1968" t="s">
        <v>893</v>
      </c>
      <c r="F1968" s="1">
        <v>4.5</v>
      </c>
      <c r="G1968" s="5">
        <f>(Tabela15[[#This Row],[rating]]-MIN(F:F))/(MAX(F:F)-MIN(F:F))</f>
        <v>0.875</v>
      </c>
      <c r="H1968" s="6">
        <v>103278</v>
      </c>
      <c r="I1968" s="5">
        <f>(Tabela15[[#This Row],[reviews]]-MIN(H:H))/(MAX(H:H)-MIN(H:H))</f>
        <v>0.2220681232247258</v>
      </c>
      <c r="J1968" s="1" t="s">
        <v>0</v>
      </c>
      <c r="K1968" s="9">
        <v>10.99</v>
      </c>
      <c r="L1968" s="3">
        <f>(Tabela15[[#This Row],[value]]-MIN(K:K))/(MAX(K:K)-MIN(K:K))</f>
        <v>5.3861941232417276E-2</v>
      </c>
      <c r="M1968" s="16">
        <f>IF(Tabela15[[#This Row],[value]]="",0,(0.05*Tabela15[[#This Row],[normal_rating]]+0.7*Tabela15[[#This Row],[normal_reviews]]+0.25*Tabela15[[#This Row],[normal_value]]))*1000</f>
        <v>212.66317156541237</v>
      </c>
      <c r="N1968" s="3">
        <f>IFERROR(Tabela15[[#This Row],[value]]*Tabela15[[#This Row],[reviews]],Tabela15[[#This Row],[value]])</f>
        <v>1135025.22</v>
      </c>
      <c r="O1968" t="s">
        <v>892</v>
      </c>
      <c r="P1968" t="s">
        <v>894</v>
      </c>
      <c r="Q1968" t="s">
        <v>2</v>
      </c>
    </row>
    <row r="1969" spans="1:17" x14ac:dyDescent="0.25">
      <c r="A1969" t="s">
        <v>1201</v>
      </c>
      <c r="B1969" s="1">
        <v>20</v>
      </c>
      <c r="C1969" t="s">
        <v>3821</v>
      </c>
      <c r="D1969" t="s">
        <v>3822</v>
      </c>
      <c r="E1969" t="s">
        <v>3823</v>
      </c>
      <c r="F1969" s="1">
        <v>4.5999999999999996</v>
      </c>
      <c r="G1969" s="5">
        <f>(Tabela15[[#This Row],[rating]]-MIN(F:F))/(MAX(F:F)-MIN(F:F))</f>
        <v>0.89999999999999991</v>
      </c>
      <c r="H1969" s="6">
        <v>20532</v>
      </c>
      <c r="I1969" s="5">
        <f>(Tabela15[[#This Row],[reviews]]-MIN(H:H))/(MAX(H:H)-MIN(H:H))</f>
        <v>4.4146137454872288E-2</v>
      </c>
      <c r="J1969" s="1" t="s">
        <v>0</v>
      </c>
      <c r="K1969" s="9">
        <v>10.99</v>
      </c>
      <c r="L1969" s="3">
        <f>(Tabela15[[#This Row],[value]]-MIN(K:K))/(MAX(K:K)-MIN(K:K))</f>
        <v>5.3861941232417276E-2</v>
      </c>
      <c r="M1969" s="16">
        <f>IF(Tabela15[[#This Row],[value]]="",0,(0.05*Tabela15[[#This Row],[normal_rating]]+0.7*Tabela15[[#This Row],[normal_reviews]]+0.25*Tabela15[[#This Row],[normal_value]]))*1000</f>
        <v>89.367781526514918</v>
      </c>
      <c r="N1969" s="3">
        <f>IFERROR(Tabela15[[#This Row],[value]]*Tabela15[[#This Row],[reviews]],Tabela15[[#This Row],[value]])</f>
        <v>225646.68</v>
      </c>
      <c r="O1969" t="s">
        <v>4927</v>
      </c>
      <c r="P1969" t="s">
        <v>8417</v>
      </c>
      <c r="Q1969" t="s">
        <v>8081</v>
      </c>
    </row>
    <row r="1970" spans="1:17" x14ac:dyDescent="0.25">
      <c r="A1970" t="s">
        <v>1201</v>
      </c>
      <c r="B1970" s="1">
        <v>14</v>
      </c>
      <c r="C1970" t="s">
        <v>3821</v>
      </c>
      <c r="D1970" t="s">
        <v>3822</v>
      </c>
      <c r="E1970" t="s">
        <v>3823</v>
      </c>
      <c r="F1970" s="1">
        <v>4.5999999999999996</v>
      </c>
      <c r="G1970" s="5">
        <f>(Tabela15[[#This Row],[rating]]-MIN(F:F))/(MAX(F:F)-MIN(F:F))</f>
        <v>0.89999999999999991</v>
      </c>
      <c r="H1970" s="6">
        <v>20495</v>
      </c>
      <c r="I1970" s="5">
        <f>(Tabela15[[#This Row],[reviews]]-MIN(H:H))/(MAX(H:H)-MIN(H:H))</f>
        <v>4.4066579367792735E-2</v>
      </c>
      <c r="J1970" s="1" t="s">
        <v>0</v>
      </c>
      <c r="K1970" s="9">
        <v>10.99</v>
      </c>
      <c r="L1970" s="3">
        <f>(Tabela15[[#This Row],[value]]-MIN(K:K))/(MAX(K:K)-MIN(K:K))</f>
        <v>5.3861941232417276E-2</v>
      </c>
      <c r="M1970" s="16">
        <f>IF(Tabela15[[#This Row],[value]]="",0,(0.05*Tabela15[[#This Row],[normal_rating]]+0.7*Tabela15[[#This Row],[normal_reviews]]+0.25*Tabela15[[#This Row],[normal_value]]))*1000</f>
        <v>89.312090865559227</v>
      </c>
      <c r="N1970" s="3">
        <f>IFERROR(Tabela15[[#This Row],[value]]*Tabela15[[#This Row],[reviews]],Tabela15[[#This Row],[value]])</f>
        <v>225240.05000000002</v>
      </c>
      <c r="O1970" t="s">
        <v>4927</v>
      </c>
      <c r="P1970" t="s">
        <v>6818</v>
      </c>
      <c r="Q1970" t="s">
        <v>6468</v>
      </c>
    </row>
    <row r="1971" spans="1:17" x14ac:dyDescent="0.25">
      <c r="A1971" t="s">
        <v>3218</v>
      </c>
      <c r="B1971" s="1">
        <v>9</v>
      </c>
      <c r="C1971" t="s">
        <v>3289</v>
      </c>
      <c r="D1971" t="s">
        <v>3293</v>
      </c>
      <c r="E1971" t="s">
        <v>3291</v>
      </c>
      <c r="F1971" s="1">
        <v>4.5</v>
      </c>
      <c r="G1971" s="5">
        <f>(Tabela15[[#This Row],[rating]]-MIN(F:F))/(MAX(F:F)-MIN(F:F))</f>
        <v>0.875</v>
      </c>
      <c r="H1971" s="6">
        <v>20989</v>
      </c>
      <c r="I1971" s="5">
        <f>(Tabela15[[#This Row],[reviews]]-MIN(H:H))/(MAX(H:H)-MIN(H:H))</f>
        <v>4.512878734123324E-2</v>
      </c>
      <c r="J1971" s="1" t="s">
        <v>0</v>
      </c>
      <c r="K1971" s="9">
        <v>10.99</v>
      </c>
      <c r="L1971" s="3">
        <f>(Tabela15[[#This Row],[value]]-MIN(K:K))/(MAX(K:K)-MIN(K:K))</f>
        <v>5.3861941232417276E-2</v>
      </c>
      <c r="M1971" s="16">
        <f>IF(Tabela15[[#This Row],[value]]="",0,(0.05*Tabela15[[#This Row],[normal_rating]]+0.7*Tabela15[[#This Row],[normal_reviews]]+0.25*Tabela15[[#This Row],[normal_value]]))*1000</f>
        <v>88.805636446967597</v>
      </c>
      <c r="N1971" s="3">
        <f>IFERROR(Tabela15[[#This Row],[value]]*Tabela15[[#This Row],[reviews]],Tabela15[[#This Row],[value]])</f>
        <v>230669.11000000002</v>
      </c>
      <c r="O1971" t="s">
        <v>3290</v>
      </c>
      <c r="P1971" t="s">
        <v>7415</v>
      </c>
      <c r="Q1971" t="s">
        <v>6468</v>
      </c>
    </row>
    <row r="1972" spans="1:17" x14ac:dyDescent="0.25">
      <c r="A1972" t="s">
        <v>3218</v>
      </c>
      <c r="B1972" s="1">
        <v>7</v>
      </c>
      <c r="C1972" t="s">
        <v>3289</v>
      </c>
      <c r="D1972" t="s">
        <v>3293</v>
      </c>
      <c r="E1972" t="s">
        <v>3291</v>
      </c>
      <c r="F1972" s="1">
        <v>4.5</v>
      </c>
      <c r="G1972" s="5">
        <f>(Tabela15[[#This Row],[rating]]-MIN(F:F))/(MAX(F:F)-MIN(F:F))</f>
        <v>0.875</v>
      </c>
      <c r="H1972" s="6">
        <v>20989</v>
      </c>
      <c r="I1972" s="5">
        <f>(Tabela15[[#This Row],[reviews]]-MIN(H:H))/(MAX(H:H)-MIN(H:H))</f>
        <v>4.512878734123324E-2</v>
      </c>
      <c r="J1972" s="1" t="s">
        <v>0</v>
      </c>
      <c r="K1972" s="9">
        <v>10.99</v>
      </c>
      <c r="L1972" s="3">
        <f>(Tabela15[[#This Row],[value]]-MIN(K:K))/(MAX(K:K)-MIN(K:K))</f>
        <v>5.3861941232417276E-2</v>
      </c>
      <c r="M1972" s="16">
        <f>IF(Tabela15[[#This Row],[value]]="",0,(0.05*Tabela15[[#This Row],[normal_rating]]+0.7*Tabela15[[#This Row],[normal_reviews]]+0.25*Tabela15[[#This Row],[normal_value]]))*1000</f>
        <v>88.805636446967597</v>
      </c>
      <c r="N1972" s="3">
        <f>IFERROR(Tabela15[[#This Row],[value]]*Tabela15[[#This Row],[reviews]],Tabela15[[#This Row],[value]])</f>
        <v>230669.11000000002</v>
      </c>
      <c r="O1972" t="s">
        <v>3290</v>
      </c>
      <c r="P1972" t="s">
        <v>8945</v>
      </c>
      <c r="Q1972" t="s">
        <v>8081</v>
      </c>
    </row>
    <row r="1973" spans="1:17" x14ac:dyDescent="0.25">
      <c r="A1973" t="s">
        <v>3218</v>
      </c>
      <c r="B1973" s="1">
        <v>13</v>
      </c>
      <c r="C1973" t="s">
        <v>3289</v>
      </c>
      <c r="D1973" t="s">
        <v>3293</v>
      </c>
      <c r="E1973" t="s">
        <v>3291</v>
      </c>
      <c r="F1973" s="1">
        <v>4.5</v>
      </c>
      <c r="G1973" s="5">
        <f>(Tabela15[[#This Row],[rating]]-MIN(F:F))/(MAX(F:F)-MIN(F:F))</f>
        <v>0.875</v>
      </c>
      <c r="H1973" s="6">
        <v>20975</v>
      </c>
      <c r="I1973" s="5">
        <f>(Tabela15[[#This Row],[reviews]]-MIN(H:H))/(MAX(H:H)-MIN(H:H))</f>
        <v>4.5098684281257191E-2</v>
      </c>
      <c r="J1973" s="1" t="s">
        <v>0</v>
      </c>
      <c r="K1973" s="9">
        <v>10.99</v>
      </c>
      <c r="L1973" s="3">
        <f>(Tabela15[[#This Row],[value]]-MIN(K:K))/(MAX(K:K)-MIN(K:K))</f>
        <v>5.3861941232417276E-2</v>
      </c>
      <c r="M1973" s="16">
        <f>IF(Tabela15[[#This Row],[value]]="",0,(0.05*Tabela15[[#This Row],[normal_rating]]+0.7*Tabela15[[#This Row],[normal_reviews]]+0.25*Tabela15[[#This Row],[normal_value]]))*1000</f>
        <v>88.784564304984357</v>
      </c>
      <c r="N1973" s="3">
        <f>IFERROR(Tabela15[[#This Row],[value]]*Tabela15[[#This Row],[reviews]],Tabela15[[#This Row],[value]])</f>
        <v>230515.25</v>
      </c>
      <c r="O1973" t="s">
        <v>3290</v>
      </c>
      <c r="P1973" t="s">
        <v>5566</v>
      </c>
      <c r="Q1973" t="s">
        <v>4538</v>
      </c>
    </row>
    <row r="1974" spans="1:17" x14ac:dyDescent="0.25">
      <c r="A1974" t="s">
        <v>3218</v>
      </c>
      <c r="B1974" s="1">
        <v>16</v>
      </c>
      <c r="C1974" t="s">
        <v>3289</v>
      </c>
      <c r="D1974" t="s">
        <v>3293</v>
      </c>
      <c r="E1974" t="s">
        <v>3291</v>
      </c>
      <c r="F1974" s="1">
        <v>4.5</v>
      </c>
      <c r="G1974" s="5">
        <f>(Tabela15[[#This Row],[rating]]-MIN(F:F))/(MAX(F:F)-MIN(F:F))</f>
        <v>0.875</v>
      </c>
      <c r="H1974" s="6">
        <v>20952</v>
      </c>
      <c r="I1974" s="5">
        <f>(Tabela15[[#This Row],[reviews]]-MIN(H:H))/(MAX(H:H)-MIN(H:H))</f>
        <v>4.5049229254153687E-2</v>
      </c>
      <c r="J1974" s="1" t="s">
        <v>0</v>
      </c>
      <c r="K1974" s="9">
        <v>10.99</v>
      </c>
      <c r="L1974" s="3">
        <f>(Tabela15[[#This Row],[value]]-MIN(K:K))/(MAX(K:K)-MIN(K:K))</f>
        <v>5.3861941232417276E-2</v>
      </c>
      <c r="M1974" s="16">
        <f>IF(Tabela15[[#This Row],[value]]="",0,(0.05*Tabela15[[#This Row],[normal_rating]]+0.7*Tabela15[[#This Row],[normal_reviews]]+0.25*Tabela15[[#This Row],[normal_value]]))*1000</f>
        <v>88.749945786011907</v>
      </c>
      <c r="N1974" s="3">
        <f>IFERROR(Tabela15[[#This Row],[value]]*Tabela15[[#This Row],[reviews]],Tabela15[[#This Row],[value]])</f>
        <v>230262.48</v>
      </c>
      <c r="O1974" t="s">
        <v>3290</v>
      </c>
      <c r="P1974" t="s">
        <v>3292</v>
      </c>
      <c r="Q1974" t="s">
        <v>2</v>
      </c>
    </row>
    <row r="1975" spans="1:17" x14ac:dyDescent="0.25">
      <c r="A1975" t="s">
        <v>2626</v>
      </c>
      <c r="B1975" s="1">
        <v>8</v>
      </c>
      <c r="C1975" t="s">
        <v>2656</v>
      </c>
      <c r="D1975" t="s">
        <v>2660</v>
      </c>
      <c r="E1975" t="s">
        <v>2658</v>
      </c>
      <c r="F1975" s="1">
        <v>5</v>
      </c>
      <c r="G1975" s="5">
        <f>(Tabela15[[#This Row],[rating]]-MIN(F:F))/(MAX(F:F)-MIN(F:F))</f>
        <v>1</v>
      </c>
      <c r="H1975" s="6">
        <v>4</v>
      </c>
      <c r="I1975" s="5">
        <f>(Tabela15[[#This Row],[reviews]]-MIN(H:H))/(MAX(H:H)-MIN(H:H))</f>
        <v>6.4506557091528353E-6</v>
      </c>
      <c r="J1975" s="1" t="s">
        <v>0</v>
      </c>
      <c r="K1975" s="9">
        <v>10.99</v>
      </c>
      <c r="L1975" s="3">
        <f>(Tabela15[[#This Row],[value]]-MIN(K:K))/(MAX(K:K)-MIN(K:K))</f>
        <v>5.3861941232417276E-2</v>
      </c>
      <c r="M1975" s="16">
        <f>IF(Tabela15[[#This Row],[value]]="",0,(0.05*Tabela15[[#This Row],[normal_rating]]+0.7*Tabela15[[#This Row],[normal_reviews]]+0.25*Tabela15[[#This Row],[normal_value]]))*1000</f>
        <v>63.470000767100728</v>
      </c>
      <c r="N1975" s="3">
        <f>IFERROR(Tabela15[[#This Row],[value]]*Tabela15[[#This Row],[reviews]],Tabela15[[#This Row],[value]])</f>
        <v>43.96</v>
      </c>
      <c r="O1975" t="s">
        <v>2657</v>
      </c>
      <c r="P1975" t="s">
        <v>2659</v>
      </c>
      <c r="Q1975" t="s">
        <v>2</v>
      </c>
    </row>
    <row r="1976" spans="1:17" x14ac:dyDescent="0.25">
      <c r="A1976" t="s">
        <v>784</v>
      </c>
      <c r="B1976" s="1">
        <v>3</v>
      </c>
      <c r="C1976" t="s">
        <v>5728</v>
      </c>
      <c r="D1976" t="s">
        <v>5729</v>
      </c>
      <c r="E1976" t="s">
        <v>5730</v>
      </c>
      <c r="F1976" s="1">
        <v>4.7</v>
      </c>
      <c r="G1976" s="5">
        <f>(Tabela15[[#This Row],[rating]]-MIN(F:F))/(MAX(F:F)-MIN(F:F))</f>
        <v>0.92500000000000004</v>
      </c>
      <c r="H1976" s="6">
        <v>4086</v>
      </c>
      <c r="I1976" s="5">
        <f>(Tabela15[[#This Row],[reviews]]-MIN(H:H))/(MAX(H:H)-MIN(H:H))</f>
        <v>8.7836428572964434E-3</v>
      </c>
      <c r="J1976" s="1" t="s">
        <v>0</v>
      </c>
      <c r="K1976" s="9">
        <v>10.99</v>
      </c>
      <c r="L1976" s="3">
        <f>(Tabela15[[#This Row],[value]]-MIN(K:K))/(MAX(K:K)-MIN(K:K))</f>
        <v>5.3861941232417276E-2</v>
      </c>
      <c r="M1976" s="16">
        <f>IF(Tabela15[[#This Row],[value]]="",0,(0.05*Tabela15[[#This Row],[normal_rating]]+0.7*Tabela15[[#This Row],[normal_reviews]]+0.25*Tabela15[[#This Row],[normal_value]]))*1000</f>
        <v>65.864035308211839</v>
      </c>
      <c r="N1976" s="3">
        <f>IFERROR(Tabela15[[#This Row],[value]]*Tabela15[[#This Row],[reviews]],Tabela15[[#This Row],[value]])</f>
        <v>44905.14</v>
      </c>
      <c r="O1976" t="s">
        <v>6679</v>
      </c>
      <c r="P1976" t="s">
        <v>8274</v>
      </c>
      <c r="Q1976" t="s">
        <v>8081</v>
      </c>
    </row>
    <row r="1977" spans="1:17" x14ac:dyDescent="0.25">
      <c r="A1977" t="s">
        <v>784</v>
      </c>
      <c r="B1977" s="1">
        <v>2</v>
      </c>
      <c r="C1977" t="s">
        <v>5728</v>
      </c>
      <c r="D1977" t="s">
        <v>5729</v>
      </c>
      <c r="E1977" t="s">
        <v>5730</v>
      </c>
      <c r="F1977" s="1">
        <v>4.7</v>
      </c>
      <c r="G1977" s="5">
        <f>(Tabela15[[#This Row],[rating]]-MIN(F:F))/(MAX(F:F)-MIN(F:F))</f>
        <v>0.92500000000000004</v>
      </c>
      <c r="H1977" s="6">
        <v>4065</v>
      </c>
      <c r="I1977" s="5">
        <f>(Tabela15[[#This Row],[reviews]]-MIN(H:H))/(MAX(H:H)-MIN(H:H))</f>
        <v>8.7384882673323741E-3</v>
      </c>
      <c r="J1977" s="1" t="s">
        <v>0</v>
      </c>
      <c r="K1977" s="9">
        <v>10.99</v>
      </c>
      <c r="L1977" s="3">
        <f>(Tabela15[[#This Row],[value]]-MIN(K:K))/(MAX(K:K)-MIN(K:K))</f>
        <v>5.3861941232417276E-2</v>
      </c>
      <c r="M1977" s="16">
        <f>IF(Tabela15[[#This Row],[value]]="",0,(0.05*Tabela15[[#This Row],[normal_rating]]+0.7*Tabela15[[#This Row],[normal_reviews]]+0.25*Tabela15[[#This Row],[normal_value]]))*1000</f>
        <v>65.83242709523698</v>
      </c>
      <c r="N1977" s="3">
        <f>IFERROR(Tabela15[[#This Row],[value]]*Tabela15[[#This Row],[reviews]],Tabela15[[#This Row],[value]])</f>
        <v>44674.35</v>
      </c>
      <c r="O1977" t="s">
        <v>6679</v>
      </c>
      <c r="P1977" t="s">
        <v>6680</v>
      </c>
      <c r="Q1977" t="s">
        <v>6468</v>
      </c>
    </row>
    <row r="1978" spans="1:17" x14ac:dyDescent="0.25">
      <c r="A1978" t="s">
        <v>1795</v>
      </c>
      <c r="B1978" s="1">
        <v>21</v>
      </c>
      <c r="C1978" t="s">
        <v>6040</v>
      </c>
      <c r="D1978" t="s">
        <v>6041</v>
      </c>
      <c r="E1978" t="s">
        <v>6042</v>
      </c>
      <c r="F1978" s="1">
        <v>4</v>
      </c>
      <c r="G1978" s="5">
        <f>(Tabela15[[#This Row],[rating]]-MIN(F:F))/(MAX(F:F)-MIN(F:F))</f>
        <v>0.75</v>
      </c>
      <c r="H1978" s="6">
        <v>14367</v>
      </c>
      <c r="I1978" s="5">
        <f>(Tabela15[[#This Row],[reviews]]-MIN(H:H))/(MAX(H:H)-MIN(H:H))</f>
        <v>3.0890039972563212E-2</v>
      </c>
      <c r="J1978" s="1" t="s">
        <v>0</v>
      </c>
      <c r="K1978" s="9">
        <v>10.99</v>
      </c>
      <c r="L1978" s="3">
        <f>(Tabela15[[#This Row],[value]]-MIN(K:K))/(MAX(K:K)-MIN(K:K))</f>
        <v>5.3861941232417276E-2</v>
      </c>
      <c r="M1978" s="16">
        <f>IF(Tabela15[[#This Row],[value]]="",0,(0.05*Tabela15[[#This Row],[normal_rating]]+0.7*Tabela15[[#This Row],[normal_reviews]]+0.25*Tabela15[[#This Row],[normal_value]]))*1000</f>
        <v>72.588513288898568</v>
      </c>
      <c r="N1978" s="3">
        <f>IFERROR(Tabela15[[#This Row],[value]]*Tabela15[[#This Row],[reviews]],Tabela15[[#This Row],[value]])</f>
        <v>157893.33000000002</v>
      </c>
      <c r="O1978" t="s">
        <v>7002</v>
      </c>
      <c r="P1978" t="s">
        <v>7003</v>
      </c>
      <c r="Q1978" t="s">
        <v>6468</v>
      </c>
    </row>
    <row r="1979" spans="1:17" x14ac:dyDescent="0.25">
      <c r="A1979" t="s">
        <v>232</v>
      </c>
      <c r="B1979" s="1">
        <v>7</v>
      </c>
      <c r="C1979" t="s">
        <v>268</v>
      </c>
      <c r="D1979" t="s">
        <v>272</v>
      </c>
      <c r="E1979" t="s">
        <v>270</v>
      </c>
      <c r="F1979" s="1">
        <v>4.5</v>
      </c>
      <c r="G1979" s="5">
        <f>(Tabela15[[#This Row],[rating]]-MIN(F:F))/(MAX(F:F)-MIN(F:F))</f>
        <v>0.875</v>
      </c>
      <c r="H1979" s="6">
        <v>4537</v>
      </c>
      <c r="I1979" s="5">
        <f>(Tabela15[[#This Row],[reviews]]-MIN(H:H))/(MAX(H:H)-MIN(H:H))</f>
        <v>9.7533914322390867E-3</v>
      </c>
      <c r="J1979" s="1" t="s">
        <v>0</v>
      </c>
      <c r="K1979" s="9">
        <v>10.99</v>
      </c>
      <c r="L1979" s="3">
        <f>(Tabela15[[#This Row],[value]]-MIN(K:K))/(MAX(K:K)-MIN(K:K))</f>
        <v>5.3861941232417276E-2</v>
      </c>
      <c r="M1979" s="16">
        <f>IF(Tabela15[[#This Row],[value]]="",0,(0.05*Tabela15[[#This Row],[normal_rating]]+0.7*Tabela15[[#This Row],[normal_reviews]]+0.25*Tabela15[[#This Row],[normal_value]]))*1000</f>
        <v>64.042859310671687</v>
      </c>
      <c r="N1979" s="3">
        <f>IFERROR(Tabela15[[#This Row],[value]]*Tabela15[[#This Row],[reviews]],Tabela15[[#This Row],[value]])</f>
        <v>49861.63</v>
      </c>
      <c r="O1979" t="s">
        <v>269</v>
      </c>
      <c r="P1979" t="s">
        <v>4624</v>
      </c>
      <c r="Q1979" t="s">
        <v>4538</v>
      </c>
    </row>
    <row r="1980" spans="1:17" x14ac:dyDescent="0.25">
      <c r="A1980" t="s">
        <v>232</v>
      </c>
      <c r="B1980" s="1">
        <v>9</v>
      </c>
      <c r="C1980" t="s">
        <v>268</v>
      </c>
      <c r="D1980" t="s">
        <v>272</v>
      </c>
      <c r="E1980" t="s">
        <v>270</v>
      </c>
      <c r="F1980" s="1">
        <v>4.5</v>
      </c>
      <c r="G1980" s="5">
        <f>(Tabela15[[#This Row],[rating]]-MIN(F:F))/(MAX(F:F)-MIN(F:F))</f>
        <v>0.875</v>
      </c>
      <c r="H1980" s="6">
        <v>4518</v>
      </c>
      <c r="I1980" s="5">
        <f>(Tabela15[[#This Row],[reviews]]-MIN(H:H))/(MAX(H:H)-MIN(H:H))</f>
        <v>9.7125372794144519E-3</v>
      </c>
      <c r="J1980" s="1" t="s">
        <v>0</v>
      </c>
      <c r="K1980" s="9">
        <v>10.99</v>
      </c>
      <c r="L1980" s="3">
        <f>(Tabela15[[#This Row],[value]]-MIN(K:K))/(MAX(K:K)-MIN(K:K))</f>
        <v>5.3861941232417276E-2</v>
      </c>
      <c r="M1980" s="16">
        <f>IF(Tabela15[[#This Row],[value]]="",0,(0.05*Tabela15[[#This Row],[normal_rating]]+0.7*Tabela15[[#This Row],[normal_reviews]]+0.25*Tabela15[[#This Row],[normal_value]]))*1000</f>
        <v>64.014261403694448</v>
      </c>
      <c r="N1980" s="3">
        <f>IFERROR(Tabela15[[#This Row],[value]]*Tabela15[[#This Row],[reviews]],Tabela15[[#This Row],[value]])</f>
        <v>49652.82</v>
      </c>
      <c r="O1980" t="s">
        <v>269</v>
      </c>
      <c r="P1980" t="s">
        <v>271</v>
      </c>
      <c r="Q1980" t="s">
        <v>2</v>
      </c>
    </row>
    <row r="1981" spans="1:17" x14ac:dyDescent="0.25">
      <c r="A1981" t="s">
        <v>2377</v>
      </c>
      <c r="B1981" s="1">
        <v>27</v>
      </c>
      <c r="C1981" t="s">
        <v>7907</v>
      </c>
      <c r="D1981" t="s">
        <v>7908</v>
      </c>
      <c r="E1981" t="s">
        <v>7909</v>
      </c>
      <c r="F1981" s="1">
        <v>4.5999999999999996</v>
      </c>
      <c r="G1981" s="5">
        <f>(Tabela15[[#This Row],[rating]]-MIN(F:F))/(MAX(F:F)-MIN(F:F))</f>
        <v>0.89999999999999991</v>
      </c>
      <c r="H1981" s="6">
        <v>134</v>
      </c>
      <c r="I1981" s="5">
        <f>(Tabela15[[#This Row],[reviews]]-MIN(H:H))/(MAX(H:H)-MIN(H:H))</f>
        <v>2.8597906977244239E-4</v>
      </c>
      <c r="J1981" s="1" t="s">
        <v>0</v>
      </c>
      <c r="K1981" s="9">
        <v>10.99</v>
      </c>
      <c r="L1981" s="3">
        <f>(Tabela15[[#This Row],[value]]-MIN(K:K))/(MAX(K:K)-MIN(K:K))</f>
        <v>5.3861941232417276E-2</v>
      </c>
      <c r="M1981" s="16">
        <f>IF(Tabela15[[#This Row],[value]]="",0,(0.05*Tabela15[[#This Row],[normal_rating]]+0.7*Tabela15[[#This Row],[normal_reviews]]+0.25*Tabela15[[#This Row],[normal_value]]))*1000</f>
        <v>58.665670656945032</v>
      </c>
      <c r="N1981" s="3">
        <f>IFERROR(Tabela15[[#This Row],[value]]*Tabela15[[#This Row],[reviews]],Tabela15[[#This Row],[value]])</f>
        <v>1472.66</v>
      </c>
      <c r="O1981" t="s">
        <v>8748</v>
      </c>
      <c r="P1981" t="s">
        <v>8749</v>
      </c>
      <c r="Q1981" t="s">
        <v>8081</v>
      </c>
    </row>
    <row r="1982" spans="1:17" x14ac:dyDescent="0.25">
      <c r="A1982" t="s">
        <v>1352</v>
      </c>
      <c r="B1982" s="1">
        <v>26</v>
      </c>
      <c r="C1982" t="s">
        <v>3873</v>
      </c>
      <c r="D1982" t="s">
        <v>3874</v>
      </c>
      <c r="E1982" t="s">
        <v>3875</v>
      </c>
      <c r="F1982" s="1">
        <v>4.4000000000000004</v>
      </c>
      <c r="G1982" s="5">
        <f>(Tabela15[[#This Row],[rating]]-MIN(F:F))/(MAX(F:F)-MIN(F:F))</f>
        <v>0.85000000000000009</v>
      </c>
      <c r="H1982" s="6">
        <v>2959</v>
      </c>
      <c r="I1982" s="5">
        <f>(Tabela15[[#This Row],[reviews]]-MIN(H:H))/(MAX(H:H)-MIN(H:H))</f>
        <v>6.3603465292246955E-3</v>
      </c>
      <c r="J1982" s="1" t="s">
        <v>0</v>
      </c>
      <c r="K1982" s="9">
        <v>10.99</v>
      </c>
      <c r="L1982" s="3">
        <f>(Tabela15[[#This Row],[value]]-MIN(K:K))/(MAX(K:K)-MIN(K:K))</f>
        <v>5.3861941232417276E-2</v>
      </c>
      <c r="M1982" s="16">
        <f>IF(Tabela15[[#This Row],[value]]="",0,(0.05*Tabela15[[#This Row],[normal_rating]]+0.7*Tabela15[[#This Row],[normal_reviews]]+0.25*Tabela15[[#This Row],[normal_value]]))*1000</f>
        <v>60.417727878561614</v>
      </c>
      <c r="N1982" s="3">
        <f>IFERROR(Tabela15[[#This Row],[value]]*Tabela15[[#This Row],[reviews]],Tabela15[[#This Row],[value]])</f>
        <v>32519.41</v>
      </c>
      <c r="O1982" t="s">
        <v>4986</v>
      </c>
      <c r="P1982" t="s">
        <v>4987</v>
      </c>
      <c r="Q1982" t="s">
        <v>4538</v>
      </c>
    </row>
    <row r="1983" spans="1:17" x14ac:dyDescent="0.25">
      <c r="A1983" t="s">
        <v>2771</v>
      </c>
      <c r="B1983" s="1">
        <v>22</v>
      </c>
      <c r="C1983" t="s">
        <v>2838</v>
      </c>
      <c r="D1983" t="s">
        <v>2842</v>
      </c>
      <c r="E1983" t="s">
        <v>2840</v>
      </c>
      <c r="F1983" s="1">
        <v>4.5</v>
      </c>
      <c r="G1983" s="5">
        <f>(Tabela15[[#This Row],[rating]]-MIN(F:F))/(MAX(F:F)-MIN(F:F))</f>
        <v>0.875</v>
      </c>
      <c r="H1983" s="6">
        <v>908</v>
      </c>
      <c r="I1983" s="5">
        <f>(Tabela15[[#This Row],[reviews]]-MIN(H:H))/(MAX(H:H)-MIN(H:H))</f>
        <v>1.9502482427338739E-3</v>
      </c>
      <c r="J1983" s="1" t="s">
        <v>0</v>
      </c>
      <c r="K1983" s="9">
        <v>10.99</v>
      </c>
      <c r="L1983" s="3">
        <f>(Tabela15[[#This Row],[value]]-MIN(K:K))/(MAX(K:K)-MIN(K:K))</f>
        <v>5.3861941232417276E-2</v>
      </c>
      <c r="M1983" s="16">
        <f>IF(Tabela15[[#This Row],[value]]="",0,(0.05*Tabela15[[#This Row],[normal_rating]]+0.7*Tabela15[[#This Row],[normal_reviews]]+0.25*Tabela15[[#This Row],[normal_value]]))*1000</f>
        <v>58.580659078018037</v>
      </c>
      <c r="N1983" s="3">
        <f>IFERROR(Tabela15[[#This Row],[value]]*Tabela15[[#This Row],[reviews]],Tabela15[[#This Row],[value]])</f>
        <v>9978.92</v>
      </c>
      <c r="O1983" t="s">
        <v>2839</v>
      </c>
      <c r="P1983" t="s">
        <v>8840</v>
      </c>
      <c r="Q1983" t="s">
        <v>8081</v>
      </c>
    </row>
    <row r="1984" spans="1:17" x14ac:dyDescent="0.25">
      <c r="A1984" t="s">
        <v>2771</v>
      </c>
      <c r="B1984" s="1">
        <v>25</v>
      </c>
      <c r="C1984" t="s">
        <v>2838</v>
      </c>
      <c r="D1984" t="s">
        <v>2842</v>
      </c>
      <c r="E1984" t="s">
        <v>2840</v>
      </c>
      <c r="F1984" s="1">
        <v>4.5</v>
      </c>
      <c r="G1984" s="5">
        <f>(Tabela15[[#This Row],[rating]]-MIN(F:F))/(MAX(F:F)-MIN(F:F))</f>
        <v>0.875</v>
      </c>
      <c r="H1984" s="6">
        <v>903</v>
      </c>
      <c r="I1984" s="5">
        <f>(Tabela15[[#This Row],[reviews]]-MIN(H:H))/(MAX(H:H)-MIN(H:H))</f>
        <v>1.9394971498852859E-3</v>
      </c>
      <c r="J1984" s="1" t="s">
        <v>0</v>
      </c>
      <c r="K1984" s="9">
        <v>10.99</v>
      </c>
      <c r="L1984" s="3">
        <f>(Tabela15[[#This Row],[value]]-MIN(K:K))/(MAX(K:K)-MIN(K:K))</f>
        <v>5.3861941232417276E-2</v>
      </c>
      <c r="M1984" s="16">
        <f>IF(Tabela15[[#This Row],[value]]="",0,(0.05*Tabela15[[#This Row],[normal_rating]]+0.7*Tabela15[[#This Row],[normal_reviews]]+0.25*Tabela15[[#This Row],[normal_value]]))*1000</f>
        <v>58.573133313024023</v>
      </c>
      <c r="N1984" s="3">
        <f>IFERROR(Tabela15[[#This Row],[value]]*Tabela15[[#This Row],[reviews]],Tabela15[[#This Row],[value]])</f>
        <v>9923.9699999999993</v>
      </c>
      <c r="O1984" t="s">
        <v>2839</v>
      </c>
      <c r="P1984" t="s">
        <v>7307</v>
      </c>
      <c r="Q1984" t="s">
        <v>6468</v>
      </c>
    </row>
    <row r="1985" spans="1:17" x14ac:dyDescent="0.25">
      <c r="A1985" t="s">
        <v>2771</v>
      </c>
      <c r="B1985" s="1">
        <v>16</v>
      </c>
      <c r="C1985" t="s">
        <v>2838</v>
      </c>
      <c r="D1985" t="s">
        <v>2842</v>
      </c>
      <c r="E1985" t="s">
        <v>2840</v>
      </c>
      <c r="F1985" s="1">
        <v>4.5</v>
      </c>
      <c r="G1985" s="5">
        <f>(Tabela15[[#This Row],[rating]]-MIN(F:F))/(MAX(F:F)-MIN(F:F))</f>
        <v>0.875</v>
      </c>
      <c r="H1985" s="6">
        <v>898</v>
      </c>
      <c r="I1985" s="5">
        <f>(Tabela15[[#This Row],[reviews]]-MIN(H:H))/(MAX(H:H)-MIN(H:H))</f>
        <v>1.9287460570366977E-3</v>
      </c>
      <c r="J1985" s="1" t="s">
        <v>0</v>
      </c>
      <c r="K1985" s="9">
        <v>10.99</v>
      </c>
      <c r="L1985" s="3">
        <f>(Tabela15[[#This Row],[value]]-MIN(K:K))/(MAX(K:K)-MIN(K:K))</f>
        <v>5.3861941232417276E-2</v>
      </c>
      <c r="M1985" s="16">
        <f>IF(Tabela15[[#This Row],[value]]="",0,(0.05*Tabela15[[#This Row],[normal_rating]]+0.7*Tabela15[[#This Row],[normal_reviews]]+0.25*Tabela15[[#This Row],[normal_value]]))*1000</f>
        <v>58.565607548030009</v>
      </c>
      <c r="N1985" s="3">
        <f>IFERROR(Tabela15[[#This Row],[value]]*Tabela15[[#This Row],[reviews]],Tabela15[[#This Row],[value]])</f>
        <v>9869.02</v>
      </c>
      <c r="O1985" t="s">
        <v>2839</v>
      </c>
      <c r="P1985" t="s">
        <v>5429</v>
      </c>
      <c r="Q1985" t="s">
        <v>4538</v>
      </c>
    </row>
    <row r="1986" spans="1:17" x14ac:dyDescent="0.25">
      <c r="A1986" t="s">
        <v>2771</v>
      </c>
      <c r="B1986" s="1">
        <v>16</v>
      </c>
      <c r="C1986" t="s">
        <v>2838</v>
      </c>
      <c r="D1986" t="s">
        <v>2842</v>
      </c>
      <c r="E1986" t="s">
        <v>2840</v>
      </c>
      <c r="F1986" s="1">
        <v>4.5</v>
      </c>
      <c r="G1986" s="5">
        <f>(Tabela15[[#This Row],[rating]]-MIN(F:F))/(MAX(F:F)-MIN(F:F))</f>
        <v>0.875</v>
      </c>
      <c r="H1986" s="6">
        <v>882</v>
      </c>
      <c r="I1986" s="5">
        <f>(Tabela15[[#This Row],[reviews]]-MIN(H:H))/(MAX(H:H)-MIN(H:H))</f>
        <v>1.894342559921216E-3</v>
      </c>
      <c r="J1986" s="1" t="s">
        <v>0</v>
      </c>
      <c r="K1986" s="9">
        <v>10.99</v>
      </c>
      <c r="L1986" s="3">
        <f>(Tabela15[[#This Row],[value]]-MIN(K:K))/(MAX(K:K)-MIN(K:K))</f>
        <v>5.3861941232417276E-2</v>
      </c>
      <c r="M1986" s="16">
        <f>IF(Tabela15[[#This Row],[value]]="",0,(0.05*Tabela15[[#This Row],[normal_rating]]+0.7*Tabela15[[#This Row],[normal_reviews]]+0.25*Tabela15[[#This Row],[normal_value]]))*1000</f>
        <v>58.541525100049171</v>
      </c>
      <c r="N1986" s="3">
        <f>IFERROR(Tabela15[[#This Row],[value]]*Tabela15[[#This Row],[reviews]],Tabela15[[#This Row],[value]])</f>
        <v>9693.18</v>
      </c>
      <c r="O1986" t="s">
        <v>2839</v>
      </c>
      <c r="P1986" t="s">
        <v>2841</v>
      </c>
      <c r="Q1986" t="s">
        <v>2</v>
      </c>
    </row>
    <row r="1987" spans="1:17" x14ac:dyDescent="0.25">
      <c r="A1987" t="s">
        <v>1352</v>
      </c>
      <c r="B1987" s="1">
        <v>20</v>
      </c>
      <c r="C1987" t="s">
        <v>1483</v>
      </c>
      <c r="D1987" t="s">
        <v>1487</v>
      </c>
      <c r="E1987" t="s">
        <v>1485</v>
      </c>
      <c r="F1987" s="1">
        <v>4.2</v>
      </c>
      <c r="G1987" s="5">
        <f>(Tabela15[[#This Row],[rating]]-MIN(F:F))/(MAX(F:F)-MIN(F:F))</f>
        <v>0.8</v>
      </c>
      <c r="H1987" s="6">
        <v>6551</v>
      </c>
      <c r="I1987" s="5">
        <f>(Tabela15[[#This Row],[reviews]]-MIN(H:H))/(MAX(H:H)-MIN(H:H))</f>
        <v>1.4083931631650358E-2</v>
      </c>
      <c r="J1987" s="1" t="s">
        <v>0</v>
      </c>
      <c r="K1987" s="9">
        <v>10.99</v>
      </c>
      <c r="L1987" s="3">
        <f>(Tabela15[[#This Row],[value]]-MIN(K:K))/(MAX(K:K)-MIN(K:K))</f>
        <v>5.3861941232417276E-2</v>
      </c>
      <c r="M1987" s="16">
        <f>IF(Tabela15[[#This Row],[value]]="",0,(0.05*Tabela15[[#This Row],[normal_rating]]+0.7*Tabela15[[#This Row],[normal_reviews]]+0.25*Tabela15[[#This Row],[normal_value]]))*1000</f>
        <v>63.324237450259588</v>
      </c>
      <c r="N1987" s="3">
        <f>IFERROR(Tabela15[[#This Row],[value]]*Tabela15[[#This Row],[reviews]],Tabela15[[#This Row],[value]])</f>
        <v>71995.490000000005</v>
      </c>
      <c r="O1987" t="s">
        <v>1484</v>
      </c>
      <c r="P1987" t="s">
        <v>8453</v>
      </c>
      <c r="Q1987" t="s">
        <v>8081</v>
      </c>
    </row>
    <row r="1988" spans="1:17" x14ac:dyDescent="0.25">
      <c r="A1988" t="s">
        <v>1352</v>
      </c>
      <c r="B1988" s="1">
        <v>28</v>
      </c>
      <c r="C1988" t="s">
        <v>1483</v>
      </c>
      <c r="D1988" t="s">
        <v>1487</v>
      </c>
      <c r="E1988" t="s">
        <v>1485</v>
      </c>
      <c r="F1988" s="1">
        <v>4.2</v>
      </c>
      <c r="G1988" s="5">
        <f>(Tabela15[[#This Row],[rating]]-MIN(F:F))/(MAX(F:F)-MIN(F:F))</f>
        <v>0.8</v>
      </c>
      <c r="H1988" s="6">
        <v>6527</v>
      </c>
      <c r="I1988" s="5">
        <f>(Tabela15[[#This Row],[reviews]]-MIN(H:H))/(MAX(H:H)-MIN(H:H))</f>
        <v>1.4032326385977135E-2</v>
      </c>
      <c r="J1988" s="1" t="s">
        <v>0</v>
      </c>
      <c r="K1988" s="9">
        <v>10.99</v>
      </c>
      <c r="L1988" s="3">
        <f>(Tabela15[[#This Row],[value]]-MIN(K:K))/(MAX(K:K)-MIN(K:K))</f>
        <v>5.3861941232417276E-2</v>
      </c>
      <c r="M1988" s="16">
        <f>IF(Tabela15[[#This Row],[value]]="",0,(0.05*Tabela15[[#This Row],[normal_rating]]+0.7*Tabela15[[#This Row],[normal_reviews]]+0.25*Tabela15[[#This Row],[normal_value]]))*1000</f>
        <v>63.288113778288327</v>
      </c>
      <c r="N1988" s="3">
        <f>IFERROR(Tabela15[[#This Row],[value]]*Tabela15[[#This Row],[reviews]],Tabela15[[#This Row],[value]])</f>
        <v>71731.73</v>
      </c>
      <c r="O1988" t="s">
        <v>1484</v>
      </c>
      <c r="P1988" t="s">
        <v>1486</v>
      </c>
      <c r="Q1988" t="s">
        <v>2</v>
      </c>
    </row>
    <row r="1989" spans="1:17" x14ac:dyDescent="0.25">
      <c r="A1989" t="s">
        <v>2771</v>
      </c>
      <c r="B1989" s="1">
        <v>23</v>
      </c>
      <c r="C1989" t="s">
        <v>7960</v>
      </c>
      <c r="D1989" t="s">
        <v>4358</v>
      </c>
      <c r="E1989" t="s">
        <v>7961</v>
      </c>
      <c r="F1989" s="1">
        <v>4.5</v>
      </c>
      <c r="G1989" s="5">
        <f>(Tabela15[[#This Row],[rating]]-MIN(F:F))/(MAX(F:F)-MIN(F:F))</f>
        <v>0.875</v>
      </c>
      <c r="H1989" s="6">
        <v>397</v>
      </c>
      <c r="I1989" s="5">
        <f>(Tabela15[[#This Row],[reviews]]-MIN(H:H))/(MAX(H:H)-MIN(H:H))</f>
        <v>8.5148655360817432E-4</v>
      </c>
      <c r="J1989" s="1" t="s">
        <v>0</v>
      </c>
      <c r="K1989" s="9">
        <v>10.99</v>
      </c>
      <c r="L1989" s="3">
        <f>(Tabela15[[#This Row],[value]]-MIN(K:K))/(MAX(K:K)-MIN(K:K))</f>
        <v>5.3861941232417276E-2</v>
      </c>
      <c r="M1989" s="16">
        <f>IF(Tabela15[[#This Row],[value]]="",0,(0.05*Tabela15[[#This Row],[normal_rating]]+0.7*Tabela15[[#This Row],[normal_reviews]]+0.25*Tabela15[[#This Row],[normal_value]]))*1000</f>
        <v>57.811525895630048</v>
      </c>
      <c r="N1989" s="3">
        <f>IFERROR(Tabela15[[#This Row],[value]]*Tabela15[[#This Row],[reviews]],Tabela15[[#This Row],[value]])</f>
        <v>4363.03</v>
      </c>
      <c r="O1989" t="s">
        <v>8841</v>
      </c>
      <c r="P1989" t="s">
        <v>8842</v>
      </c>
      <c r="Q1989" t="s">
        <v>8081</v>
      </c>
    </row>
    <row r="1990" spans="1:17" x14ac:dyDescent="0.25">
      <c r="A1990" t="s">
        <v>1072</v>
      </c>
      <c r="B1990" s="1">
        <v>21</v>
      </c>
      <c r="C1990" t="s">
        <v>1147</v>
      </c>
      <c r="D1990" t="s">
        <v>1151</v>
      </c>
      <c r="E1990" t="s">
        <v>1149</v>
      </c>
      <c r="F1990" s="1">
        <v>4.5</v>
      </c>
      <c r="G1990" s="5">
        <f>(Tabela15[[#This Row],[rating]]-MIN(F:F))/(MAX(F:F)-MIN(F:F))</f>
        <v>0.875</v>
      </c>
      <c r="H1990" s="6">
        <v>52</v>
      </c>
      <c r="I1990" s="5">
        <f>(Tabela15[[#This Row],[reviews]]-MIN(H:H))/(MAX(H:H)-MIN(H:H))</f>
        <v>1.096611470555982E-4</v>
      </c>
      <c r="J1990" s="1" t="s">
        <v>0</v>
      </c>
      <c r="K1990" s="9">
        <v>10.99</v>
      </c>
      <c r="L1990" s="3">
        <f>(Tabela15[[#This Row],[value]]-MIN(K:K))/(MAX(K:K)-MIN(K:K))</f>
        <v>5.3861941232417276E-2</v>
      </c>
      <c r="M1990" s="16">
        <f>IF(Tabela15[[#This Row],[value]]="",0,(0.05*Tabela15[[#This Row],[normal_rating]]+0.7*Tabela15[[#This Row],[normal_reviews]]+0.25*Tabela15[[#This Row],[normal_value]]))*1000</f>
        <v>57.292248111043243</v>
      </c>
      <c r="N1990" s="3">
        <f>IFERROR(Tabela15[[#This Row],[value]]*Tabela15[[#This Row],[reviews]],Tabela15[[#This Row],[value]])</f>
        <v>571.48</v>
      </c>
      <c r="O1990" t="s">
        <v>1148</v>
      </c>
      <c r="P1990" t="s">
        <v>1150</v>
      </c>
      <c r="Q1990" t="s">
        <v>2</v>
      </c>
    </row>
    <row r="1991" spans="1:17" x14ac:dyDescent="0.25">
      <c r="A1991" t="s">
        <v>2377</v>
      </c>
      <c r="B1991" s="1">
        <v>18</v>
      </c>
      <c r="C1991" t="s">
        <v>4254</v>
      </c>
      <c r="D1991" t="s">
        <v>4255</v>
      </c>
      <c r="E1991" t="s">
        <v>4256</v>
      </c>
      <c r="F1991" s="1">
        <v>4.4000000000000004</v>
      </c>
      <c r="G1991" s="5">
        <f>(Tabela15[[#This Row],[rating]]-MIN(F:F))/(MAX(F:F)-MIN(F:F))</f>
        <v>0.85000000000000009</v>
      </c>
      <c r="H1991" s="6">
        <v>56</v>
      </c>
      <c r="I1991" s="5">
        <f>(Tabela15[[#This Row],[reviews]]-MIN(H:H))/(MAX(H:H)-MIN(H:H))</f>
        <v>1.1826202133446864E-4</v>
      </c>
      <c r="J1991" s="1" t="s">
        <v>0</v>
      </c>
      <c r="K1991" s="9">
        <v>10.99</v>
      </c>
      <c r="L1991" s="3">
        <f>(Tabela15[[#This Row],[value]]-MIN(K:K))/(MAX(K:K)-MIN(K:K))</f>
        <v>5.3861941232417276E-2</v>
      </c>
      <c r="M1991" s="16">
        <f>IF(Tabela15[[#This Row],[value]]="",0,(0.05*Tabela15[[#This Row],[normal_rating]]+0.7*Tabela15[[#This Row],[normal_reviews]]+0.25*Tabela15[[#This Row],[normal_value]]))*1000</f>
        <v>56.048268723038454</v>
      </c>
      <c r="N1991" s="3">
        <f>IFERROR(Tabela15[[#This Row],[value]]*Tabela15[[#This Row],[reviews]],Tabela15[[#This Row],[value]])</f>
        <v>615.44000000000005</v>
      </c>
      <c r="O1991" t="s">
        <v>5318</v>
      </c>
      <c r="P1991" t="s">
        <v>5319</v>
      </c>
      <c r="Q1991" t="s">
        <v>4538</v>
      </c>
    </row>
    <row r="1992" spans="1:17" x14ac:dyDescent="0.25">
      <c r="A1992" t="s">
        <v>81</v>
      </c>
      <c r="B1992" s="1">
        <v>3</v>
      </c>
      <c r="C1992" t="s">
        <v>87</v>
      </c>
      <c r="D1992" t="s">
        <v>91</v>
      </c>
      <c r="E1992" t="s">
        <v>89</v>
      </c>
      <c r="F1992" s="1">
        <v>4.0999999999999996</v>
      </c>
      <c r="G1992" s="5">
        <f>(Tabela15[[#This Row],[rating]]-MIN(F:F))/(MAX(F:F)-MIN(F:F))</f>
        <v>0.77499999999999991</v>
      </c>
      <c r="H1992" s="6">
        <v>3934</v>
      </c>
      <c r="I1992" s="5">
        <f>(Tabela15[[#This Row],[reviews]]-MIN(H:H))/(MAX(H:H)-MIN(H:H))</f>
        <v>8.4568096346993669E-3</v>
      </c>
      <c r="J1992" s="1" t="s">
        <v>0</v>
      </c>
      <c r="K1992" s="9">
        <v>10.99</v>
      </c>
      <c r="L1992" s="3">
        <f>(Tabela15[[#This Row],[value]]-MIN(K:K))/(MAX(K:K)-MIN(K:K))</f>
        <v>5.3861941232417276E-2</v>
      </c>
      <c r="M1992" s="16">
        <f>IF(Tabela15[[#This Row],[value]]="",0,(0.05*Tabela15[[#This Row],[normal_rating]]+0.7*Tabela15[[#This Row],[normal_reviews]]+0.25*Tabela15[[#This Row],[normal_value]]))*1000</f>
        <v>58.135252052393874</v>
      </c>
      <c r="N1992" s="3">
        <f>IFERROR(Tabela15[[#This Row],[value]]*Tabela15[[#This Row],[reviews]],Tabela15[[#This Row],[value]])</f>
        <v>43234.66</v>
      </c>
      <c r="O1992" t="s">
        <v>88</v>
      </c>
      <c r="P1992" t="s">
        <v>90</v>
      </c>
      <c r="Q1992" t="s">
        <v>2</v>
      </c>
    </row>
    <row r="1993" spans="1:17" x14ac:dyDescent="0.25">
      <c r="A1993" t="s">
        <v>2377</v>
      </c>
      <c r="B1993" s="1">
        <v>8</v>
      </c>
      <c r="C1993" t="s">
        <v>4234</v>
      </c>
      <c r="D1993" t="s">
        <v>4235</v>
      </c>
      <c r="E1993" t="s">
        <v>4236</v>
      </c>
      <c r="F1993" s="1">
        <v>4.0999999999999996</v>
      </c>
      <c r="G1993" s="5">
        <f>(Tabela15[[#This Row],[rating]]-MIN(F:F))/(MAX(F:F)-MIN(F:F))</f>
        <v>0.77499999999999991</v>
      </c>
      <c r="H1993" s="6">
        <v>24</v>
      </c>
      <c r="I1993" s="5">
        <f>(Tabela15[[#This Row],[reviews]]-MIN(H:H))/(MAX(H:H)-MIN(H:H))</f>
        <v>4.9455027103505069E-5</v>
      </c>
      <c r="J1993" s="1" t="s">
        <v>0</v>
      </c>
      <c r="K1993" s="9">
        <v>10.99</v>
      </c>
      <c r="L1993" s="3">
        <f>(Tabela15[[#This Row],[value]]-MIN(K:K))/(MAX(K:K)-MIN(K:K))</f>
        <v>5.3861941232417276E-2</v>
      </c>
      <c r="M1993" s="16">
        <f>IF(Tabela15[[#This Row],[value]]="",0,(0.05*Tabela15[[#This Row],[normal_rating]]+0.7*Tabela15[[#This Row],[normal_reviews]]+0.25*Tabela15[[#This Row],[normal_value]]))*1000</f>
        <v>52.250103827076771</v>
      </c>
      <c r="N1993" s="3">
        <f>IFERROR(Tabela15[[#This Row],[value]]*Tabela15[[#This Row],[reviews]],Tabela15[[#This Row],[value]])</f>
        <v>263.76</v>
      </c>
      <c r="O1993" t="s">
        <v>5301</v>
      </c>
      <c r="P1993" t="s">
        <v>5302</v>
      </c>
      <c r="Q1993" t="s">
        <v>4538</v>
      </c>
    </row>
    <row r="1994" spans="1:17" x14ac:dyDescent="0.25">
      <c r="A1994" t="s">
        <v>81</v>
      </c>
      <c r="B1994" s="1">
        <v>10</v>
      </c>
      <c r="C1994" t="s">
        <v>7463</v>
      </c>
      <c r="D1994" t="s">
        <v>7464</v>
      </c>
      <c r="E1994" t="s">
        <v>7465</v>
      </c>
      <c r="F1994" s="1">
        <v>4</v>
      </c>
      <c r="G1994" s="5">
        <f>(Tabela15[[#This Row],[rating]]-MIN(F:F))/(MAX(F:F)-MIN(F:F))</f>
        <v>0.75</v>
      </c>
      <c r="H1994" s="6">
        <v>1439</v>
      </c>
      <c r="I1994" s="5">
        <f>(Tabela15[[#This Row],[reviews]]-MIN(H:H))/(MAX(H:H)-MIN(H:H))</f>
        <v>3.0920143032539256E-3</v>
      </c>
      <c r="J1994" s="1" t="s">
        <v>0</v>
      </c>
      <c r="K1994" s="9">
        <v>10.99</v>
      </c>
      <c r="L1994" s="3">
        <f>(Tabela15[[#This Row],[value]]-MIN(K:K))/(MAX(K:K)-MIN(K:K))</f>
        <v>5.3861941232417276E-2</v>
      </c>
      <c r="M1994" s="16">
        <f>IF(Tabela15[[#This Row],[value]]="",0,(0.05*Tabela15[[#This Row],[normal_rating]]+0.7*Tabela15[[#This Row],[normal_reviews]]+0.25*Tabela15[[#This Row],[normal_value]]))*1000</f>
        <v>53.129895320382069</v>
      </c>
      <c r="N1994" s="3">
        <f>IFERROR(Tabela15[[#This Row],[value]]*Tabela15[[#This Row],[reviews]],Tabela15[[#This Row],[value]])</f>
        <v>15814.61</v>
      </c>
      <c r="O1994" t="s">
        <v>8109</v>
      </c>
      <c r="P1994" t="s">
        <v>8110</v>
      </c>
      <c r="Q1994" t="s">
        <v>8081</v>
      </c>
    </row>
    <row r="1995" spans="1:17" x14ac:dyDescent="0.25">
      <c r="A1995" t="s">
        <v>2918</v>
      </c>
      <c r="B1995" s="1">
        <v>18</v>
      </c>
      <c r="C1995" t="s">
        <v>4405</v>
      </c>
      <c r="D1995" t="s">
        <v>4406</v>
      </c>
      <c r="E1995" t="s">
        <v>4407</v>
      </c>
      <c r="F1995" s="1">
        <v>4</v>
      </c>
      <c r="G1995" s="5">
        <f>(Tabela15[[#This Row],[rating]]-MIN(F:F))/(MAX(F:F)-MIN(F:F))</f>
        <v>0.75</v>
      </c>
      <c r="H1995" s="6">
        <v>24</v>
      </c>
      <c r="I1995" s="5">
        <f>(Tabela15[[#This Row],[reviews]]-MIN(H:H))/(MAX(H:H)-MIN(H:H))</f>
        <v>4.9455027103505069E-5</v>
      </c>
      <c r="J1995" s="1" t="s">
        <v>0</v>
      </c>
      <c r="K1995" s="9">
        <v>10.99</v>
      </c>
      <c r="L1995" s="3">
        <f>(Tabela15[[#This Row],[value]]-MIN(K:K))/(MAX(K:K)-MIN(K:K))</f>
        <v>5.3861941232417276E-2</v>
      </c>
      <c r="M1995" s="16">
        <f>IF(Tabela15[[#This Row],[value]]="",0,(0.05*Tabela15[[#This Row],[normal_rating]]+0.7*Tabela15[[#This Row],[normal_reviews]]+0.25*Tabela15[[#This Row],[normal_value]]))*1000</f>
        <v>51.000103827076778</v>
      </c>
      <c r="N1995" s="3">
        <f>IFERROR(Tabela15[[#This Row],[value]]*Tabela15[[#This Row],[reviews]],Tabela15[[#This Row],[value]])</f>
        <v>263.76</v>
      </c>
      <c r="O1995" t="s">
        <v>5478</v>
      </c>
      <c r="P1995" t="s">
        <v>5479</v>
      </c>
      <c r="Q1995" t="s">
        <v>4538</v>
      </c>
    </row>
    <row r="1996" spans="1:17" x14ac:dyDescent="0.25">
      <c r="A1996" t="s">
        <v>2918</v>
      </c>
      <c r="B1996" s="1">
        <v>10</v>
      </c>
      <c r="C1996" t="s">
        <v>4405</v>
      </c>
      <c r="D1996" t="s">
        <v>4406</v>
      </c>
      <c r="E1996" t="s">
        <v>4407</v>
      </c>
      <c r="F1996" s="1">
        <v>4</v>
      </c>
      <c r="G1996" s="5">
        <f>(Tabela15[[#This Row],[rating]]-MIN(F:F))/(MAX(F:F)-MIN(F:F))</f>
        <v>0.75</v>
      </c>
      <c r="H1996" s="6">
        <v>24</v>
      </c>
      <c r="I1996" s="5">
        <f>(Tabela15[[#This Row],[reviews]]-MIN(H:H))/(MAX(H:H)-MIN(H:H))</f>
        <v>4.9455027103505069E-5</v>
      </c>
      <c r="J1996" s="1" t="s">
        <v>0</v>
      </c>
      <c r="K1996" s="9">
        <v>10.99</v>
      </c>
      <c r="L1996" s="3">
        <f>(Tabela15[[#This Row],[value]]-MIN(K:K))/(MAX(K:K)-MIN(K:K))</f>
        <v>5.3861941232417276E-2</v>
      </c>
      <c r="M1996" s="16">
        <f>IF(Tabela15[[#This Row],[value]]="",0,(0.05*Tabela15[[#This Row],[normal_rating]]+0.7*Tabela15[[#This Row],[normal_reviews]]+0.25*Tabela15[[#This Row],[normal_value]]))*1000</f>
        <v>51.000103827076778</v>
      </c>
      <c r="N1996" s="3">
        <f>IFERROR(Tabela15[[#This Row],[value]]*Tabela15[[#This Row],[reviews]],Tabela15[[#This Row],[value]])</f>
        <v>263.76</v>
      </c>
      <c r="O1996" t="s">
        <v>5478</v>
      </c>
      <c r="P1996" t="s">
        <v>7329</v>
      </c>
      <c r="Q1996" t="s">
        <v>6468</v>
      </c>
    </row>
    <row r="1997" spans="1:17" x14ac:dyDescent="0.25">
      <c r="A1997" t="s">
        <v>2918</v>
      </c>
      <c r="B1997" s="1">
        <v>5</v>
      </c>
      <c r="C1997" t="s">
        <v>4405</v>
      </c>
      <c r="D1997" t="s">
        <v>4406</v>
      </c>
      <c r="E1997" t="s">
        <v>4407</v>
      </c>
      <c r="F1997" s="1">
        <v>4</v>
      </c>
      <c r="G1997" s="5">
        <f>(Tabela15[[#This Row],[rating]]-MIN(F:F))/(MAX(F:F)-MIN(F:F))</f>
        <v>0.75</v>
      </c>
      <c r="H1997" s="6">
        <v>24</v>
      </c>
      <c r="I1997" s="5">
        <f>(Tabela15[[#This Row],[reviews]]-MIN(H:H))/(MAX(H:H)-MIN(H:H))</f>
        <v>4.9455027103505069E-5</v>
      </c>
      <c r="J1997" s="1" t="s">
        <v>0</v>
      </c>
      <c r="K1997" s="9">
        <v>10.99</v>
      </c>
      <c r="L1997" s="3">
        <f>(Tabela15[[#This Row],[value]]-MIN(K:K))/(MAX(K:K)-MIN(K:K))</f>
        <v>5.3861941232417276E-2</v>
      </c>
      <c r="M1997" s="16">
        <f>IF(Tabela15[[#This Row],[value]]="",0,(0.05*Tabela15[[#This Row],[normal_rating]]+0.7*Tabela15[[#This Row],[normal_reviews]]+0.25*Tabela15[[#This Row],[normal_value]]))*1000</f>
        <v>51.000103827076778</v>
      </c>
      <c r="N1997" s="3">
        <f>IFERROR(Tabela15[[#This Row],[value]]*Tabela15[[#This Row],[reviews]],Tabela15[[#This Row],[value]])</f>
        <v>263.76</v>
      </c>
      <c r="O1997" t="s">
        <v>5478</v>
      </c>
      <c r="P1997" t="s">
        <v>8858</v>
      </c>
      <c r="Q1997" t="s">
        <v>8081</v>
      </c>
    </row>
    <row r="1998" spans="1:17" x14ac:dyDescent="0.25">
      <c r="A1998" t="s">
        <v>2918</v>
      </c>
      <c r="B1998" s="1">
        <v>24</v>
      </c>
      <c r="C1998" t="s">
        <v>6372</v>
      </c>
      <c r="D1998" t="s">
        <v>6373</v>
      </c>
      <c r="E1998" t="s">
        <v>6374</v>
      </c>
      <c r="F1998" s="1">
        <v>2.8</v>
      </c>
      <c r="G1998" s="5">
        <f>(Tabela15[[#This Row],[rating]]-MIN(F:F))/(MAX(F:F)-MIN(F:F))</f>
        <v>0.44999999999999996</v>
      </c>
      <c r="H1998" s="6">
        <v>37</v>
      </c>
      <c r="I1998" s="5">
        <f>(Tabela15[[#This Row],[reviews]]-MIN(H:H))/(MAX(H:H)-MIN(H:H))</f>
        <v>7.7407868509834024E-5</v>
      </c>
      <c r="J1998" s="1" t="s">
        <v>0</v>
      </c>
      <c r="K1998" s="9">
        <v>10.99</v>
      </c>
      <c r="L1998" s="3">
        <f>(Tabela15[[#This Row],[value]]-MIN(K:K))/(MAX(K:K)-MIN(K:K))</f>
        <v>5.3861941232417276E-2</v>
      </c>
      <c r="M1998" s="16">
        <f>IF(Tabela15[[#This Row],[value]]="",0,(0.05*Tabela15[[#This Row],[normal_rating]]+0.7*Tabela15[[#This Row],[normal_reviews]]+0.25*Tabela15[[#This Row],[normal_value]]))*1000</f>
        <v>36.0196708160612</v>
      </c>
      <c r="N1998" s="3">
        <f>IFERROR(Tabela15[[#This Row],[value]]*Tabela15[[#This Row],[reviews]],Tabela15[[#This Row],[value]])</f>
        <v>406.63</v>
      </c>
      <c r="O1998" t="s">
        <v>7349</v>
      </c>
      <c r="P1998" t="s">
        <v>7350</v>
      </c>
      <c r="Q1998" t="s">
        <v>6468</v>
      </c>
    </row>
    <row r="1999" spans="1:17" x14ac:dyDescent="0.25">
      <c r="A1999" t="s">
        <v>81</v>
      </c>
      <c r="B1999" s="1">
        <v>27</v>
      </c>
      <c r="C1999" t="s">
        <v>7481</v>
      </c>
      <c r="D1999" t="s">
        <v>7482</v>
      </c>
      <c r="E1999" t="s">
        <v>7483</v>
      </c>
      <c r="F1999" s="1">
        <v>4.5999999999999996</v>
      </c>
      <c r="G1999" s="5">
        <f>(Tabela15[[#This Row],[rating]]-MIN(F:F))/(MAX(F:F)-MIN(F:F))</f>
        <v>0.89999999999999991</v>
      </c>
      <c r="H1999" s="6">
        <v>1266</v>
      </c>
      <c r="I1999" s="5">
        <f>(Tabela15[[#This Row],[reviews]]-MIN(H:H))/(MAX(H:H)-MIN(H:H))</f>
        <v>2.7200264906927789E-3</v>
      </c>
      <c r="J1999" s="1" t="s">
        <v>0</v>
      </c>
      <c r="K1999" s="9">
        <v>10.98</v>
      </c>
      <c r="L1999" s="3">
        <f>(Tabela15[[#This Row],[value]]-MIN(K:K))/(MAX(K:K)-MIN(K:K))</f>
        <v>5.3811883666216143E-2</v>
      </c>
      <c r="M1999" s="16">
        <f>IF(Tabela15[[#This Row],[value]]="",0,(0.05*Tabela15[[#This Row],[normal_rating]]+0.7*Tabela15[[#This Row],[normal_reviews]]+0.25*Tabela15[[#This Row],[normal_value]]))*1000</f>
        <v>60.356989460038982</v>
      </c>
      <c r="N1999" s="3">
        <f>IFERROR(Tabela15[[#This Row],[value]]*Tabela15[[#This Row],[reviews]],Tabela15[[#This Row],[value]])</f>
        <v>13900.68</v>
      </c>
      <c r="O1999" t="s">
        <v>8132</v>
      </c>
      <c r="P1999" t="s">
        <v>8133</v>
      </c>
      <c r="Q1999" t="s">
        <v>8081</v>
      </c>
    </row>
    <row r="2000" spans="1:17" x14ac:dyDescent="0.25">
      <c r="A2000" t="s">
        <v>232</v>
      </c>
      <c r="B2000" s="1">
        <v>30</v>
      </c>
      <c r="C2000" t="s">
        <v>7505</v>
      </c>
      <c r="D2000" t="s">
        <v>7506</v>
      </c>
      <c r="E2000" t="s">
        <v>7507</v>
      </c>
      <c r="F2000" s="1">
        <v>4.5999999999999996</v>
      </c>
      <c r="G2000" s="5">
        <f>(Tabela15[[#This Row],[rating]]-MIN(F:F))/(MAX(F:F)-MIN(F:F))</f>
        <v>0.89999999999999991</v>
      </c>
      <c r="H2000" s="6">
        <v>23899</v>
      </c>
      <c r="I2000" s="5">
        <f>(Tabela15[[#This Row],[reviews]]-MIN(H:H))/(MAX(H:H)-MIN(H:H))</f>
        <v>5.1385923379111485E-2</v>
      </c>
      <c r="J2000" s="1" t="s">
        <v>0</v>
      </c>
      <c r="K2000" s="9">
        <v>10.95</v>
      </c>
      <c r="L2000" s="3">
        <f>(Tabela15[[#This Row],[value]]-MIN(K:K))/(MAX(K:K)-MIN(K:K))</f>
        <v>5.3661710967612748E-2</v>
      </c>
      <c r="M2000" s="16">
        <f>IF(Tabela15[[#This Row],[value]]="",0,(0.05*Tabela15[[#This Row],[normal_rating]]+0.7*Tabela15[[#This Row],[normal_reviews]]+0.25*Tabela15[[#This Row],[normal_value]]))*1000</f>
        <v>94.385574107281215</v>
      </c>
      <c r="N2000" s="3">
        <f>IFERROR(Tabela15[[#This Row],[value]]*Tabela15[[#This Row],[reviews]],Tabela15[[#This Row],[value]])</f>
        <v>261694.05</v>
      </c>
      <c r="O2000" t="s">
        <v>8171</v>
      </c>
      <c r="P2000" t="s">
        <v>8172</v>
      </c>
      <c r="Q2000" t="s">
        <v>8081</v>
      </c>
    </row>
    <row r="2001" spans="1:17" x14ac:dyDescent="0.25">
      <c r="A2001" t="s">
        <v>232</v>
      </c>
      <c r="B2001" s="1">
        <v>20</v>
      </c>
      <c r="C2001" t="s">
        <v>5658</v>
      </c>
      <c r="D2001" t="s">
        <v>5659</v>
      </c>
      <c r="E2001" t="s">
        <v>5660</v>
      </c>
      <c r="F2001" s="1">
        <v>4.5999999999999996</v>
      </c>
      <c r="G2001" s="5">
        <f>(Tabela15[[#This Row],[rating]]-MIN(F:F))/(MAX(F:F)-MIN(F:F))</f>
        <v>0.89999999999999991</v>
      </c>
      <c r="H2001" s="6">
        <v>23891</v>
      </c>
      <c r="I2001" s="5">
        <f>(Tabela15[[#This Row],[reviews]]-MIN(H:H))/(MAX(H:H)-MIN(H:H))</f>
        <v>5.1368721630553747E-2</v>
      </c>
      <c r="J2001" s="1" t="s">
        <v>0</v>
      </c>
      <c r="K2001" s="9">
        <v>10.95</v>
      </c>
      <c r="L2001" s="3">
        <f>(Tabela15[[#This Row],[value]]-MIN(K:K))/(MAX(K:K)-MIN(K:K))</f>
        <v>5.3661710967612748E-2</v>
      </c>
      <c r="M2001" s="16">
        <f>IF(Tabela15[[#This Row],[value]]="",0,(0.05*Tabela15[[#This Row],[normal_rating]]+0.7*Tabela15[[#This Row],[normal_reviews]]+0.25*Tabela15[[#This Row],[normal_value]]))*1000</f>
        <v>94.373532883290807</v>
      </c>
      <c r="N2001" s="3">
        <f>IFERROR(Tabela15[[#This Row],[value]]*Tabela15[[#This Row],[reviews]],Tabela15[[#This Row],[value]])</f>
        <v>261606.44999999998</v>
      </c>
      <c r="O2001" t="s">
        <v>6556</v>
      </c>
      <c r="P2001" t="s">
        <v>6557</v>
      </c>
      <c r="Q2001" t="s">
        <v>6468</v>
      </c>
    </row>
    <row r="2002" spans="1:17" x14ac:dyDescent="0.25">
      <c r="A2002" t="s">
        <v>2918</v>
      </c>
      <c r="B2002" s="1">
        <v>29</v>
      </c>
      <c r="C2002" t="s">
        <v>4431</v>
      </c>
      <c r="D2002" t="s">
        <v>4432</v>
      </c>
      <c r="E2002" t="s">
        <v>4433</v>
      </c>
      <c r="F2002" s="1">
        <v>4.5</v>
      </c>
      <c r="G2002" s="5">
        <f>(Tabela15[[#This Row],[rating]]-MIN(F:F))/(MAX(F:F)-MIN(F:F))</f>
        <v>0.875</v>
      </c>
      <c r="H2002" s="6">
        <v>3177</v>
      </c>
      <c r="I2002" s="5">
        <f>(Tabela15[[#This Row],[reviews]]-MIN(H:H))/(MAX(H:H)-MIN(H:H))</f>
        <v>6.8290941774231352E-3</v>
      </c>
      <c r="J2002" s="1" t="s">
        <v>0</v>
      </c>
      <c r="K2002" s="9">
        <v>10.95</v>
      </c>
      <c r="L2002" s="3">
        <f>(Tabela15[[#This Row],[value]]-MIN(K:K))/(MAX(K:K)-MIN(K:K))</f>
        <v>5.3661710967612748E-2</v>
      </c>
      <c r="M2002" s="16">
        <f>IF(Tabela15[[#This Row],[value]]="",0,(0.05*Tabela15[[#This Row],[normal_rating]]+0.7*Tabela15[[#This Row],[normal_reviews]]+0.25*Tabela15[[#This Row],[normal_value]]))*1000</f>
        <v>61.945793666099384</v>
      </c>
      <c r="N2002" s="3">
        <f>IFERROR(Tabela15[[#This Row],[value]]*Tabela15[[#This Row],[reviews]],Tabela15[[#This Row],[value]])</f>
        <v>34788.149999999994</v>
      </c>
      <c r="O2002" t="s">
        <v>5498</v>
      </c>
      <c r="P2002" t="s">
        <v>5499</v>
      </c>
      <c r="Q2002" t="s">
        <v>4538</v>
      </c>
    </row>
    <row r="2003" spans="1:17" x14ac:dyDescent="0.25">
      <c r="A2003" t="s">
        <v>1946</v>
      </c>
      <c r="B2003" s="1">
        <v>27</v>
      </c>
      <c r="C2003" t="s">
        <v>2043</v>
      </c>
      <c r="D2003" t="s">
        <v>2047</v>
      </c>
      <c r="E2003" t="s">
        <v>2045</v>
      </c>
      <c r="F2003" s="1">
        <v>4.5</v>
      </c>
      <c r="G2003" s="5">
        <f>(Tabela15[[#This Row],[rating]]-MIN(F:F))/(MAX(F:F)-MIN(F:F))</f>
        <v>0.875</v>
      </c>
      <c r="H2003" s="6">
        <v>1077</v>
      </c>
      <c r="I2003" s="5">
        <f>(Tabela15[[#This Row],[reviews]]-MIN(H:H))/(MAX(H:H)-MIN(H:H))</f>
        <v>2.3136351810161505E-3</v>
      </c>
      <c r="J2003" s="1" t="s">
        <v>0</v>
      </c>
      <c r="K2003" s="9">
        <v>10.95</v>
      </c>
      <c r="L2003" s="3">
        <f>(Tabela15[[#This Row],[value]]-MIN(K:K))/(MAX(K:K)-MIN(K:K))</f>
        <v>5.3661710967612748E-2</v>
      </c>
      <c r="M2003" s="16">
        <f>IF(Tabela15[[#This Row],[value]]="",0,(0.05*Tabela15[[#This Row],[normal_rating]]+0.7*Tabela15[[#This Row],[normal_reviews]]+0.25*Tabela15[[#This Row],[normal_value]]))*1000</f>
        <v>58.784972368614497</v>
      </c>
      <c r="N2003" s="3">
        <f>IFERROR(Tabela15[[#This Row],[value]]*Tabela15[[#This Row],[reviews]],Tabela15[[#This Row],[value]])</f>
        <v>11793.15</v>
      </c>
      <c r="O2003" t="s">
        <v>2044</v>
      </c>
      <c r="P2003" t="s">
        <v>8615</v>
      </c>
      <c r="Q2003" t="s">
        <v>8081</v>
      </c>
    </row>
    <row r="2004" spans="1:17" x14ac:dyDescent="0.25">
      <c r="A2004" t="s">
        <v>1946</v>
      </c>
      <c r="B2004" s="1">
        <v>22</v>
      </c>
      <c r="C2004" t="s">
        <v>2043</v>
      </c>
      <c r="D2004" t="s">
        <v>2047</v>
      </c>
      <c r="E2004" t="s">
        <v>2045</v>
      </c>
      <c r="F2004" s="1">
        <v>4.5</v>
      </c>
      <c r="G2004" s="5">
        <f>(Tabela15[[#This Row],[rating]]-MIN(F:F))/(MAX(F:F)-MIN(F:F))</f>
        <v>0.875</v>
      </c>
      <c r="H2004" s="6">
        <v>1068</v>
      </c>
      <c r="I2004" s="5">
        <f>(Tabela15[[#This Row],[reviews]]-MIN(H:H))/(MAX(H:H)-MIN(H:H))</f>
        <v>2.2942832138886917E-3</v>
      </c>
      <c r="J2004" s="1" t="s">
        <v>0</v>
      </c>
      <c r="K2004" s="9">
        <v>10.95</v>
      </c>
      <c r="L2004" s="3">
        <f>(Tabela15[[#This Row],[value]]-MIN(K:K))/(MAX(K:K)-MIN(K:K))</f>
        <v>5.3661710967612748E-2</v>
      </c>
      <c r="M2004" s="16">
        <f>IF(Tabela15[[#This Row],[value]]="",0,(0.05*Tabela15[[#This Row],[normal_rating]]+0.7*Tabela15[[#This Row],[normal_reviews]]+0.25*Tabela15[[#This Row],[normal_value]]))*1000</f>
        <v>58.771425991625271</v>
      </c>
      <c r="N2004" s="3">
        <f>IFERROR(Tabela15[[#This Row],[value]]*Tabela15[[#This Row],[reviews]],Tabela15[[#This Row],[value]])</f>
        <v>11694.599999999999</v>
      </c>
      <c r="O2004" t="s">
        <v>2044</v>
      </c>
      <c r="P2004" t="s">
        <v>2046</v>
      </c>
      <c r="Q2004" t="s">
        <v>2</v>
      </c>
    </row>
    <row r="2005" spans="1:17" x14ac:dyDescent="0.25">
      <c r="A2005" t="s">
        <v>383</v>
      </c>
      <c r="B2005" s="1">
        <v>13</v>
      </c>
      <c r="C2005" t="s">
        <v>439</v>
      </c>
      <c r="D2005" t="s">
        <v>443</v>
      </c>
      <c r="E2005" t="s">
        <v>441</v>
      </c>
      <c r="F2005" s="1">
        <v>4.5</v>
      </c>
      <c r="G2005" s="5">
        <f>(Tabela15[[#This Row],[rating]]-MIN(F:F))/(MAX(F:F)-MIN(F:F))</f>
        <v>0.875</v>
      </c>
      <c r="H2005" s="6">
        <v>5671</v>
      </c>
      <c r="I2005" s="5">
        <f>(Tabela15[[#This Row],[reviews]]-MIN(H:H))/(MAX(H:H)-MIN(H:H))</f>
        <v>1.219173929029886E-2</v>
      </c>
      <c r="J2005" s="1" t="s">
        <v>0</v>
      </c>
      <c r="K2005" s="9">
        <v>10.94</v>
      </c>
      <c r="L2005" s="3">
        <f>(Tabela15[[#This Row],[value]]-MIN(K:K))/(MAX(K:K)-MIN(K:K))</f>
        <v>5.3611653401411614E-2</v>
      </c>
      <c r="M2005" s="16">
        <f>IF(Tabela15[[#This Row],[value]]="",0,(0.05*Tabela15[[#This Row],[normal_rating]]+0.7*Tabela15[[#This Row],[normal_reviews]]+0.25*Tabela15[[#This Row],[normal_value]]))*1000</f>
        <v>65.68713085356211</v>
      </c>
      <c r="N2005" s="3">
        <f>IFERROR(Tabela15[[#This Row],[value]]*Tabela15[[#This Row],[reviews]],Tabela15[[#This Row],[value]])</f>
        <v>62040.74</v>
      </c>
      <c r="O2005" t="s">
        <v>440</v>
      </c>
      <c r="P2005" t="s">
        <v>442</v>
      </c>
      <c r="Q2005" t="s">
        <v>2</v>
      </c>
    </row>
    <row r="2006" spans="1:17" x14ac:dyDescent="0.25">
      <c r="A2006" t="s">
        <v>784</v>
      </c>
      <c r="B2006" s="1">
        <v>21</v>
      </c>
      <c r="C2006" t="s">
        <v>891</v>
      </c>
      <c r="D2006" t="s">
        <v>895</v>
      </c>
      <c r="E2006" t="s">
        <v>893</v>
      </c>
      <c r="F2006" s="1">
        <v>4.5</v>
      </c>
      <c r="G2006" s="5">
        <f>(Tabela15[[#This Row],[rating]]-MIN(F:F))/(MAX(F:F)-MIN(F:F))</f>
        <v>0.875</v>
      </c>
      <c r="H2006" s="6">
        <v>103680</v>
      </c>
      <c r="I2006" s="5">
        <f>(Tabela15[[#This Row],[reviews]]-MIN(H:H))/(MAX(H:H)-MIN(H:H))</f>
        <v>0.22293251108975226</v>
      </c>
      <c r="J2006" s="1" t="s">
        <v>0</v>
      </c>
      <c r="K2006" s="9">
        <v>10.92</v>
      </c>
      <c r="L2006" s="3">
        <f>(Tabela15[[#This Row],[value]]-MIN(K:K))/(MAX(K:K)-MIN(K:K))</f>
        <v>5.3511538269009354E-2</v>
      </c>
      <c r="M2006" s="16">
        <f>IF(Tabela15[[#This Row],[value]]="",0,(0.05*Tabela15[[#This Row],[normal_rating]]+0.7*Tabela15[[#This Row],[normal_reviews]]+0.25*Tabela15[[#This Row],[normal_value]]))*1000</f>
        <v>213.18064233007891</v>
      </c>
      <c r="N2006" s="3">
        <f>IFERROR(Tabela15[[#This Row],[value]]*Tabela15[[#This Row],[reviews]],Tabela15[[#This Row],[value]])</f>
        <v>1132185.6000000001</v>
      </c>
      <c r="O2006" t="s">
        <v>892</v>
      </c>
      <c r="P2006" t="s">
        <v>6701</v>
      </c>
      <c r="Q2006" t="s">
        <v>6468</v>
      </c>
    </row>
    <row r="2007" spans="1:17" x14ac:dyDescent="0.25">
      <c r="A2007" t="s">
        <v>2918</v>
      </c>
      <c r="B2007" s="1">
        <v>16</v>
      </c>
      <c r="C2007" t="s">
        <v>7980</v>
      </c>
      <c r="D2007" t="s">
        <v>7981</v>
      </c>
      <c r="E2007" t="s">
        <v>7982</v>
      </c>
      <c r="F2007" s="1">
        <v>4.7</v>
      </c>
      <c r="G2007" s="5">
        <f>(Tabela15[[#This Row],[rating]]-MIN(F:F))/(MAX(F:F)-MIN(F:F))</f>
        <v>0.92500000000000004</v>
      </c>
      <c r="H2007" s="6">
        <v>18473</v>
      </c>
      <c r="I2007" s="5">
        <f>(Tabela15[[#This Row],[reviews]]-MIN(H:H))/(MAX(H:H)-MIN(H:H))</f>
        <v>3.9718837419823724E-2</v>
      </c>
      <c r="J2007" s="1" t="s">
        <v>0</v>
      </c>
      <c r="K2007" s="9">
        <v>10.9</v>
      </c>
      <c r="L2007" s="3">
        <f>(Tabela15[[#This Row],[value]]-MIN(K:K))/(MAX(K:K)-MIN(K:K))</f>
        <v>5.3411423136607093E-2</v>
      </c>
      <c r="M2007" s="16">
        <f>IF(Tabela15[[#This Row],[value]]="",0,(0.05*Tabela15[[#This Row],[normal_rating]]+0.7*Tabela15[[#This Row],[normal_reviews]]+0.25*Tabela15[[#This Row],[normal_value]]))*1000</f>
        <v>87.406041978028384</v>
      </c>
      <c r="N2007" s="3">
        <f>IFERROR(Tabela15[[#This Row],[value]]*Tabela15[[#This Row],[reviews]],Tabela15[[#This Row],[value]])</f>
        <v>201355.7</v>
      </c>
      <c r="O2007" t="s">
        <v>8871</v>
      </c>
      <c r="P2007" t="s">
        <v>8872</v>
      </c>
      <c r="Q2007" t="s">
        <v>8081</v>
      </c>
    </row>
    <row r="2008" spans="1:17" x14ac:dyDescent="0.25">
      <c r="A2008" t="s">
        <v>2231</v>
      </c>
      <c r="B2008" s="1">
        <v>24</v>
      </c>
      <c r="C2008" t="s">
        <v>4204</v>
      </c>
      <c r="D2008" t="s">
        <v>4205</v>
      </c>
      <c r="E2008" t="s">
        <v>4206</v>
      </c>
      <c r="F2008" s="1">
        <v>4.8</v>
      </c>
      <c r="G2008" s="5">
        <f>(Tabela15[[#This Row],[rating]]-MIN(F:F))/(MAX(F:F)-MIN(F:F))</f>
        <v>0.95</v>
      </c>
      <c r="H2008" s="6">
        <v>1719</v>
      </c>
      <c r="I2008" s="5">
        <f>(Tabela15[[#This Row],[reviews]]-MIN(H:H))/(MAX(H:H)-MIN(H:H))</f>
        <v>3.6940755027748571E-3</v>
      </c>
      <c r="J2008" s="1" t="s">
        <v>0</v>
      </c>
      <c r="K2008" s="9">
        <v>10.9</v>
      </c>
      <c r="L2008" s="3">
        <f>(Tabela15[[#This Row],[value]]-MIN(K:K))/(MAX(K:K)-MIN(K:K))</f>
        <v>5.3411423136607093E-2</v>
      </c>
      <c r="M2008" s="16">
        <f>IF(Tabela15[[#This Row],[value]]="",0,(0.05*Tabela15[[#This Row],[normal_rating]]+0.7*Tabela15[[#This Row],[normal_reviews]]+0.25*Tabela15[[#This Row],[normal_value]]))*1000</f>
        <v>63.438708636094177</v>
      </c>
      <c r="N2008" s="3">
        <f>IFERROR(Tabela15[[#This Row],[value]]*Tabela15[[#This Row],[reviews]],Tabela15[[#This Row],[value]])</f>
        <v>18737.100000000002</v>
      </c>
      <c r="O2008" t="s">
        <v>5277</v>
      </c>
      <c r="P2008" t="s">
        <v>5278</v>
      </c>
      <c r="Q2008" t="s">
        <v>4538</v>
      </c>
    </row>
    <row r="2009" spans="1:17" x14ac:dyDescent="0.25">
      <c r="A2009" t="s">
        <v>1795</v>
      </c>
      <c r="B2009" s="1">
        <v>27</v>
      </c>
      <c r="C2009" t="s">
        <v>1921</v>
      </c>
      <c r="D2009" t="s">
        <v>1925</v>
      </c>
      <c r="E2009" t="s">
        <v>1923</v>
      </c>
      <c r="F2009" s="1">
        <v>4.5999999999999996</v>
      </c>
      <c r="G2009" s="5">
        <f>(Tabela15[[#This Row],[rating]]-MIN(F:F))/(MAX(F:F)-MIN(F:F))</f>
        <v>0.89999999999999991</v>
      </c>
      <c r="H2009" s="6">
        <v>3270</v>
      </c>
      <c r="I2009" s="5">
        <f>(Tabela15[[#This Row],[reviews]]-MIN(H:H))/(MAX(H:H)-MIN(H:H))</f>
        <v>7.0290645044068728E-3</v>
      </c>
      <c r="J2009" s="1" t="s">
        <v>0</v>
      </c>
      <c r="K2009" s="9">
        <v>10.9</v>
      </c>
      <c r="L2009" s="3">
        <f>(Tabela15[[#This Row],[value]]-MIN(K:K))/(MAX(K:K)-MIN(K:K))</f>
        <v>5.3411423136607093E-2</v>
      </c>
      <c r="M2009" s="16">
        <f>IF(Tabela15[[#This Row],[value]]="",0,(0.05*Tabela15[[#This Row],[normal_rating]]+0.7*Tabela15[[#This Row],[normal_reviews]]+0.25*Tabela15[[#This Row],[normal_value]]))*1000</f>
        <v>63.273200937236581</v>
      </c>
      <c r="N2009" s="3">
        <f>IFERROR(Tabela15[[#This Row],[value]]*Tabela15[[#This Row],[reviews]],Tabela15[[#This Row],[value]])</f>
        <v>35643</v>
      </c>
      <c r="O2009" t="s">
        <v>1922</v>
      </c>
      <c r="P2009" t="s">
        <v>1924</v>
      </c>
      <c r="Q2009" t="s">
        <v>2</v>
      </c>
    </row>
    <row r="2010" spans="1:17" x14ac:dyDescent="0.25">
      <c r="A2010" t="s">
        <v>1201</v>
      </c>
      <c r="B2010" s="1">
        <v>27</v>
      </c>
      <c r="C2010" t="s">
        <v>5879</v>
      </c>
      <c r="D2010" t="s">
        <v>5880</v>
      </c>
      <c r="E2010" t="s">
        <v>5881</v>
      </c>
      <c r="F2010" s="1">
        <v>4.4000000000000004</v>
      </c>
      <c r="G2010" s="5">
        <f>(Tabela15[[#This Row],[rating]]-MIN(F:F))/(MAX(F:F)-MIN(F:F))</f>
        <v>0.85000000000000009</v>
      </c>
      <c r="H2010" s="6">
        <v>3825</v>
      </c>
      <c r="I2010" s="5">
        <f>(Tabela15[[#This Row],[reviews]]-MIN(H:H))/(MAX(H:H)-MIN(H:H))</f>
        <v>8.2224358106001479E-3</v>
      </c>
      <c r="J2010" s="1" t="s">
        <v>0</v>
      </c>
      <c r="K2010" s="9">
        <v>10.9</v>
      </c>
      <c r="L2010" s="3">
        <f>(Tabela15[[#This Row],[value]]-MIN(K:K))/(MAX(K:K)-MIN(K:K))</f>
        <v>5.3411423136607093E-2</v>
      </c>
      <c r="M2010" s="16">
        <f>IF(Tabela15[[#This Row],[value]]="",0,(0.05*Tabela15[[#This Row],[normal_rating]]+0.7*Tabela15[[#This Row],[normal_reviews]]+0.25*Tabela15[[#This Row],[normal_value]]))*1000</f>
        <v>61.608560851571887</v>
      </c>
      <c r="N2010" s="3">
        <f>IFERROR(Tabela15[[#This Row],[value]]*Tabela15[[#This Row],[reviews]],Tabela15[[#This Row],[value]])</f>
        <v>41692.5</v>
      </c>
      <c r="O2010" t="s">
        <v>6836</v>
      </c>
      <c r="P2010" t="s">
        <v>6837</v>
      </c>
      <c r="Q2010" t="s">
        <v>6468</v>
      </c>
    </row>
    <row r="2011" spans="1:17" x14ac:dyDescent="0.25">
      <c r="A2011" t="s">
        <v>2771</v>
      </c>
      <c r="B2011" s="1">
        <v>21</v>
      </c>
      <c r="C2011" t="s">
        <v>2863</v>
      </c>
      <c r="D2011" t="s">
        <v>2867</v>
      </c>
      <c r="E2011" t="s">
        <v>2865</v>
      </c>
      <c r="F2011" s="1">
        <v>4.5</v>
      </c>
      <c r="G2011" s="5">
        <f>(Tabela15[[#This Row],[rating]]-MIN(F:F))/(MAX(F:F)-MIN(F:F))</f>
        <v>0.875</v>
      </c>
      <c r="H2011" s="6">
        <v>1092</v>
      </c>
      <c r="I2011" s="5">
        <f>(Tabela15[[#This Row],[reviews]]-MIN(H:H))/(MAX(H:H)-MIN(H:H))</f>
        <v>2.3458884595619145E-3</v>
      </c>
      <c r="J2011" s="1" t="s">
        <v>0</v>
      </c>
      <c r="K2011" s="9">
        <v>10.89</v>
      </c>
      <c r="L2011" s="3">
        <f>(Tabela15[[#This Row],[value]]-MIN(K:K))/(MAX(K:K)-MIN(K:K))</f>
        <v>5.3361365570405966E-2</v>
      </c>
      <c r="M2011" s="16">
        <f>IF(Tabela15[[#This Row],[value]]="",0,(0.05*Tabela15[[#This Row],[normal_rating]]+0.7*Tabela15[[#This Row],[normal_reviews]]+0.25*Tabela15[[#This Row],[normal_value]]))*1000</f>
        <v>58.73246331429484</v>
      </c>
      <c r="N2011" s="3">
        <f>IFERROR(Tabela15[[#This Row],[value]]*Tabela15[[#This Row],[reviews]],Tabela15[[#This Row],[value]])</f>
        <v>11891.880000000001</v>
      </c>
      <c r="O2011" t="s">
        <v>2864</v>
      </c>
      <c r="P2011" t="s">
        <v>2866</v>
      </c>
      <c r="Q2011" t="s">
        <v>2</v>
      </c>
    </row>
    <row r="2012" spans="1:17" x14ac:dyDescent="0.25">
      <c r="A2012" t="s">
        <v>2626</v>
      </c>
      <c r="B2012" s="1">
        <v>1</v>
      </c>
      <c r="C2012" t="s">
        <v>4286</v>
      </c>
      <c r="D2012" t="s">
        <v>4287</v>
      </c>
      <c r="E2012" t="s">
        <v>4288</v>
      </c>
      <c r="F2012" s="1">
        <v>4.8</v>
      </c>
      <c r="G2012" s="5">
        <f>(Tabela15[[#This Row],[rating]]-MIN(F:F))/(MAX(F:F)-MIN(F:F))</f>
        <v>0.95</v>
      </c>
      <c r="H2012" s="6">
        <v>13404</v>
      </c>
      <c r="I2012" s="5">
        <f>(Tabela15[[#This Row],[reviews]]-MIN(H:H))/(MAX(H:H)-MIN(H:H))</f>
        <v>2.8819379489925152E-2</v>
      </c>
      <c r="J2012" s="1" t="s">
        <v>0</v>
      </c>
      <c r="K2012" s="9">
        <v>10.88</v>
      </c>
      <c r="L2012" s="3">
        <f>(Tabela15[[#This Row],[value]]-MIN(K:K))/(MAX(K:K)-MIN(K:K))</f>
        <v>5.3311308004204833E-2</v>
      </c>
      <c r="M2012" s="16">
        <f>IF(Tabela15[[#This Row],[value]]="",0,(0.05*Tabela15[[#This Row],[normal_rating]]+0.7*Tabela15[[#This Row],[normal_reviews]]+0.25*Tabela15[[#This Row],[normal_value]]))*1000</f>
        <v>81.001392643998798</v>
      </c>
      <c r="N2012" s="3">
        <f>IFERROR(Tabela15[[#This Row],[value]]*Tabela15[[#This Row],[reviews]],Tabela15[[#This Row],[value]])</f>
        <v>145835.52000000002</v>
      </c>
      <c r="O2012" t="s">
        <v>5360</v>
      </c>
      <c r="P2012" t="s">
        <v>7231</v>
      </c>
      <c r="Q2012" t="s">
        <v>6468</v>
      </c>
    </row>
    <row r="2013" spans="1:17" x14ac:dyDescent="0.25">
      <c r="A2013" t="s">
        <v>2626</v>
      </c>
      <c r="B2013" s="1">
        <v>1</v>
      </c>
      <c r="C2013" t="s">
        <v>4286</v>
      </c>
      <c r="D2013" t="s">
        <v>4287</v>
      </c>
      <c r="E2013" t="s">
        <v>4288</v>
      </c>
      <c r="F2013" s="1">
        <v>4.8</v>
      </c>
      <c r="G2013" s="5">
        <f>(Tabela15[[#This Row],[rating]]-MIN(F:F))/(MAX(F:F)-MIN(F:F))</f>
        <v>0.95</v>
      </c>
      <c r="H2013" s="6">
        <v>13396</v>
      </c>
      <c r="I2013" s="5">
        <f>(Tabela15[[#This Row],[reviews]]-MIN(H:H))/(MAX(H:H)-MIN(H:H))</f>
        <v>2.880217774136741E-2</v>
      </c>
      <c r="J2013" s="1" t="s">
        <v>0</v>
      </c>
      <c r="K2013" s="9">
        <v>10.88</v>
      </c>
      <c r="L2013" s="3">
        <f>(Tabela15[[#This Row],[value]]-MIN(K:K))/(MAX(K:K)-MIN(K:K))</f>
        <v>5.3311308004204833E-2</v>
      </c>
      <c r="M2013" s="16">
        <f>IF(Tabela15[[#This Row],[value]]="",0,(0.05*Tabela15[[#This Row],[normal_rating]]+0.7*Tabela15[[#This Row],[normal_reviews]]+0.25*Tabela15[[#This Row],[normal_value]]))*1000</f>
        <v>80.989351420008404</v>
      </c>
      <c r="N2013" s="3">
        <f>IFERROR(Tabela15[[#This Row],[value]]*Tabela15[[#This Row],[reviews]],Tabela15[[#This Row],[value]])</f>
        <v>145748.48000000001</v>
      </c>
      <c r="O2013" t="s">
        <v>5360</v>
      </c>
      <c r="P2013" t="s">
        <v>5361</v>
      </c>
      <c r="Q2013" t="s">
        <v>4538</v>
      </c>
    </row>
    <row r="2014" spans="1:17" x14ac:dyDescent="0.25">
      <c r="A2014" t="s">
        <v>2626</v>
      </c>
      <c r="B2014" s="1">
        <v>2</v>
      </c>
      <c r="C2014" t="s">
        <v>4286</v>
      </c>
      <c r="D2014" t="s">
        <v>4287</v>
      </c>
      <c r="E2014" t="s">
        <v>4288</v>
      </c>
      <c r="F2014" s="1">
        <v>4.8</v>
      </c>
      <c r="G2014" s="5">
        <f>(Tabela15[[#This Row],[rating]]-MIN(F:F))/(MAX(F:F)-MIN(F:F))</f>
        <v>0.95</v>
      </c>
      <c r="H2014" s="6">
        <v>13394</v>
      </c>
      <c r="I2014" s="5">
        <f>(Tabela15[[#This Row],[reviews]]-MIN(H:H))/(MAX(H:H)-MIN(H:H))</f>
        <v>2.8797877304227976E-2</v>
      </c>
      <c r="J2014" s="1" t="s">
        <v>0</v>
      </c>
      <c r="K2014" s="9">
        <v>10.88</v>
      </c>
      <c r="L2014" s="3">
        <f>(Tabela15[[#This Row],[value]]-MIN(K:K))/(MAX(K:K)-MIN(K:K))</f>
        <v>5.3311308004204833E-2</v>
      </c>
      <c r="M2014" s="16">
        <f>IF(Tabela15[[#This Row],[value]]="",0,(0.05*Tabela15[[#This Row],[normal_rating]]+0.7*Tabela15[[#This Row],[normal_reviews]]+0.25*Tabela15[[#This Row],[normal_value]]))*1000</f>
        <v>80.986341114010784</v>
      </c>
      <c r="N2014" s="3">
        <f>IFERROR(Tabela15[[#This Row],[value]]*Tabela15[[#This Row],[reviews]],Tabela15[[#This Row],[value]])</f>
        <v>145726.72</v>
      </c>
      <c r="O2014" t="s">
        <v>5360</v>
      </c>
      <c r="P2014" t="s">
        <v>8776</v>
      </c>
      <c r="Q2014" t="s">
        <v>8081</v>
      </c>
    </row>
    <row r="2015" spans="1:17" x14ac:dyDescent="0.25">
      <c r="A2015" t="s">
        <v>1946</v>
      </c>
      <c r="B2015" s="1">
        <v>13</v>
      </c>
      <c r="C2015" t="s">
        <v>2013</v>
      </c>
      <c r="D2015" t="s">
        <v>2017</v>
      </c>
      <c r="E2015" t="s">
        <v>2015</v>
      </c>
      <c r="F2015" s="1">
        <v>4.5</v>
      </c>
      <c r="G2015" s="5">
        <f>(Tabela15[[#This Row],[rating]]-MIN(F:F))/(MAX(F:F)-MIN(F:F))</f>
        <v>0.875</v>
      </c>
      <c r="H2015" s="6">
        <v>228</v>
      </c>
      <c r="I2015" s="5">
        <f>(Tabela15[[#This Row],[reviews]]-MIN(H:H))/(MAX(H:H)-MIN(H:H))</f>
        <v>4.880996153258979E-4</v>
      </c>
      <c r="J2015" s="1" t="s">
        <v>0</v>
      </c>
      <c r="K2015" s="9">
        <v>10.85</v>
      </c>
      <c r="L2015" s="3">
        <f>(Tabela15[[#This Row],[value]]-MIN(K:K))/(MAX(K:K)-MIN(K:K))</f>
        <v>5.3161135305601438E-2</v>
      </c>
      <c r="M2015" s="16">
        <f>IF(Tabela15[[#This Row],[value]]="",0,(0.05*Tabela15[[#This Row],[normal_rating]]+0.7*Tabela15[[#This Row],[normal_reviews]]+0.25*Tabela15[[#This Row],[normal_value]]))*1000</f>
        <v>57.38195355712849</v>
      </c>
      <c r="N2015" s="3">
        <f>IFERROR(Tabela15[[#This Row],[value]]*Tabela15[[#This Row],[reviews]],Tabela15[[#This Row],[value]])</f>
        <v>2473.7999999999997</v>
      </c>
      <c r="O2015" t="s">
        <v>2014</v>
      </c>
      <c r="P2015" t="s">
        <v>8596</v>
      </c>
      <c r="Q2015" t="s">
        <v>8081</v>
      </c>
    </row>
    <row r="2016" spans="1:17" x14ac:dyDescent="0.25">
      <c r="A2016" t="s">
        <v>1946</v>
      </c>
      <c r="B2016" s="1">
        <v>16</v>
      </c>
      <c r="C2016" t="s">
        <v>2013</v>
      </c>
      <c r="D2016" t="s">
        <v>2017</v>
      </c>
      <c r="E2016" t="s">
        <v>2015</v>
      </c>
      <c r="F2016" s="1">
        <v>4.4000000000000004</v>
      </c>
      <c r="G2016" s="5">
        <f>(Tabela15[[#This Row],[rating]]-MIN(F:F))/(MAX(F:F)-MIN(F:F))</f>
        <v>0.85000000000000009</v>
      </c>
      <c r="H2016" s="6">
        <v>170</v>
      </c>
      <c r="I2016" s="5">
        <f>(Tabela15[[#This Row],[reviews]]-MIN(H:H))/(MAX(H:H)-MIN(H:H))</f>
        <v>3.6338693828227641E-4</v>
      </c>
      <c r="J2016" s="1" t="s">
        <v>0</v>
      </c>
      <c r="K2016" s="9">
        <v>10.85</v>
      </c>
      <c r="L2016" s="3">
        <f>(Tabela15[[#This Row],[value]]-MIN(K:K))/(MAX(K:K)-MIN(K:K))</f>
        <v>5.3161135305601438E-2</v>
      </c>
      <c r="M2016" s="16">
        <f>IF(Tabela15[[#This Row],[value]]="",0,(0.05*Tabela15[[#This Row],[normal_rating]]+0.7*Tabela15[[#This Row],[normal_reviews]]+0.25*Tabela15[[#This Row],[normal_value]]))*1000</f>
        <v>56.044654683197962</v>
      </c>
      <c r="N2016" s="3">
        <f>IFERROR(Tabela15[[#This Row],[value]]*Tabela15[[#This Row],[reviews]],Tabela15[[#This Row],[value]])</f>
        <v>1844.5</v>
      </c>
      <c r="O2016" t="s">
        <v>2014</v>
      </c>
      <c r="P2016" t="s">
        <v>2016</v>
      </c>
      <c r="Q2016" t="s">
        <v>2</v>
      </c>
    </row>
    <row r="2017" spans="1:17" x14ac:dyDescent="0.25">
      <c r="A2017" t="s">
        <v>921</v>
      </c>
      <c r="B2017" s="1">
        <v>8</v>
      </c>
      <c r="C2017" t="s">
        <v>5770</v>
      </c>
      <c r="D2017" t="s">
        <v>5771</v>
      </c>
      <c r="E2017" t="s">
        <v>5772</v>
      </c>
      <c r="F2017" s="1">
        <v>4.7</v>
      </c>
      <c r="G2017" s="5">
        <f>(Tabela15[[#This Row],[rating]]-MIN(F:F))/(MAX(F:F)-MIN(F:F))</f>
        <v>0.92500000000000004</v>
      </c>
      <c r="H2017" s="6">
        <v>2061</v>
      </c>
      <c r="I2017" s="5">
        <f>(Tabela15[[#This Row],[reviews]]-MIN(H:H))/(MAX(H:H)-MIN(H:H))</f>
        <v>4.4294502536182806E-3</v>
      </c>
      <c r="J2017" s="1" t="s">
        <v>0</v>
      </c>
      <c r="K2017" s="9">
        <v>10.79</v>
      </c>
      <c r="L2017" s="3">
        <f>(Tabela15[[#This Row],[value]]-MIN(K:K))/(MAX(K:K)-MIN(K:K))</f>
        <v>5.2860789908394643E-2</v>
      </c>
      <c r="M2017" s="16">
        <f>IF(Tabela15[[#This Row],[value]]="",0,(0.05*Tabela15[[#This Row],[normal_rating]]+0.7*Tabela15[[#This Row],[normal_reviews]]+0.25*Tabela15[[#This Row],[normal_value]]))*1000</f>
        <v>62.565812654631458</v>
      </c>
      <c r="N2017" s="3">
        <f>IFERROR(Tabela15[[#This Row],[value]]*Tabela15[[#This Row],[reviews]],Tabela15[[#This Row],[value]])</f>
        <v>22238.19</v>
      </c>
      <c r="O2017" t="s">
        <v>6728</v>
      </c>
      <c r="P2017" t="s">
        <v>6729</v>
      </c>
      <c r="Q2017" t="s">
        <v>6468</v>
      </c>
    </row>
    <row r="2018" spans="1:17" x14ac:dyDescent="0.25">
      <c r="A2018" t="s">
        <v>383</v>
      </c>
      <c r="B2018" s="1">
        <v>22</v>
      </c>
      <c r="C2018" t="s">
        <v>449</v>
      </c>
      <c r="D2018" t="s">
        <v>453</v>
      </c>
      <c r="E2018" t="s">
        <v>451</v>
      </c>
      <c r="F2018" s="1">
        <v>4.5</v>
      </c>
      <c r="G2018" s="5">
        <f>(Tabela15[[#This Row],[rating]]-MIN(F:F))/(MAX(F:F)-MIN(F:F))</f>
        <v>0.875</v>
      </c>
      <c r="H2018" s="6">
        <v>2211</v>
      </c>
      <c r="I2018" s="5">
        <f>(Tabela15[[#This Row],[reviews]]-MIN(H:H))/(MAX(H:H)-MIN(H:H))</f>
        <v>4.7519830390759217E-3</v>
      </c>
      <c r="J2018" s="1" t="s">
        <v>0</v>
      </c>
      <c r="K2018" s="9">
        <v>10.74</v>
      </c>
      <c r="L2018" s="3">
        <f>(Tabela15[[#This Row],[value]]-MIN(K:K))/(MAX(K:K)-MIN(K:K))</f>
        <v>5.2610502077388994E-2</v>
      </c>
      <c r="M2018" s="16">
        <f>IF(Tabela15[[#This Row],[value]]="",0,(0.05*Tabela15[[#This Row],[normal_rating]]+0.7*Tabela15[[#This Row],[normal_reviews]]+0.25*Tabela15[[#This Row],[normal_value]]))*1000</f>
        <v>60.229013646700402</v>
      </c>
      <c r="N2018" s="3">
        <f>IFERROR(Tabela15[[#This Row],[value]]*Tabela15[[#This Row],[reviews]],Tabela15[[#This Row],[value]])</f>
        <v>23746.14</v>
      </c>
      <c r="O2018" t="s">
        <v>450</v>
      </c>
      <c r="P2018" t="s">
        <v>8195</v>
      </c>
      <c r="Q2018" t="s">
        <v>8081</v>
      </c>
    </row>
    <row r="2019" spans="1:17" x14ac:dyDescent="0.25">
      <c r="A2019" t="s">
        <v>383</v>
      </c>
      <c r="B2019" s="1">
        <v>15</v>
      </c>
      <c r="C2019" t="s">
        <v>449</v>
      </c>
      <c r="D2019" t="s">
        <v>453</v>
      </c>
      <c r="E2019" t="s">
        <v>451</v>
      </c>
      <c r="F2019" s="1">
        <v>4.5</v>
      </c>
      <c r="G2019" s="5">
        <f>(Tabela15[[#This Row],[rating]]-MIN(F:F))/(MAX(F:F)-MIN(F:F))</f>
        <v>0.875</v>
      </c>
      <c r="H2019" s="6">
        <v>2198</v>
      </c>
      <c r="I2019" s="5">
        <f>(Tabela15[[#This Row],[reviews]]-MIN(H:H))/(MAX(H:H)-MIN(H:H))</f>
        <v>4.7240301976695931E-3</v>
      </c>
      <c r="J2019" s="1" t="s">
        <v>0</v>
      </c>
      <c r="K2019" s="9">
        <v>10.74</v>
      </c>
      <c r="L2019" s="3">
        <f>(Tabela15[[#This Row],[value]]-MIN(K:K))/(MAX(K:K)-MIN(K:K))</f>
        <v>5.2610502077388994E-2</v>
      </c>
      <c r="M2019" s="16">
        <f>IF(Tabela15[[#This Row],[value]]="",0,(0.05*Tabela15[[#This Row],[normal_rating]]+0.7*Tabela15[[#This Row],[normal_reviews]]+0.25*Tabela15[[#This Row],[normal_value]]))*1000</f>
        <v>60.209446657715965</v>
      </c>
      <c r="N2019" s="3">
        <f>IFERROR(Tabela15[[#This Row],[value]]*Tabela15[[#This Row],[reviews]],Tabela15[[#This Row],[value]])</f>
        <v>23606.52</v>
      </c>
      <c r="O2019" t="s">
        <v>450</v>
      </c>
      <c r="P2019" t="s">
        <v>452</v>
      </c>
      <c r="Q2019" t="s">
        <v>2</v>
      </c>
    </row>
    <row r="2020" spans="1:17" x14ac:dyDescent="0.25">
      <c r="A2020" t="s">
        <v>2093</v>
      </c>
      <c r="B2020" s="1">
        <v>28</v>
      </c>
      <c r="C2020" t="s">
        <v>4134</v>
      </c>
      <c r="D2020" t="s">
        <v>4135</v>
      </c>
      <c r="E2020" t="s">
        <v>4136</v>
      </c>
      <c r="F2020" s="1">
        <v>4.0999999999999996</v>
      </c>
      <c r="G2020" s="5">
        <f>(Tabela15[[#This Row],[rating]]-MIN(F:F))/(MAX(F:F)-MIN(F:F))</f>
        <v>0.77499999999999991</v>
      </c>
      <c r="H2020" s="6">
        <v>4124</v>
      </c>
      <c r="I2020" s="5">
        <f>(Tabela15[[#This Row],[reviews]]-MIN(H:H))/(MAX(H:H)-MIN(H:H))</f>
        <v>8.865351162945713E-3</v>
      </c>
      <c r="J2020" s="1" t="s">
        <v>0</v>
      </c>
      <c r="K2020" s="9">
        <v>10.74</v>
      </c>
      <c r="L2020" s="3">
        <f>(Tabela15[[#This Row],[value]]-MIN(K:K))/(MAX(K:K)-MIN(K:K))</f>
        <v>5.2610502077388994E-2</v>
      </c>
      <c r="M2020" s="16">
        <f>IF(Tabela15[[#This Row],[value]]="",0,(0.05*Tabela15[[#This Row],[normal_rating]]+0.7*Tabela15[[#This Row],[normal_reviews]]+0.25*Tabela15[[#This Row],[normal_value]]))*1000</f>
        <v>58.108371333409245</v>
      </c>
      <c r="N2020" s="3">
        <f>IFERROR(Tabela15[[#This Row],[value]]*Tabela15[[#This Row],[reviews]],Tabela15[[#This Row],[value]])</f>
        <v>44291.76</v>
      </c>
      <c r="O2020" t="s">
        <v>5227</v>
      </c>
      <c r="P2020" t="s">
        <v>5228</v>
      </c>
      <c r="Q2020" t="s">
        <v>4538</v>
      </c>
    </row>
    <row r="2021" spans="1:17" x14ac:dyDescent="0.25">
      <c r="A2021" t="s">
        <v>81</v>
      </c>
      <c r="B2021" s="1">
        <v>28</v>
      </c>
      <c r="C2021" t="s">
        <v>212</v>
      </c>
      <c r="D2021" t="s">
        <v>216</v>
      </c>
      <c r="E2021" t="s">
        <v>214</v>
      </c>
      <c r="F2021" s="1">
        <v>4.7</v>
      </c>
      <c r="G2021" s="5">
        <f>(Tabela15[[#This Row],[rating]]-MIN(F:F))/(MAX(F:F)-MIN(F:F))</f>
        <v>0.92500000000000004</v>
      </c>
      <c r="H2021" s="6">
        <v>416</v>
      </c>
      <c r="I2021" s="5">
        <f>(Tabela15[[#This Row],[reviews]]-MIN(H:H))/(MAX(H:H)-MIN(H:H))</f>
        <v>8.9234070643280888E-4</v>
      </c>
      <c r="J2021" s="1" t="s">
        <v>0</v>
      </c>
      <c r="K2021" s="9">
        <v>10.7</v>
      </c>
      <c r="L2021" s="3">
        <f>(Tabela15[[#This Row],[value]]-MIN(K:K))/(MAX(K:K)-MIN(K:K))</f>
        <v>5.2410271812584466E-2</v>
      </c>
      <c r="M2021" s="16">
        <f>IF(Tabela15[[#This Row],[value]]="",0,(0.05*Tabela15[[#This Row],[normal_rating]]+0.7*Tabela15[[#This Row],[normal_reviews]]+0.25*Tabela15[[#This Row],[normal_value]]))*1000</f>
        <v>59.977206447649088</v>
      </c>
      <c r="N2021" s="3">
        <f>IFERROR(Tabela15[[#This Row],[value]]*Tabela15[[#This Row],[reviews]],Tabela15[[#This Row],[value]])</f>
        <v>4451.2</v>
      </c>
      <c r="O2021" t="s">
        <v>213</v>
      </c>
      <c r="P2021" t="s">
        <v>215</v>
      </c>
      <c r="Q2021" t="s">
        <v>2</v>
      </c>
    </row>
    <row r="2022" spans="1:17" x14ac:dyDescent="0.25">
      <c r="A2022" t="s">
        <v>2377</v>
      </c>
      <c r="B2022" s="1">
        <v>9</v>
      </c>
      <c r="C2022" t="s">
        <v>2403</v>
      </c>
      <c r="D2022" t="s">
        <v>2407</v>
      </c>
      <c r="E2022" t="s">
        <v>2405</v>
      </c>
      <c r="F2022" s="1">
        <v>4.5999999999999996</v>
      </c>
      <c r="G2022" s="5">
        <f>(Tabela15[[#This Row],[rating]]-MIN(F:F))/(MAX(F:F)-MIN(F:F))</f>
        <v>0.89999999999999991</v>
      </c>
      <c r="H2022" s="6">
        <v>64685</v>
      </c>
      <c r="I2022" s="5">
        <f>(Tabela15[[#This Row],[reviews]]-MIN(H:H))/(MAX(H:H)-MIN(H:H))</f>
        <v>0.13908473796361401</v>
      </c>
      <c r="J2022" s="1" t="s">
        <v>0</v>
      </c>
      <c r="K2022" s="9">
        <v>10.69</v>
      </c>
      <c r="L2022" s="3">
        <f>(Tabela15[[#This Row],[value]]-MIN(K:K))/(MAX(K:K)-MIN(K:K))</f>
        <v>5.2360214246383333E-2</v>
      </c>
      <c r="M2022" s="16">
        <f>IF(Tabela15[[#This Row],[value]]="",0,(0.05*Tabela15[[#This Row],[normal_rating]]+0.7*Tabela15[[#This Row],[normal_reviews]]+0.25*Tabela15[[#This Row],[normal_value]]))*1000</f>
        <v>155.44937013612565</v>
      </c>
      <c r="N2022" s="3">
        <f>IFERROR(Tabela15[[#This Row],[value]]*Tabela15[[#This Row],[reviews]],Tabela15[[#This Row],[value]])</f>
        <v>691482.65</v>
      </c>
      <c r="O2022" t="s">
        <v>2404</v>
      </c>
      <c r="P2022" t="s">
        <v>8720</v>
      </c>
      <c r="Q2022" t="s">
        <v>8081</v>
      </c>
    </row>
    <row r="2023" spans="1:17" x14ac:dyDescent="0.25">
      <c r="A2023" t="s">
        <v>2377</v>
      </c>
      <c r="B2023" s="1">
        <v>6</v>
      </c>
      <c r="C2023" t="s">
        <v>2518</v>
      </c>
      <c r="D2023" t="s">
        <v>2522</v>
      </c>
      <c r="E2023" t="s">
        <v>2520</v>
      </c>
      <c r="F2023" s="1">
        <v>4.5999999999999996</v>
      </c>
      <c r="G2023" s="5">
        <f>(Tabela15[[#This Row],[rating]]-MIN(F:F))/(MAX(F:F)-MIN(F:F))</f>
        <v>0.89999999999999991</v>
      </c>
      <c r="H2023" s="6">
        <v>4844</v>
      </c>
      <c r="I2023" s="5">
        <f>(Tabela15[[#This Row],[reviews]]-MIN(H:H))/(MAX(H:H)-MIN(H:H))</f>
        <v>1.0413508533142393E-2</v>
      </c>
      <c r="J2023" s="1" t="s">
        <v>0</v>
      </c>
      <c r="K2023" s="9">
        <v>10.67</v>
      </c>
      <c r="L2023" s="3">
        <f>(Tabela15[[#This Row],[value]]-MIN(K:K))/(MAX(K:K)-MIN(K:K))</f>
        <v>5.2260099113981072E-2</v>
      </c>
      <c r="M2023" s="16">
        <f>IF(Tabela15[[#This Row],[value]]="",0,(0.05*Tabela15[[#This Row],[normal_rating]]+0.7*Tabela15[[#This Row],[normal_reviews]]+0.25*Tabela15[[#This Row],[normal_value]]))*1000</f>
        <v>65.354480751694936</v>
      </c>
      <c r="N2023" s="3">
        <f>IFERROR(Tabela15[[#This Row],[value]]*Tabela15[[#This Row],[reviews]],Tabela15[[#This Row],[value]])</f>
        <v>51685.48</v>
      </c>
      <c r="O2023" t="s">
        <v>2519</v>
      </c>
      <c r="P2023" t="s">
        <v>5298</v>
      </c>
      <c r="Q2023" t="s">
        <v>4538</v>
      </c>
    </row>
    <row r="2024" spans="1:17" x14ac:dyDescent="0.25">
      <c r="A2024" t="s">
        <v>2377</v>
      </c>
      <c r="B2024" s="1">
        <v>30</v>
      </c>
      <c r="C2024" t="s">
        <v>2518</v>
      </c>
      <c r="D2024" t="s">
        <v>2522</v>
      </c>
      <c r="E2024" t="s">
        <v>2520</v>
      </c>
      <c r="F2024" s="1">
        <v>4.5999999999999996</v>
      </c>
      <c r="G2024" s="5">
        <f>(Tabela15[[#This Row],[rating]]-MIN(F:F))/(MAX(F:F)-MIN(F:F))</f>
        <v>0.89999999999999991</v>
      </c>
      <c r="H2024" s="6">
        <v>4807</v>
      </c>
      <c r="I2024" s="5">
        <f>(Tabela15[[#This Row],[reviews]]-MIN(H:H))/(MAX(H:H)-MIN(H:H))</f>
        <v>1.0333950446062843E-2</v>
      </c>
      <c r="J2024" s="1" t="s">
        <v>0</v>
      </c>
      <c r="K2024" s="9">
        <v>10.67</v>
      </c>
      <c r="L2024" s="3">
        <f>(Tabela15[[#This Row],[value]]-MIN(K:K))/(MAX(K:K)-MIN(K:K))</f>
        <v>5.2260099113981072E-2</v>
      </c>
      <c r="M2024" s="16">
        <f>IF(Tabela15[[#This Row],[value]]="",0,(0.05*Tabela15[[#This Row],[normal_rating]]+0.7*Tabela15[[#This Row],[normal_reviews]]+0.25*Tabela15[[#This Row],[normal_value]]))*1000</f>
        <v>65.29879009073926</v>
      </c>
      <c r="N2024" s="3">
        <f>IFERROR(Tabela15[[#This Row],[value]]*Tabela15[[#This Row],[reviews]],Tabela15[[#This Row],[value]])</f>
        <v>51290.69</v>
      </c>
      <c r="O2024" t="s">
        <v>2519</v>
      </c>
      <c r="P2024" t="s">
        <v>2521</v>
      </c>
      <c r="Q2024" t="s">
        <v>2</v>
      </c>
    </row>
    <row r="2025" spans="1:17" x14ac:dyDescent="0.25">
      <c r="A2025" t="s">
        <v>2377</v>
      </c>
      <c r="B2025" s="1">
        <v>5</v>
      </c>
      <c r="C2025" t="s">
        <v>2403</v>
      </c>
      <c r="D2025" t="s">
        <v>2407</v>
      </c>
      <c r="E2025" t="s">
        <v>2405</v>
      </c>
      <c r="F2025" s="1">
        <v>4.5999999999999996</v>
      </c>
      <c r="G2025" s="5">
        <f>(Tabela15[[#This Row],[rating]]-MIN(F:F))/(MAX(F:F)-MIN(F:F))</f>
        <v>0.89999999999999991</v>
      </c>
      <c r="H2025" s="6">
        <v>64676</v>
      </c>
      <c r="I2025" s="5">
        <f>(Tabela15[[#This Row],[reviews]]-MIN(H:H))/(MAX(H:H)-MIN(H:H))</f>
        <v>0.13906538599648655</v>
      </c>
      <c r="J2025" s="1" t="s">
        <v>0</v>
      </c>
      <c r="K2025" s="9">
        <v>10.64</v>
      </c>
      <c r="L2025" s="3">
        <f>(Tabela15[[#This Row],[value]]-MIN(K:K))/(MAX(K:K)-MIN(K:K))</f>
        <v>5.2109926415377684E-2</v>
      </c>
      <c r="M2025" s="16">
        <f>IF(Tabela15[[#This Row],[value]]="",0,(0.05*Tabela15[[#This Row],[normal_rating]]+0.7*Tabela15[[#This Row],[normal_reviews]]+0.25*Tabela15[[#This Row],[normal_value]]))*1000</f>
        <v>155.37325180138501</v>
      </c>
      <c r="N2025" s="3">
        <f>IFERROR(Tabela15[[#This Row],[value]]*Tabela15[[#This Row],[reviews]],Tabela15[[#This Row],[value]])</f>
        <v>688152.64</v>
      </c>
      <c r="O2025" t="s">
        <v>2404</v>
      </c>
      <c r="P2025" t="s">
        <v>7160</v>
      </c>
      <c r="Q2025" t="s">
        <v>6468</v>
      </c>
    </row>
    <row r="2026" spans="1:17" x14ac:dyDescent="0.25">
      <c r="A2026" t="s">
        <v>2377</v>
      </c>
      <c r="B2026" s="1">
        <v>22</v>
      </c>
      <c r="C2026" t="s">
        <v>2403</v>
      </c>
      <c r="D2026" t="s">
        <v>2407</v>
      </c>
      <c r="E2026" t="s">
        <v>2405</v>
      </c>
      <c r="F2026" s="1">
        <v>4.5999999999999996</v>
      </c>
      <c r="G2026" s="5">
        <f>(Tabela15[[#This Row],[rating]]-MIN(F:F))/(MAX(F:F)-MIN(F:F))</f>
        <v>0.89999999999999991</v>
      </c>
      <c r="H2026" s="6">
        <v>64629</v>
      </c>
      <c r="I2026" s="5">
        <f>(Tabela15[[#This Row],[reviews]]-MIN(H:H))/(MAX(H:H)-MIN(H:H))</f>
        <v>0.13896432572370981</v>
      </c>
      <c r="J2026" s="1" t="s">
        <v>0</v>
      </c>
      <c r="K2026" s="9">
        <v>10.63</v>
      </c>
      <c r="L2026" s="3">
        <f>(Tabela15[[#This Row],[value]]-MIN(K:K))/(MAX(K:K)-MIN(K:K))</f>
        <v>5.2059868849176551E-2</v>
      </c>
      <c r="M2026" s="16">
        <f>IF(Tabela15[[#This Row],[value]]="",0,(0.05*Tabela15[[#This Row],[normal_rating]]+0.7*Tabela15[[#This Row],[normal_reviews]]+0.25*Tabela15[[#This Row],[normal_value]]))*1000</f>
        <v>155.28999521889099</v>
      </c>
      <c r="N2026" s="3">
        <f>IFERROR(Tabela15[[#This Row],[value]]*Tabela15[[#This Row],[reviews]],Tabela15[[#This Row],[value]])</f>
        <v>687006.27</v>
      </c>
      <c r="O2026" t="s">
        <v>2404</v>
      </c>
      <c r="P2026" t="s">
        <v>5324</v>
      </c>
      <c r="Q2026" t="s">
        <v>4538</v>
      </c>
    </row>
    <row r="2027" spans="1:17" x14ac:dyDescent="0.25">
      <c r="A2027" t="s">
        <v>2377</v>
      </c>
      <c r="B2027" s="1">
        <v>23</v>
      </c>
      <c r="C2027" t="s">
        <v>4260</v>
      </c>
      <c r="D2027" t="s">
        <v>4261</v>
      </c>
      <c r="E2027" t="s">
        <v>4262</v>
      </c>
      <c r="F2027" s="1">
        <v>4.5</v>
      </c>
      <c r="G2027" s="5">
        <f>(Tabela15[[#This Row],[rating]]-MIN(F:F))/(MAX(F:F)-MIN(F:F))</f>
        <v>0.875</v>
      </c>
      <c r="H2027" s="6">
        <v>20898</v>
      </c>
      <c r="I2027" s="5">
        <f>(Tabela15[[#This Row],[reviews]]-MIN(H:H))/(MAX(H:H)-MIN(H:H))</f>
        <v>4.4933117451388935E-2</v>
      </c>
      <c r="J2027" s="1" t="s">
        <v>0</v>
      </c>
      <c r="K2027" s="9">
        <v>10.62</v>
      </c>
      <c r="L2027" s="3">
        <f>(Tabela15[[#This Row],[value]]-MIN(K:K))/(MAX(K:K)-MIN(K:K))</f>
        <v>5.200981128297541E-2</v>
      </c>
      <c r="M2027" s="16">
        <f>IF(Tabela15[[#This Row],[value]]="",0,(0.05*Tabela15[[#This Row],[normal_rating]]+0.7*Tabela15[[#This Row],[normal_reviews]]+0.25*Tabela15[[#This Row],[normal_value]]))*1000</f>
        <v>88.205635036716103</v>
      </c>
      <c r="N2027" s="3">
        <f>IFERROR(Tabela15[[#This Row],[value]]*Tabela15[[#This Row],[reviews]],Tabela15[[#This Row],[value]])</f>
        <v>221936.75999999998</v>
      </c>
      <c r="O2027" t="s">
        <v>5325</v>
      </c>
      <c r="P2027" t="s">
        <v>5326</v>
      </c>
      <c r="Q2027" t="s">
        <v>4538</v>
      </c>
    </row>
    <row r="2028" spans="1:17" x14ac:dyDescent="0.25">
      <c r="A2028" t="s">
        <v>2377</v>
      </c>
      <c r="B2028" s="1">
        <v>7</v>
      </c>
      <c r="C2028" t="s">
        <v>2403</v>
      </c>
      <c r="D2028" t="s">
        <v>2407</v>
      </c>
      <c r="E2028" t="s">
        <v>2405</v>
      </c>
      <c r="F2028" s="1">
        <v>4.5999999999999996</v>
      </c>
      <c r="G2028" s="5">
        <f>(Tabela15[[#This Row],[rating]]-MIN(F:F))/(MAX(F:F)-MIN(F:F))</f>
        <v>0.89999999999999991</v>
      </c>
      <c r="H2028" s="6">
        <v>64701</v>
      </c>
      <c r="I2028" s="5">
        <f>(Tabela15[[#This Row],[reviews]]-MIN(H:H))/(MAX(H:H)-MIN(H:H))</f>
        <v>0.13911914146072948</v>
      </c>
      <c r="J2028" s="1" t="s">
        <v>0</v>
      </c>
      <c r="K2028" s="9">
        <v>10.6</v>
      </c>
      <c r="L2028" s="3">
        <f>(Tabela15[[#This Row],[value]]-MIN(K:K))/(MAX(K:K)-MIN(K:K))</f>
        <v>5.1909696150573149E-2</v>
      </c>
      <c r="M2028" s="16">
        <f>IF(Tabela15[[#This Row],[value]]="",0,(0.05*Tabela15[[#This Row],[normal_rating]]+0.7*Tabela15[[#This Row],[normal_reviews]]+0.25*Tabela15[[#This Row],[normal_value]]))*1000</f>
        <v>155.3608230601539</v>
      </c>
      <c r="N2028" s="3">
        <f>IFERROR(Tabela15[[#This Row],[value]]*Tabela15[[#This Row],[reviews]],Tabela15[[#This Row],[value]])</f>
        <v>685830.6</v>
      </c>
      <c r="O2028" t="s">
        <v>2404</v>
      </c>
      <c r="P2028" t="s">
        <v>2406</v>
      </c>
      <c r="Q2028" t="s">
        <v>2</v>
      </c>
    </row>
    <row r="2029" spans="1:17" x14ac:dyDescent="0.25">
      <c r="A2029" t="s">
        <v>1795</v>
      </c>
      <c r="B2029" s="1">
        <v>19</v>
      </c>
      <c r="C2029" t="s">
        <v>4017</v>
      </c>
      <c r="D2029" t="s">
        <v>4018</v>
      </c>
      <c r="E2029" t="s">
        <v>4019</v>
      </c>
      <c r="F2029" s="1">
        <v>4.5999999999999996</v>
      </c>
      <c r="G2029" s="5">
        <f>(Tabela15[[#This Row],[rating]]-MIN(F:F))/(MAX(F:F)-MIN(F:F))</f>
        <v>0.89999999999999991</v>
      </c>
      <c r="H2029" s="6">
        <v>12076</v>
      </c>
      <c r="I2029" s="5">
        <f>(Tabela15[[#This Row],[reviews]]-MIN(H:H))/(MAX(H:H)-MIN(H:H))</f>
        <v>2.5963889229340162E-2</v>
      </c>
      <c r="J2029" s="1" t="s">
        <v>0</v>
      </c>
      <c r="K2029" s="9">
        <v>10.59</v>
      </c>
      <c r="L2029" s="3">
        <f>(Tabela15[[#This Row],[value]]-MIN(K:K))/(MAX(K:K)-MIN(K:K))</f>
        <v>5.1859638584372023E-2</v>
      </c>
      <c r="M2029" s="16">
        <f>IF(Tabela15[[#This Row],[value]]="",0,(0.05*Tabela15[[#This Row],[normal_rating]]+0.7*Tabela15[[#This Row],[normal_reviews]]+0.25*Tabela15[[#This Row],[normal_value]]))*1000</f>
        <v>76.139632106631126</v>
      </c>
      <c r="N2029" s="3">
        <f>IFERROR(Tabela15[[#This Row],[value]]*Tabela15[[#This Row],[reviews]],Tabela15[[#This Row],[value]])</f>
        <v>127884.84</v>
      </c>
      <c r="O2029" t="s">
        <v>5118</v>
      </c>
      <c r="P2029" t="s">
        <v>5119</v>
      </c>
      <c r="Q2029" t="s">
        <v>4538</v>
      </c>
    </row>
    <row r="2030" spans="1:17" x14ac:dyDescent="0.25">
      <c r="A2030" t="s">
        <v>1946</v>
      </c>
      <c r="B2030" s="1">
        <v>20</v>
      </c>
      <c r="C2030" t="s">
        <v>4055</v>
      </c>
      <c r="D2030" t="s">
        <v>4056</v>
      </c>
      <c r="E2030" t="s">
        <v>4057</v>
      </c>
      <c r="F2030" s="1">
        <v>4.3</v>
      </c>
      <c r="G2030" s="5">
        <f>(Tabela15[[#This Row],[rating]]-MIN(F:F))/(MAX(F:F)-MIN(F:F))</f>
        <v>0.82499999999999996</v>
      </c>
      <c r="H2030" s="6">
        <v>32</v>
      </c>
      <c r="I2030" s="5">
        <f>(Tabela15[[#This Row],[reviews]]-MIN(H:H))/(MAX(H:H)-MIN(H:H))</f>
        <v>6.665677566124596E-5</v>
      </c>
      <c r="J2030" s="1" t="s">
        <v>0</v>
      </c>
      <c r="K2030" s="9">
        <v>10.59</v>
      </c>
      <c r="L2030" s="3">
        <f>(Tabela15[[#This Row],[value]]-MIN(K:K))/(MAX(K:K)-MIN(K:K))</f>
        <v>5.1859638584372023E-2</v>
      </c>
      <c r="M2030" s="16">
        <f>IF(Tabela15[[#This Row],[value]]="",0,(0.05*Tabela15[[#This Row],[normal_rating]]+0.7*Tabela15[[#This Row],[normal_reviews]]+0.25*Tabela15[[#This Row],[normal_value]]))*1000</f>
        <v>54.261569389055879</v>
      </c>
      <c r="N2030" s="3">
        <f>IFERROR(Tabela15[[#This Row],[value]]*Tabela15[[#This Row],[reviews]],Tabela15[[#This Row],[value]])</f>
        <v>338.88</v>
      </c>
      <c r="O2030" t="s">
        <v>5152</v>
      </c>
      <c r="P2030" t="s">
        <v>7045</v>
      </c>
      <c r="Q2030" t="s">
        <v>6468</v>
      </c>
    </row>
    <row r="2031" spans="1:17" x14ac:dyDescent="0.25">
      <c r="A2031" t="s">
        <v>1946</v>
      </c>
      <c r="B2031" s="1">
        <v>17</v>
      </c>
      <c r="C2031" t="s">
        <v>4055</v>
      </c>
      <c r="D2031" t="s">
        <v>4056</v>
      </c>
      <c r="E2031" t="s">
        <v>4057</v>
      </c>
      <c r="F2031" s="1">
        <v>4.3</v>
      </c>
      <c r="G2031" s="5">
        <f>(Tabela15[[#This Row],[rating]]-MIN(F:F))/(MAX(F:F)-MIN(F:F))</f>
        <v>0.82499999999999996</v>
      </c>
      <c r="H2031" s="6">
        <v>32</v>
      </c>
      <c r="I2031" s="5">
        <f>(Tabela15[[#This Row],[reviews]]-MIN(H:H))/(MAX(H:H)-MIN(H:H))</f>
        <v>6.665677566124596E-5</v>
      </c>
      <c r="J2031" s="1" t="s">
        <v>0</v>
      </c>
      <c r="K2031" s="9">
        <v>10.59</v>
      </c>
      <c r="L2031" s="3">
        <f>(Tabela15[[#This Row],[value]]-MIN(K:K))/(MAX(K:K)-MIN(K:K))</f>
        <v>5.1859638584372023E-2</v>
      </c>
      <c r="M2031" s="16">
        <f>IF(Tabela15[[#This Row],[value]]="",0,(0.05*Tabela15[[#This Row],[normal_rating]]+0.7*Tabela15[[#This Row],[normal_reviews]]+0.25*Tabela15[[#This Row],[normal_value]]))*1000</f>
        <v>54.261569389055879</v>
      </c>
      <c r="N2031" s="3">
        <f>IFERROR(Tabela15[[#This Row],[value]]*Tabela15[[#This Row],[reviews]],Tabela15[[#This Row],[value]])</f>
        <v>338.88</v>
      </c>
      <c r="O2031" t="s">
        <v>5152</v>
      </c>
      <c r="P2031" t="s">
        <v>8602</v>
      </c>
      <c r="Q2031" t="s">
        <v>8081</v>
      </c>
    </row>
    <row r="2032" spans="1:17" x14ac:dyDescent="0.25">
      <c r="A2032" t="s">
        <v>1946</v>
      </c>
      <c r="B2032" s="1">
        <v>10</v>
      </c>
      <c r="C2032" t="s">
        <v>4055</v>
      </c>
      <c r="D2032" t="s">
        <v>4056</v>
      </c>
      <c r="E2032" t="s">
        <v>4057</v>
      </c>
      <c r="F2032" s="1">
        <v>4.3</v>
      </c>
      <c r="G2032" s="5">
        <f>(Tabela15[[#This Row],[rating]]-MIN(F:F))/(MAX(F:F)-MIN(F:F))</f>
        <v>0.82499999999999996</v>
      </c>
      <c r="H2032" s="6">
        <v>29</v>
      </c>
      <c r="I2032" s="5">
        <f>(Tabela15[[#This Row],[reviews]]-MIN(H:H))/(MAX(H:H)-MIN(H:H))</f>
        <v>6.0206119952093132E-5</v>
      </c>
      <c r="J2032" s="1" t="s">
        <v>0</v>
      </c>
      <c r="K2032" s="9">
        <v>10.59</v>
      </c>
      <c r="L2032" s="3">
        <f>(Tabela15[[#This Row],[value]]-MIN(K:K))/(MAX(K:K)-MIN(K:K))</f>
        <v>5.1859638584372023E-2</v>
      </c>
      <c r="M2032" s="16">
        <f>IF(Tabela15[[#This Row],[value]]="",0,(0.05*Tabela15[[#This Row],[normal_rating]]+0.7*Tabela15[[#This Row],[normal_reviews]]+0.25*Tabela15[[#This Row],[normal_value]]))*1000</f>
        <v>54.25705393005947</v>
      </c>
      <c r="N2032" s="3">
        <f>IFERROR(Tabela15[[#This Row],[value]]*Tabela15[[#This Row],[reviews]],Tabela15[[#This Row],[value]])</f>
        <v>307.11</v>
      </c>
      <c r="O2032" t="s">
        <v>5152</v>
      </c>
      <c r="P2032" t="s">
        <v>5153</v>
      </c>
      <c r="Q2032" t="s">
        <v>4538</v>
      </c>
    </row>
    <row r="2033" spans="1:17" x14ac:dyDescent="0.25">
      <c r="A2033" t="s">
        <v>383</v>
      </c>
      <c r="B2033" s="1">
        <v>17</v>
      </c>
      <c r="C2033" t="s">
        <v>424</v>
      </c>
      <c r="D2033" t="s">
        <v>428</v>
      </c>
      <c r="E2033" t="s">
        <v>426</v>
      </c>
      <c r="F2033" s="1">
        <v>4.4000000000000004</v>
      </c>
      <c r="G2033" s="5">
        <f>(Tabela15[[#This Row],[rating]]-MIN(F:F))/(MAX(F:F)-MIN(F:F))</f>
        <v>0.85000000000000009</v>
      </c>
      <c r="H2033" s="6">
        <v>8113</v>
      </c>
      <c r="I2033" s="5">
        <f>(Tabela15[[#This Row],[reviews]]-MIN(H:H))/(MAX(H:H)-MIN(H:H))</f>
        <v>1.7442573037549265E-2</v>
      </c>
      <c r="J2033" s="1" t="s">
        <v>0</v>
      </c>
      <c r="K2033" s="9">
        <v>10.5</v>
      </c>
      <c r="L2033" s="3">
        <f>(Tabela15[[#This Row],[value]]-MIN(K:K))/(MAX(K:K)-MIN(K:K))</f>
        <v>5.1409120488561839E-2</v>
      </c>
      <c r="M2033" s="16">
        <f>IF(Tabela15[[#This Row],[value]]="",0,(0.05*Tabela15[[#This Row],[normal_rating]]+0.7*Tabela15[[#This Row],[normal_reviews]]+0.25*Tabela15[[#This Row],[normal_value]]))*1000</f>
        <v>67.56208124842496</v>
      </c>
      <c r="N2033" s="3">
        <f>IFERROR(Tabela15[[#This Row],[value]]*Tabela15[[#This Row],[reviews]],Tabela15[[#This Row],[value]])</f>
        <v>85186.5</v>
      </c>
      <c r="O2033" t="s">
        <v>425</v>
      </c>
      <c r="P2033" t="s">
        <v>6593</v>
      </c>
      <c r="Q2033" t="s">
        <v>6468</v>
      </c>
    </row>
    <row r="2034" spans="1:17" x14ac:dyDescent="0.25">
      <c r="A2034" t="s">
        <v>1072</v>
      </c>
      <c r="B2034" s="1">
        <v>5</v>
      </c>
      <c r="C2034" t="s">
        <v>1082</v>
      </c>
      <c r="D2034" t="s">
        <v>1086</v>
      </c>
      <c r="E2034" t="s">
        <v>1084</v>
      </c>
      <c r="F2034" s="1">
        <v>4.5</v>
      </c>
      <c r="G2034" s="5">
        <f>(Tabela15[[#This Row],[rating]]-MIN(F:F))/(MAX(F:F)-MIN(F:F))</f>
        <v>0.875</v>
      </c>
      <c r="H2034" s="6">
        <v>3046</v>
      </c>
      <c r="I2034" s="5">
        <f>(Tabela15[[#This Row],[reviews]]-MIN(H:H))/(MAX(H:H)-MIN(H:H))</f>
        <v>6.5474155447901279E-3</v>
      </c>
      <c r="J2034" s="1" t="s">
        <v>0</v>
      </c>
      <c r="K2034" s="9">
        <v>10.5</v>
      </c>
      <c r="L2034" s="3">
        <f>(Tabela15[[#This Row],[value]]-MIN(K:K))/(MAX(K:K)-MIN(K:K))</f>
        <v>5.1409120488561839E-2</v>
      </c>
      <c r="M2034" s="16">
        <f>IF(Tabela15[[#This Row],[value]]="",0,(0.05*Tabela15[[#This Row],[normal_rating]]+0.7*Tabela15[[#This Row],[normal_reviews]]+0.25*Tabela15[[#This Row],[normal_value]]))*1000</f>
        <v>61.185471003493554</v>
      </c>
      <c r="N2034" s="3">
        <f>IFERROR(Tabela15[[#This Row],[value]]*Tabela15[[#This Row],[reviews]],Tabela15[[#This Row],[value]])</f>
        <v>31983</v>
      </c>
      <c r="O2034" t="s">
        <v>1083</v>
      </c>
      <c r="P2034" t="s">
        <v>1085</v>
      </c>
      <c r="Q2034" t="s">
        <v>2</v>
      </c>
    </row>
    <row r="2035" spans="1:17" x14ac:dyDescent="0.25">
      <c r="A2035" t="s">
        <v>534</v>
      </c>
      <c r="B2035" s="1">
        <v>16</v>
      </c>
      <c r="C2035" t="s">
        <v>535</v>
      </c>
      <c r="D2035" t="s">
        <v>3655</v>
      </c>
      <c r="E2035" t="s">
        <v>537</v>
      </c>
      <c r="F2035" s="1">
        <v>4.5999999999999996</v>
      </c>
      <c r="G2035" s="5">
        <f>(Tabela15[[#This Row],[rating]]-MIN(F:F))/(MAX(F:F)-MIN(F:F))</f>
        <v>0.89999999999999991</v>
      </c>
      <c r="H2035" s="6">
        <v>344007</v>
      </c>
      <c r="I2035" s="5">
        <f>(Tabela15[[#This Row],[reviews]]-MIN(H:H))/(MAX(H:H)-MIN(H:H))</f>
        <v>0.73968808929427676</v>
      </c>
      <c r="J2035" s="1" t="s">
        <v>0</v>
      </c>
      <c r="K2035" s="9">
        <v>10.49</v>
      </c>
      <c r="L2035" s="3">
        <f>(Tabela15[[#This Row],[value]]-MIN(K:K))/(MAX(K:K)-MIN(K:K))</f>
        <v>5.1359062922360713E-2</v>
      </c>
      <c r="M2035" s="16">
        <f>IF(Tabela15[[#This Row],[value]]="",0,(0.05*Tabela15[[#This Row],[normal_rating]]+0.7*Tabela15[[#This Row],[normal_reviews]]+0.25*Tabela15[[#This Row],[normal_value]]))*1000</f>
        <v>575.62142823658394</v>
      </c>
      <c r="N2035" s="3">
        <f>IFERROR(Tabela15[[#This Row],[value]]*Tabela15[[#This Row],[reviews]],Tabela15[[#This Row],[value]])</f>
        <v>3608633.43</v>
      </c>
      <c r="O2035" t="s">
        <v>536</v>
      </c>
      <c r="P2035" t="s">
        <v>8219</v>
      </c>
      <c r="Q2035" t="s">
        <v>8081</v>
      </c>
    </row>
    <row r="2036" spans="1:17" x14ac:dyDescent="0.25">
      <c r="A2036" t="s">
        <v>534</v>
      </c>
      <c r="B2036" s="1">
        <v>12</v>
      </c>
      <c r="C2036" t="s">
        <v>535</v>
      </c>
      <c r="D2036" t="s">
        <v>3655</v>
      </c>
      <c r="E2036" t="s">
        <v>537</v>
      </c>
      <c r="F2036" s="1">
        <v>4.5999999999999996</v>
      </c>
      <c r="G2036" s="5">
        <f>(Tabela15[[#This Row],[rating]]-MIN(F:F))/(MAX(F:F)-MIN(F:F))</f>
        <v>0.89999999999999991</v>
      </c>
      <c r="H2036" s="6">
        <v>343310</v>
      </c>
      <c r="I2036" s="5">
        <f>(Tabela15[[#This Row],[reviews]]-MIN(H:H))/(MAX(H:H)-MIN(H:H))</f>
        <v>0.73818938695118363</v>
      </c>
      <c r="J2036" s="1" t="s">
        <v>0</v>
      </c>
      <c r="K2036" s="9">
        <v>10.49</v>
      </c>
      <c r="L2036" s="3">
        <f>(Tabela15[[#This Row],[value]]-MIN(K:K))/(MAX(K:K)-MIN(K:K))</f>
        <v>5.1359062922360713E-2</v>
      </c>
      <c r="M2036" s="16">
        <f>IF(Tabela15[[#This Row],[value]]="",0,(0.05*Tabela15[[#This Row],[normal_rating]]+0.7*Tabela15[[#This Row],[normal_reviews]]+0.25*Tabela15[[#This Row],[normal_value]]))*1000</f>
        <v>574.57233659641872</v>
      </c>
      <c r="N2036" s="3">
        <f>IFERROR(Tabela15[[#This Row],[value]]*Tabela15[[#This Row],[reviews]],Tabela15[[#This Row],[value]])</f>
        <v>3601321.9</v>
      </c>
      <c r="O2036" t="s">
        <v>536</v>
      </c>
      <c r="P2036" t="s">
        <v>6618</v>
      </c>
      <c r="Q2036" t="s">
        <v>6468</v>
      </c>
    </row>
    <row r="2037" spans="1:17" x14ac:dyDescent="0.25">
      <c r="A2037" t="s">
        <v>534</v>
      </c>
      <c r="B2037" s="1">
        <v>29</v>
      </c>
      <c r="C2037" t="s">
        <v>535</v>
      </c>
      <c r="D2037" t="s">
        <v>3655</v>
      </c>
      <c r="E2037" t="s">
        <v>537</v>
      </c>
      <c r="F2037" s="1">
        <v>4.5999999999999996</v>
      </c>
      <c r="G2037" s="5">
        <f>(Tabela15[[#This Row],[rating]]-MIN(F:F))/(MAX(F:F)-MIN(F:F))</f>
        <v>0.89999999999999991</v>
      </c>
      <c r="H2037" s="6">
        <v>340972</v>
      </c>
      <c r="I2037" s="5">
        <f>(Tabela15[[#This Row],[reviews]]-MIN(H:H))/(MAX(H:H)-MIN(H:H))</f>
        <v>0.73316217593518385</v>
      </c>
      <c r="J2037" s="1" t="s">
        <v>0</v>
      </c>
      <c r="K2037" s="9">
        <v>10.49</v>
      </c>
      <c r="L2037" s="3">
        <f>(Tabela15[[#This Row],[value]]-MIN(K:K))/(MAX(K:K)-MIN(K:K))</f>
        <v>5.1359062922360713E-2</v>
      </c>
      <c r="M2037" s="16">
        <f>IF(Tabela15[[#This Row],[value]]="",0,(0.05*Tabela15[[#This Row],[normal_rating]]+0.7*Tabela15[[#This Row],[normal_reviews]]+0.25*Tabela15[[#This Row],[normal_value]]))*1000</f>
        <v>571.05328888521888</v>
      </c>
      <c r="N2037" s="3">
        <f>IFERROR(Tabela15[[#This Row],[value]]*Tabela15[[#This Row],[reviews]],Tabela15[[#This Row],[value]])</f>
        <v>3576796.2800000003</v>
      </c>
      <c r="O2037" t="s">
        <v>536</v>
      </c>
      <c r="P2037" t="s">
        <v>4738</v>
      </c>
      <c r="Q2037" t="s">
        <v>4538</v>
      </c>
    </row>
    <row r="2038" spans="1:17" x14ac:dyDescent="0.25">
      <c r="A2038" t="s">
        <v>534</v>
      </c>
      <c r="B2038" s="1">
        <v>2</v>
      </c>
      <c r="C2038" t="s">
        <v>535</v>
      </c>
      <c r="D2038" t="s">
        <v>539</v>
      </c>
      <c r="E2038" t="s">
        <v>537</v>
      </c>
      <c r="F2038" s="1">
        <v>4.5999999999999996</v>
      </c>
      <c r="G2038" s="5">
        <f>(Tabela15[[#This Row],[rating]]-MIN(F:F))/(MAX(F:F)-MIN(F:F))</f>
        <v>0.89999999999999991</v>
      </c>
      <c r="H2038" s="6">
        <v>332781</v>
      </c>
      <c r="I2038" s="5">
        <f>(Tabela15[[#This Row],[reviews]]-MIN(H:H))/(MAX(H:H)-MIN(H:H))</f>
        <v>0.71554973563062685</v>
      </c>
      <c r="J2038" s="1" t="s">
        <v>0</v>
      </c>
      <c r="K2038" s="9">
        <v>10.49</v>
      </c>
      <c r="L2038" s="3">
        <f>(Tabela15[[#This Row],[value]]-MIN(K:K))/(MAX(K:K)-MIN(K:K))</f>
        <v>5.1359062922360713E-2</v>
      </c>
      <c r="M2038" s="16">
        <f>IF(Tabela15[[#This Row],[value]]="",0,(0.05*Tabela15[[#This Row],[normal_rating]]+0.7*Tabela15[[#This Row],[normal_reviews]]+0.25*Tabela15[[#This Row],[normal_value]]))*1000</f>
        <v>558.72458067202899</v>
      </c>
      <c r="N2038" s="3">
        <f>IFERROR(Tabela15[[#This Row],[value]]*Tabela15[[#This Row],[reviews]],Tabela15[[#This Row],[value]])</f>
        <v>3490872.69</v>
      </c>
      <c r="O2038" t="s">
        <v>536</v>
      </c>
      <c r="P2038" t="s">
        <v>538</v>
      </c>
      <c r="Q2038" t="s">
        <v>2</v>
      </c>
    </row>
    <row r="2039" spans="1:17" x14ac:dyDescent="0.25">
      <c r="A2039" t="s">
        <v>383</v>
      </c>
      <c r="B2039" s="1">
        <v>30</v>
      </c>
      <c r="C2039" t="s">
        <v>3621</v>
      </c>
      <c r="D2039" t="s">
        <v>3622</v>
      </c>
      <c r="E2039" t="s">
        <v>3623</v>
      </c>
      <c r="F2039" s="1">
        <v>4.3</v>
      </c>
      <c r="G2039" s="5">
        <f>(Tabela15[[#This Row],[rating]]-MIN(F:F))/(MAX(F:F)-MIN(F:F))</f>
        <v>0.82499999999999996</v>
      </c>
      <c r="H2039" s="6">
        <v>42794</v>
      </c>
      <c r="I2039" s="5">
        <f>(Tabela15[[#This Row],[reviews]]-MIN(H:H))/(MAX(H:H)-MIN(H:H))</f>
        <v>9.2014303253925761E-2</v>
      </c>
      <c r="J2039" s="1" t="s">
        <v>0</v>
      </c>
      <c r="K2039" s="9">
        <v>10.49</v>
      </c>
      <c r="L2039" s="3">
        <f>(Tabela15[[#This Row],[value]]-MIN(K:K))/(MAX(K:K)-MIN(K:K))</f>
        <v>5.1359062922360713E-2</v>
      </c>
      <c r="M2039" s="16">
        <f>IF(Tabela15[[#This Row],[value]]="",0,(0.05*Tabela15[[#This Row],[normal_rating]]+0.7*Tabela15[[#This Row],[normal_reviews]]+0.25*Tabela15[[#This Row],[normal_value]]))*1000</f>
        <v>118.49977800833823</v>
      </c>
      <c r="N2039" s="3">
        <f>IFERROR(Tabela15[[#This Row],[value]]*Tabela15[[#This Row],[reviews]],Tabela15[[#This Row],[value]])</f>
        <v>448909.06</v>
      </c>
      <c r="O2039" t="s">
        <v>4700</v>
      </c>
      <c r="P2039" t="s">
        <v>4701</v>
      </c>
      <c r="Q2039" t="s">
        <v>4538</v>
      </c>
    </row>
    <row r="2040" spans="1:17" x14ac:dyDescent="0.25">
      <c r="A2040" t="s">
        <v>3218</v>
      </c>
      <c r="B2040" s="1">
        <v>13</v>
      </c>
      <c r="C2040" t="s">
        <v>4532</v>
      </c>
      <c r="D2040" t="s">
        <v>4533</v>
      </c>
      <c r="E2040" t="s">
        <v>4534</v>
      </c>
      <c r="F2040" s="1">
        <v>4.5</v>
      </c>
      <c r="G2040" s="5">
        <f>(Tabela15[[#This Row],[rating]]-MIN(F:F))/(MAX(F:F)-MIN(F:F))</f>
        <v>0.875</v>
      </c>
      <c r="H2040" s="6">
        <v>419</v>
      </c>
      <c r="I2040" s="5">
        <f>(Tabela15[[#This Row],[reviews]]-MIN(H:H))/(MAX(H:H)-MIN(H:H))</f>
        <v>8.9879136214196173E-4</v>
      </c>
      <c r="J2040" s="1" t="s">
        <v>0</v>
      </c>
      <c r="K2040" s="9">
        <v>10.49</v>
      </c>
      <c r="L2040" s="3">
        <f>(Tabela15[[#This Row],[value]]-MIN(K:K))/(MAX(K:K)-MIN(K:K))</f>
        <v>5.1359062922360713E-2</v>
      </c>
      <c r="M2040" s="16">
        <f>IF(Tabela15[[#This Row],[value]]="",0,(0.05*Tabela15[[#This Row],[normal_rating]]+0.7*Tabela15[[#This Row],[normal_reviews]]+0.25*Tabela15[[#This Row],[normal_value]]))*1000</f>
        <v>57.218919684089556</v>
      </c>
      <c r="N2040" s="3">
        <f>IFERROR(Tabela15[[#This Row],[value]]*Tabela15[[#This Row],[reviews]],Tabela15[[#This Row],[value]])</f>
        <v>4395.3100000000004</v>
      </c>
      <c r="O2040" t="s">
        <v>5591</v>
      </c>
      <c r="P2040" t="s">
        <v>8954</v>
      </c>
      <c r="Q2040" t="s">
        <v>8081</v>
      </c>
    </row>
    <row r="2041" spans="1:17" x14ac:dyDescent="0.25">
      <c r="A2041" t="s">
        <v>3218</v>
      </c>
      <c r="B2041" s="1">
        <v>29</v>
      </c>
      <c r="C2041" t="s">
        <v>4532</v>
      </c>
      <c r="D2041" t="s">
        <v>4533</v>
      </c>
      <c r="E2041" t="s">
        <v>4534</v>
      </c>
      <c r="F2041" s="1">
        <v>4.5</v>
      </c>
      <c r="G2041" s="5">
        <f>(Tabela15[[#This Row],[rating]]-MIN(F:F))/(MAX(F:F)-MIN(F:F))</f>
        <v>0.875</v>
      </c>
      <c r="H2041" s="6">
        <v>414</v>
      </c>
      <c r="I2041" s="5">
        <f>(Tabela15[[#This Row],[reviews]]-MIN(H:H))/(MAX(H:H)-MIN(H:H))</f>
        <v>8.8804026929337372E-4</v>
      </c>
      <c r="J2041" s="1" t="s">
        <v>0</v>
      </c>
      <c r="K2041" s="9">
        <v>10.49</v>
      </c>
      <c r="L2041" s="3">
        <f>(Tabela15[[#This Row],[value]]-MIN(K:K))/(MAX(K:K)-MIN(K:K))</f>
        <v>5.1359062922360713E-2</v>
      </c>
      <c r="M2041" s="16">
        <f>IF(Tabela15[[#This Row],[value]]="",0,(0.05*Tabela15[[#This Row],[normal_rating]]+0.7*Tabela15[[#This Row],[normal_reviews]]+0.25*Tabela15[[#This Row],[normal_value]]))*1000</f>
        <v>57.211393919095549</v>
      </c>
      <c r="N2041" s="3">
        <f>IFERROR(Tabela15[[#This Row],[value]]*Tabela15[[#This Row],[reviews]],Tabela15[[#This Row],[value]])</f>
        <v>4342.8599999999997</v>
      </c>
      <c r="O2041" t="s">
        <v>5591</v>
      </c>
      <c r="P2041" t="s">
        <v>5592</v>
      </c>
      <c r="Q2041" t="s">
        <v>4538</v>
      </c>
    </row>
    <row r="2042" spans="1:17" x14ac:dyDescent="0.25">
      <c r="A2042" t="s">
        <v>2918</v>
      </c>
      <c r="B2042" s="1">
        <v>22</v>
      </c>
      <c r="C2042" t="s">
        <v>4381</v>
      </c>
      <c r="D2042" t="s">
        <v>4382</v>
      </c>
      <c r="E2042" t="s">
        <v>4383</v>
      </c>
      <c r="F2042" s="1">
        <v>4.4000000000000004</v>
      </c>
      <c r="G2042" s="5">
        <f>(Tabela15[[#This Row],[rating]]-MIN(F:F))/(MAX(F:F)-MIN(F:F))</f>
        <v>0.85000000000000009</v>
      </c>
      <c r="H2042" s="6">
        <v>583</v>
      </c>
      <c r="I2042" s="5">
        <f>(Tabela15[[#This Row],[reviews]]-MIN(H:H))/(MAX(H:H)-MIN(H:H))</f>
        <v>1.2514272075756501E-3</v>
      </c>
      <c r="J2042" s="1" t="s">
        <v>0</v>
      </c>
      <c r="K2042" s="9">
        <v>10.49</v>
      </c>
      <c r="L2042" s="3">
        <f>(Tabela15[[#This Row],[value]]-MIN(K:K))/(MAX(K:K)-MIN(K:K))</f>
        <v>5.1359062922360713E-2</v>
      </c>
      <c r="M2042" s="16">
        <f>IF(Tabela15[[#This Row],[value]]="",0,(0.05*Tabela15[[#This Row],[normal_rating]]+0.7*Tabela15[[#This Row],[normal_reviews]]+0.25*Tabela15[[#This Row],[normal_value]]))*1000</f>
        <v>56.215764775893142</v>
      </c>
      <c r="N2042" s="3">
        <f>IFERROR(Tabela15[[#This Row],[value]]*Tabela15[[#This Row],[reviews]],Tabela15[[#This Row],[value]])</f>
        <v>6115.67</v>
      </c>
      <c r="O2042" t="s">
        <v>5456</v>
      </c>
      <c r="P2042" t="s">
        <v>7347</v>
      </c>
      <c r="Q2042" t="s">
        <v>6468</v>
      </c>
    </row>
    <row r="2043" spans="1:17" x14ac:dyDescent="0.25">
      <c r="A2043" t="s">
        <v>2918</v>
      </c>
      <c r="B2043" s="1">
        <v>4</v>
      </c>
      <c r="C2043" t="s">
        <v>4381</v>
      </c>
      <c r="D2043" t="s">
        <v>4382</v>
      </c>
      <c r="E2043" t="s">
        <v>4383</v>
      </c>
      <c r="F2043" s="1">
        <v>4.4000000000000004</v>
      </c>
      <c r="G2043" s="5">
        <f>(Tabela15[[#This Row],[rating]]-MIN(F:F))/(MAX(F:F)-MIN(F:F))</f>
        <v>0.85000000000000009</v>
      </c>
      <c r="H2043" s="6">
        <v>576</v>
      </c>
      <c r="I2043" s="5">
        <f>(Tabela15[[#This Row],[reviews]]-MIN(H:H))/(MAX(H:H)-MIN(H:H))</f>
        <v>1.2363756775876267E-3</v>
      </c>
      <c r="J2043" s="1" t="s">
        <v>0</v>
      </c>
      <c r="K2043" s="9">
        <v>10.49</v>
      </c>
      <c r="L2043" s="3">
        <f>(Tabela15[[#This Row],[value]]-MIN(K:K))/(MAX(K:K)-MIN(K:K))</f>
        <v>5.1359062922360713E-2</v>
      </c>
      <c r="M2043" s="16">
        <f>IF(Tabela15[[#This Row],[value]]="",0,(0.05*Tabela15[[#This Row],[normal_rating]]+0.7*Tabela15[[#This Row],[normal_reviews]]+0.25*Tabela15[[#This Row],[normal_value]]))*1000</f>
        <v>56.205228704901522</v>
      </c>
      <c r="N2043" s="3">
        <f>IFERROR(Tabela15[[#This Row],[value]]*Tabela15[[#This Row],[reviews]],Tabela15[[#This Row],[value]])</f>
        <v>6042.24</v>
      </c>
      <c r="O2043" t="s">
        <v>5456</v>
      </c>
      <c r="P2043" t="s">
        <v>5457</v>
      </c>
      <c r="Q2043" t="s">
        <v>4538</v>
      </c>
    </row>
    <row r="2044" spans="1:17" x14ac:dyDescent="0.25">
      <c r="A2044" t="s">
        <v>1201</v>
      </c>
      <c r="B2044" s="1">
        <v>2</v>
      </c>
      <c r="C2044" t="s">
        <v>1202</v>
      </c>
      <c r="D2044" t="s">
        <v>1206</v>
      </c>
      <c r="E2044" t="s">
        <v>1204</v>
      </c>
      <c r="F2044" s="1">
        <v>4.4000000000000004</v>
      </c>
      <c r="G2044" s="5">
        <f>(Tabela15[[#This Row],[rating]]-MIN(F:F))/(MAX(F:F)-MIN(F:F))</f>
        <v>0.85000000000000009</v>
      </c>
      <c r="H2044" s="6">
        <v>120</v>
      </c>
      <c r="I2044" s="5">
        <f>(Tabela15[[#This Row],[reviews]]-MIN(H:H))/(MAX(H:H)-MIN(H:H))</f>
        <v>2.5587600979639578E-4</v>
      </c>
      <c r="J2044" s="1" t="s">
        <v>0</v>
      </c>
      <c r="K2044" s="9">
        <v>10.49</v>
      </c>
      <c r="L2044" s="3">
        <f>(Tabela15[[#This Row],[value]]-MIN(K:K))/(MAX(K:K)-MIN(K:K))</f>
        <v>5.1359062922360713E-2</v>
      </c>
      <c r="M2044" s="16">
        <f>IF(Tabela15[[#This Row],[value]]="",0,(0.05*Tabela15[[#This Row],[normal_rating]]+0.7*Tabela15[[#This Row],[normal_reviews]]+0.25*Tabela15[[#This Row],[normal_value]]))*1000</f>
        <v>55.518878937447667</v>
      </c>
      <c r="N2044" s="3">
        <f>IFERROR(Tabela15[[#This Row],[value]]*Tabela15[[#This Row],[reviews]],Tabela15[[#This Row],[value]])</f>
        <v>1258.8</v>
      </c>
      <c r="O2044" t="s">
        <v>1203</v>
      </c>
      <c r="P2044" t="s">
        <v>6802</v>
      </c>
      <c r="Q2044" t="s">
        <v>6468</v>
      </c>
    </row>
    <row r="2045" spans="1:17" x14ac:dyDescent="0.25">
      <c r="A2045" t="s">
        <v>1201</v>
      </c>
      <c r="B2045" s="1">
        <v>1</v>
      </c>
      <c r="C2045" t="s">
        <v>1202</v>
      </c>
      <c r="D2045" t="s">
        <v>1206</v>
      </c>
      <c r="E2045" t="s">
        <v>1204</v>
      </c>
      <c r="F2045" s="1">
        <v>4.4000000000000004</v>
      </c>
      <c r="G2045" s="5">
        <f>(Tabela15[[#This Row],[rating]]-MIN(F:F))/(MAX(F:F)-MIN(F:F))</f>
        <v>0.85000000000000009</v>
      </c>
      <c r="H2045" s="6">
        <v>120</v>
      </c>
      <c r="I2045" s="5">
        <f>(Tabela15[[#This Row],[reviews]]-MIN(H:H))/(MAX(H:H)-MIN(H:H))</f>
        <v>2.5587600979639578E-4</v>
      </c>
      <c r="J2045" s="1" t="s">
        <v>0</v>
      </c>
      <c r="K2045" s="9">
        <v>10.49</v>
      </c>
      <c r="L2045" s="3">
        <f>(Tabela15[[#This Row],[value]]-MIN(K:K))/(MAX(K:K)-MIN(K:K))</f>
        <v>5.1359062922360713E-2</v>
      </c>
      <c r="M2045" s="16">
        <f>IF(Tabela15[[#This Row],[value]]="",0,(0.05*Tabela15[[#This Row],[normal_rating]]+0.7*Tabela15[[#This Row],[normal_reviews]]+0.25*Tabela15[[#This Row],[normal_value]]))*1000</f>
        <v>55.518878937447667</v>
      </c>
      <c r="N2045" s="3">
        <f>IFERROR(Tabela15[[#This Row],[value]]*Tabela15[[#This Row],[reviews]],Tabela15[[#This Row],[value]])</f>
        <v>1258.8</v>
      </c>
      <c r="O2045" t="s">
        <v>1203</v>
      </c>
      <c r="P2045" t="s">
        <v>8396</v>
      </c>
      <c r="Q2045" t="s">
        <v>8081</v>
      </c>
    </row>
    <row r="2046" spans="1:17" x14ac:dyDescent="0.25">
      <c r="A2046" t="s">
        <v>383</v>
      </c>
      <c r="B2046" s="1">
        <v>15</v>
      </c>
      <c r="C2046" t="s">
        <v>3594</v>
      </c>
      <c r="D2046" t="s">
        <v>3595</v>
      </c>
      <c r="E2046" t="s">
        <v>3596</v>
      </c>
      <c r="F2046" s="1">
        <v>4.7</v>
      </c>
      <c r="G2046" s="5">
        <f>(Tabela15[[#This Row],[rating]]-MIN(F:F))/(MAX(F:F)-MIN(F:F))</f>
        <v>0.92500000000000004</v>
      </c>
      <c r="H2046" s="6">
        <v>6115</v>
      </c>
      <c r="I2046" s="5">
        <f>(Tabela15[[#This Row],[reviews]]-MIN(H:H))/(MAX(H:H)-MIN(H:H))</f>
        <v>1.3146436335253479E-2</v>
      </c>
      <c r="J2046" s="1" t="s">
        <v>0</v>
      </c>
      <c r="K2046" s="9">
        <v>10.45</v>
      </c>
      <c r="L2046" s="3">
        <f>(Tabela15[[#This Row],[value]]-MIN(K:K))/(MAX(K:K)-MIN(K:K))</f>
        <v>5.1158832657556184E-2</v>
      </c>
      <c r="M2046" s="16">
        <f>IF(Tabela15[[#This Row],[value]]="",0,(0.05*Tabela15[[#This Row],[normal_rating]]+0.7*Tabela15[[#This Row],[normal_reviews]]+0.25*Tabela15[[#This Row],[normal_value]]))*1000</f>
        <v>68.242213599066488</v>
      </c>
      <c r="N2046" s="3">
        <f>IFERROR(Tabela15[[#This Row],[value]]*Tabela15[[#This Row],[reviews]],Tabela15[[#This Row],[value]])</f>
        <v>63901.749999999993</v>
      </c>
      <c r="O2046" t="s">
        <v>4681</v>
      </c>
      <c r="P2046" t="s">
        <v>8187</v>
      </c>
      <c r="Q2046" t="s">
        <v>8081</v>
      </c>
    </row>
    <row r="2047" spans="1:17" x14ac:dyDescent="0.25">
      <c r="A2047" t="s">
        <v>383</v>
      </c>
      <c r="B2047" s="1">
        <v>13</v>
      </c>
      <c r="C2047" t="s">
        <v>3594</v>
      </c>
      <c r="D2047" t="s">
        <v>3595</v>
      </c>
      <c r="E2047" t="s">
        <v>3596</v>
      </c>
      <c r="F2047" s="1">
        <v>4.7</v>
      </c>
      <c r="G2047" s="5">
        <f>(Tabela15[[#This Row],[rating]]-MIN(F:F))/(MAX(F:F)-MIN(F:F))</f>
        <v>0.92500000000000004</v>
      </c>
      <c r="H2047" s="6">
        <v>6102</v>
      </c>
      <c r="I2047" s="5">
        <f>(Tabela15[[#This Row],[reviews]]-MIN(H:H))/(MAX(H:H)-MIN(H:H))</f>
        <v>1.3118483493847149E-2</v>
      </c>
      <c r="J2047" s="1" t="s">
        <v>0</v>
      </c>
      <c r="K2047" s="9">
        <v>10.45</v>
      </c>
      <c r="L2047" s="3">
        <f>(Tabela15[[#This Row],[value]]-MIN(K:K))/(MAX(K:K)-MIN(K:K))</f>
        <v>5.1158832657556184E-2</v>
      </c>
      <c r="M2047" s="16">
        <f>IF(Tabela15[[#This Row],[value]]="",0,(0.05*Tabela15[[#This Row],[normal_rating]]+0.7*Tabela15[[#This Row],[normal_reviews]]+0.25*Tabela15[[#This Row],[normal_value]]))*1000</f>
        <v>68.222646610082052</v>
      </c>
      <c r="N2047" s="3">
        <f>IFERROR(Tabela15[[#This Row],[value]]*Tabela15[[#This Row],[reviews]],Tabela15[[#This Row],[value]])</f>
        <v>63765.899999999994</v>
      </c>
      <c r="O2047" t="s">
        <v>4681</v>
      </c>
      <c r="P2047" t="s">
        <v>6587</v>
      </c>
      <c r="Q2047" t="s">
        <v>6468</v>
      </c>
    </row>
    <row r="2048" spans="1:17" x14ac:dyDescent="0.25">
      <c r="A2048" t="s">
        <v>383</v>
      </c>
      <c r="B2048" s="1">
        <v>10</v>
      </c>
      <c r="C2048" t="s">
        <v>424</v>
      </c>
      <c r="D2048" t="s">
        <v>428</v>
      </c>
      <c r="E2048" t="s">
        <v>426</v>
      </c>
      <c r="F2048" s="1">
        <v>4.4000000000000004</v>
      </c>
      <c r="G2048" s="5">
        <f>(Tabela15[[#This Row],[rating]]-MIN(F:F))/(MAX(F:F)-MIN(F:F))</f>
        <v>0.85000000000000009</v>
      </c>
      <c r="H2048" s="6">
        <v>8101</v>
      </c>
      <c r="I2048" s="5">
        <f>(Tabela15[[#This Row],[reviews]]-MIN(H:H))/(MAX(H:H)-MIN(H:H))</f>
        <v>1.7416770414712655E-2</v>
      </c>
      <c r="J2048" s="1" t="s">
        <v>0</v>
      </c>
      <c r="K2048" s="9">
        <v>10.45</v>
      </c>
      <c r="L2048" s="3">
        <f>(Tabela15[[#This Row],[value]]-MIN(K:K))/(MAX(K:K)-MIN(K:K))</f>
        <v>5.1158832657556184E-2</v>
      </c>
      <c r="M2048" s="16">
        <f>IF(Tabela15[[#This Row],[value]]="",0,(0.05*Tabela15[[#This Row],[normal_rating]]+0.7*Tabela15[[#This Row],[normal_reviews]]+0.25*Tabela15[[#This Row],[normal_value]]))*1000</f>
        <v>67.48144745468791</v>
      </c>
      <c r="N2048" s="3">
        <f>IFERROR(Tabela15[[#This Row],[value]]*Tabela15[[#This Row],[reviews]],Tabela15[[#This Row],[value]])</f>
        <v>84655.45</v>
      </c>
      <c r="O2048" t="s">
        <v>425</v>
      </c>
      <c r="P2048" t="s">
        <v>4671</v>
      </c>
      <c r="Q2048" t="s">
        <v>4538</v>
      </c>
    </row>
    <row r="2049" spans="1:17" x14ac:dyDescent="0.25">
      <c r="A2049" t="s">
        <v>2093</v>
      </c>
      <c r="B2049" s="1">
        <v>29</v>
      </c>
      <c r="C2049" t="s">
        <v>2216</v>
      </c>
      <c r="D2049" t="s">
        <v>2220</v>
      </c>
      <c r="E2049" t="s">
        <v>2218</v>
      </c>
      <c r="F2049" s="1">
        <v>4.7</v>
      </c>
      <c r="G2049" s="5">
        <f>(Tabela15[[#This Row],[rating]]-MIN(F:F))/(MAX(F:F)-MIN(F:F))</f>
        <v>0.92500000000000004</v>
      </c>
      <c r="H2049" s="6">
        <v>720</v>
      </c>
      <c r="I2049" s="5">
        <f>(Tabela15[[#This Row],[reviews]]-MIN(H:H))/(MAX(H:H)-MIN(H:H))</f>
        <v>1.5460071516269628E-3</v>
      </c>
      <c r="J2049" s="1" t="s">
        <v>0</v>
      </c>
      <c r="K2049" s="9">
        <v>10.37</v>
      </c>
      <c r="L2049" s="3">
        <f>(Tabela15[[#This Row],[value]]-MIN(K:K))/(MAX(K:K)-MIN(K:K))</f>
        <v>5.0758372127947128E-2</v>
      </c>
      <c r="M2049" s="16">
        <f>IF(Tabela15[[#This Row],[value]]="",0,(0.05*Tabela15[[#This Row],[normal_rating]]+0.7*Tabela15[[#This Row],[normal_reviews]]+0.25*Tabela15[[#This Row],[normal_value]]))*1000</f>
        <v>60.021798038125667</v>
      </c>
      <c r="N2049" s="3">
        <f>IFERROR(Tabela15[[#This Row],[value]]*Tabela15[[#This Row],[reviews]],Tabela15[[#This Row],[value]])</f>
        <v>7466.4</v>
      </c>
      <c r="O2049" t="s">
        <v>2217</v>
      </c>
      <c r="P2049" t="s">
        <v>2219</v>
      </c>
      <c r="Q2049" t="s">
        <v>2</v>
      </c>
    </row>
    <row r="2050" spans="1:17" x14ac:dyDescent="0.25">
      <c r="A2050" t="s">
        <v>1072</v>
      </c>
      <c r="B2050" s="1">
        <v>1</v>
      </c>
      <c r="C2050" t="s">
        <v>1082</v>
      </c>
      <c r="D2050" t="s">
        <v>1086</v>
      </c>
      <c r="E2050" t="s">
        <v>1084</v>
      </c>
      <c r="F2050" s="1">
        <v>4.5</v>
      </c>
      <c r="G2050" s="5">
        <f>(Tabela15[[#This Row],[rating]]-MIN(F:F))/(MAX(F:F)-MIN(F:F))</f>
        <v>0.875</v>
      </c>
      <c r="H2050" s="6">
        <v>3036</v>
      </c>
      <c r="I2050" s="5">
        <f>(Tabela15[[#This Row],[reviews]]-MIN(H:H))/(MAX(H:H)-MIN(H:H))</f>
        <v>6.5259133590929519E-3</v>
      </c>
      <c r="J2050" s="1" t="s">
        <v>0</v>
      </c>
      <c r="K2050" s="9">
        <v>10.32</v>
      </c>
      <c r="L2050" s="3">
        <f>(Tabela15[[#This Row],[value]]-MIN(K:K))/(MAX(K:K)-MIN(K:K))</f>
        <v>5.050808429694148E-2</v>
      </c>
      <c r="M2050" s="16">
        <f>IF(Tabela15[[#This Row],[value]]="",0,(0.05*Tabela15[[#This Row],[normal_rating]]+0.7*Tabela15[[#This Row],[normal_reviews]]+0.25*Tabela15[[#This Row],[normal_value]]))*1000</f>
        <v>60.945160425600442</v>
      </c>
      <c r="N2050" s="3">
        <f>IFERROR(Tabela15[[#This Row],[value]]*Tabela15[[#This Row],[reviews]],Tabela15[[#This Row],[value]])</f>
        <v>31331.52</v>
      </c>
      <c r="O2050" t="s">
        <v>1083</v>
      </c>
      <c r="P2050" t="s">
        <v>4877</v>
      </c>
      <c r="Q2050" t="s">
        <v>4538</v>
      </c>
    </row>
    <row r="2051" spans="1:17" x14ac:dyDescent="0.25">
      <c r="A2051" t="s">
        <v>2231</v>
      </c>
      <c r="B2051" s="1">
        <v>25</v>
      </c>
      <c r="C2051" t="s">
        <v>7854</v>
      </c>
      <c r="D2051" t="s">
        <v>7855</v>
      </c>
      <c r="E2051" t="s">
        <v>7856</v>
      </c>
      <c r="F2051" s="1">
        <v>4.8</v>
      </c>
      <c r="G2051" s="5">
        <f>(Tabela15[[#This Row],[rating]]-MIN(F:F))/(MAX(F:F)-MIN(F:F))</f>
        <v>0.95</v>
      </c>
      <c r="H2051" s="6">
        <v>468</v>
      </c>
      <c r="I2051" s="5">
        <f>(Tabela15[[#This Row],[reviews]]-MIN(H:H))/(MAX(H:H)-MIN(H:H))</f>
        <v>1.0041520720581248E-3</v>
      </c>
      <c r="J2051" s="1" t="s">
        <v>0</v>
      </c>
      <c r="K2051" s="9">
        <v>10.3</v>
      </c>
      <c r="L2051" s="3">
        <f>(Tabela15[[#This Row],[value]]-MIN(K:K))/(MAX(K:K)-MIN(K:K))</f>
        <v>5.0407969164539219E-2</v>
      </c>
      <c r="M2051" s="16">
        <f>IF(Tabela15[[#This Row],[value]]="",0,(0.05*Tabela15[[#This Row],[normal_rating]]+0.7*Tabela15[[#This Row],[normal_reviews]]+0.25*Tabela15[[#This Row],[normal_value]]))*1000</f>
        <v>60.804898741575492</v>
      </c>
      <c r="N2051" s="3">
        <f>IFERROR(Tabela15[[#This Row],[value]]*Tabela15[[#This Row],[reviews]],Tabela15[[#This Row],[value]])</f>
        <v>4820.4000000000005</v>
      </c>
      <c r="O2051" t="s">
        <v>8697</v>
      </c>
      <c r="P2051" t="s">
        <v>8698</v>
      </c>
      <c r="Q2051" t="s">
        <v>8081</v>
      </c>
    </row>
    <row r="2052" spans="1:17" x14ac:dyDescent="0.25">
      <c r="A2052" t="s">
        <v>2377</v>
      </c>
      <c r="B2052" s="1">
        <v>19</v>
      </c>
      <c r="C2052" t="s">
        <v>6228</v>
      </c>
      <c r="D2052" t="s">
        <v>6229</v>
      </c>
      <c r="E2052" t="s">
        <v>6230</v>
      </c>
      <c r="F2052" s="1">
        <v>4.3</v>
      </c>
      <c r="G2052" s="5">
        <f>(Tabela15[[#This Row],[rating]]-MIN(F:F))/(MAX(F:F)-MIN(F:F))</f>
        <v>0.82499999999999996</v>
      </c>
      <c r="H2052" s="6">
        <v>405</v>
      </c>
      <c r="I2052" s="5">
        <f>(Tabela15[[#This Row],[reviews]]-MIN(H:H))/(MAX(H:H)-MIN(H:H))</f>
        <v>8.6868830216591517E-4</v>
      </c>
      <c r="J2052" s="1" t="s">
        <v>0</v>
      </c>
      <c r="K2052" s="9">
        <v>10.24</v>
      </c>
      <c r="L2052" s="3">
        <f>(Tabela15[[#This Row],[value]]-MIN(K:K))/(MAX(K:K)-MIN(K:K))</f>
        <v>5.0107623767332431E-2</v>
      </c>
      <c r="M2052" s="16">
        <f>IF(Tabela15[[#This Row],[value]]="",0,(0.05*Tabela15[[#This Row],[normal_rating]]+0.7*Tabela15[[#This Row],[normal_reviews]]+0.25*Tabela15[[#This Row],[normal_value]]))*1000</f>
        <v>54.38498775334925</v>
      </c>
      <c r="N2052" s="3">
        <f>IFERROR(Tabela15[[#This Row],[value]]*Tabela15[[#This Row],[reviews]],Tabela15[[#This Row],[value]])</f>
        <v>4147.2</v>
      </c>
      <c r="O2052" t="s">
        <v>7182</v>
      </c>
      <c r="P2052" t="s">
        <v>7183</v>
      </c>
      <c r="Q2052" t="s">
        <v>6468</v>
      </c>
    </row>
    <row r="2053" spans="1:17" x14ac:dyDescent="0.25">
      <c r="A2053" t="s">
        <v>1946</v>
      </c>
      <c r="B2053" s="1">
        <v>22</v>
      </c>
      <c r="C2053" t="s">
        <v>4064</v>
      </c>
      <c r="D2053" t="s">
        <v>4065</v>
      </c>
      <c r="E2053" t="s">
        <v>4066</v>
      </c>
      <c r="F2053" s="1">
        <v>4.8</v>
      </c>
      <c r="G2053" s="5">
        <f>(Tabela15[[#This Row],[rating]]-MIN(F:F))/(MAX(F:F)-MIN(F:F))</f>
        <v>0.95</v>
      </c>
      <c r="H2053" s="6">
        <v>83030</v>
      </c>
      <c r="I2053" s="5">
        <f>(Tabela15[[#This Row],[reviews]]-MIN(H:H))/(MAX(H:H)-MIN(H:H))</f>
        <v>0.17853049762508358</v>
      </c>
      <c r="J2053" s="1" t="s">
        <v>0</v>
      </c>
      <c r="K2053" s="9">
        <v>10.19</v>
      </c>
      <c r="L2053" s="3">
        <f>(Tabela15[[#This Row],[value]]-MIN(K:K))/(MAX(K:K)-MIN(K:K))</f>
        <v>4.9857335936326769E-2</v>
      </c>
      <c r="M2053" s="16">
        <f>IF(Tabela15[[#This Row],[value]]="",0,(0.05*Tabela15[[#This Row],[normal_rating]]+0.7*Tabela15[[#This Row],[normal_reviews]]+0.25*Tabela15[[#This Row],[normal_value]]))*1000</f>
        <v>184.9356823216402</v>
      </c>
      <c r="N2053" s="3">
        <f>IFERROR(Tabela15[[#This Row],[value]]*Tabela15[[#This Row],[reviews]],Tabela15[[#This Row],[value]])</f>
        <v>846075.7</v>
      </c>
      <c r="O2053" t="s">
        <v>5159</v>
      </c>
      <c r="P2053" t="s">
        <v>7047</v>
      </c>
      <c r="Q2053" t="s">
        <v>6468</v>
      </c>
    </row>
    <row r="2054" spans="1:17" x14ac:dyDescent="0.25">
      <c r="A2054" t="s">
        <v>1946</v>
      </c>
      <c r="B2054" s="1">
        <v>14</v>
      </c>
      <c r="C2054" t="s">
        <v>4064</v>
      </c>
      <c r="D2054" t="s">
        <v>4065</v>
      </c>
      <c r="E2054" t="s">
        <v>4066</v>
      </c>
      <c r="F2054" s="1">
        <v>4.8</v>
      </c>
      <c r="G2054" s="5">
        <f>(Tabela15[[#This Row],[rating]]-MIN(F:F))/(MAX(F:F)-MIN(F:F))</f>
        <v>0.95</v>
      </c>
      <c r="H2054" s="6">
        <v>82984</v>
      </c>
      <c r="I2054" s="5">
        <f>(Tabela15[[#This Row],[reviews]]-MIN(H:H))/(MAX(H:H)-MIN(H:H))</f>
        <v>0.17843158757087657</v>
      </c>
      <c r="J2054" s="1" t="s">
        <v>0</v>
      </c>
      <c r="K2054" s="9">
        <v>10.19</v>
      </c>
      <c r="L2054" s="3">
        <f>(Tabela15[[#This Row],[value]]-MIN(K:K))/(MAX(K:K)-MIN(K:K))</f>
        <v>4.9857335936326769E-2</v>
      </c>
      <c r="M2054" s="16">
        <f>IF(Tabela15[[#This Row],[value]]="",0,(0.05*Tabela15[[#This Row],[normal_rating]]+0.7*Tabela15[[#This Row],[normal_reviews]]+0.25*Tabela15[[#This Row],[normal_value]]))*1000</f>
        <v>184.86644528369527</v>
      </c>
      <c r="N2054" s="3">
        <f>IFERROR(Tabela15[[#This Row],[value]]*Tabela15[[#This Row],[reviews]],Tabela15[[#This Row],[value]])</f>
        <v>845606.96</v>
      </c>
      <c r="O2054" t="s">
        <v>5159</v>
      </c>
      <c r="P2054" t="s">
        <v>5160</v>
      </c>
      <c r="Q2054" t="s">
        <v>4538</v>
      </c>
    </row>
    <row r="2055" spans="1:17" x14ac:dyDescent="0.25">
      <c r="A2055" t="s">
        <v>3068</v>
      </c>
      <c r="B2055" s="1">
        <v>24</v>
      </c>
      <c r="C2055" t="s">
        <v>4461</v>
      </c>
      <c r="D2055" t="s">
        <v>4462</v>
      </c>
      <c r="E2055" t="s">
        <v>4463</v>
      </c>
      <c r="F2055" s="1">
        <v>4.5</v>
      </c>
      <c r="G2055" s="5">
        <f>(Tabela15[[#This Row],[rating]]-MIN(F:F))/(MAX(F:F)-MIN(F:F))</f>
        <v>0.875</v>
      </c>
      <c r="H2055" s="6">
        <v>39137</v>
      </c>
      <c r="I2055" s="5">
        <f>(Tabela15[[#This Row],[reviews]]-MIN(H:H))/(MAX(H:H)-MIN(H:H))</f>
        <v>8.4150953944468448E-2</v>
      </c>
      <c r="J2055" s="1" t="s">
        <v>0</v>
      </c>
      <c r="K2055" s="9">
        <v>10.19</v>
      </c>
      <c r="L2055" s="3">
        <f>(Tabela15[[#This Row],[value]]-MIN(K:K))/(MAX(K:K)-MIN(K:K))</f>
        <v>4.9857335936326769E-2</v>
      </c>
      <c r="M2055" s="16">
        <f>IF(Tabela15[[#This Row],[value]]="",0,(0.05*Tabela15[[#This Row],[normal_rating]]+0.7*Tabela15[[#This Row],[normal_reviews]]+0.25*Tabela15[[#This Row],[normal_value]]))*1000</f>
        <v>115.12000174520962</v>
      </c>
      <c r="N2055" s="3">
        <f>IFERROR(Tabela15[[#This Row],[value]]*Tabela15[[#This Row],[reviews]],Tabela15[[#This Row],[value]])</f>
        <v>398806.02999999997</v>
      </c>
      <c r="O2055" t="s">
        <v>5522</v>
      </c>
      <c r="P2055" t="s">
        <v>7393</v>
      </c>
      <c r="Q2055" t="s">
        <v>6468</v>
      </c>
    </row>
    <row r="2056" spans="1:17" x14ac:dyDescent="0.25">
      <c r="A2056" t="s">
        <v>1649</v>
      </c>
      <c r="B2056" s="1">
        <v>24</v>
      </c>
      <c r="C2056" t="s">
        <v>5998</v>
      </c>
      <c r="D2056" t="s">
        <v>5999</v>
      </c>
      <c r="E2056" t="s">
        <v>6000</v>
      </c>
      <c r="F2056" s="1">
        <v>4.4000000000000004</v>
      </c>
      <c r="G2056" s="5">
        <f>(Tabela15[[#This Row],[rating]]-MIN(F:F))/(MAX(F:F)-MIN(F:F))</f>
        <v>0.85000000000000009</v>
      </c>
      <c r="H2056" s="6">
        <v>11992</v>
      </c>
      <c r="I2056" s="5">
        <f>(Tabela15[[#This Row],[reviews]]-MIN(H:H))/(MAX(H:H)-MIN(H:H))</f>
        <v>2.5783270869483885E-2</v>
      </c>
      <c r="J2056" s="1" t="s">
        <v>0</v>
      </c>
      <c r="K2056" s="9">
        <v>10.19</v>
      </c>
      <c r="L2056" s="3">
        <f>(Tabela15[[#This Row],[value]]-MIN(K:K))/(MAX(K:K)-MIN(K:K))</f>
        <v>4.9857335936326769E-2</v>
      </c>
      <c r="M2056" s="16">
        <f>IF(Tabela15[[#This Row],[value]]="",0,(0.05*Tabela15[[#This Row],[normal_rating]]+0.7*Tabela15[[#This Row],[normal_reviews]]+0.25*Tabela15[[#This Row],[normal_value]]))*1000</f>
        <v>73.012623592720431</v>
      </c>
      <c r="N2056" s="3">
        <f>IFERROR(Tabela15[[#This Row],[value]]*Tabela15[[#This Row],[reviews]],Tabela15[[#This Row],[value]])</f>
        <v>122198.48</v>
      </c>
      <c r="O2056" t="s">
        <v>6962</v>
      </c>
      <c r="P2056" t="s">
        <v>6963</v>
      </c>
      <c r="Q2056" t="s">
        <v>6468</v>
      </c>
    </row>
    <row r="2057" spans="1:17" x14ac:dyDescent="0.25">
      <c r="A2057" t="s">
        <v>3068</v>
      </c>
      <c r="B2057" s="1">
        <v>15</v>
      </c>
      <c r="C2057" t="s">
        <v>6407</v>
      </c>
      <c r="D2057" t="s">
        <v>6408</v>
      </c>
      <c r="E2057" t="s">
        <v>6409</v>
      </c>
      <c r="F2057" s="1">
        <v>4.5</v>
      </c>
      <c r="G2057" s="5">
        <f>(Tabela15[[#This Row],[rating]]-MIN(F:F))/(MAX(F:F)-MIN(F:F))</f>
        <v>0.875</v>
      </c>
      <c r="H2057" s="6">
        <v>5168</v>
      </c>
      <c r="I2057" s="5">
        <f>(Tabela15[[#This Row],[reviews]]-MIN(H:H))/(MAX(H:H)-MIN(H:H))</f>
        <v>1.11101793497309E-2</v>
      </c>
      <c r="J2057" s="1" t="s">
        <v>0</v>
      </c>
      <c r="K2057" s="9">
        <v>10.19</v>
      </c>
      <c r="L2057" s="3">
        <f>(Tabela15[[#This Row],[value]]-MIN(K:K))/(MAX(K:K)-MIN(K:K))</f>
        <v>4.9857335936326769E-2</v>
      </c>
      <c r="M2057" s="16">
        <f>IF(Tabela15[[#This Row],[value]]="",0,(0.05*Tabela15[[#This Row],[normal_rating]]+0.7*Tabela15[[#This Row],[normal_reviews]]+0.25*Tabela15[[#This Row],[normal_value]]))*1000</f>
        <v>63.991459528893316</v>
      </c>
      <c r="N2057" s="3">
        <f>IFERROR(Tabela15[[#This Row],[value]]*Tabela15[[#This Row],[reviews]],Tabela15[[#This Row],[value]])</f>
        <v>52661.919999999998</v>
      </c>
      <c r="O2057" t="s">
        <v>7381</v>
      </c>
      <c r="P2057" t="s">
        <v>7382</v>
      </c>
      <c r="Q2057" t="s">
        <v>6468</v>
      </c>
    </row>
    <row r="2058" spans="1:17" x14ac:dyDescent="0.25">
      <c r="A2058" t="s">
        <v>2918</v>
      </c>
      <c r="B2058" s="1">
        <v>7</v>
      </c>
      <c r="C2058" t="s">
        <v>2944</v>
      </c>
      <c r="D2058" t="s">
        <v>2948</v>
      </c>
      <c r="E2058" t="s">
        <v>2946</v>
      </c>
      <c r="F2058" s="1">
        <v>4.4000000000000004</v>
      </c>
      <c r="G2058" s="5">
        <f>(Tabela15[[#This Row],[rating]]-MIN(F:F))/(MAX(F:F)-MIN(F:F))</f>
        <v>0.85000000000000009</v>
      </c>
      <c r="H2058" s="6">
        <v>6386</v>
      </c>
      <c r="I2058" s="5">
        <f>(Tabela15[[#This Row],[reviews]]-MIN(H:H))/(MAX(H:H)-MIN(H:H))</f>
        <v>1.3729145567646952E-2</v>
      </c>
      <c r="J2058" s="1" t="s">
        <v>0</v>
      </c>
      <c r="K2058" s="9">
        <v>10.19</v>
      </c>
      <c r="L2058" s="3">
        <f>(Tabela15[[#This Row],[value]]-MIN(K:K))/(MAX(K:K)-MIN(K:K))</f>
        <v>4.9857335936326769E-2</v>
      </c>
      <c r="M2058" s="16">
        <f>IF(Tabela15[[#This Row],[value]]="",0,(0.05*Tabela15[[#This Row],[normal_rating]]+0.7*Tabela15[[#This Row],[normal_reviews]]+0.25*Tabela15[[#This Row],[normal_value]]))*1000</f>
        <v>64.574735881434563</v>
      </c>
      <c r="N2058" s="3">
        <f>IFERROR(Tabela15[[#This Row],[value]]*Tabela15[[#This Row],[reviews]],Tabela15[[#This Row],[value]])</f>
        <v>65073.34</v>
      </c>
      <c r="O2058" t="s">
        <v>2945</v>
      </c>
      <c r="P2058" t="s">
        <v>2947</v>
      </c>
      <c r="Q2058" t="s">
        <v>2</v>
      </c>
    </row>
    <row r="2059" spans="1:17" x14ac:dyDescent="0.25">
      <c r="A2059" t="s">
        <v>1352</v>
      </c>
      <c r="B2059" s="1">
        <v>3</v>
      </c>
      <c r="C2059" t="s">
        <v>1393</v>
      </c>
      <c r="D2059" t="s">
        <v>1397</v>
      </c>
      <c r="E2059" t="s">
        <v>1395</v>
      </c>
      <c r="F2059" s="1">
        <v>4.5</v>
      </c>
      <c r="G2059" s="5">
        <f>(Tabela15[[#This Row],[rating]]-MIN(F:F))/(MAX(F:F)-MIN(F:F))</f>
        <v>0.875</v>
      </c>
      <c r="H2059" s="6">
        <v>862</v>
      </c>
      <c r="I2059" s="5">
        <f>(Tabela15[[#This Row],[reviews]]-MIN(H:H))/(MAX(H:H)-MIN(H:H))</f>
        <v>1.8513381885268637E-3</v>
      </c>
      <c r="J2059" s="1" t="s">
        <v>0</v>
      </c>
      <c r="K2059" s="9">
        <v>10.19</v>
      </c>
      <c r="L2059" s="3">
        <f>(Tabela15[[#This Row],[value]]-MIN(K:K))/(MAX(K:K)-MIN(K:K))</f>
        <v>4.9857335936326769E-2</v>
      </c>
      <c r="M2059" s="16">
        <f>IF(Tabela15[[#This Row],[value]]="",0,(0.05*Tabela15[[#This Row],[normal_rating]]+0.7*Tabela15[[#This Row],[normal_reviews]]+0.25*Tabela15[[#This Row],[normal_value]]))*1000</f>
        <v>57.510270716050499</v>
      </c>
      <c r="N2059" s="3">
        <f>IFERROR(Tabela15[[#This Row],[value]]*Tabela15[[#This Row],[reviews]],Tabela15[[#This Row],[value]])</f>
        <v>8783.7799999999988</v>
      </c>
      <c r="O2059" t="s">
        <v>1394</v>
      </c>
      <c r="P2059" t="s">
        <v>8433</v>
      </c>
      <c r="Q2059" t="s">
        <v>8081</v>
      </c>
    </row>
    <row r="2060" spans="1:17" x14ac:dyDescent="0.25">
      <c r="A2060" t="s">
        <v>1352</v>
      </c>
      <c r="B2060" s="1">
        <v>11</v>
      </c>
      <c r="C2060" t="s">
        <v>1393</v>
      </c>
      <c r="D2060" t="s">
        <v>1397</v>
      </c>
      <c r="E2060" t="s">
        <v>1395</v>
      </c>
      <c r="F2060" s="1">
        <v>4.5</v>
      </c>
      <c r="G2060" s="5">
        <f>(Tabela15[[#This Row],[rating]]-MIN(F:F))/(MAX(F:F)-MIN(F:F))</f>
        <v>0.875</v>
      </c>
      <c r="H2060" s="6">
        <v>860</v>
      </c>
      <c r="I2060" s="5">
        <f>(Tabela15[[#This Row],[reviews]]-MIN(H:H))/(MAX(H:H)-MIN(H:H))</f>
        <v>1.8470377513874286E-3</v>
      </c>
      <c r="J2060" s="1" t="s">
        <v>0</v>
      </c>
      <c r="K2060" s="9">
        <v>10.19</v>
      </c>
      <c r="L2060" s="3">
        <f>(Tabela15[[#This Row],[value]]-MIN(K:K))/(MAX(K:K)-MIN(K:K))</f>
        <v>4.9857335936326769E-2</v>
      </c>
      <c r="M2060" s="16">
        <f>IF(Tabela15[[#This Row],[value]]="",0,(0.05*Tabela15[[#This Row],[normal_rating]]+0.7*Tabela15[[#This Row],[normal_reviews]]+0.25*Tabela15[[#This Row],[normal_value]]))*1000</f>
        <v>57.507260410052901</v>
      </c>
      <c r="N2060" s="3">
        <f>IFERROR(Tabela15[[#This Row],[value]]*Tabela15[[#This Row],[reviews]],Tabela15[[#This Row],[value]])</f>
        <v>8763.4</v>
      </c>
      <c r="O2060" t="s">
        <v>1394</v>
      </c>
      <c r="P2060" t="s">
        <v>6855</v>
      </c>
      <c r="Q2060" t="s">
        <v>6468</v>
      </c>
    </row>
    <row r="2061" spans="1:17" x14ac:dyDescent="0.25">
      <c r="A2061" t="s">
        <v>1352</v>
      </c>
      <c r="B2061" s="1">
        <v>8</v>
      </c>
      <c r="C2061" t="s">
        <v>1393</v>
      </c>
      <c r="D2061" t="s">
        <v>1397</v>
      </c>
      <c r="E2061" t="s">
        <v>1395</v>
      </c>
      <c r="F2061" s="1">
        <v>4.5</v>
      </c>
      <c r="G2061" s="5">
        <f>(Tabela15[[#This Row],[rating]]-MIN(F:F))/(MAX(F:F)-MIN(F:F))</f>
        <v>0.875</v>
      </c>
      <c r="H2061" s="6">
        <v>853</v>
      </c>
      <c r="I2061" s="5">
        <f>(Tabela15[[#This Row],[reviews]]-MIN(H:H))/(MAX(H:H)-MIN(H:H))</f>
        <v>1.8319862213994052E-3</v>
      </c>
      <c r="J2061" s="1" t="s">
        <v>0</v>
      </c>
      <c r="K2061" s="9">
        <v>10.19</v>
      </c>
      <c r="L2061" s="3">
        <f>(Tabela15[[#This Row],[value]]-MIN(K:K))/(MAX(K:K)-MIN(K:K))</f>
        <v>4.9857335936326769E-2</v>
      </c>
      <c r="M2061" s="16">
        <f>IF(Tabela15[[#This Row],[value]]="",0,(0.05*Tabela15[[#This Row],[normal_rating]]+0.7*Tabela15[[#This Row],[normal_reviews]]+0.25*Tabela15[[#This Row],[normal_value]]))*1000</f>
        <v>57.496724339061281</v>
      </c>
      <c r="N2061" s="3">
        <f>IFERROR(Tabela15[[#This Row],[value]]*Tabela15[[#This Row],[reviews]],Tabela15[[#This Row],[value]])</f>
        <v>8692.07</v>
      </c>
      <c r="O2061" t="s">
        <v>1394</v>
      </c>
      <c r="P2061" t="s">
        <v>4959</v>
      </c>
      <c r="Q2061" t="s">
        <v>4538</v>
      </c>
    </row>
    <row r="2062" spans="1:17" x14ac:dyDescent="0.25">
      <c r="A2062" t="s">
        <v>1795</v>
      </c>
      <c r="B2062" s="1">
        <v>26</v>
      </c>
      <c r="C2062" t="s">
        <v>4032</v>
      </c>
      <c r="D2062" t="s">
        <v>4033</v>
      </c>
      <c r="E2062" t="s">
        <v>4034</v>
      </c>
      <c r="F2062" s="1">
        <v>4.5</v>
      </c>
      <c r="G2062" s="5">
        <f>(Tabela15[[#This Row],[rating]]-MIN(F:F))/(MAX(F:F)-MIN(F:F))</f>
        <v>0.875</v>
      </c>
      <c r="H2062" s="6">
        <v>560</v>
      </c>
      <c r="I2062" s="5">
        <f>(Tabela15[[#This Row],[reviews]]-MIN(H:H))/(MAX(H:H)-MIN(H:H))</f>
        <v>1.201972180472145E-3</v>
      </c>
      <c r="J2062" s="1" t="s">
        <v>0</v>
      </c>
      <c r="K2062" s="9">
        <v>10.19</v>
      </c>
      <c r="L2062" s="3">
        <f>(Tabela15[[#This Row],[value]]-MIN(K:K))/(MAX(K:K)-MIN(K:K))</f>
        <v>4.9857335936326769E-2</v>
      </c>
      <c r="M2062" s="16">
        <f>IF(Tabela15[[#This Row],[value]]="",0,(0.05*Tabela15[[#This Row],[normal_rating]]+0.7*Tabela15[[#This Row],[normal_reviews]]+0.25*Tabela15[[#This Row],[normal_value]]))*1000</f>
        <v>57.055714510412201</v>
      </c>
      <c r="N2062" s="3">
        <f>IFERROR(Tabela15[[#This Row],[value]]*Tabela15[[#This Row],[reviews]],Tabela15[[#This Row],[value]])</f>
        <v>5706.4</v>
      </c>
      <c r="O2062" t="s">
        <v>5130</v>
      </c>
      <c r="P2062" t="s">
        <v>5131</v>
      </c>
      <c r="Q2062" t="s">
        <v>4538</v>
      </c>
    </row>
    <row r="2063" spans="1:17" x14ac:dyDescent="0.25">
      <c r="A2063" t="s">
        <v>2771</v>
      </c>
      <c r="B2063" s="1">
        <v>3</v>
      </c>
      <c r="C2063" t="s">
        <v>2772</v>
      </c>
      <c r="D2063" t="s">
        <v>2776</v>
      </c>
      <c r="E2063" t="s">
        <v>2774</v>
      </c>
      <c r="F2063" s="1">
        <v>4.4000000000000004</v>
      </c>
      <c r="G2063" s="5">
        <f>(Tabela15[[#This Row],[rating]]-MIN(F:F))/(MAX(F:F)-MIN(F:F))</f>
        <v>0.85000000000000009</v>
      </c>
      <c r="H2063" s="6">
        <v>538</v>
      </c>
      <c r="I2063" s="5">
        <f>(Tabela15[[#This Row],[reviews]]-MIN(H:H))/(MAX(H:H)-MIN(H:H))</f>
        <v>1.1546673719383576E-3</v>
      </c>
      <c r="J2063" s="1" t="s">
        <v>0</v>
      </c>
      <c r="K2063" s="9">
        <v>10.19</v>
      </c>
      <c r="L2063" s="3">
        <f>(Tabela15[[#This Row],[value]]-MIN(K:K))/(MAX(K:K)-MIN(K:K))</f>
        <v>4.9857335936326769E-2</v>
      </c>
      <c r="M2063" s="16">
        <f>IF(Tabela15[[#This Row],[value]]="",0,(0.05*Tabela15[[#This Row],[normal_rating]]+0.7*Tabela15[[#This Row],[normal_reviews]]+0.25*Tabela15[[#This Row],[normal_value]]))*1000</f>
        <v>55.772601144438546</v>
      </c>
      <c r="N2063" s="3">
        <f>IFERROR(Tabela15[[#This Row],[value]]*Tabela15[[#This Row],[reviews]],Tabela15[[#This Row],[value]])</f>
        <v>5482.2199999999993</v>
      </c>
      <c r="O2063" t="s">
        <v>2773</v>
      </c>
      <c r="P2063" t="s">
        <v>7275</v>
      </c>
      <c r="Q2063" t="s">
        <v>6468</v>
      </c>
    </row>
    <row r="2064" spans="1:17" x14ac:dyDescent="0.25">
      <c r="A2064" t="s">
        <v>2771</v>
      </c>
      <c r="B2064" s="1">
        <v>3</v>
      </c>
      <c r="C2064" t="s">
        <v>4332</v>
      </c>
      <c r="D2064" t="s">
        <v>2776</v>
      </c>
      <c r="E2064" t="s">
        <v>2774</v>
      </c>
      <c r="F2064" s="1">
        <v>4.4000000000000004</v>
      </c>
      <c r="G2064" s="5">
        <f>(Tabela15[[#This Row],[rating]]-MIN(F:F))/(MAX(F:F)-MIN(F:F))</f>
        <v>0.85000000000000009</v>
      </c>
      <c r="H2064" s="6">
        <v>531</v>
      </c>
      <c r="I2064" s="5">
        <f>(Tabela15[[#This Row],[reviews]]-MIN(H:H))/(MAX(H:H)-MIN(H:H))</f>
        <v>1.1396158419503342E-3</v>
      </c>
      <c r="J2064" s="1" t="s">
        <v>0</v>
      </c>
      <c r="K2064" s="9">
        <v>10.19</v>
      </c>
      <c r="L2064" s="3">
        <f>(Tabela15[[#This Row],[value]]-MIN(K:K))/(MAX(K:K)-MIN(K:K))</f>
        <v>4.9857335936326769E-2</v>
      </c>
      <c r="M2064" s="16">
        <f>IF(Tabela15[[#This Row],[value]]="",0,(0.05*Tabela15[[#This Row],[normal_rating]]+0.7*Tabela15[[#This Row],[normal_reviews]]+0.25*Tabela15[[#This Row],[normal_value]]))*1000</f>
        <v>55.762065073446934</v>
      </c>
      <c r="N2064" s="3">
        <f>IFERROR(Tabela15[[#This Row],[value]]*Tabela15[[#This Row],[reviews]],Tabela15[[#This Row],[value]])</f>
        <v>5410.8899999999994</v>
      </c>
      <c r="O2064" t="s">
        <v>5407</v>
      </c>
      <c r="P2064" t="s">
        <v>5408</v>
      </c>
      <c r="Q2064" t="s">
        <v>4538</v>
      </c>
    </row>
    <row r="2065" spans="1:17" x14ac:dyDescent="0.25">
      <c r="A2065" t="s">
        <v>1352</v>
      </c>
      <c r="B2065" s="1">
        <v>20</v>
      </c>
      <c r="C2065" t="s">
        <v>1438</v>
      </c>
      <c r="D2065" t="s">
        <v>1442</v>
      </c>
      <c r="E2065" t="s">
        <v>1440</v>
      </c>
      <c r="F2065" s="1">
        <v>4.3</v>
      </c>
      <c r="G2065" s="5">
        <f>(Tabela15[[#This Row],[rating]]-MIN(F:F))/(MAX(F:F)-MIN(F:F))</f>
        <v>0.82499999999999996</v>
      </c>
      <c r="H2065" s="6">
        <v>33469</v>
      </c>
      <c r="I2065" s="5">
        <f>(Tabela15[[#This Row],[reviews]]-MIN(H:H))/(MAX(H:H)-MIN(H:H))</f>
        <v>7.1963515091309035E-2</v>
      </c>
      <c r="J2065" s="1" t="s">
        <v>0</v>
      </c>
      <c r="K2065" s="9">
        <v>10.15</v>
      </c>
      <c r="L2065" s="3">
        <f>(Tabela15[[#This Row],[value]]-MIN(K:K))/(MAX(K:K)-MIN(K:K))</f>
        <v>4.9657105671522248E-2</v>
      </c>
      <c r="M2065" s="16">
        <f>IF(Tabela15[[#This Row],[value]]="",0,(0.05*Tabela15[[#This Row],[normal_rating]]+0.7*Tabela15[[#This Row],[normal_reviews]]+0.25*Tabela15[[#This Row],[normal_value]]))*1000</f>
        <v>104.03873698179689</v>
      </c>
      <c r="N2065" s="3">
        <f>IFERROR(Tabela15[[#This Row],[value]]*Tabela15[[#This Row],[reviews]],Tabela15[[#This Row],[value]])</f>
        <v>339710.35000000003</v>
      </c>
      <c r="O2065" t="s">
        <v>4975</v>
      </c>
      <c r="P2065" t="s">
        <v>4976</v>
      </c>
      <c r="Q2065" t="s">
        <v>4538</v>
      </c>
    </row>
    <row r="2066" spans="1:17" x14ac:dyDescent="0.25">
      <c r="A2066" t="s">
        <v>1352</v>
      </c>
      <c r="B2066" s="1">
        <v>19</v>
      </c>
      <c r="C2066" t="s">
        <v>1438</v>
      </c>
      <c r="D2066" t="s">
        <v>1442</v>
      </c>
      <c r="E2066" t="s">
        <v>1440</v>
      </c>
      <c r="F2066" s="1">
        <v>4.3</v>
      </c>
      <c r="G2066" s="5">
        <f>(Tabela15[[#This Row],[rating]]-MIN(F:F))/(MAX(F:F)-MIN(F:F))</f>
        <v>0.82499999999999996</v>
      </c>
      <c r="H2066" s="6">
        <v>33351</v>
      </c>
      <c r="I2066" s="5">
        <f>(Tabela15[[#This Row],[reviews]]-MIN(H:H))/(MAX(H:H)-MIN(H:H))</f>
        <v>7.1709789300082358E-2</v>
      </c>
      <c r="J2066" s="1" t="s">
        <v>0</v>
      </c>
      <c r="K2066" s="9">
        <v>10.15</v>
      </c>
      <c r="L2066" s="3">
        <f>(Tabela15[[#This Row],[value]]-MIN(K:K))/(MAX(K:K)-MIN(K:K))</f>
        <v>4.9657105671522248E-2</v>
      </c>
      <c r="M2066" s="16">
        <f>IF(Tabela15[[#This Row],[value]]="",0,(0.05*Tabela15[[#This Row],[normal_rating]]+0.7*Tabela15[[#This Row],[normal_reviews]]+0.25*Tabela15[[#This Row],[normal_value]]))*1000</f>
        <v>103.86112892793822</v>
      </c>
      <c r="N2066" s="3">
        <f>IFERROR(Tabela15[[#This Row],[value]]*Tabela15[[#This Row],[reviews]],Tabela15[[#This Row],[value]])</f>
        <v>338512.65</v>
      </c>
      <c r="O2066" t="s">
        <v>1439</v>
      </c>
      <c r="P2066" t="s">
        <v>1441</v>
      </c>
      <c r="Q2066" t="s">
        <v>2</v>
      </c>
    </row>
    <row r="2067" spans="1:17" x14ac:dyDescent="0.25">
      <c r="A2067" t="s">
        <v>1352</v>
      </c>
      <c r="B2067" s="1">
        <v>10</v>
      </c>
      <c r="C2067" t="s">
        <v>1438</v>
      </c>
      <c r="D2067" t="s">
        <v>1442</v>
      </c>
      <c r="E2067" t="s">
        <v>1440</v>
      </c>
      <c r="F2067" s="1">
        <v>4.3</v>
      </c>
      <c r="G2067" s="5">
        <f>(Tabela15[[#This Row],[rating]]-MIN(F:F))/(MAX(F:F)-MIN(F:F))</f>
        <v>0.82499999999999996</v>
      </c>
      <c r="H2067" s="6">
        <v>30300</v>
      </c>
      <c r="I2067" s="5">
        <f>(Tabela15[[#This Row],[reviews]]-MIN(H:H))/(MAX(H:H)-MIN(H:H))</f>
        <v>6.5149472443873924E-2</v>
      </c>
      <c r="J2067" s="1" t="s">
        <v>0</v>
      </c>
      <c r="K2067" s="9">
        <v>10.15</v>
      </c>
      <c r="L2067" s="3">
        <f>(Tabela15[[#This Row],[value]]-MIN(K:K))/(MAX(K:K)-MIN(K:K))</f>
        <v>4.9657105671522248E-2</v>
      </c>
      <c r="M2067" s="16">
        <f>IF(Tabela15[[#This Row],[value]]="",0,(0.05*Tabela15[[#This Row],[normal_rating]]+0.7*Tabela15[[#This Row],[normal_reviews]]+0.25*Tabela15[[#This Row],[normal_value]]))*1000</f>
        <v>99.268907128592318</v>
      </c>
      <c r="N2067" s="3">
        <f>IFERROR(Tabela15[[#This Row],[value]]*Tabela15[[#This Row],[reviews]],Tabela15[[#This Row],[value]])</f>
        <v>307545</v>
      </c>
      <c r="O2067" t="s">
        <v>1439</v>
      </c>
      <c r="P2067" t="s">
        <v>8440</v>
      </c>
      <c r="Q2067" t="s">
        <v>8081</v>
      </c>
    </row>
    <row r="2068" spans="1:17" x14ac:dyDescent="0.25">
      <c r="A2068" t="s">
        <v>1352</v>
      </c>
      <c r="B2068" s="1">
        <v>21</v>
      </c>
      <c r="C2068" t="s">
        <v>1438</v>
      </c>
      <c r="D2068" t="s">
        <v>1442</v>
      </c>
      <c r="E2068" t="s">
        <v>1440</v>
      </c>
      <c r="F2068" s="1">
        <v>4.3</v>
      </c>
      <c r="G2068" s="5">
        <f>(Tabela15[[#This Row],[rating]]-MIN(F:F))/(MAX(F:F)-MIN(F:F))</f>
        <v>0.82499999999999996</v>
      </c>
      <c r="H2068" s="6">
        <v>30290</v>
      </c>
      <c r="I2068" s="5">
        <f>(Tabela15[[#This Row],[reviews]]-MIN(H:H))/(MAX(H:H)-MIN(H:H))</f>
        <v>6.5127970258176737E-2</v>
      </c>
      <c r="J2068" s="1" t="s">
        <v>0</v>
      </c>
      <c r="K2068" s="9">
        <v>10.15</v>
      </c>
      <c r="L2068" s="3">
        <f>(Tabela15[[#This Row],[value]]-MIN(K:K))/(MAX(K:K)-MIN(K:K))</f>
        <v>4.9657105671522248E-2</v>
      </c>
      <c r="M2068" s="16">
        <f>IF(Tabela15[[#This Row],[value]]="",0,(0.05*Tabela15[[#This Row],[normal_rating]]+0.7*Tabela15[[#This Row],[normal_reviews]]+0.25*Tabela15[[#This Row],[normal_value]]))*1000</f>
        <v>99.253855598604275</v>
      </c>
      <c r="N2068" s="3">
        <f>IFERROR(Tabela15[[#This Row],[value]]*Tabela15[[#This Row],[reviews]],Tabela15[[#This Row],[value]])</f>
        <v>307443.5</v>
      </c>
      <c r="O2068" t="s">
        <v>1439</v>
      </c>
      <c r="P2068" t="s">
        <v>6868</v>
      </c>
      <c r="Q2068" t="s">
        <v>6468</v>
      </c>
    </row>
    <row r="2069" spans="1:17" x14ac:dyDescent="0.25">
      <c r="A2069" t="s">
        <v>3218</v>
      </c>
      <c r="B2069" s="1">
        <v>30</v>
      </c>
      <c r="C2069" t="s">
        <v>3359</v>
      </c>
      <c r="D2069" t="s">
        <v>3363</v>
      </c>
      <c r="E2069" t="s">
        <v>3361</v>
      </c>
      <c r="F2069" s="1">
        <v>4.9000000000000004</v>
      </c>
      <c r="G2069" s="5">
        <f>(Tabela15[[#This Row],[rating]]-MIN(F:F))/(MAX(F:F)-MIN(F:F))</f>
        <v>0.97500000000000009</v>
      </c>
      <c r="H2069" s="6">
        <v>22</v>
      </c>
      <c r="I2069" s="5">
        <f>(Tabela15[[#This Row],[reviews]]-MIN(H:H))/(MAX(H:H)-MIN(H:H))</f>
        <v>4.5154589964069847E-5</v>
      </c>
      <c r="J2069" s="1" t="s">
        <v>0</v>
      </c>
      <c r="K2069" s="9">
        <v>10.07</v>
      </c>
      <c r="L2069" s="3">
        <f>(Tabela15[[#This Row],[value]]-MIN(K:K))/(MAX(K:K)-MIN(K:K))</f>
        <v>4.9256645141913198E-2</v>
      </c>
      <c r="M2069" s="16">
        <f>IF(Tabela15[[#This Row],[value]]="",0,(0.05*Tabela15[[#This Row],[normal_rating]]+0.7*Tabela15[[#This Row],[normal_reviews]]+0.25*Tabela15[[#This Row],[normal_value]]))*1000</f>
        <v>61.095769498453151</v>
      </c>
      <c r="N2069" s="3">
        <f>IFERROR(Tabela15[[#This Row],[value]]*Tabela15[[#This Row],[reviews]],Tabela15[[#This Row],[value]])</f>
        <v>221.54000000000002</v>
      </c>
      <c r="O2069" t="s">
        <v>3360</v>
      </c>
      <c r="P2069" t="s">
        <v>3362</v>
      </c>
      <c r="Q2069" t="s">
        <v>2</v>
      </c>
    </row>
    <row r="2070" spans="1:17" x14ac:dyDescent="0.25">
      <c r="A2070" t="s">
        <v>665</v>
      </c>
      <c r="B2070" s="1">
        <v>5</v>
      </c>
      <c r="C2070" t="s">
        <v>671</v>
      </c>
      <c r="D2070" t="s">
        <v>675</v>
      </c>
      <c r="E2070" t="s">
        <v>673</v>
      </c>
      <c r="F2070" s="1">
        <v>4.4000000000000004</v>
      </c>
      <c r="G2070" s="5">
        <f>(Tabela15[[#This Row],[rating]]-MIN(F:F))/(MAX(F:F)-MIN(F:F))</f>
        <v>0.85000000000000009</v>
      </c>
      <c r="H2070" s="6">
        <v>28</v>
      </c>
      <c r="I2070" s="5">
        <f>(Tabela15[[#This Row],[reviews]]-MIN(H:H))/(MAX(H:H)-MIN(H:H))</f>
        <v>5.8055901382375518E-5</v>
      </c>
      <c r="J2070" s="1" t="s">
        <v>0</v>
      </c>
      <c r="K2070" s="9">
        <v>10</v>
      </c>
      <c r="L2070" s="3">
        <f>(Tabela15[[#This Row],[value]]-MIN(K:K))/(MAX(K:K)-MIN(K:K))</f>
        <v>4.8906242178505276E-2</v>
      </c>
      <c r="M2070" s="16">
        <f>IF(Tabela15[[#This Row],[value]]="",0,(0.05*Tabela15[[#This Row],[normal_rating]]+0.7*Tabela15[[#This Row],[normal_reviews]]+0.25*Tabela15[[#This Row],[normal_value]]))*1000</f>
        <v>54.767199675593993</v>
      </c>
      <c r="N2070" s="3">
        <f>IFERROR(Tabela15[[#This Row],[value]]*Tabela15[[#This Row],[reviews]],Tabela15[[#This Row],[value]])</f>
        <v>280</v>
      </c>
      <c r="O2070" t="s">
        <v>672</v>
      </c>
      <c r="P2070" t="s">
        <v>4745</v>
      </c>
      <c r="Q2070" t="s">
        <v>4538</v>
      </c>
    </row>
    <row r="2071" spans="1:17" x14ac:dyDescent="0.25">
      <c r="A2071" t="s">
        <v>665</v>
      </c>
      <c r="B2071" s="1">
        <v>8</v>
      </c>
      <c r="C2071" t="s">
        <v>699</v>
      </c>
      <c r="D2071" t="s">
        <v>702</v>
      </c>
      <c r="E2071" t="s">
        <v>673</v>
      </c>
      <c r="F2071" s="1">
        <v>4.4000000000000004</v>
      </c>
      <c r="G2071" s="5">
        <f>(Tabela15[[#This Row],[rating]]-MIN(F:F))/(MAX(F:F)-MIN(F:F))</f>
        <v>0.85000000000000009</v>
      </c>
      <c r="H2071" s="6">
        <v>28</v>
      </c>
      <c r="I2071" s="5">
        <f>(Tabela15[[#This Row],[reviews]]-MIN(H:H))/(MAX(H:H)-MIN(H:H))</f>
        <v>5.8055901382375518E-5</v>
      </c>
      <c r="J2071" s="1" t="s">
        <v>0</v>
      </c>
      <c r="K2071" s="9">
        <v>10</v>
      </c>
      <c r="L2071" s="3">
        <f>(Tabela15[[#This Row],[value]]-MIN(K:K))/(MAX(K:K)-MIN(K:K))</f>
        <v>4.8906242178505276E-2</v>
      </c>
      <c r="M2071" s="16">
        <f>IF(Tabela15[[#This Row],[value]]="",0,(0.05*Tabela15[[#This Row],[normal_rating]]+0.7*Tabela15[[#This Row],[normal_reviews]]+0.25*Tabela15[[#This Row],[normal_value]]))*1000</f>
        <v>54.767199675593993</v>
      </c>
      <c r="N2071" s="3">
        <f>IFERROR(Tabela15[[#This Row],[value]]*Tabela15[[#This Row],[reviews]],Tabela15[[#This Row],[value]])</f>
        <v>280</v>
      </c>
      <c r="O2071" t="s">
        <v>700</v>
      </c>
      <c r="P2071" t="s">
        <v>4748</v>
      </c>
      <c r="Q2071" t="s">
        <v>4538</v>
      </c>
    </row>
    <row r="2072" spans="1:17" x14ac:dyDescent="0.25">
      <c r="A2072" t="s">
        <v>665</v>
      </c>
      <c r="B2072" s="1">
        <v>20</v>
      </c>
      <c r="C2072" t="s">
        <v>749</v>
      </c>
      <c r="D2072" t="s">
        <v>752</v>
      </c>
      <c r="E2072" t="s">
        <v>673</v>
      </c>
      <c r="F2072" s="1">
        <v>4.4000000000000004</v>
      </c>
      <c r="G2072" s="5">
        <f>(Tabela15[[#This Row],[rating]]-MIN(F:F))/(MAX(F:F)-MIN(F:F))</f>
        <v>0.85000000000000009</v>
      </c>
      <c r="H2072" s="6">
        <v>28</v>
      </c>
      <c r="I2072" s="5">
        <f>(Tabela15[[#This Row],[reviews]]-MIN(H:H))/(MAX(H:H)-MIN(H:H))</f>
        <v>5.8055901382375518E-5</v>
      </c>
      <c r="J2072" s="1" t="s">
        <v>0</v>
      </c>
      <c r="K2072" s="9">
        <v>10</v>
      </c>
      <c r="L2072" s="3">
        <f>(Tabela15[[#This Row],[value]]-MIN(K:K))/(MAX(K:K)-MIN(K:K))</f>
        <v>4.8906242178505276E-2</v>
      </c>
      <c r="M2072" s="16">
        <f>IF(Tabela15[[#This Row],[value]]="",0,(0.05*Tabela15[[#This Row],[normal_rating]]+0.7*Tabela15[[#This Row],[normal_reviews]]+0.25*Tabela15[[#This Row],[normal_value]]))*1000</f>
        <v>54.767199675593993</v>
      </c>
      <c r="N2072" s="3">
        <f>IFERROR(Tabela15[[#This Row],[value]]*Tabela15[[#This Row],[reviews]],Tabela15[[#This Row],[value]])</f>
        <v>280</v>
      </c>
      <c r="O2072" t="s">
        <v>750</v>
      </c>
      <c r="P2072" t="s">
        <v>4764</v>
      </c>
      <c r="Q2072" t="s">
        <v>4538</v>
      </c>
    </row>
    <row r="2073" spans="1:17" x14ac:dyDescent="0.25">
      <c r="A2073" t="s">
        <v>665</v>
      </c>
      <c r="B2073" s="1">
        <v>2</v>
      </c>
      <c r="C2073" t="s">
        <v>671</v>
      </c>
      <c r="D2073" t="s">
        <v>675</v>
      </c>
      <c r="E2073" t="s">
        <v>673</v>
      </c>
      <c r="F2073" s="1">
        <v>4.4000000000000004</v>
      </c>
      <c r="G2073" s="5">
        <f>(Tabela15[[#This Row],[rating]]-MIN(F:F))/(MAX(F:F)-MIN(F:F))</f>
        <v>0.85000000000000009</v>
      </c>
      <c r="H2073" s="6">
        <v>28</v>
      </c>
      <c r="I2073" s="5">
        <f>(Tabela15[[#This Row],[reviews]]-MIN(H:H))/(MAX(H:H)-MIN(H:H))</f>
        <v>5.8055901382375518E-5</v>
      </c>
      <c r="J2073" s="1" t="s">
        <v>0</v>
      </c>
      <c r="K2073" s="9">
        <v>10</v>
      </c>
      <c r="L2073" s="3">
        <f>(Tabela15[[#This Row],[value]]-MIN(K:K))/(MAX(K:K)-MIN(K:K))</f>
        <v>4.8906242178505276E-2</v>
      </c>
      <c r="M2073" s="16">
        <f>IF(Tabela15[[#This Row],[value]]="",0,(0.05*Tabela15[[#This Row],[normal_rating]]+0.7*Tabela15[[#This Row],[normal_reviews]]+0.25*Tabela15[[#This Row],[normal_value]]))*1000</f>
        <v>54.767199675593993</v>
      </c>
      <c r="N2073" s="3">
        <f>IFERROR(Tabela15[[#This Row],[value]]*Tabela15[[#This Row],[reviews]],Tabela15[[#This Row],[value]])</f>
        <v>280</v>
      </c>
      <c r="O2073" t="s">
        <v>672</v>
      </c>
      <c r="P2073" t="s">
        <v>6643</v>
      </c>
      <c r="Q2073" t="s">
        <v>6468</v>
      </c>
    </row>
    <row r="2074" spans="1:17" x14ac:dyDescent="0.25">
      <c r="A2074" t="s">
        <v>665</v>
      </c>
      <c r="B2074" s="1">
        <v>7</v>
      </c>
      <c r="C2074" t="s">
        <v>749</v>
      </c>
      <c r="D2074" t="s">
        <v>752</v>
      </c>
      <c r="E2074" t="s">
        <v>673</v>
      </c>
      <c r="F2074" s="1">
        <v>4.4000000000000004</v>
      </c>
      <c r="G2074" s="5">
        <f>(Tabela15[[#This Row],[rating]]-MIN(F:F))/(MAX(F:F)-MIN(F:F))</f>
        <v>0.85000000000000009</v>
      </c>
      <c r="H2074" s="6">
        <v>28</v>
      </c>
      <c r="I2074" s="5">
        <f>(Tabela15[[#This Row],[reviews]]-MIN(H:H))/(MAX(H:H)-MIN(H:H))</f>
        <v>5.8055901382375518E-5</v>
      </c>
      <c r="J2074" s="1" t="s">
        <v>0</v>
      </c>
      <c r="K2074" s="9">
        <v>10</v>
      </c>
      <c r="L2074" s="3">
        <f>(Tabela15[[#This Row],[value]]-MIN(K:K))/(MAX(K:K)-MIN(K:K))</f>
        <v>4.8906242178505276E-2</v>
      </c>
      <c r="M2074" s="16">
        <f>IF(Tabela15[[#This Row],[value]]="",0,(0.05*Tabela15[[#This Row],[normal_rating]]+0.7*Tabela15[[#This Row],[normal_reviews]]+0.25*Tabela15[[#This Row],[normal_value]]))*1000</f>
        <v>54.767199675593993</v>
      </c>
      <c r="N2074" s="3">
        <f>IFERROR(Tabela15[[#This Row],[value]]*Tabela15[[#This Row],[reviews]],Tabela15[[#This Row],[value]])</f>
        <v>280</v>
      </c>
      <c r="O2074" t="s">
        <v>750</v>
      </c>
      <c r="P2074" t="s">
        <v>6648</v>
      </c>
      <c r="Q2074" t="s">
        <v>6468</v>
      </c>
    </row>
    <row r="2075" spans="1:17" x14ac:dyDescent="0.25">
      <c r="A2075" t="s">
        <v>665</v>
      </c>
      <c r="B2075" s="1">
        <v>9</v>
      </c>
      <c r="C2075" t="s">
        <v>699</v>
      </c>
      <c r="D2075" t="s">
        <v>702</v>
      </c>
      <c r="E2075" t="s">
        <v>673</v>
      </c>
      <c r="F2075" s="1">
        <v>4.4000000000000004</v>
      </c>
      <c r="G2075" s="5">
        <f>(Tabela15[[#This Row],[rating]]-MIN(F:F))/(MAX(F:F)-MIN(F:F))</f>
        <v>0.85000000000000009</v>
      </c>
      <c r="H2075" s="6">
        <v>28</v>
      </c>
      <c r="I2075" s="5">
        <f>(Tabela15[[#This Row],[reviews]]-MIN(H:H))/(MAX(H:H)-MIN(H:H))</f>
        <v>5.8055901382375518E-5</v>
      </c>
      <c r="J2075" s="1" t="s">
        <v>0</v>
      </c>
      <c r="K2075" s="9">
        <v>10</v>
      </c>
      <c r="L2075" s="3">
        <f>(Tabela15[[#This Row],[value]]-MIN(K:K))/(MAX(K:K)-MIN(K:K))</f>
        <v>4.8906242178505276E-2</v>
      </c>
      <c r="M2075" s="16">
        <f>IF(Tabela15[[#This Row],[value]]="",0,(0.05*Tabela15[[#This Row],[normal_rating]]+0.7*Tabela15[[#This Row],[normal_reviews]]+0.25*Tabela15[[#This Row],[normal_value]]))*1000</f>
        <v>54.767199675593993</v>
      </c>
      <c r="N2075" s="3">
        <f>IFERROR(Tabela15[[#This Row],[value]]*Tabela15[[#This Row],[reviews]],Tabela15[[#This Row],[value]])</f>
        <v>280</v>
      </c>
      <c r="O2075" t="s">
        <v>700</v>
      </c>
      <c r="P2075" t="s">
        <v>6650</v>
      </c>
      <c r="Q2075" t="s">
        <v>6468</v>
      </c>
    </row>
    <row r="2076" spans="1:17" x14ac:dyDescent="0.25">
      <c r="A2076" t="s">
        <v>665</v>
      </c>
      <c r="B2076" s="1">
        <v>7</v>
      </c>
      <c r="C2076" t="s">
        <v>671</v>
      </c>
      <c r="D2076" t="s">
        <v>675</v>
      </c>
      <c r="E2076" t="s">
        <v>673</v>
      </c>
      <c r="F2076" s="1">
        <v>4.4000000000000004</v>
      </c>
      <c r="G2076" s="5">
        <f>(Tabela15[[#This Row],[rating]]-MIN(F:F))/(MAX(F:F)-MIN(F:F))</f>
        <v>0.85000000000000009</v>
      </c>
      <c r="H2076" s="6">
        <v>28</v>
      </c>
      <c r="I2076" s="5">
        <f>(Tabela15[[#This Row],[reviews]]-MIN(H:H))/(MAX(H:H)-MIN(H:H))</f>
        <v>5.8055901382375518E-5</v>
      </c>
      <c r="J2076" s="1" t="s">
        <v>0</v>
      </c>
      <c r="K2076" s="9">
        <v>10</v>
      </c>
      <c r="L2076" s="3">
        <f>(Tabela15[[#This Row],[value]]-MIN(K:K))/(MAX(K:K)-MIN(K:K))</f>
        <v>4.8906242178505276E-2</v>
      </c>
      <c r="M2076" s="16">
        <f>IF(Tabela15[[#This Row],[value]]="",0,(0.05*Tabela15[[#This Row],[normal_rating]]+0.7*Tabela15[[#This Row],[normal_reviews]]+0.25*Tabela15[[#This Row],[normal_value]]))*1000</f>
        <v>54.767199675593993</v>
      </c>
      <c r="N2076" s="3">
        <f>IFERROR(Tabela15[[#This Row],[value]]*Tabela15[[#This Row],[reviews]],Tabela15[[#This Row],[value]])</f>
        <v>280</v>
      </c>
      <c r="O2076" t="s">
        <v>672</v>
      </c>
      <c r="P2076" t="s">
        <v>8244</v>
      </c>
      <c r="Q2076" t="s">
        <v>8081</v>
      </c>
    </row>
    <row r="2077" spans="1:17" x14ac:dyDescent="0.25">
      <c r="A2077" t="s">
        <v>665</v>
      </c>
      <c r="B2077" s="1">
        <v>11</v>
      </c>
      <c r="C2077" t="s">
        <v>749</v>
      </c>
      <c r="D2077" t="s">
        <v>752</v>
      </c>
      <c r="E2077" t="s">
        <v>673</v>
      </c>
      <c r="F2077" s="1">
        <v>4.4000000000000004</v>
      </c>
      <c r="G2077" s="5">
        <f>(Tabela15[[#This Row],[rating]]-MIN(F:F))/(MAX(F:F)-MIN(F:F))</f>
        <v>0.85000000000000009</v>
      </c>
      <c r="H2077" s="6">
        <v>28</v>
      </c>
      <c r="I2077" s="5">
        <f>(Tabela15[[#This Row],[reviews]]-MIN(H:H))/(MAX(H:H)-MIN(H:H))</f>
        <v>5.8055901382375518E-5</v>
      </c>
      <c r="J2077" s="1" t="s">
        <v>0</v>
      </c>
      <c r="K2077" s="9">
        <v>10</v>
      </c>
      <c r="L2077" s="3">
        <f>(Tabela15[[#This Row],[value]]-MIN(K:K))/(MAX(K:K)-MIN(K:K))</f>
        <v>4.8906242178505276E-2</v>
      </c>
      <c r="M2077" s="16">
        <f>IF(Tabela15[[#This Row],[value]]="",0,(0.05*Tabela15[[#This Row],[normal_rating]]+0.7*Tabela15[[#This Row],[normal_reviews]]+0.25*Tabela15[[#This Row],[normal_value]]))*1000</f>
        <v>54.767199675593993</v>
      </c>
      <c r="N2077" s="3">
        <f>IFERROR(Tabela15[[#This Row],[value]]*Tabela15[[#This Row],[reviews]],Tabela15[[#This Row],[value]])</f>
        <v>280</v>
      </c>
      <c r="O2077" t="s">
        <v>750</v>
      </c>
      <c r="P2077" t="s">
        <v>8249</v>
      </c>
      <c r="Q2077" t="s">
        <v>8081</v>
      </c>
    </row>
    <row r="2078" spans="1:17" x14ac:dyDescent="0.25">
      <c r="A2078" t="s">
        <v>665</v>
      </c>
      <c r="B2078" s="1">
        <v>19</v>
      </c>
      <c r="C2078" t="s">
        <v>699</v>
      </c>
      <c r="D2078" t="s">
        <v>702</v>
      </c>
      <c r="E2078" t="s">
        <v>673</v>
      </c>
      <c r="F2078" s="1">
        <v>4.4000000000000004</v>
      </c>
      <c r="G2078" s="5">
        <f>(Tabela15[[#This Row],[rating]]-MIN(F:F))/(MAX(F:F)-MIN(F:F))</f>
        <v>0.85000000000000009</v>
      </c>
      <c r="H2078" s="6">
        <v>28</v>
      </c>
      <c r="I2078" s="5">
        <f>(Tabela15[[#This Row],[reviews]]-MIN(H:H))/(MAX(H:H)-MIN(H:H))</f>
        <v>5.8055901382375518E-5</v>
      </c>
      <c r="J2078" s="1" t="s">
        <v>0</v>
      </c>
      <c r="K2078" s="9">
        <v>10</v>
      </c>
      <c r="L2078" s="3">
        <f>(Tabela15[[#This Row],[value]]-MIN(K:K))/(MAX(K:K)-MIN(K:K))</f>
        <v>4.8906242178505276E-2</v>
      </c>
      <c r="M2078" s="16">
        <f>IF(Tabela15[[#This Row],[value]]="",0,(0.05*Tabela15[[#This Row],[normal_rating]]+0.7*Tabela15[[#This Row],[normal_reviews]]+0.25*Tabela15[[#This Row],[normal_value]]))*1000</f>
        <v>54.767199675593993</v>
      </c>
      <c r="N2078" s="3">
        <f>IFERROR(Tabela15[[#This Row],[value]]*Tabela15[[#This Row],[reviews]],Tabela15[[#This Row],[value]])</f>
        <v>280</v>
      </c>
      <c r="O2078" t="s">
        <v>700</v>
      </c>
      <c r="P2078" t="s">
        <v>8258</v>
      </c>
      <c r="Q2078" t="s">
        <v>8081</v>
      </c>
    </row>
    <row r="2079" spans="1:17" x14ac:dyDescent="0.25">
      <c r="A2079" t="s">
        <v>665</v>
      </c>
      <c r="B2079" s="1">
        <v>3</v>
      </c>
      <c r="C2079" t="s">
        <v>671</v>
      </c>
      <c r="D2079" t="s">
        <v>675</v>
      </c>
      <c r="E2079" t="s">
        <v>673</v>
      </c>
      <c r="F2079" s="1">
        <v>4.3</v>
      </c>
      <c r="G2079" s="5">
        <f>(Tabela15[[#This Row],[rating]]-MIN(F:F))/(MAX(F:F)-MIN(F:F))</f>
        <v>0.82499999999999996</v>
      </c>
      <c r="H2079" s="6">
        <v>27</v>
      </c>
      <c r="I2079" s="5">
        <f>(Tabela15[[#This Row],[reviews]]-MIN(H:H))/(MAX(H:H)-MIN(H:H))</f>
        <v>5.5905682812657904E-5</v>
      </c>
      <c r="J2079" s="1" t="s">
        <v>0</v>
      </c>
      <c r="K2079" s="9">
        <v>10</v>
      </c>
      <c r="L2079" s="3">
        <f>(Tabela15[[#This Row],[value]]-MIN(K:K))/(MAX(K:K)-MIN(K:K))</f>
        <v>4.8906242178505276E-2</v>
      </c>
      <c r="M2079" s="16">
        <f>IF(Tabela15[[#This Row],[value]]="",0,(0.05*Tabela15[[#This Row],[normal_rating]]+0.7*Tabela15[[#This Row],[normal_reviews]]+0.25*Tabela15[[#This Row],[normal_value]]))*1000</f>
        <v>53.515694522595183</v>
      </c>
      <c r="N2079" s="3">
        <f>IFERROR(Tabela15[[#This Row],[value]]*Tabela15[[#This Row],[reviews]],Tabela15[[#This Row],[value]])</f>
        <v>270</v>
      </c>
      <c r="O2079" t="s">
        <v>672</v>
      </c>
      <c r="P2079" t="s">
        <v>674</v>
      </c>
      <c r="Q2079" t="s">
        <v>2</v>
      </c>
    </row>
    <row r="2080" spans="1:17" x14ac:dyDescent="0.25">
      <c r="A2080" t="s">
        <v>665</v>
      </c>
      <c r="B2080" s="1">
        <v>10</v>
      </c>
      <c r="C2080" t="s">
        <v>699</v>
      </c>
      <c r="D2080" t="s">
        <v>702</v>
      </c>
      <c r="E2080" t="s">
        <v>673</v>
      </c>
      <c r="F2080" s="1">
        <v>4.3</v>
      </c>
      <c r="G2080" s="5">
        <f>(Tabela15[[#This Row],[rating]]-MIN(F:F))/(MAX(F:F)-MIN(F:F))</f>
        <v>0.82499999999999996</v>
      </c>
      <c r="H2080" s="6">
        <v>27</v>
      </c>
      <c r="I2080" s="5">
        <f>(Tabela15[[#This Row],[reviews]]-MIN(H:H))/(MAX(H:H)-MIN(H:H))</f>
        <v>5.5905682812657904E-5</v>
      </c>
      <c r="J2080" s="1" t="s">
        <v>0</v>
      </c>
      <c r="K2080" s="9">
        <v>10</v>
      </c>
      <c r="L2080" s="3">
        <f>(Tabela15[[#This Row],[value]]-MIN(K:K))/(MAX(K:K)-MIN(K:K))</f>
        <v>4.8906242178505276E-2</v>
      </c>
      <c r="M2080" s="16">
        <f>IF(Tabela15[[#This Row],[value]]="",0,(0.05*Tabela15[[#This Row],[normal_rating]]+0.7*Tabela15[[#This Row],[normal_reviews]]+0.25*Tabela15[[#This Row],[normal_value]]))*1000</f>
        <v>53.515694522595183</v>
      </c>
      <c r="N2080" s="3">
        <f>IFERROR(Tabela15[[#This Row],[value]]*Tabela15[[#This Row],[reviews]],Tabela15[[#This Row],[value]])</f>
        <v>270</v>
      </c>
      <c r="O2080" t="s">
        <v>700</v>
      </c>
      <c r="P2080" t="s">
        <v>701</v>
      </c>
      <c r="Q2080" t="s">
        <v>2</v>
      </c>
    </row>
    <row r="2081" spans="1:17" x14ac:dyDescent="0.25">
      <c r="A2081" t="s">
        <v>665</v>
      </c>
      <c r="B2081" s="1">
        <v>20</v>
      </c>
      <c r="C2081" t="s">
        <v>737</v>
      </c>
      <c r="D2081" t="s">
        <v>740</v>
      </c>
      <c r="E2081" t="s">
        <v>673</v>
      </c>
      <c r="F2081" s="1">
        <v>4.3</v>
      </c>
      <c r="G2081" s="5">
        <f>(Tabela15[[#This Row],[rating]]-MIN(F:F))/(MAX(F:F)-MIN(F:F))</f>
        <v>0.82499999999999996</v>
      </c>
      <c r="H2081" s="6">
        <v>27</v>
      </c>
      <c r="I2081" s="5">
        <f>(Tabela15[[#This Row],[reviews]]-MIN(H:H))/(MAX(H:H)-MIN(H:H))</f>
        <v>5.5905682812657904E-5</v>
      </c>
      <c r="J2081" s="1" t="s">
        <v>0</v>
      </c>
      <c r="K2081" s="9">
        <v>10</v>
      </c>
      <c r="L2081" s="3">
        <f>(Tabela15[[#This Row],[value]]-MIN(K:K))/(MAX(K:K)-MIN(K:K))</f>
        <v>4.8906242178505276E-2</v>
      </c>
      <c r="M2081" s="16">
        <f>IF(Tabela15[[#This Row],[value]]="",0,(0.05*Tabela15[[#This Row],[normal_rating]]+0.7*Tabela15[[#This Row],[normal_reviews]]+0.25*Tabela15[[#This Row],[normal_value]]))*1000</f>
        <v>53.515694522595183</v>
      </c>
      <c r="N2081" s="3">
        <f>IFERROR(Tabela15[[#This Row],[value]]*Tabela15[[#This Row],[reviews]],Tabela15[[#This Row],[value]])</f>
        <v>270</v>
      </c>
      <c r="O2081" t="s">
        <v>738</v>
      </c>
      <c r="P2081" t="s">
        <v>739</v>
      </c>
      <c r="Q2081" t="s">
        <v>2</v>
      </c>
    </row>
    <row r="2082" spans="1:17" x14ac:dyDescent="0.25">
      <c r="A2082" t="s">
        <v>665</v>
      </c>
      <c r="B2082" s="1">
        <v>23</v>
      </c>
      <c r="C2082" t="s">
        <v>749</v>
      </c>
      <c r="D2082" t="s">
        <v>752</v>
      </c>
      <c r="E2082" t="s">
        <v>673</v>
      </c>
      <c r="F2082" s="1">
        <v>4.3</v>
      </c>
      <c r="G2082" s="5">
        <f>(Tabela15[[#This Row],[rating]]-MIN(F:F))/(MAX(F:F)-MIN(F:F))</f>
        <v>0.82499999999999996</v>
      </c>
      <c r="H2082" s="6">
        <v>27</v>
      </c>
      <c r="I2082" s="5">
        <f>(Tabela15[[#This Row],[reviews]]-MIN(H:H))/(MAX(H:H)-MIN(H:H))</f>
        <v>5.5905682812657904E-5</v>
      </c>
      <c r="J2082" s="1" t="s">
        <v>0</v>
      </c>
      <c r="K2082" s="9">
        <v>10</v>
      </c>
      <c r="L2082" s="3">
        <f>(Tabela15[[#This Row],[value]]-MIN(K:K))/(MAX(K:K)-MIN(K:K))</f>
        <v>4.8906242178505276E-2</v>
      </c>
      <c r="M2082" s="16">
        <f>IF(Tabela15[[#This Row],[value]]="",0,(0.05*Tabela15[[#This Row],[normal_rating]]+0.7*Tabela15[[#This Row],[normal_reviews]]+0.25*Tabela15[[#This Row],[normal_value]]))*1000</f>
        <v>53.515694522595183</v>
      </c>
      <c r="N2082" s="3">
        <f>IFERROR(Tabela15[[#This Row],[value]]*Tabela15[[#This Row],[reviews]],Tabela15[[#This Row],[value]])</f>
        <v>270</v>
      </c>
      <c r="O2082" t="s">
        <v>750</v>
      </c>
      <c r="P2082" t="s">
        <v>751</v>
      </c>
      <c r="Q2082" t="s">
        <v>2</v>
      </c>
    </row>
    <row r="2083" spans="1:17" x14ac:dyDescent="0.25">
      <c r="A2083" t="s">
        <v>665</v>
      </c>
      <c r="B2083" s="1">
        <v>14</v>
      </c>
      <c r="C2083" t="s">
        <v>679</v>
      </c>
      <c r="D2083" t="s">
        <v>683</v>
      </c>
      <c r="E2083" t="s">
        <v>681</v>
      </c>
      <c r="F2083" s="1">
        <v>3.7</v>
      </c>
      <c r="G2083" s="5">
        <f>(Tabela15[[#This Row],[rating]]-MIN(F:F))/(MAX(F:F)-MIN(F:F))</f>
        <v>0.67500000000000004</v>
      </c>
      <c r="H2083" s="6">
        <v>14</v>
      </c>
      <c r="I2083" s="5">
        <f>(Tabela15[[#This Row],[reviews]]-MIN(H:H))/(MAX(H:H)-MIN(H:H))</f>
        <v>2.7952841406328952E-5</v>
      </c>
      <c r="J2083" s="1" t="s">
        <v>0</v>
      </c>
      <c r="K2083" s="9">
        <v>10</v>
      </c>
      <c r="L2083" s="3">
        <f>(Tabela15[[#This Row],[value]]-MIN(K:K))/(MAX(K:K)-MIN(K:K))</f>
        <v>4.8906242178505276E-2</v>
      </c>
      <c r="M2083" s="16">
        <f>IF(Tabela15[[#This Row],[value]]="",0,(0.05*Tabela15[[#This Row],[normal_rating]]+0.7*Tabela15[[#This Row],[normal_reviews]]+0.25*Tabela15[[#This Row],[normal_value]]))*1000</f>
        <v>45.996127533610753</v>
      </c>
      <c r="N2083" s="3">
        <f>IFERROR(Tabela15[[#This Row],[value]]*Tabela15[[#This Row],[reviews]],Tabela15[[#This Row],[value]])</f>
        <v>140</v>
      </c>
      <c r="O2083" t="s">
        <v>680</v>
      </c>
      <c r="P2083" t="s">
        <v>4756</v>
      </c>
      <c r="Q2083" t="s">
        <v>4538</v>
      </c>
    </row>
    <row r="2084" spans="1:17" x14ac:dyDescent="0.25">
      <c r="A2084" t="s">
        <v>665</v>
      </c>
      <c r="B2084" s="1">
        <v>17</v>
      </c>
      <c r="C2084" t="s">
        <v>679</v>
      </c>
      <c r="D2084" t="s">
        <v>683</v>
      </c>
      <c r="E2084" t="s">
        <v>681</v>
      </c>
      <c r="F2084" s="1">
        <v>3.7</v>
      </c>
      <c r="G2084" s="5">
        <f>(Tabela15[[#This Row],[rating]]-MIN(F:F))/(MAX(F:F)-MIN(F:F))</f>
        <v>0.67500000000000004</v>
      </c>
      <c r="H2084" s="6">
        <v>14</v>
      </c>
      <c r="I2084" s="5">
        <f>(Tabela15[[#This Row],[reviews]]-MIN(H:H))/(MAX(H:H)-MIN(H:H))</f>
        <v>2.7952841406328952E-5</v>
      </c>
      <c r="J2084" s="1" t="s">
        <v>0</v>
      </c>
      <c r="K2084" s="9">
        <v>10</v>
      </c>
      <c r="L2084" s="3">
        <f>(Tabela15[[#This Row],[value]]-MIN(K:K))/(MAX(K:K)-MIN(K:K))</f>
        <v>4.8906242178505276E-2</v>
      </c>
      <c r="M2084" s="16">
        <f>IF(Tabela15[[#This Row],[value]]="",0,(0.05*Tabela15[[#This Row],[normal_rating]]+0.7*Tabela15[[#This Row],[normal_reviews]]+0.25*Tabela15[[#This Row],[normal_value]]))*1000</f>
        <v>45.996127533610753</v>
      </c>
      <c r="N2084" s="3">
        <f>IFERROR(Tabela15[[#This Row],[value]]*Tabela15[[#This Row],[reviews]],Tabela15[[#This Row],[value]])</f>
        <v>140</v>
      </c>
      <c r="O2084" t="s">
        <v>680</v>
      </c>
      <c r="P2084" t="s">
        <v>6659</v>
      </c>
      <c r="Q2084" t="s">
        <v>6468</v>
      </c>
    </row>
    <row r="2085" spans="1:17" x14ac:dyDescent="0.25">
      <c r="A2085" t="s">
        <v>665</v>
      </c>
      <c r="B2085" s="1">
        <v>5</v>
      </c>
      <c r="C2085" t="s">
        <v>679</v>
      </c>
      <c r="D2085" t="s">
        <v>683</v>
      </c>
      <c r="E2085" t="s">
        <v>681</v>
      </c>
      <c r="F2085" s="1">
        <v>3.7</v>
      </c>
      <c r="G2085" s="5">
        <f>(Tabela15[[#This Row],[rating]]-MIN(F:F))/(MAX(F:F)-MIN(F:F))</f>
        <v>0.67500000000000004</v>
      </c>
      <c r="H2085" s="6">
        <v>14</v>
      </c>
      <c r="I2085" s="5">
        <f>(Tabela15[[#This Row],[reviews]]-MIN(H:H))/(MAX(H:H)-MIN(H:H))</f>
        <v>2.7952841406328952E-5</v>
      </c>
      <c r="J2085" s="1" t="s">
        <v>0</v>
      </c>
      <c r="K2085" s="9">
        <v>10</v>
      </c>
      <c r="L2085" s="3">
        <f>(Tabela15[[#This Row],[value]]-MIN(K:K))/(MAX(K:K)-MIN(K:K))</f>
        <v>4.8906242178505276E-2</v>
      </c>
      <c r="M2085" s="16">
        <f>IF(Tabela15[[#This Row],[value]]="",0,(0.05*Tabela15[[#This Row],[normal_rating]]+0.7*Tabela15[[#This Row],[normal_reviews]]+0.25*Tabela15[[#This Row],[normal_value]]))*1000</f>
        <v>45.996127533610753</v>
      </c>
      <c r="N2085" s="3">
        <f>IFERROR(Tabela15[[#This Row],[value]]*Tabela15[[#This Row],[reviews]],Tabela15[[#This Row],[value]])</f>
        <v>140</v>
      </c>
      <c r="O2085" t="s">
        <v>680</v>
      </c>
      <c r="P2085" t="s">
        <v>8242</v>
      </c>
      <c r="Q2085" t="s">
        <v>8081</v>
      </c>
    </row>
    <row r="2086" spans="1:17" x14ac:dyDescent="0.25">
      <c r="A2086" t="s">
        <v>665</v>
      </c>
      <c r="B2086" s="1">
        <v>5</v>
      </c>
      <c r="C2086" t="s">
        <v>679</v>
      </c>
      <c r="D2086" t="s">
        <v>683</v>
      </c>
      <c r="E2086" t="s">
        <v>681</v>
      </c>
      <c r="F2086" s="1">
        <v>3.7</v>
      </c>
      <c r="G2086" s="5">
        <f>(Tabela15[[#This Row],[rating]]-MIN(F:F))/(MAX(F:F)-MIN(F:F))</f>
        <v>0.67500000000000004</v>
      </c>
      <c r="H2086" s="6">
        <v>14</v>
      </c>
      <c r="I2086" s="5">
        <f>(Tabela15[[#This Row],[reviews]]-MIN(H:H))/(MAX(H:H)-MIN(H:H))</f>
        <v>2.7952841406328952E-5</v>
      </c>
      <c r="J2086" s="1" t="s">
        <v>0</v>
      </c>
      <c r="K2086" s="9">
        <v>10</v>
      </c>
      <c r="L2086" s="3">
        <f>(Tabela15[[#This Row],[value]]-MIN(K:K))/(MAX(K:K)-MIN(K:K))</f>
        <v>4.8906242178505276E-2</v>
      </c>
      <c r="M2086" s="16">
        <f>IF(Tabela15[[#This Row],[value]]="",0,(0.05*Tabela15[[#This Row],[normal_rating]]+0.7*Tabela15[[#This Row],[normal_reviews]]+0.25*Tabela15[[#This Row],[normal_value]]))*1000</f>
        <v>45.996127533610753</v>
      </c>
      <c r="N2086" s="3">
        <f>IFERROR(Tabela15[[#This Row],[value]]*Tabela15[[#This Row],[reviews]],Tabela15[[#This Row],[value]])</f>
        <v>140</v>
      </c>
      <c r="O2086" t="s">
        <v>680</v>
      </c>
      <c r="P2086" t="s">
        <v>682</v>
      </c>
      <c r="Q2086" t="s">
        <v>2</v>
      </c>
    </row>
    <row r="2087" spans="1:17" x14ac:dyDescent="0.25">
      <c r="A2087" t="s">
        <v>665</v>
      </c>
      <c r="B2087" s="1">
        <v>29</v>
      </c>
      <c r="C2087" t="s">
        <v>771</v>
      </c>
      <c r="D2087" t="s">
        <v>774</v>
      </c>
      <c r="E2087" t="s">
        <v>681</v>
      </c>
      <c r="F2087" s="1">
        <v>3.7</v>
      </c>
      <c r="G2087" s="5">
        <f>(Tabela15[[#This Row],[rating]]-MIN(F:F))/(MAX(F:F)-MIN(F:F))</f>
        <v>0.67500000000000004</v>
      </c>
      <c r="H2087" s="6">
        <v>14</v>
      </c>
      <c r="I2087" s="5">
        <f>(Tabela15[[#This Row],[reviews]]-MIN(H:H))/(MAX(H:H)-MIN(H:H))</f>
        <v>2.7952841406328952E-5</v>
      </c>
      <c r="J2087" s="1" t="s">
        <v>0</v>
      </c>
      <c r="K2087" s="9">
        <v>10</v>
      </c>
      <c r="L2087" s="3">
        <f>(Tabela15[[#This Row],[value]]-MIN(K:K))/(MAX(K:K)-MIN(K:K))</f>
        <v>4.8906242178505276E-2</v>
      </c>
      <c r="M2087" s="16">
        <f>IF(Tabela15[[#This Row],[value]]="",0,(0.05*Tabela15[[#This Row],[normal_rating]]+0.7*Tabela15[[#This Row],[normal_reviews]]+0.25*Tabela15[[#This Row],[normal_value]]))*1000</f>
        <v>45.996127533610753</v>
      </c>
      <c r="N2087" s="3">
        <f>IFERROR(Tabela15[[#This Row],[value]]*Tabela15[[#This Row],[reviews]],Tabela15[[#This Row],[value]])</f>
        <v>140</v>
      </c>
      <c r="O2087" t="s">
        <v>772</v>
      </c>
      <c r="P2087" t="s">
        <v>773</v>
      </c>
      <c r="Q2087" t="s">
        <v>2</v>
      </c>
    </row>
    <row r="2088" spans="1:17" x14ac:dyDescent="0.25">
      <c r="A2088" t="s">
        <v>534</v>
      </c>
      <c r="B2088" s="1">
        <v>26</v>
      </c>
      <c r="C2088" t="s">
        <v>3634</v>
      </c>
      <c r="D2088" t="s">
        <v>3635</v>
      </c>
      <c r="E2088" t="s">
        <v>3636</v>
      </c>
      <c r="F2088" s="1">
        <v>4.5</v>
      </c>
      <c r="G2088" s="5">
        <f>(Tabela15[[#This Row],[rating]]-MIN(F:F))/(MAX(F:F)-MIN(F:F))</f>
        <v>0.875</v>
      </c>
      <c r="H2088" s="6">
        <v>346470</v>
      </c>
      <c r="I2088" s="5">
        <f>(Tabela15[[#This Row],[reviews]]-MIN(H:H))/(MAX(H:H)-MIN(H:H))</f>
        <v>0.74498407763149121</v>
      </c>
      <c r="J2088" s="1" t="s">
        <v>0</v>
      </c>
      <c r="K2088" s="9">
        <v>9.99</v>
      </c>
      <c r="L2088" s="3">
        <f>(Tabela15[[#This Row],[value]]-MIN(K:K))/(MAX(K:K)-MIN(K:K))</f>
        <v>4.8856184612304149E-2</v>
      </c>
      <c r="M2088" s="16">
        <f>IF(Tabela15[[#This Row],[value]]="",0,(0.05*Tabela15[[#This Row],[normal_rating]]+0.7*Tabela15[[#This Row],[normal_reviews]]+0.25*Tabela15[[#This Row],[normal_value]]))*1000</f>
        <v>577.45290049511993</v>
      </c>
      <c r="N2088" s="3">
        <f>IFERROR(Tabela15[[#This Row],[value]]*Tabela15[[#This Row],[reviews]],Tabela15[[#This Row],[value]])</f>
        <v>3461235.3000000003</v>
      </c>
      <c r="O2088" t="s">
        <v>4723</v>
      </c>
      <c r="P2088" t="s">
        <v>6636</v>
      </c>
      <c r="Q2088" t="s">
        <v>6468</v>
      </c>
    </row>
    <row r="2089" spans="1:17" x14ac:dyDescent="0.25">
      <c r="A2089" t="s">
        <v>534</v>
      </c>
      <c r="B2089" s="1">
        <v>20</v>
      </c>
      <c r="C2089" t="s">
        <v>3634</v>
      </c>
      <c r="D2089" t="s">
        <v>3635</v>
      </c>
      <c r="E2089" t="s">
        <v>3636</v>
      </c>
      <c r="F2089" s="1">
        <v>4.5</v>
      </c>
      <c r="G2089" s="5">
        <f>(Tabela15[[#This Row],[rating]]-MIN(F:F))/(MAX(F:F)-MIN(F:F))</f>
        <v>0.875</v>
      </c>
      <c r="H2089" s="6">
        <v>344562</v>
      </c>
      <c r="I2089" s="5">
        <f>(Tabela15[[#This Row],[reviews]]-MIN(H:H))/(MAX(H:H)-MIN(H:H))</f>
        <v>0.74088146060047</v>
      </c>
      <c r="J2089" s="1" t="s">
        <v>0</v>
      </c>
      <c r="K2089" s="9">
        <v>9.99</v>
      </c>
      <c r="L2089" s="3">
        <f>(Tabela15[[#This Row],[value]]-MIN(K:K))/(MAX(K:K)-MIN(K:K))</f>
        <v>4.8856184612304149E-2</v>
      </c>
      <c r="M2089" s="16">
        <f>IF(Tabela15[[#This Row],[value]]="",0,(0.05*Tabela15[[#This Row],[normal_rating]]+0.7*Tabela15[[#This Row],[normal_reviews]]+0.25*Tabela15[[#This Row],[normal_value]]))*1000</f>
        <v>574.58106857340499</v>
      </c>
      <c r="N2089" s="3">
        <f>IFERROR(Tabela15[[#This Row],[value]]*Tabela15[[#This Row],[reviews]],Tabela15[[#This Row],[value]])</f>
        <v>3442174.38</v>
      </c>
      <c r="O2089" t="s">
        <v>4723</v>
      </c>
      <c r="P2089" t="s">
        <v>4724</v>
      </c>
      <c r="Q2089" t="s">
        <v>4538</v>
      </c>
    </row>
    <row r="2090" spans="1:17" x14ac:dyDescent="0.25">
      <c r="A2090" t="s">
        <v>1201</v>
      </c>
      <c r="B2090" s="1">
        <v>18</v>
      </c>
      <c r="C2090" t="s">
        <v>3824</v>
      </c>
      <c r="D2090" t="s">
        <v>3825</v>
      </c>
      <c r="E2090" t="s">
        <v>3826</v>
      </c>
      <c r="F2090" s="1">
        <v>4.5999999999999996</v>
      </c>
      <c r="G2090" s="5">
        <f>(Tabela15[[#This Row],[rating]]-MIN(F:F))/(MAX(F:F)-MIN(F:F))</f>
        <v>0.89999999999999991</v>
      </c>
      <c r="H2090" s="6">
        <v>36581</v>
      </c>
      <c r="I2090" s="5">
        <f>(Tabela15[[#This Row],[reviews]]-MIN(H:H))/(MAX(H:H)-MIN(H:H))</f>
        <v>7.8654995280270243E-2</v>
      </c>
      <c r="J2090" s="1" t="s">
        <v>0</v>
      </c>
      <c r="K2090" s="9">
        <v>9.99</v>
      </c>
      <c r="L2090" s="3">
        <f>(Tabela15[[#This Row],[value]]-MIN(K:K))/(MAX(K:K)-MIN(K:K))</f>
        <v>4.8856184612304149E-2</v>
      </c>
      <c r="M2090" s="16">
        <f>IF(Tabela15[[#This Row],[value]]="",0,(0.05*Tabela15[[#This Row],[normal_rating]]+0.7*Tabela15[[#This Row],[normal_reviews]]+0.25*Tabela15[[#This Row],[normal_value]]))*1000</f>
        <v>112.27254284926519</v>
      </c>
      <c r="N2090" s="3">
        <f>IFERROR(Tabela15[[#This Row],[value]]*Tabela15[[#This Row],[reviews]],Tabela15[[#This Row],[value]])</f>
        <v>365444.19</v>
      </c>
      <c r="O2090" t="s">
        <v>4929</v>
      </c>
      <c r="P2090" t="s">
        <v>4930</v>
      </c>
      <c r="Q2090" t="s">
        <v>4538</v>
      </c>
    </row>
    <row r="2091" spans="1:17" x14ac:dyDescent="0.25">
      <c r="A2091" t="s">
        <v>1946</v>
      </c>
      <c r="B2091" s="1">
        <v>5</v>
      </c>
      <c r="C2091" t="s">
        <v>1947</v>
      </c>
      <c r="D2091" t="s">
        <v>1951</v>
      </c>
      <c r="E2091" t="s">
        <v>1949</v>
      </c>
      <c r="F2091" s="1">
        <v>4.4000000000000004</v>
      </c>
      <c r="G2091" s="5">
        <f>(Tabela15[[#This Row],[rating]]-MIN(F:F))/(MAX(F:F)-MIN(F:F))</f>
        <v>0.85000000000000009</v>
      </c>
      <c r="H2091" s="6">
        <v>23280</v>
      </c>
      <c r="I2091" s="5">
        <f>(Tabela15[[#This Row],[reviews]]-MIN(H:H))/(MAX(H:H)-MIN(H:H))</f>
        <v>5.0054938084456282E-2</v>
      </c>
      <c r="J2091" s="1" t="s">
        <v>0</v>
      </c>
      <c r="K2091" s="9">
        <v>9.99</v>
      </c>
      <c r="L2091" s="3">
        <f>(Tabela15[[#This Row],[value]]-MIN(K:K))/(MAX(K:K)-MIN(K:K))</f>
        <v>4.8856184612304149E-2</v>
      </c>
      <c r="M2091" s="16">
        <f>IF(Tabela15[[#This Row],[value]]="",0,(0.05*Tabela15[[#This Row],[normal_rating]]+0.7*Tabela15[[#This Row],[normal_reviews]]+0.25*Tabela15[[#This Row],[normal_value]]))*1000</f>
        <v>89.752502812195431</v>
      </c>
      <c r="N2091" s="3">
        <f>IFERROR(Tabela15[[#This Row],[value]]*Tabela15[[#This Row],[reviews]],Tabela15[[#This Row],[value]])</f>
        <v>232567.2</v>
      </c>
      <c r="O2091" t="s">
        <v>1948</v>
      </c>
      <c r="P2091" t="s">
        <v>8587</v>
      </c>
      <c r="Q2091" t="s">
        <v>8081</v>
      </c>
    </row>
    <row r="2092" spans="1:17" x14ac:dyDescent="0.25">
      <c r="A2092" t="s">
        <v>1946</v>
      </c>
      <c r="B2092" s="1">
        <v>2</v>
      </c>
      <c r="C2092" t="s">
        <v>1947</v>
      </c>
      <c r="D2092" t="s">
        <v>1951</v>
      </c>
      <c r="E2092" t="s">
        <v>1949</v>
      </c>
      <c r="F2092" s="1">
        <v>4.4000000000000004</v>
      </c>
      <c r="G2092" s="5">
        <f>(Tabela15[[#This Row],[rating]]-MIN(F:F))/(MAX(F:F)-MIN(F:F))</f>
        <v>0.85000000000000009</v>
      </c>
      <c r="H2092" s="6">
        <v>23258</v>
      </c>
      <c r="I2092" s="5">
        <f>(Tabela15[[#This Row],[reviews]]-MIN(H:H))/(MAX(H:H)-MIN(H:H))</f>
        <v>5.0007633275922496E-2</v>
      </c>
      <c r="J2092" s="1" t="s">
        <v>0</v>
      </c>
      <c r="K2092" s="9">
        <v>9.99</v>
      </c>
      <c r="L2092" s="3">
        <f>(Tabela15[[#This Row],[value]]-MIN(K:K))/(MAX(K:K)-MIN(K:K))</f>
        <v>4.8856184612304149E-2</v>
      </c>
      <c r="M2092" s="16">
        <f>IF(Tabela15[[#This Row],[value]]="",0,(0.05*Tabela15[[#This Row],[normal_rating]]+0.7*Tabela15[[#This Row],[normal_reviews]]+0.25*Tabela15[[#This Row],[normal_value]]))*1000</f>
        <v>89.719389446221797</v>
      </c>
      <c r="N2092" s="3">
        <f>IFERROR(Tabela15[[#This Row],[value]]*Tabela15[[#This Row],[reviews]],Tabela15[[#This Row],[value]])</f>
        <v>232347.42</v>
      </c>
      <c r="O2092" t="s">
        <v>1948</v>
      </c>
      <c r="P2092" t="s">
        <v>7019</v>
      </c>
      <c r="Q2092" t="s">
        <v>6468</v>
      </c>
    </row>
    <row r="2093" spans="1:17" x14ac:dyDescent="0.25">
      <c r="A2093" t="s">
        <v>1946</v>
      </c>
      <c r="B2093" s="1">
        <v>2</v>
      </c>
      <c r="C2093" t="s">
        <v>1947</v>
      </c>
      <c r="D2093" t="s">
        <v>1951</v>
      </c>
      <c r="E2093" t="s">
        <v>1949</v>
      </c>
      <c r="F2093" s="1">
        <v>4.4000000000000004</v>
      </c>
      <c r="G2093" s="5">
        <f>(Tabela15[[#This Row],[rating]]-MIN(F:F))/(MAX(F:F)-MIN(F:F))</f>
        <v>0.85000000000000009</v>
      </c>
      <c r="H2093" s="6">
        <v>23199</v>
      </c>
      <c r="I2093" s="5">
        <f>(Tabela15[[#This Row],[reviews]]-MIN(H:H))/(MAX(H:H)-MIN(H:H))</f>
        <v>4.9880770380309157E-2</v>
      </c>
      <c r="J2093" s="1" t="s">
        <v>0</v>
      </c>
      <c r="K2093" s="9">
        <v>9.99</v>
      </c>
      <c r="L2093" s="3">
        <f>(Tabela15[[#This Row],[value]]-MIN(K:K))/(MAX(K:K)-MIN(K:K))</f>
        <v>4.8856184612304149E-2</v>
      </c>
      <c r="M2093" s="16">
        <f>IF(Tabela15[[#This Row],[value]]="",0,(0.05*Tabela15[[#This Row],[normal_rating]]+0.7*Tabela15[[#This Row],[normal_reviews]]+0.25*Tabela15[[#This Row],[normal_value]]))*1000</f>
        <v>89.630585419292444</v>
      </c>
      <c r="N2093" s="3">
        <f>IFERROR(Tabela15[[#This Row],[value]]*Tabela15[[#This Row],[reviews]],Tabela15[[#This Row],[value]])</f>
        <v>231758.01</v>
      </c>
      <c r="O2093" t="s">
        <v>1948</v>
      </c>
      <c r="P2093" t="s">
        <v>5142</v>
      </c>
      <c r="Q2093" t="s">
        <v>4538</v>
      </c>
    </row>
    <row r="2094" spans="1:17" x14ac:dyDescent="0.25">
      <c r="A2094" t="s">
        <v>1946</v>
      </c>
      <c r="B2094" s="1">
        <v>2</v>
      </c>
      <c r="C2094" t="s">
        <v>1947</v>
      </c>
      <c r="D2094" t="s">
        <v>1951</v>
      </c>
      <c r="E2094" t="s">
        <v>1949</v>
      </c>
      <c r="F2094" s="1">
        <v>4.4000000000000004</v>
      </c>
      <c r="G2094" s="5">
        <f>(Tabela15[[#This Row],[rating]]-MIN(F:F))/(MAX(F:F)-MIN(F:F))</f>
        <v>0.85000000000000009</v>
      </c>
      <c r="H2094" s="6">
        <v>23032</v>
      </c>
      <c r="I2094" s="5">
        <f>(Tabela15[[#This Row],[reviews]]-MIN(H:H))/(MAX(H:H)-MIN(H:H))</f>
        <v>4.952168387916632E-2</v>
      </c>
      <c r="J2094" s="1" t="s">
        <v>0</v>
      </c>
      <c r="K2094" s="9">
        <v>9.99</v>
      </c>
      <c r="L2094" s="3">
        <f>(Tabela15[[#This Row],[value]]-MIN(K:K))/(MAX(K:K)-MIN(K:K))</f>
        <v>4.8856184612304149E-2</v>
      </c>
      <c r="M2094" s="16">
        <f>IF(Tabela15[[#This Row],[value]]="",0,(0.05*Tabela15[[#This Row],[normal_rating]]+0.7*Tabela15[[#This Row],[normal_reviews]]+0.25*Tabela15[[#This Row],[normal_value]]))*1000</f>
        <v>89.379224868492457</v>
      </c>
      <c r="N2094" s="3">
        <f>IFERROR(Tabela15[[#This Row],[value]]*Tabela15[[#This Row],[reviews]],Tabela15[[#This Row],[value]])</f>
        <v>230089.68</v>
      </c>
      <c r="O2094" t="s">
        <v>1948</v>
      </c>
      <c r="P2094" t="s">
        <v>1950</v>
      </c>
      <c r="Q2094" t="s">
        <v>2</v>
      </c>
    </row>
    <row r="2095" spans="1:17" x14ac:dyDescent="0.25">
      <c r="A2095" t="s">
        <v>2771</v>
      </c>
      <c r="B2095" s="1">
        <v>20</v>
      </c>
      <c r="C2095" t="s">
        <v>4366</v>
      </c>
      <c r="D2095" t="s">
        <v>4367</v>
      </c>
      <c r="E2095" t="s">
        <v>4368</v>
      </c>
      <c r="F2095" s="1">
        <v>4.4000000000000004</v>
      </c>
      <c r="G2095" s="5">
        <f>(Tabela15[[#This Row],[rating]]-MIN(F:F))/(MAX(F:F)-MIN(F:F))</f>
        <v>0.85000000000000009</v>
      </c>
      <c r="H2095" s="6">
        <v>18993</v>
      </c>
      <c r="I2095" s="5">
        <f>(Tabela15[[#This Row],[reviews]]-MIN(H:H))/(MAX(H:H)-MIN(H:H))</f>
        <v>4.0836951076076884E-2</v>
      </c>
      <c r="J2095" s="1" t="s">
        <v>0</v>
      </c>
      <c r="K2095" s="9">
        <v>9.99</v>
      </c>
      <c r="L2095" s="3">
        <f>(Tabela15[[#This Row],[value]]-MIN(K:K))/(MAX(K:K)-MIN(K:K))</f>
        <v>4.8856184612304149E-2</v>
      </c>
      <c r="M2095" s="16">
        <f>IF(Tabela15[[#This Row],[value]]="",0,(0.05*Tabela15[[#This Row],[normal_rating]]+0.7*Tabela15[[#This Row],[normal_reviews]]+0.25*Tabela15[[#This Row],[normal_value]]))*1000</f>
        <v>83.299911906329854</v>
      </c>
      <c r="N2095" s="3">
        <f>IFERROR(Tabela15[[#This Row],[value]]*Tabela15[[#This Row],[reviews]],Tabela15[[#This Row],[value]])</f>
        <v>189740.07</v>
      </c>
      <c r="O2095" t="s">
        <v>5436</v>
      </c>
      <c r="P2095" t="s">
        <v>8838</v>
      </c>
      <c r="Q2095" t="s">
        <v>8081</v>
      </c>
    </row>
    <row r="2096" spans="1:17" x14ac:dyDescent="0.25">
      <c r="A2096" t="s">
        <v>2771</v>
      </c>
      <c r="B2096" s="1">
        <v>10</v>
      </c>
      <c r="C2096" t="s">
        <v>4366</v>
      </c>
      <c r="D2096" t="s">
        <v>4367</v>
      </c>
      <c r="E2096" t="s">
        <v>4368</v>
      </c>
      <c r="F2096" s="1">
        <v>4.4000000000000004</v>
      </c>
      <c r="G2096" s="5">
        <f>(Tabela15[[#This Row],[rating]]-MIN(F:F))/(MAX(F:F)-MIN(F:F))</f>
        <v>0.85000000000000009</v>
      </c>
      <c r="H2096" s="6">
        <v>18990</v>
      </c>
      <c r="I2096" s="5">
        <f>(Tabela15[[#This Row],[reviews]]-MIN(H:H))/(MAX(H:H)-MIN(H:H))</f>
        <v>4.0830500420367732E-2</v>
      </c>
      <c r="J2096" s="1" t="s">
        <v>0</v>
      </c>
      <c r="K2096" s="9">
        <v>9.99</v>
      </c>
      <c r="L2096" s="3">
        <f>(Tabela15[[#This Row],[value]]-MIN(K:K))/(MAX(K:K)-MIN(K:K))</f>
        <v>4.8856184612304149E-2</v>
      </c>
      <c r="M2096" s="16">
        <f>IF(Tabela15[[#This Row],[value]]="",0,(0.05*Tabela15[[#This Row],[normal_rating]]+0.7*Tabela15[[#This Row],[normal_reviews]]+0.25*Tabela15[[#This Row],[normal_value]]))*1000</f>
        <v>83.295396447333474</v>
      </c>
      <c r="N2096" s="3">
        <f>IFERROR(Tabela15[[#This Row],[value]]*Tabela15[[#This Row],[reviews]],Tabela15[[#This Row],[value]])</f>
        <v>189710.1</v>
      </c>
      <c r="O2096" t="s">
        <v>5436</v>
      </c>
      <c r="P2096" t="s">
        <v>7285</v>
      </c>
      <c r="Q2096" t="s">
        <v>6468</v>
      </c>
    </row>
    <row r="2097" spans="1:17" x14ac:dyDescent="0.25">
      <c r="A2097" t="s">
        <v>2771</v>
      </c>
      <c r="B2097" s="1">
        <v>20</v>
      </c>
      <c r="C2097" t="s">
        <v>4366</v>
      </c>
      <c r="D2097" t="s">
        <v>4367</v>
      </c>
      <c r="E2097" t="s">
        <v>4368</v>
      </c>
      <c r="F2097" s="1">
        <v>4.4000000000000004</v>
      </c>
      <c r="G2097" s="5">
        <f>(Tabela15[[#This Row],[rating]]-MIN(F:F))/(MAX(F:F)-MIN(F:F))</f>
        <v>0.85000000000000009</v>
      </c>
      <c r="H2097" s="6">
        <v>18981</v>
      </c>
      <c r="I2097" s="5">
        <f>(Tabela15[[#This Row],[reviews]]-MIN(H:H))/(MAX(H:H)-MIN(H:H))</f>
        <v>4.081114845324027E-2</v>
      </c>
      <c r="J2097" s="1" t="s">
        <v>0</v>
      </c>
      <c r="K2097" s="9">
        <v>9.99</v>
      </c>
      <c r="L2097" s="3">
        <f>(Tabela15[[#This Row],[value]]-MIN(K:K))/(MAX(K:K)-MIN(K:K))</f>
        <v>4.8856184612304149E-2</v>
      </c>
      <c r="M2097" s="16">
        <f>IF(Tabela15[[#This Row],[value]]="",0,(0.05*Tabela15[[#This Row],[normal_rating]]+0.7*Tabela15[[#This Row],[normal_reviews]]+0.25*Tabela15[[#This Row],[normal_value]]))*1000</f>
        <v>83.28185007034422</v>
      </c>
      <c r="N2097" s="3">
        <f>IFERROR(Tabela15[[#This Row],[value]]*Tabela15[[#This Row],[reviews]],Tabela15[[#This Row],[value]])</f>
        <v>189620.19</v>
      </c>
      <c r="O2097" t="s">
        <v>5436</v>
      </c>
      <c r="P2097" t="s">
        <v>5437</v>
      </c>
      <c r="Q2097" t="s">
        <v>4538</v>
      </c>
    </row>
    <row r="2098" spans="1:17" x14ac:dyDescent="0.25">
      <c r="A2098" t="s">
        <v>2231</v>
      </c>
      <c r="B2098" s="1">
        <v>21</v>
      </c>
      <c r="C2098" t="s">
        <v>2322</v>
      </c>
      <c r="D2098" t="s">
        <v>2326</v>
      </c>
      <c r="E2098" t="s">
        <v>2324</v>
      </c>
      <c r="F2098" s="1">
        <v>4.7</v>
      </c>
      <c r="G2098" s="5">
        <f>(Tabela15[[#This Row],[rating]]-MIN(F:F))/(MAX(F:F)-MIN(F:F))</f>
        <v>0.92500000000000004</v>
      </c>
      <c r="H2098" s="6">
        <v>8085</v>
      </c>
      <c r="I2098" s="5">
        <f>(Tabela15[[#This Row],[reviews]]-MIN(H:H))/(MAX(H:H)-MIN(H:H))</f>
        <v>1.7382366917597175E-2</v>
      </c>
      <c r="J2098" s="1" t="s">
        <v>0</v>
      </c>
      <c r="K2098" s="9">
        <v>9.99</v>
      </c>
      <c r="L2098" s="3">
        <f>(Tabela15[[#This Row],[value]]-MIN(K:K))/(MAX(K:K)-MIN(K:K))</f>
        <v>4.8856184612304149E-2</v>
      </c>
      <c r="M2098" s="16">
        <f>IF(Tabela15[[#This Row],[value]]="",0,(0.05*Tabela15[[#This Row],[normal_rating]]+0.7*Tabela15[[#This Row],[normal_reviews]]+0.25*Tabela15[[#This Row],[normal_value]]))*1000</f>
        <v>70.631702995394065</v>
      </c>
      <c r="N2098" s="3">
        <f>IFERROR(Tabela15[[#This Row],[value]]*Tabela15[[#This Row],[reviews]],Tabela15[[#This Row],[value]])</f>
        <v>80769.150000000009</v>
      </c>
      <c r="O2098" t="s">
        <v>2323</v>
      </c>
      <c r="P2098" t="s">
        <v>2325</v>
      </c>
      <c r="Q2098" t="s">
        <v>2</v>
      </c>
    </row>
    <row r="2099" spans="1:17" x14ac:dyDescent="0.25">
      <c r="A2099" t="s">
        <v>1649</v>
      </c>
      <c r="B2099" s="1">
        <v>12</v>
      </c>
      <c r="C2099" t="s">
        <v>5975</v>
      </c>
      <c r="D2099" t="s">
        <v>5976</v>
      </c>
      <c r="E2099" t="s">
        <v>5977</v>
      </c>
      <c r="F2099" s="1">
        <v>4.5</v>
      </c>
      <c r="G2099" s="5">
        <f>(Tabela15[[#This Row],[rating]]-MIN(F:F))/(MAX(F:F)-MIN(F:F))</f>
        <v>0.875</v>
      </c>
      <c r="H2099" s="6">
        <v>11503</v>
      </c>
      <c r="I2099" s="5">
        <f>(Tabela15[[#This Row],[reviews]]-MIN(H:H))/(MAX(H:H)-MIN(H:H))</f>
        <v>2.473181398889197E-2</v>
      </c>
      <c r="J2099" s="1" t="s">
        <v>0</v>
      </c>
      <c r="K2099" s="9">
        <v>9.99</v>
      </c>
      <c r="L2099" s="3">
        <f>(Tabela15[[#This Row],[value]]-MIN(K:K))/(MAX(K:K)-MIN(K:K))</f>
        <v>4.8856184612304149E-2</v>
      </c>
      <c r="M2099" s="16">
        <f>IF(Tabela15[[#This Row],[value]]="",0,(0.05*Tabela15[[#This Row],[normal_rating]]+0.7*Tabela15[[#This Row],[normal_reviews]]+0.25*Tabela15[[#This Row],[normal_value]]))*1000</f>
        <v>73.276315945300425</v>
      </c>
      <c r="N2099" s="3">
        <f>IFERROR(Tabela15[[#This Row],[value]]*Tabela15[[#This Row],[reviews]],Tabela15[[#This Row],[value]])</f>
        <v>114914.97</v>
      </c>
      <c r="O2099" t="s">
        <v>6942</v>
      </c>
      <c r="P2099" t="s">
        <v>6943</v>
      </c>
      <c r="Q2099" t="s">
        <v>6468</v>
      </c>
    </row>
    <row r="2100" spans="1:17" x14ac:dyDescent="0.25">
      <c r="A2100" t="s">
        <v>232</v>
      </c>
      <c r="B2100" s="1">
        <v>28</v>
      </c>
      <c r="C2100" t="s">
        <v>363</v>
      </c>
      <c r="D2100" t="s">
        <v>367</v>
      </c>
      <c r="E2100" t="s">
        <v>365</v>
      </c>
      <c r="F2100" s="1">
        <v>4.5</v>
      </c>
      <c r="G2100" s="5">
        <f>(Tabela15[[#This Row],[rating]]-MIN(F:F))/(MAX(F:F)-MIN(F:F))</f>
        <v>0.875</v>
      </c>
      <c r="H2100" s="6">
        <v>9883</v>
      </c>
      <c r="I2100" s="5">
        <f>(Tabela15[[#This Row],[reviews]]-MIN(H:H))/(MAX(H:H)-MIN(H:H))</f>
        <v>2.1248459905949441E-2</v>
      </c>
      <c r="J2100" s="1" t="s">
        <v>0</v>
      </c>
      <c r="K2100" s="9">
        <v>9.99</v>
      </c>
      <c r="L2100" s="3">
        <f>(Tabela15[[#This Row],[value]]-MIN(K:K))/(MAX(K:K)-MIN(K:K))</f>
        <v>4.8856184612304149E-2</v>
      </c>
      <c r="M2100" s="16">
        <f>IF(Tabela15[[#This Row],[value]]="",0,(0.05*Tabela15[[#This Row],[normal_rating]]+0.7*Tabela15[[#This Row],[normal_reviews]]+0.25*Tabela15[[#This Row],[normal_value]]))*1000</f>
        <v>70.837968087240654</v>
      </c>
      <c r="N2100" s="3">
        <f>IFERROR(Tabela15[[#This Row],[value]]*Tabela15[[#This Row],[reviews]],Tabela15[[#This Row],[value]])</f>
        <v>98731.17</v>
      </c>
      <c r="O2100" t="s">
        <v>364</v>
      </c>
      <c r="P2100" t="s">
        <v>366</v>
      </c>
      <c r="Q2100" t="s">
        <v>2</v>
      </c>
    </row>
    <row r="2101" spans="1:17" x14ac:dyDescent="0.25">
      <c r="A2101" t="s">
        <v>2093</v>
      </c>
      <c r="B2101" s="1">
        <v>10</v>
      </c>
      <c r="C2101" t="s">
        <v>6093</v>
      </c>
      <c r="D2101" t="s">
        <v>6094</v>
      </c>
      <c r="E2101" t="s">
        <v>6095</v>
      </c>
      <c r="F2101" s="1">
        <v>5</v>
      </c>
      <c r="G2101" s="5">
        <f>(Tabela15[[#This Row],[rating]]-MIN(F:F))/(MAX(F:F)-MIN(F:F))</f>
        <v>1</v>
      </c>
      <c r="H2101" s="6">
        <v>2</v>
      </c>
      <c r="I2101" s="5">
        <f>(Tabela15[[#This Row],[reviews]]-MIN(H:H))/(MAX(H:H)-MIN(H:H))</f>
        <v>2.1502185697176119E-6</v>
      </c>
      <c r="J2101" s="1" t="s">
        <v>0</v>
      </c>
      <c r="K2101" s="9">
        <v>9.99</v>
      </c>
      <c r="L2101" s="3">
        <f>(Tabela15[[#This Row],[value]]-MIN(K:K))/(MAX(K:K)-MIN(K:K))</f>
        <v>4.8856184612304149E-2</v>
      </c>
      <c r="M2101" s="16">
        <f>IF(Tabela15[[#This Row],[value]]="",0,(0.05*Tabela15[[#This Row],[normal_rating]]+0.7*Tabela15[[#This Row],[normal_reviews]]+0.25*Tabela15[[#This Row],[normal_value]]))*1000</f>
        <v>62.215551306074843</v>
      </c>
      <c r="N2101" s="3">
        <f>IFERROR(Tabela15[[#This Row],[value]]*Tabela15[[#This Row],[reviews]],Tabela15[[#This Row],[value]])</f>
        <v>19.98</v>
      </c>
      <c r="O2101" t="s">
        <v>7067</v>
      </c>
      <c r="P2101" t="s">
        <v>7068</v>
      </c>
      <c r="Q2101" t="s">
        <v>6468</v>
      </c>
    </row>
    <row r="2102" spans="1:17" x14ac:dyDescent="0.25">
      <c r="A2102" t="s">
        <v>2231</v>
      </c>
      <c r="B2102" s="1">
        <v>17</v>
      </c>
      <c r="C2102" t="s">
        <v>4190</v>
      </c>
      <c r="D2102" t="s">
        <v>4191</v>
      </c>
      <c r="E2102" t="s">
        <v>4192</v>
      </c>
      <c r="F2102" s="1">
        <v>4.8</v>
      </c>
      <c r="G2102" s="5">
        <f>(Tabela15[[#This Row],[rating]]-MIN(F:F))/(MAX(F:F)-MIN(F:F))</f>
        <v>0.95</v>
      </c>
      <c r="H2102" s="6">
        <v>1980</v>
      </c>
      <c r="I2102" s="5">
        <f>(Tabela15[[#This Row],[reviews]]-MIN(H:H))/(MAX(H:H)-MIN(H:H))</f>
        <v>4.2552825494711535E-3</v>
      </c>
      <c r="J2102" s="1" t="s">
        <v>0</v>
      </c>
      <c r="K2102" s="9">
        <v>9.99</v>
      </c>
      <c r="L2102" s="3">
        <f>(Tabela15[[#This Row],[value]]-MIN(K:K))/(MAX(K:K)-MIN(K:K))</f>
        <v>4.8856184612304149E-2</v>
      </c>
      <c r="M2102" s="16">
        <f>IF(Tabela15[[#This Row],[value]]="",0,(0.05*Tabela15[[#This Row],[normal_rating]]+0.7*Tabela15[[#This Row],[normal_reviews]]+0.25*Tabela15[[#This Row],[normal_value]]))*1000</f>
        <v>62.692743937705856</v>
      </c>
      <c r="N2102" s="3">
        <f>IFERROR(Tabela15[[#This Row],[value]]*Tabela15[[#This Row],[reviews]],Tabela15[[#This Row],[value]])</f>
        <v>19780.2</v>
      </c>
      <c r="O2102" t="s">
        <v>5265</v>
      </c>
      <c r="P2102" t="s">
        <v>5266</v>
      </c>
      <c r="Q2102" t="s">
        <v>4538</v>
      </c>
    </row>
    <row r="2103" spans="1:17" x14ac:dyDescent="0.25">
      <c r="A2103" t="s">
        <v>383</v>
      </c>
      <c r="B2103" s="1">
        <v>27</v>
      </c>
      <c r="C2103" t="s">
        <v>499</v>
      </c>
      <c r="D2103" t="s">
        <v>503</v>
      </c>
      <c r="E2103" t="s">
        <v>501</v>
      </c>
      <c r="F2103" s="1">
        <v>4.5</v>
      </c>
      <c r="G2103" s="5">
        <f>(Tabela15[[#This Row],[rating]]-MIN(F:F))/(MAX(F:F)-MIN(F:F))</f>
        <v>0.875</v>
      </c>
      <c r="H2103" s="6">
        <v>7093</v>
      </c>
      <c r="I2103" s="5">
        <f>(Tabela15[[#This Row],[reviews]]-MIN(H:H))/(MAX(H:H)-MIN(H:H))</f>
        <v>1.5249350096437303E-2</v>
      </c>
      <c r="J2103" s="1" t="s">
        <v>0</v>
      </c>
      <c r="K2103" s="9">
        <v>9.99</v>
      </c>
      <c r="L2103" s="3">
        <f>(Tabela15[[#This Row],[value]]-MIN(K:K))/(MAX(K:K)-MIN(K:K))</f>
        <v>4.8856184612304149E-2</v>
      </c>
      <c r="M2103" s="16">
        <f>IF(Tabela15[[#This Row],[value]]="",0,(0.05*Tabela15[[#This Row],[normal_rating]]+0.7*Tabela15[[#This Row],[normal_reviews]]+0.25*Tabela15[[#This Row],[normal_value]]))*1000</f>
        <v>66.638591220582157</v>
      </c>
      <c r="N2103" s="3">
        <f>IFERROR(Tabela15[[#This Row],[value]]*Tabela15[[#This Row],[reviews]],Tabela15[[#This Row],[value]])</f>
        <v>70859.070000000007</v>
      </c>
      <c r="O2103" t="s">
        <v>500</v>
      </c>
      <c r="P2103" t="s">
        <v>6603</v>
      </c>
      <c r="Q2103" t="s">
        <v>6468</v>
      </c>
    </row>
    <row r="2104" spans="1:17" x14ac:dyDescent="0.25">
      <c r="A2104" t="s">
        <v>383</v>
      </c>
      <c r="B2104" s="1">
        <v>25</v>
      </c>
      <c r="C2104" t="s">
        <v>499</v>
      </c>
      <c r="D2104" t="s">
        <v>503</v>
      </c>
      <c r="E2104" t="s">
        <v>501</v>
      </c>
      <c r="F2104" s="1">
        <v>4.5</v>
      </c>
      <c r="G2104" s="5">
        <f>(Tabela15[[#This Row],[rating]]-MIN(F:F))/(MAX(F:F)-MIN(F:F))</f>
        <v>0.875</v>
      </c>
      <c r="H2104" s="6">
        <v>7015</v>
      </c>
      <c r="I2104" s="5">
        <f>(Tabela15[[#This Row],[reviews]]-MIN(H:H))/(MAX(H:H)-MIN(H:H))</f>
        <v>1.5081633047999329E-2</v>
      </c>
      <c r="J2104" s="1" t="s">
        <v>0</v>
      </c>
      <c r="K2104" s="9">
        <v>9.99</v>
      </c>
      <c r="L2104" s="3">
        <f>(Tabela15[[#This Row],[value]]-MIN(K:K))/(MAX(K:K)-MIN(K:K))</f>
        <v>4.8856184612304149E-2</v>
      </c>
      <c r="M2104" s="16">
        <f>IF(Tabela15[[#This Row],[value]]="",0,(0.05*Tabela15[[#This Row],[normal_rating]]+0.7*Tabela15[[#This Row],[normal_reviews]]+0.25*Tabela15[[#This Row],[normal_value]]))*1000</f>
        <v>66.521189286675579</v>
      </c>
      <c r="N2104" s="3">
        <f>IFERROR(Tabela15[[#This Row],[value]]*Tabela15[[#This Row],[reviews]],Tabela15[[#This Row],[value]])</f>
        <v>70079.850000000006</v>
      </c>
      <c r="O2104" t="s">
        <v>500</v>
      </c>
      <c r="P2104" t="s">
        <v>502</v>
      </c>
      <c r="Q2104" t="s">
        <v>2</v>
      </c>
    </row>
    <row r="2105" spans="1:17" x14ac:dyDescent="0.25">
      <c r="A2105" t="s">
        <v>1795</v>
      </c>
      <c r="B2105" s="1">
        <v>10</v>
      </c>
      <c r="C2105" t="s">
        <v>1856</v>
      </c>
      <c r="D2105" t="s">
        <v>1860</v>
      </c>
      <c r="E2105" t="s">
        <v>1858</v>
      </c>
      <c r="F2105" s="1">
        <v>4.5999999999999996</v>
      </c>
      <c r="G2105" s="5">
        <f>(Tabela15[[#This Row],[rating]]-MIN(F:F))/(MAX(F:F)-MIN(F:F))</f>
        <v>0.89999999999999991</v>
      </c>
      <c r="H2105" s="6">
        <v>4247</v>
      </c>
      <c r="I2105" s="5">
        <f>(Tabela15[[#This Row],[reviews]]-MIN(H:H))/(MAX(H:H)-MIN(H:H))</f>
        <v>9.1298280470209804E-3</v>
      </c>
      <c r="J2105" s="1" t="s">
        <v>0</v>
      </c>
      <c r="K2105" s="9">
        <v>9.99</v>
      </c>
      <c r="L2105" s="3">
        <f>(Tabela15[[#This Row],[value]]-MIN(K:K))/(MAX(K:K)-MIN(K:K))</f>
        <v>4.8856184612304149E-2</v>
      </c>
      <c r="M2105" s="16">
        <f>IF(Tabela15[[#This Row],[value]]="",0,(0.05*Tabela15[[#This Row],[normal_rating]]+0.7*Tabela15[[#This Row],[normal_reviews]]+0.25*Tabela15[[#This Row],[normal_value]]))*1000</f>
        <v>63.604925785990723</v>
      </c>
      <c r="N2105" s="3">
        <f>IFERROR(Tabela15[[#This Row],[value]]*Tabela15[[#This Row],[reviews]],Tabela15[[#This Row],[value]])</f>
        <v>42427.53</v>
      </c>
      <c r="O2105" t="s">
        <v>1857</v>
      </c>
      <c r="P2105" t="s">
        <v>6986</v>
      </c>
      <c r="Q2105" t="s">
        <v>6468</v>
      </c>
    </row>
    <row r="2106" spans="1:17" x14ac:dyDescent="0.25">
      <c r="A2106" t="s">
        <v>1795</v>
      </c>
      <c r="B2106" s="1">
        <v>18</v>
      </c>
      <c r="C2106" t="s">
        <v>1856</v>
      </c>
      <c r="D2106" t="s">
        <v>1860</v>
      </c>
      <c r="E2106" t="s">
        <v>1858</v>
      </c>
      <c r="F2106" s="1">
        <v>4.5999999999999996</v>
      </c>
      <c r="G2106" s="5">
        <f>(Tabela15[[#This Row],[rating]]-MIN(F:F))/(MAX(F:F)-MIN(F:F))</f>
        <v>0.89999999999999991</v>
      </c>
      <c r="H2106" s="6">
        <v>4222</v>
      </c>
      <c r="I2106" s="5">
        <f>(Tabela15[[#This Row],[reviews]]-MIN(H:H))/(MAX(H:H)-MIN(H:H))</f>
        <v>9.0760725827780386E-3</v>
      </c>
      <c r="J2106" s="1" t="s">
        <v>0</v>
      </c>
      <c r="K2106" s="9">
        <v>9.99</v>
      </c>
      <c r="L2106" s="3">
        <f>(Tabela15[[#This Row],[value]]-MIN(K:K))/(MAX(K:K)-MIN(K:K))</f>
        <v>4.8856184612304149E-2</v>
      </c>
      <c r="M2106" s="16">
        <f>IF(Tabela15[[#This Row],[value]]="",0,(0.05*Tabela15[[#This Row],[normal_rating]]+0.7*Tabela15[[#This Row],[normal_reviews]]+0.25*Tabela15[[#This Row],[normal_value]]))*1000</f>
        <v>63.567296961020659</v>
      </c>
      <c r="N2106" s="3">
        <f>IFERROR(Tabela15[[#This Row],[value]]*Tabela15[[#This Row],[reviews]],Tabela15[[#This Row],[value]])</f>
        <v>42177.78</v>
      </c>
      <c r="O2106" t="s">
        <v>1857</v>
      </c>
      <c r="P2106" t="s">
        <v>5117</v>
      </c>
      <c r="Q2106" t="s">
        <v>4538</v>
      </c>
    </row>
    <row r="2107" spans="1:17" x14ac:dyDescent="0.25">
      <c r="A2107" t="s">
        <v>2918</v>
      </c>
      <c r="B2107" s="1">
        <v>23</v>
      </c>
      <c r="C2107" t="s">
        <v>4416</v>
      </c>
      <c r="D2107" t="s">
        <v>4417</v>
      </c>
      <c r="E2107" t="s">
        <v>4418</v>
      </c>
      <c r="F2107" s="1">
        <v>4.5999999999999996</v>
      </c>
      <c r="G2107" s="5">
        <f>(Tabela15[[#This Row],[rating]]-MIN(F:F))/(MAX(F:F)-MIN(F:F))</f>
        <v>0.89999999999999991</v>
      </c>
      <c r="H2107" s="6">
        <v>3177</v>
      </c>
      <c r="I2107" s="5">
        <f>(Tabela15[[#This Row],[reviews]]-MIN(H:H))/(MAX(H:H)-MIN(H:H))</f>
        <v>6.8290941774231352E-3</v>
      </c>
      <c r="J2107" s="1" t="s">
        <v>0</v>
      </c>
      <c r="K2107" s="9">
        <v>9.99</v>
      </c>
      <c r="L2107" s="3">
        <f>(Tabela15[[#This Row],[value]]-MIN(K:K))/(MAX(K:K)-MIN(K:K))</f>
        <v>4.8856184612304149E-2</v>
      </c>
      <c r="M2107" s="16">
        <f>IF(Tabela15[[#This Row],[value]]="",0,(0.05*Tabela15[[#This Row],[normal_rating]]+0.7*Tabela15[[#This Row],[normal_reviews]]+0.25*Tabela15[[#This Row],[normal_value]]))*1000</f>
        <v>61.99441207727223</v>
      </c>
      <c r="N2107" s="3">
        <f>IFERROR(Tabela15[[#This Row],[value]]*Tabela15[[#This Row],[reviews]],Tabela15[[#This Row],[value]])</f>
        <v>31738.23</v>
      </c>
      <c r="O2107" t="s">
        <v>5487</v>
      </c>
      <c r="P2107" t="s">
        <v>5488</v>
      </c>
      <c r="Q2107" t="s">
        <v>4538</v>
      </c>
    </row>
    <row r="2108" spans="1:17" x14ac:dyDescent="0.25">
      <c r="A2108" t="s">
        <v>2231</v>
      </c>
      <c r="B2108" s="1">
        <v>22</v>
      </c>
      <c r="C2108" t="s">
        <v>2327</v>
      </c>
      <c r="D2108" t="s">
        <v>2331</v>
      </c>
      <c r="E2108" t="s">
        <v>2329</v>
      </c>
      <c r="F2108" s="1">
        <v>4.7</v>
      </c>
      <c r="G2108" s="5">
        <f>(Tabela15[[#This Row],[rating]]-MIN(F:F))/(MAX(F:F)-MIN(F:F))</f>
        <v>0.92500000000000004</v>
      </c>
      <c r="H2108" s="6">
        <v>1021</v>
      </c>
      <c r="I2108" s="5">
        <f>(Tabela15[[#This Row],[reviews]]-MIN(H:H))/(MAX(H:H)-MIN(H:H))</f>
        <v>2.1932229411119638E-3</v>
      </c>
      <c r="J2108" s="1" t="s">
        <v>0</v>
      </c>
      <c r="K2108" s="9">
        <v>9.99</v>
      </c>
      <c r="L2108" s="3">
        <f>(Tabela15[[#This Row],[value]]-MIN(K:K))/(MAX(K:K)-MIN(K:K))</f>
        <v>4.8856184612304149E-2</v>
      </c>
      <c r="M2108" s="16">
        <f>IF(Tabela15[[#This Row],[value]]="",0,(0.05*Tabela15[[#This Row],[normal_rating]]+0.7*Tabela15[[#This Row],[normal_reviews]]+0.25*Tabela15[[#This Row],[normal_value]]))*1000</f>
        <v>59.99930221185442</v>
      </c>
      <c r="N2108" s="3">
        <f>IFERROR(Tabela15[[#This Row],[value]]*Tabela15[[#This Row],[reviews]],Tabela15[[#This Row],[value]])</f>
        <v>10199.790000000001</v>
      </c>
      <c r="O2108" t="s">
        <v>2328</v>
      </c>
      <c r="P2108" t="s">
        <v>2330</v>
      </c>
      <c r="Q2108" t="s">
        <v>2</v>
      </c>
    </row>
    <row r="2109" spans="1:17" x14ac:dyDescent="0.25">
      <c r="A2109" t="s">
        <v>1201</v>
      </c>
      <c r="B2109" s="1">
        <v>4</v>
      </c>
      <c r="C2109" t="s">
        <v>1317</v>
      </c>
      <c r="D2109" t="s">
        <v>1321</v>
      </c>
      <c r="E2109" t="s">
        <v>1319</v>
      </c>
      <c r="F2109" s="1">
        <v>4.7</v>
      </c>
      <c r="G2109" s="5">
        <f>(Tabela15[[#This Row],[rating]]-MIN(F:F))/(MAX(F:F)-MIN(F:F))</f>
        <v>0.92500000000000004</v>
      </c>
      <c r="H2109" s="6">
        <v>102</v>
      </c>
      <c r="I2109" s="5">
        <f>(Tabela15[[#This Row],[reviews]]-MIN(H:H))/(MAX(H:H)-MIN(H:H))</f>
        <v>2.1717207554147879E-4</v>
      </c>
      <c r="J2109" s="1" t="s">
        <v>0</v>
      </c>
      <c r="K2109" s="9">
        <v>9.99</v>
      </c>
      <c r="L2109" s="3">
        <f>(Tabela15[[#This Row],[value]]-MIN(K:K))/(MAX(K:K)-MIN(K:K))</f>
        <v>4.8856184612304149E-2</v>
      </c>
      <c r="M2109" s="16">
        <f>IF(Tabela15[[#This Row],[value]]="",0,(0.05*Tabela15[[#This Row],[normal_rating]]+0.7*Tabela15[[#This Row],[normal_reviews]]+0.25*Tabela15[[#This Row],[normal_value]]))*1000</f>
        <v>58.616066605955076</v>
      </c>
      <c r="N2109" s="3">
        <f>IFERROR(Tabela15[[#This Row],[value]]*Tabela15[[#This Row],[reviews]],Tabela15[[#This Row],[value]])</f>
        <v>1018.98</v>
      </c>
      <c r="O2109" t="s">
        <v>1318</v>
      </c>
      <c r="P2109" t="s">
        <v>6804</v>
      </c>
      <c r="Q2109" t="s">
        <v>6468</v>
      </c>
    </row>
    <row r="2110" spans="1:17" x14ac:dyDescent="0.25">
      <c r="A2110" t="s">
        <v>1201</v>
      </c>
      <c r="B2110" s="1">
        <v>3</v>
      </c>
      <c r="C2110" t="s">
        <v>1317</v>
      </c>
      <c r="D2110" t="s">
        <v>1321</v>
      </c>
      <c r="E2110" t="s">
        <v>1319</v>
      </c>
      <c r="F2110" s="1">
        <v>4.7</v>
      </c>
      <c r="G2110" s="5">
        <f>(Tabela15[[#This Row],[rating]]-MIN(F:F))/(MAX(F:F)-MIN(F:F))</f>
        <v>0.92500000000000004</v>
      </c>
      <c r="H2110" s="6">
        <v>102</v>
      </c>
      <c r="I2110" s="5">
        <f>(Tabela15[[#This Row],[reviews]]-MIN(H:H))/(MAX(H:H)-MIN(H:H))</f>
        <v>2.1717207554147879E-4</v>
      </c>
      <c r="J2110" s="1" t="s">
        <v>0</v>
      </c>
      <c r="K2110" s="9">
        <v>9.99</v>
      </c>
      <c r="L2110" s="3">
        <f>(Tabela15[[#This Row],[value]]-MIN(K:K))/(MAX(K:K)-MIN(K:K))</f>
        <v>4.8856184612304149E-2</v>
      </c>
      <c r="M2110" s="16">
        <f>IF(Tabela15[[#This Row],[value]]="",0,(0.05*Tabela15[[#This Row],[normal_rating]]+0.7*Tabela15[[#This Row],[normal_reviews]]+0.25*Tabela15[[#This Row],[normal_value]]))*1000</f>
        <v>58.616066605955076</v>
      </c>
      <c r="N2110" s="3">
        <f>IFERROR(Tabela15[[#This Row],[value]]*Tabela15[[#This Row],[reviews]],Tabela15[[#This Row],[value]])</f>
        <v>1018.98</v>
      </c>
      <c r="O2110" t="s">
        <v>1318</v>
      </c>
      <c r="P2110" t="s">
        <v>8398</v>
      </c>
      <c r="Q2110" t="s">
        <v>8081</v>
      </c>
    </row>
    <row r="2111" spans="1:17" x14ac:dyDescent="0.25">
      <c r="A2111" t="s">
        <v>1946</v>
      </c>
      <c r="B2111" s="1">
        <v>25</v>
      </c>
      <c r="C2111" t="s">
        <v>2048</v>
      </c>
      <c r="D2111" t="s">
        <v>2052</v>
      </c>
      <c r="E2111" t="s">
        <v>2050</v>
      </c>
      <c r="F2111" s="1">
        <v>4.7</v>
      </c>
      <c r="G2111" s="5">
        <f>(Tabela15[[#This Row],[rating]]-MIN(F:F))/(MAX(F:F)-MIN(F:F))</f>
        <v>0.92500000000000004</v>
      </c>
      <c r="H2111" s="6">
        <v>8</v>
      </c>
      <c r="I2111" s="5">
        <f>(Tabela15[[#This Row],[reviews]]-MIN(H:H))/(MAX(H:H)-MIN(H:H))</f>
        <v>1.5051529988023283E-5</v>
      </c>
      <c r="J2111" s="1" t="s">
        <v>0</v>
      </c>
      <c r="K2111" s="9">
        <v>9.99</v>
      </c>
      <c r="L2111" s="3">
        <f>(Tabela15[[#This Row],[value]]-MIN(K:K))/(MAX(K:K)-MIN(K:K))</f>
        <v>4.8856184612304149E-2</v>
      </c>
      <c r="M2111" s="16">
        <f>IF(Tabela15[[#This Row],[value]]="",0,(0.05*Tabela15[[#This Row],[normal_rating]]+0.7*Tabela15[[#This Row],[normal_reviews]]+0.25*Tabela15[[#This Row],[normal_value]]))*1000</f>
        <v>58.47458222406766</v>
      </c>
      <c r="N2111" s="3">
        <f>IFERROR(Tabela15[[#This Row],[value]]*Tabela15[[#This Row],[reviews]],Tabela15[[#This Row],[value]])</f>
        <v>79.92</v>
      </c>
      <c r="O2111" t="s">
        <v>2049</v>
      </c>
      <c r="P2111" t="s">
        <v>7050</v>
      </c>
      <c r="Q2111" t="s">
        <v>6468</v>
      </c>
    </row>
    <row r="2112" spans="1:17" x14ac:dyDescent="0.25">
      <c r="A2112" t="s">
        <v>3218</v>
      </c>
      <c r="B2112" s="1">
        <v>16</v>
      </c>
      <c r="C2112" t="s">
        <v>3279</v>
      </c>
      <c r="D2112" t="s">
        <v>3283</v>
      </c>
      <c r="E2112" t="s">
        <v>3281</v>
      </c>
      <c r="F2112" s="1">
        <v>4.5999999999999996</v>
      </c>
      <c r="G2112" s="5">
        <f>(Tabela15[[#This Row],[rating]]-MIN(F:F))/(MAX(F:F)-MIN(F:F))</f>
        <v>0.89999999999999991</v>
      </c>
      <c r="H2112" s="6">
        <v>1454</v>
      </c>
      <c r="I2112" s="5">
        <f>(Tabela15[[#This Row],[reviews]]-MIN(H:H))/(MAX(H:H)-MIN(H:H))</f>
        <v>3.12426758179969E-3</v>
      </c>
      <c r="J2112" s="1" t="s">
        <v>0</v>
      </c>
      <c r="K2112" s="9">
        <v>9.99</v>
      </c>
      <c r="L2112" s="3">
        <f>(Tabela15[[#This Row],[value]]-MIN(K:K))/(MAX(K:K)-MIN(K:K))</f>
        <v>4.8856184612304149E-2</v>
      </c>
      <c r="M2112" s="16">
        <f>IF(Tabela15[[#This Row],[value]]="",0,(0.05*Tabela15[[#This Row],[normal_rating]]+0.7*Tabela15[[#This Row],[normal_reviews]]+0.25*Tabela15[[#This Row],[normal_value]]))*1000</f>
        <v>59.401033460335817</v>
      </c>
      <c r="N2112" s="3">
        <f>IFERROR(Tabela15[[#This Row],[value]]*Tabela15[[#This Row],[reviews]],Tabela15[[#This Row],[value]])</f>
        <v>14525.460000000001</v>
      </c>
      <c r="O2112" t="s">
        <v>3280</v>
      </c>
      <c r="P2112" t="s">
        <v>8957</v>
      </c>
      <c r="Q2112" t="s">
        <v>8081</v>
      </c>
    </row>
    <row r="2113" spans="1:17" x14ac:dyDescent="0.25">
      <c r="A2113" t="s">
        <v>3218</v>
      </c>
      <c r="B2113" s="1">
        <v>20</v>
      </c>
      <c r="C2113" t="s">
        <v>3279</v>
      </c>
      <c r="D2113" t="s">
        <v>3283</v>
      </c>
      <c r="E2113" t="s">
        <v>3281</v>
      </c>
      <c r="F2113" s="1">
        <v>4.5999999999999996</v>
      </c>
      <c r="G2113" s="5">
        <f>(Tabela15[[#This Row],[rating]]-MIN(F:F))/(MAX(F:F)-MIN(F:F))</f>
        <v>0.89999999999999991</v>
      </c>
      <c r="H2113" s="6">
        <v>1448</v>
      </c>
      <c r="I2113" s="5">
        <f>(Tabela15[[#This Row],[reviews]]-MIN(H:H))/(MAX(H:H)-MIN(H:H))</f>
        <v>3.1113662703813843E-3</v>
      </c>
      <c r="J2113" s="1" t="s">
        <v>0</v>
      </c>
      <c r="K2113" s="9">
        <v>9.99</v>
      </c>
      <c r="L2113" s="3">
        <f>(Tabela15[[#This Row],[value]]-MIN(K:K))/(MAX(K:K)-MIN(K:K))</f>
        <v>4.8856184612304149E-2</v>
      </c>
      <c r="M2113" s="16">
        <f>IF(Tabela15[[#This Row],[value]]="",0,(0.05*Tabela15[[#This Row],[normal_rating]]+0.7*Tabela15[[#This Row],[normal_reviews]]+0.25*Tabela15[[#This Row],[normal_value]]))*1000</f>
        <v>59.392002542343</v>
      </c>
      <c r="N2113" s="3">
        <f>IFERROR(Tabela15[[#This Row],[value]]*Tabela15[[#This Row],[reviews]],Tabela15[[#This Row],[value]])</f>
        <v>14465.52</v>
      </c>
      <c r="O2113" t="s">
        <v>3280</v>
      </c>
      <c r="P2113" t="s">
        <v>7430</v>
      </c>
      <c r="Q2113" t="s">
        <v>6468</v>
      </c>
    </row>
    <row r="2114" spans="1:17" x14ac:dyDescent="0.25">
      <c r="A2114" t="s">
        <v>3218</v>
      </c>
      <c r="B2114" s="1">
        <v>7</v>
      </c>
      <c r="C2114" t="s">
        <v>3279</v>
      </c>
      <c r="D2114" t="s">
        <v>3283</v>
      </c>
      <c r="E2114" t="s">
        <v>3281</v>
      </c>
      <c r="F2114" s="1">
        <v>4.5999999999999996</v>
      </c>
      <c r="G2114" s="5">
        <f>(Tabela15[[#This Row],[rating]]-MIN(F:F))/(MAX(F:F)-MIN(F:F))</f>
        <v>0.89999999999999991</v>
      </c>
      <c r="H2114" s="6">
        <v>1439</v>
      </c>
      <c r="I2114" s="5">
        <f>(Tabela15[[#This Row],[reviews]]-MIN(H:H))/(MAX(H:H)-MIN(H:H))</f>
        <v>3.0920143032539256E-3</v>
      </c>
      <c r="J2114" s="1" t="s">
        <v>0</v>
      </c>
      <c r="K2114" s="9">
        <v>9.99</v>
      </c>
      <c r="L2114" s="3">
        <f>(Tabela15[[#This Row],[value]]-MIN(K:K))/(MAX(K:K)-MIN(K:K))</f>
        <v>4.8856184612304149E-2</v>
      </c>
      <c r="M2114" s="16">
        <f>IF(Tabela15[[#This Row],[value]]="",0,(0.05*Tabela15[[#This Row],[normal_rating]]+0.7*Tabela15[[#This Row],[normal_reviews]]+0.25*Tabela15[[#This Row],[normal_value]]))*1000</f>
        <v>59.378456165353782</v>
      </c>
      <c r="N2114" s="3">
        <f>IFERROR(Tabela15[[#This Row],[value]]*Tabela15[[#This Row],[reviews]],Tabela15[[#This Row],[value]])</f>
        <v>14375.61</v>
      </c>
      <c r="O2114" t="s">
        <v>3280</v>
      </c>
      <c r="P2114" t="s">
        <v>5559</v>
      </c>
      <c r="Q2114" t="s">
        <v>4538</v>
      </c>
    </row>
    <row r="2115" spans="1:17" x14ac:dyDescent="0.25">
      <c r="A2115" t="s">
        <v>3218</v>
      </c>
      <c r="B2115" s="1">
        <v>14</v>
      </c>
      <c r="C2115" t="s">
        <v>3279</v>
      </c>
      <c r="D2115" t="s">
        <v>3283</v>
      </c>
      <c r="E2115" t="s">
        <v>3281</v>
      </c>
      <c r="F2115" s="1">
        <v>4.5999999999999996</v>
      </c>
      <c r="G2115" s="5">
        <f>(Tabela15[[#This Row],[rating]]-MIN(F:F))/(MAX(F:F)-MIN(F:F))</f>
        <v>0.89999999999999991</v>
      </c>
      <c r="H2115" s="6">
        <v>1420</v>
      </c>
      <c r="I2115" s="5">
        <f>(Tabela15[[#This Row],[reviews]]-MIN(H:H))/(MAX(H:H)-MIN(H:H))</f>
        <v>3.0511601504292912E-3</v>
      </c>
      <c r="J2115" s="1" t="s">
        <v>0</v>
      </c>
      <c r="K2115" s="9">
        <v>9.99</v>
      </c>
      <c r="L2115" s="3">
        <f>(Tabela15[[#This Row],[value]]-MIN(K:K))/(MAX(K:K)-MIN(K:K))</f>
        <v>4.8856184612304149E-2</v>
      </c>
      <c r="M2115" s="16">
        <f>IF(Tabela15[[#This Row],[value]]="",0,(0.05*Tabela15[[#This Row],[normal_rating]]+0.7*Tabela15[[#This Row],[normal_reviews]]+0.25*Tabela15[[#This Row],[normal_value]]))*1000</f>
        <v>59.349858258376543</v>
      </c>
      <c r="N2115" s="3">
        <f>IFERROR(Tabela15[[#This Row],[value]]*Tabela15[[#This Row],[reviews]],Tabela15[[#This Row],[value]])</f>
        <v>14185.800000000001</v>
      </c>
      <c r="O2115" t="s">
        <v>3280</v>
      </c>
      <c r="P2115" t="s">
        <v>3282</v>
      </c>
      <c r="Q2115" t="s">
        <v>2</v>
      </c>
    </row>
    <row r="2116" spans="1:17" x14ac:dyDescent="0.25">
      <c r="A2116" t="s">
        <v>1795</v>
      </c>
      <c r="B2116" s="1">
        <v>25</v>
      </c>
      <c r="C2116" t="s">
        <v>1911</v>
      </c>
      <c r="D2116" t="s">
        <v>1915</v>
      </c>
      <c r="E2116" t="s">
        <v>1913</v>
      </c>
      <c r="F2116" s="1">
        <v>4.5999999999999996</v>
      </c>
      <c r="G2116" s="5">
        <f>(Tabela15[[#This Row],[rating]]-MIN(F:F))/(MAX(F:F)-MIN(F:F))</f>
        <v>0.89999999999999991</v>
      </c>
      <c r="H2116" s="6">
        <v>578</v>
      </c>
      <c r="I2116" s="5">
        <f>(Tabela15[[#This Row],[reviews]]-MIN(H:H))/(MAX(H:H)-MIN(H:H))</f>
        <v>1.2406761147270621E-3</v>
      </c>
      <c r="J2116" s="1" t="s">
        <v>0</v>
      </c>
      <c r="K2116" s="9">
        <v>9.99</v>
      </c>
      <c r="L2116" s="3">
        <f>(Tabela15[[#This Row],[value]]-MIN(K:K))/(MAX(K:K)-MIN(K:K))</f>
        <v>4.8856184612304149E-2</v>
      </c>
      <c r="M2116" s="16">
        <f>IF(Tabela15[[#This Row],[value]]="",0,(0.05*Tabela15[[#This Row],[normal_rating]]+0.7*Tabela15[[#This Row],[normal_reviews]]+0.25*Tabela15[[#This Row],[normal_value]]))*1000</f>
        <v>58.082519433384981</v>
      </c>
      <c r="N2116" s="3">
        <f>IFERROR(Tabela15[[#This Row],[value]]*Tabela15[[#This Row],[reviews]],Tabela15[[#This Row],[value]])</f>
        <v>5774.22</v>
      </c>
      <c r="O2116" t="s">
        <v>1912</v>
      </c>
      <c r="P2116" t="s">
        <v>8574</v>
      </c>
      <c r="Q2116" t="s">
        <v>8081</v>
      </c>
    </row>
    <row r="2117" spans="1:17" x14ac:dyDescent="0.25">
      <c r="A2117" t="s">
        <v>1795</v>
      </c>
      <c r="B2117" s="1">
        <v>16</v>
      </c>
      <c r="C2117" t="s">
        <v>1911</v>
      </c>
      <c r="D2117" t="s">
        <v>1915</v>
      </c>
      <c r="E2117" t="s">
        <v>1913</v>
      </c>
      <c r="F2117" s="1">
        <v>4.5999999999999996</v>
      </c>
      <c r="G2117" s="5">
        <f>(Tabela15[[#This Row],[rating]]-MIN(F:F))/(MAX(F:F)-MIN(F:F))</f>
        <v>0.89999999999999991</v>
      </c>
      <c r="H2117" s="6">
        <v>575</v>
      </c>
      <c r="I2117" s="5">
        <f>(Tabela15[[#This Row],[reviews]]-MIN(H:H))/(MAX(H:H)-MIN(H:H))</f>
        <v>1.2342254590179092E-3</v>
      </c>
      <c r="J2117" s="1" t="s">
        <v>0</v>
      </c>
      <c r="K2117" s="9">
        <v>9.99</v>
      </c>
      <c r="L2117" s="3">
        <f>(Tabela15[[#This Row],[value]]-MIN(K:K))/(MAX(K:K)-MIN(K:K))</f>
        <v>4.8856184612304149E-2</v>
      </c>
      <c r="M2117" s="16">
        <f>IF(Tabela15[[#This Row],[value]]="",0,(0.05*Tabela15[[#This Row],[normal_rating]]+0.7*Tabela15[[#This Row],[normal_reviews]]+0.25*Tabela15[[#This Row],[normal_value]]))*1000</f>
        <v>58.078003974388572</v>
      </c>
      <c r="N2117" s="3">
        <f>IFERROR(Tabela15[[#This Row],[value]]*Tabela15[[#This Row],[reviews]],Tabela15[[#This Row],[value]])</f>
        <v>5744.25</v>
      </c>
      <c r="O2117" t="s">
        <v>1912</v>
      </c>
      <c r="P2117" t="s">
        <v>5115</v>
      </c>
      <c r="Q2117" t="s">
        <v>4538</v>
      </c>
    </row>
    <row r="2118" spans="1:17" x14ac:dyDescent="0.25">
      <c r="A2118" t="s">
        <v>1795</v>
      </c>
      <c r="B2118" s="1">
        <v>25</v>
      </c>
      <c r="C2118" t="s">
        <v>1911</v>
      </c>
      <c r="D2118" t="s">
        <v>1915</v>
      </c>
      <c r="E2118" t="s">
        <v>1913</v>
      </c>
      <c r="F2118" s="1">
        <v>4.5999999999999996</v>
      </c>
      <c r="G2118" s="5">
        <f>(Tabela15[[#This Row],[rating]]-MIN(F:F))/(MAX(F:F)-MIN(F:F))</f>
        <v>0.89999999999999991</v>
      </c>
      <c r="H2118" s="6">
        <v>568</v>
      </c>
      <c r="I2118" s="5">
        <f>(Tabela15[[#This Row],[reviews]]-MIN(H:H))/(MAX(H:H)-MIN(H:H))</f>
        <v>1.2191739290298858E-3</v>
      </c>
      <c r="J2118" s="1" t="s">
        <v>0</v>
      </c>
      <c r="K2118" s="9">
        <v>9.99</v>
      </c>
      <c r="L2118" s="3">
        <f>(Tabela15[[#This Row],[value]]-MIN(K:K))/(MAX(K:K)-MIN(K:K))</f>
        <v>4.8856184612304149E-2</v>
      </c>
      <c r="M2118" s="16">
        <f>IF(Tabela15[[#This Row],[value]]="",0,(0.05*Tabela15[[#This Row],[normal_rating]]+0.7*Tabela15[[#This Row],[normal_reviews]]+0.25*Tabela15[[#This Row],[normal_value]]))*1000</f>
        <v>58.06746790339696</v>
      </c>
      <c r="N2118" s="3">
        <f>IFERROR(Tabela15[[#This Row],[value]]*Tabela15[[#This Row],[reviews]],Tabela15[[#This Row],[value]])</f>
        <v>5674.32</v>
      </c>
      <c r="O2118" t="s">
        <v>1912</v>
      </c>
      <c r="P2118" t="s">
        <v>1914</v>
      </c>
      <c r="Q2118" t="s">
        <v>2</v>
      </c>
    </row>
    <row r="2119" spans="1:17" x14ac:dyDescent="0.25">
      <c r="A2119" t="s">
        <v>2093</v>
      </c>
      <c r="B2119" s="1">
        <v>24</v>
      </c>
      <c r="C2119" t="s">
        <v>7791</v>
      </c>
      <c r="D2119" t="s">
        <v>7792</v>
      </c>
      <c r="E2119" t="s">
        <v>7793</v>
      </c>
      <c r="F2119" s="1">
        <v>4.5</v>
      </c>
      <c r="G2119" s="5">
        <f>(Tabela15[[#This Row],[rating]]-MIN(F:F))/(MAX(F:F)-MIN(F:F))</f>
        <v>0.875</v>
      </c>
      <c r="H2119" s="6">
        <v>2386</v>
      </c>
      <c r="I2119" s="5">
        <f>(Tabela15[[#This Row],[reviews]]-MIN(H:H))/(MAX(H:H)-MIN(H:H))</f>
        <v>5.1282712887765038E-3</v>
      </c>
      <c r="J2119" s="1" t="s">
        <v>0</v>
      </c>
      <c r="K2119" s="9">
        <v>9.99</v>
      </c>
      <c r="L2119" s="3">
        <f>(Tabela15[[#This Row],[value]]-MIN(K:K))/(MAX(K:K)-MIN(K:K))</f>
        <v>4.8856184612304149E-2</v>
      </c>
      <c r="M2119" s="16">
        <f>IF(Tabela15[[#This Row],[value]]="",0,(0.05*Tabela15[[#This Row],[normal_rating]]+0.7*Tabela15[[#This Row],[normal_reviews]]+0.25*Tabela15[[#This Row],[normal_value]]))*1000</f>
        <v>59.553836055219591</v>
      </c>
      <c r="N2119" s="3">
        <f>IFERROR(Tabela15[[#This Row],[value]]*Tabela15[[#This Row],[reviews]],Tabela15[[#This Row],[value]])</f>
        <v>23836.14</v>
      </c>
      <c r="O2119" t="s">
        <v>8647</v>
      </c>
      <c r="P2119" t="s">
        <v>8648</v>
      </c>
      <c r="Q2119" t="s">
        <v>8081</v>
      </c>
    </row>
    <row r="2120" spans="1:17" x14ac:dyDescent="0.25">
      <c r="A2120" t="s">
        <v>2093</v>
      </c>
      <c r="B2120" s="1">
        <v>17</v>
      </c>
      <c r="C2120" t="s">
        <v>2162</v>
      </c>
      <c r="D2120" t="s">
        <v>2123</v>
      </c>
      <c r="E2120" t="s">
        <v>2164</v>
      </c>
      <c r="F2120" s="1">
        <v>4.3</v>
      </c>
      <c r="G2120" s="5">
        <f>(Tabela15[[#This Row],[rating]]-MIN(F:F))/(MAX(F:F)-MIN(F:F))</f>
        <v>0.82499999999999996</v>
      </c>
      <c r="H2120" s="6">
        <v>6013</v>
      </c>
      <c r="I2120" s="5">
        <f>(Tabela15[[#This Row],[reviews]]-MIN(H:H))/(MAX(H:H)-MIN(H:H))</f>
        <v>1.2927114041142282E-2</v>
      </c>
      <c r="J2120" s="1" t="s">
        <v>0</v>
      </c>
      <c r="K2120" s="9">
        <v>9.99</v>
      </c>
      <c r="L2120" s="3">
        <f>(Tabela15[[#This Row],[value]]-MIN(K:K))/(MAX(K:K)-MIN(K:K))</f>
        <v>4.8856184612304149E-2</v>
      </c>
      <c r="M2120" s="16">
        <f>IF(Tabela15[[#This Row],[value]]="",0,(0.05*Tabela15[[#This Row],[normal_rating]]+0.7*Tabela15[[#This Row],[normal_reviews]]+0.25*Tabela15[[#This Row],[normal_value]]))*1000</f>
        <v>62.513025981875636</v>
      </c>
      <c r="N2120" s="3">
        <f>IFERROR(Tabela15[[#This Row],[value]]*Tabela15[[#This Row],[reviews]],Tabela15[[#This Row],[value]])</f>
        <v>60069.87</v>
      </c>
      <c r="O2120" t="s">
        <v>2163</v>
      </c>
      <c r="P2120" t="s">
        <v>2165</v>
      </c>
      <c r="Q2120" t="s">
        <v>2</v>
      </c>
    </row>
    <row r="2121" spans="1:17" x14ac:dyDescent="0.25">
      <c r="A2121" t="s">
        <v>2231</v>
      </c>
      <c r="B2121" s="1">
        <v>29</v>
      </c>
      <c r="C2121" t="s">
        <v>6197</v>
      </c>
      <c r="D2121" t="s">
        <v>6198</v>
      </c>
      <c r="E2121" t="s">
        <v>6199</v>
      </c>
      <c r="F2121" s="1">
        <v>4.5999999999999996</v>
      </c>
      <c r="G2121" s="5">
        <f>(Tabela15[[#This Row],[rating]]-MIN(F:F))/(MAX(F:F)-MIN(F:F))</f>
        <v>0.89999999999999991</v>
      </c>
      <c r="H2121" s="6">
        <v>61</v>
      </c>
      <c r="I2121" s="5">
        <f>(Tabela15[[#This Row],[reviews]]-MIN(H:H))/(MAX(H:H)-MIN(H:H))</f>
        <v>1.2901311418305671E-4</v>
      </c>
      <c r="J2121" s="1" t="s">
        <v>0</v>
      </c>
      <c r="K2121" s="9">
        <v>9.99</v>
      </c>
      <c r="L2121" s="3">
        <f>(Tabela15[[#This Row],[value]]-MIN(K:K))/(MAX(K:K)-MIN(K:K))</f>
        <v>4.8856184612304149E-2</v>
      </c>
      <c r="M2121" s="16">
        <f>IF(Tabela15[[#This Row],[value]]="",0,(0.05*Tabela15[[#This Row],[normal_rating]]+0.7*Tabela15[[#This Row],[normal_reviews]]+0.25*Tabela15[[#This Row],[normal_value]]))*1000</f>
        <v>57.304355333004175</v>
      </c>
      <c r="N2121" s="3">
        <f>IFERROR(Tabela15[[#This Row],[value]]*Tabela15[[#This Row],[reviews]],Tabela15[[#This Row],[value]])</f>
        <v>609.39</v>
      </c>
      <c r="O2121" t="s">
        <v>7151</v>
      </c>
      <c r="P2121" t="s">
        <v>7152</v>
      </c>
      <c r="Q2121" t="s">
        <v>6468</v>
      </c>
    </row>
    <row r="2122" spans="1:17" x14ac:dyDescent="0.25">
      <c r="A2122" t="s">
        <v>232</v>
      </c>
      <c r="B2122" s="1">
        <v>23</v>
      </c>
      <c r="C2122" t="s">
        <v>338</v>
      </c>
      <c r="D2122" t="s">
        <v>342</v>
      </c>
      <c r="E2122" t="s">
        <v>340</v>
      </c>
      <c r="F2122" s="1">
        <v>4.5</v>
      </c>
      <c r="G2122" s="5">
        <f>(Tabela15[[#This Row],[rating]]-MIN(F:F))/(MAX(F:F)-MIN(F:F))</f>
        <v>0.875</v>
      </c>
      <c r="H2122" s="6">
        <v>1279</v>
      </c>
      <c r="I2122" s="5">
        <f>(Tabela15[[#This Row],[reviews]]-MIN(H:H))/(MAX(H:H)-MIN(H:H))</f>
        <v>2.747979332099108E-3</v>
      </c>
      <c r="J2122" s="1" t="s">
        <v>0</v>
      </c>
      <c r="K2122" s="9">
        <v>9.99</v>
      </c>
      <c r="L2122" s="3">
        <f>(Tabela15[[#This Row],[value]]-MIN(K:K))/(MAX(K:K)-MIN(K:K))</f>
        <v>4.8856184612304149E-2</v>
      </c>
      <c r="M2122" s="16">
        <f>IF(Tabela15[[#This Row],[value]]="",0,(0.05*Tabela15[[#This Row],[normal_rating]]+0.7*Tabela15[[#This Row],[normal_reviews]]+0.25*Tabela15[[#This Row],[normal_value]]))*1000</f>
        <v>57.887631685545415</v>
      </c>
      <c r="N2122" s="3">
        <f>IFERROR(Tabela15[[#This Row],[value]]*Tabela15[[#This Row],[reviews]],Tabela15[[#This Row],[value]])</f>
        <v>12777.210000000001</v>
      </c>
      <c r="O2122" t="s">
        <v>339</v>
      </c>
      <c r="P2122" t="s">
        <v>341</v>
      </c>
      <c r="Q2122" t="s">
        <v>2</v>
      </c>
    </row>
    <row r="2123" spans="1:17" x14ac:dyDescent="0.25">
      <c r="A2123" t="s">
        <v>2918</v>
      </c>
      <c r="B2123" s="1">
        <v>5</v>
      </c>
      <c r="C2123" t="s">
        <v>4387</v>
      </c>
      <c r="D2123" t="s">
        <v>4388</v>
      </c>
      <c r="E2123" t="s">
        <v>4389</v>
      </c>
      <c r="F2123" s="1">
        <v>4.4000000000000004</v>
      </c>
      <c r="G2123" s="5">
        <f>(Tabela15[[#This Row],[rating]]-MIN(F:F))/(MAX(F:F)-MIN(F:F))</f>
        <v>0.85000000000000009</v>
      </c>
      <c r="H2123" s="6">
        <v>3205</v>
      </c>
      <c r="I2123" s="5">
        <f>(Tabela15[[#This Row],[reviews]]-MIN(H:H))/(MAX(H:H)-MIN(H:H))</f>
        <v>6.8893002973752279E-3</v>
      </c>
      <c r="J2123" s="1" t="s">
        <v>0</v>
      </c>
      <c r="K2123" s="9">
        <v>9.99</v>
      </c>
      <c r="L2123" s="3">
        <f>(Tabela15[[#This Row],[value]]-MIN(K:K))/(MAX(K:K)-MIN(K:K))</f>
        <v>4.8856184612304149E-2</v>
      </c>
      <c r="M2123" s="16">
        <f>IF(Tabela15[[#This Row],[value]]="",0,(0.05*Tabela15[[#This Row],[normal_rating]]+0.7*Tabela15[[#This Row],[normal_reviews]]+0.25*Tabela15[[#This Row],[normal_value]]))*1000</f>
        <v>59.536556361238702</v>
      </c>
      <c r="N2123" s="3">
        <f>IFERROR(Tabela15[[#This Row],[value]]*Tabela15[[#This Row],[reviews]],Tabela15[[#This Row],[value]])</f>
        <v>32017.95</v>
      </c>
      <c r="O2123" t="s">
        <v>5463</v>
      </c>
      <c r="P2123" t="s">
        <v>7322</v>
      </c>
      <c r="Q2123" t="s">
        <v>6468</v>
      </c>
    </row>
    <row r="2124" spans="1:17" x14ac:dyDescent="0.25">
      <c r="A2124" t="s">
        <v>2093</v>
      </c>
      <c r="B2124" s="1">
        <v>30</v>
      </c>
      <c r="C2124" t="s">
        <v>4140</v>
      </c>
      <c r="D2124" t="s">
        <v>4141</v>
      </c>
      <c r="E2124" t="s">
        <v>4142</v>
      </c>
      <c r="F2124" s="1">
        <v>4.5</v>
      </c>
      <c r="G2124" s="5">
        <f>(Tabela15[[#This Row],[rating]]-MIN(F:F))/(MAX(F:F)-MIN(F:F))</f>
        <v>0.875</v>
      </c>
      <c r="H2124" s="6">
        <v>401</v>
      </c>
      <c r="I2124" s="5">
        <f>(Tabela15[[#This Row],[reviews]]-MIN(H:H))/(MAX(H:H)-MIN(H:H))</f>
        <v>8.6008742788704475E-4</v>
      </c>
      <c r="J2124" s="1" t="s">
        <v>0</v>
      </c>
      <c r="K2124" s="9">
        <v>9.99</v>
      </c>
      <c r="L2124" s="3">
        <f>(Tabela15[[#This Row],[value]]-MIN(K:K))/(MAX(K:K)-MIN(K:K))</f>
        <v>4.8856184612304149E-2</v>
      </c>
      <c r="M2124" s="16">
        <f>IF(Tabela15[[#This Row],[value]]="",0,(0.05*Tabela15[[#This Row],[normal_rating]]+0.7*Tabela15[[#This Row],[normal_reviews]]+0.25*Tabela15[[#This Row],[normal_value]]))*1000</f>
        <v>56.566107352596973</v>
      </c>
      <c r="N2124" s="3">
        <f>IFERROR(Tabela15[[#This Row],[value]]*Tabela15[[#This Row],[reviews]],Tabela15[[#This Row],[value]])</f>
        <v>4005.9900000000002</v>
      </c>
      <c r="O2124" t="s">
        <v>5231</v>
      </c>
      <c r="P2124" t="s">
        <v>5232</v>
      </c>
      <c r="Q2124" t="s">
        <v>4538</v>
      </c>
    </row>
    <row r="2125" spans="1:17" x14ac:dyDescent="0.25">
      <c r="A2125" t="s">
        <v>2771</v>
      </c>
      <c r="B2125" s="1">
        <v>17</v>
      </c>
      <c r="C2125" t="s">
        <v>4357</v>
      </c>
      <c r="D2125" t="s">
        <v>4358</v>
      </c>
      <c r="E2125" t="s">
        <v>4359</v>
      </c>
      <c r="F2125" s="1">
        <v>4.5</v>
      </c>
      <c r="G2125" s="5">
        <f>(Tabela15[[#This Row],[rating]]-MIN(F:F))/(MAX(F:F)-MIN(F:F))</f>
        <v>0.875</v>
      </c>
      <c r="H2125" s="6">
        <v>393</v>
      </c>
      <c r="I2125" s="5">
        <f>(Tabela15[[#This Row],[reviews]]-MIN(H:H))/(MAX(H:H)-MIN(H:H))</f>
        <v>8.4288567932930378E-4</v>
      </c>
      <c r="J2125" s="1" t="s">
        <v>0</v>
      </c>
      <c r="K2125" s="9">
        <v>9.99</v>
      </c>
      <c r="L2125" s="3">
        <f>(Tabela15[[#This Row],[value]]-MIN(K:K))/(MAX(K:K)-MIN(K:K))</f>
        <v>4.8856184612304149E-2</v>
      </c>
      <c r="M2125" s="16">
        <f>IF(Tabela15[[#This Row],[value]]="",0,(0.05*Tabela15[[#This Row],[normal_rating]]+0.7*Tabela15[[#This Row],[normal_reviews]]+0.25*Tabela15[[#This Row],[normal_value]]))*1000</f>
        <v>56.554066128606557</v>
      </c>
      <c r="N2125" s="3">
        <f>IFERROR(Tabela15[[#This Row],[value]]*Tabela15[[#This Row],[reviews]],Tabela15[[#This Row],[value]])</f>
        <v>3926.07</v>
      </c>
      <c r="O2125" t="s">
        <v>5430</v>
      </c>
      <c r="P2125" t="s">
        <v>5431</v>
      </c>
      <c r="Q2125" t="s">
        <v>4538</v>
      </c>
    </row>
    <row r="2126" spans="1:17" x14ac:dyDescent="0.25">
      <c r="A2126" t="s">
        <v>1503</v>
      </c>
      <c r="B2126" s="1">
        <v>11</v>
      </c>
      <c r="C2126" t="s">
        <v>3896</v>
      </c>
      <c r="D2126" t="s">
        <v>3897</v>
      </c>
      <c r="E2126" t="s">
        <v>3898</v>
      </c>
      <c r="F2126" s="1">
        <v>4.4000000000000004</v>
      </c>
      <c r="G2126" s="5">
        <f>(Tabela15[[#This Row],[rating]]-MIN(F:F))/(MAX(F:F)-MIN(F:F))</f>
        <v>0.85000000000000009</v>
      </c>
      <c r="H2126" s="6">
        <v>1572</v>
      </c>
      <c r="I2126" s="5">
        <f>(Tabela15[[#This Row],[reviews]]-MIN(H:H))/(MAX(H:H)-MIN(H:H))</f>
        <v>3.3779933730263682E-3</v>
      </c>
      <c r="J2126" s="1" t="s">
        <v>0</v>
      </c>
      <c r="K2126" s="9">
        <v>9.99</v>
      </c>
      <c r="L2126" s="3">
        <f>(Tabela15[[#This Row],[value]]-MIN(K:K))/(MAX(K:K)-MIN(K:K))</f>
        <v>4.8856184612304149E-2</v>
      </c>
      <c r="M2126" s="16">
        <f>IF(Tabela15[[#This Row],[value]]="",0,(0.05*Tabela15[[#This Row],[normal_rating]]+0.7*Tabela15[[#This Row],[normal_reviews]]+0.25*Tabela15[[#This Row],[normal_value]]))*1000</f>
        <v>57.078641514194508</v>
      </c>
      <c r="N2126" s="3">
        <f>IFERROR(Tabela15[[#This Row],[value]]*Tabela15[[#This Row],[reviews]],Tabela15[[#This Row],[value]])</f>
        <v>15704.28</v>
      </c>
      <c r="O2126" t="s">
        <v>5006</v>
      </c>
      <c r="P2126" t="s">
        <v>6897</v>
      </c>
      <c r="Q2126" t="s">
        <v>6468</v>
      </c>
    </row>
    <row r="2127" spans="1:17" x14ac:dyDescent="0.25">
      <c r="A2127" t="s">
        <v>1503</v>
      </c>
      <c r="B2127" s="1">
        <v>11</v>
      </c>
      <c r="C2127" t="s">
        <v>3896</v>
      </c>
      <c r="D2127" t="s">
        <v>3897</v>
      </c>
      <c r="E2127" t="s">
        <v>3898</v>
      </c>
      <c r="F2127" s="1">
        <v>4.4000000000000004</v>
      </c>
      <c r="G2127" s="5">
        <f>(Tabela15[[#This Row],[rating]]-MIN(F:F))/(MAX(F:F)-MIN(F:F))</f>
        <v>0.85000000000000009</v>
      </c>
      <c r="H2127" s="6">
        <v>1572</v>
      </c>
      <c r="I2127" s="5">
        <f>(Tabela15[[#This Row],[reviews]]-MIN(H:H))/(MAX(H:H)-MIN(H:H))</f>
        <v>3.3779933730263682E-3</v>
      </c>
      <c r="J2127" s="1" t="s">
        <v>0</v>
      </c>
      <c r="K2127" s="9">
        <v>9.99</v>
      </c>
      <c r="L2127" s="3">
        <f>(Tabela15[[#This Row],[value]]-MIN(K:K))/(MAX(K:K)-MIN(K:K))</f>
        <v>4.8856184612304149E-2</v>
      </c>
      <c r="M2127" s="16">
        <f>IF(Tabela15[[#This Row],[value]]="",0,(0.05*Tabela15[[#This Row],[normal_rating]]+0.7*Tabela15[[#This Row],[normal_reviews]]+0.25*Tabela15[[#This Row],[normal_value]]))*1000</f>
        <v>57.078641514194508</v>
      </c>
      <c r="N2127" s="3">
        <f>IFERROR(Tabela15[[#This Row],[value]]*Tabela15[[#This Row],[reviews]],Tabela15[[#This Row],[value]])</f>
        <v>15704.28</v>
      </c>
      <c r="O2127" t="s">
        <v>5006</v>
      </c>
      <c r="P2127" t="s">
        <v>8478</v>
      </c>
      <c r="Q2127" t="s">
        <v>8081</v>
      </c>
    </row>
    <row r="2128" spans="1:17" x14ac:dyDescent="0.25">
      <c r="A2128" t="s">
        <v>1503</v>
      </c>
      <c r="B2128" s="1">
        <v>8</v>
      </c>
      <c r="C2128" t="s">
        <v>3896</v>
      </c>
      <c r="D2128" t="s">
        <v>3897</v>
      </c>
      <c r="E2128" t="s">
        <v>3898</v>
      </c>
      <c r="F2128" s="1">
        <v>4.4000000000000004</v>
      </c>
      <c r="G2128" s="5">
        <f>(Tabela15[[#This Row],[rating]]-MIN(F:F))/(MAX(F:F)-MIN(F:F))</f>
        <v>0.85000000000000009</v>
      </c>
      <c r="H2128" s="6">
        <v>1570</v>
      </c>
      <c r="I2128" s="5">
        <f>(Tabela15[[#This Row],[reviews]]-MIN(H:H))/(MAX(H:H)-MIN(H:H))</f>
        <v>3.3736929358869328E-3</v>
      </c>
      <c r="J2128" s="1" t="s">
        <v>0</v>
      </c>
      <c r="K2128" s="9">
        <v>9.99</v>
      </c>
      <c r="L2128" s="3">
        <f>(Tabela15[[#This Row],[value]]-MIN(K:K))/(MAX(K:K)-MIN(K:K))</f>
        <v>4.8856184612304149E-2</v>
      </c>
      <c r="M2128" s="16">
        <f>IF(Tabela15[[#This Row],[value]]="",0,(0.05*Tabela15[[#This Row],[normal_rating]]+0.7*Tabela15[[#This Row],[normal_reviews]]+0.25*Tabela15[[#This Row],[normal_value]]))*1000</f>
        <v>57.075631208196896</v>
      </c>
      <c r="N2128" s="3">
        <f>IFERROR(Tabela15[[#This Row],[value]]*Tabela15[[#This Row],[reviews]],Tabela15[[#This Row],[value]])</f>
        <v>15684.300000000001</v>
      </c>
      <c r="O2128" t="s">
        <v>5006</v>
      </c>
      <c r="P2128" t="s">
        <v>5007</v>
      </c>
      <c r="Q2128" t="s">
        <v>4538</v>
      </c>
    </row>
    <row r="2129" spans="1:17" x14ac:dyDescent="0.25">
      <c r="A2129" t="s">
        <v>3068</v>
      </c>
      <c r="B2129" s="1">
        <v>27</v>
      </c>
      <c r="C2129" t="s">
        <v>8039</v>
      </c>
      <c r="D2129" t="s">
        <v>3133</v>
      </c>
      <c r="E2129" t="s">
        <v>8040</v>
      </c>
      <c r="F2129" s="1">
        <v>4.4000000000000004</v>
      </c>
      <c r="G2129" s="5">
        <f>(Tabela15[[#This Row],[rating]]-MIN(F:F))/(MAX(F:F)-MIN(F:F))</f>
        <v>0.85000000000000009</v>
      </c>
      <c r="H2129" s="6">
        <v>1377</v>
      </c>
      <c r="I2129" s="5">
        <f>(Tabela15[[#This Row],[reviews]]-MIN(H:H))/(MAX(H:H)-MIN(H:H))</f>
        <v>2.9587007519314337E-3</v>
      </c>
      <c r="J2129" s="1" t="s">
        <v>0</v>
      </c>
      <c r="K2129" s="9">
        <v>9.99</v>
      </c>
      <c r="L2129" s="3">
        <f>(Tabela15[[#This Row],[value]]-MIN(K:K))/(MAX(K:K)-MIN(K:K))</f>
        <v>4.8856184612304149E-2</v>
      </c>
      <c r="M2129" s="16">
        <f>IF(Tabela15[[#This Row],[value]]="",0,(0.05*Tabela15[[#This Row],[normal_rating]]+0.7*Tabela15[[#This Row],[normal_reviews]]+0.25*Tabela15[[#This Row],[normal_value]]))*1000</f>
        <v>56.785136679428049</v>
      </c>
      <c r="N2129" s="3">
        <f>IFERROR(Tabela15[[#This Row],[value]]*Tabela15[[#This Row],[reviews]],Tabela15[[#This Row],[value]])</f>
        <v>13756.23</v>
      </c>
      <c r="O2129" t="s">
        <v>3130</v>
      </c>
      <c r="P2129" t="s">
        <v>8933</v>
      </c>
      <c r="Q2129" t="s">
        <v>8081</v>
      </c>
    </row>
    <row r="2130" spans="1:17" x14ac:dyDescent="0.25">
      <c r="A2130" t="s">
        <v>232</v>
      </c>
      <c r="B2130" s="1">
        <v>24</v>
      </c>
      <c r="C2130" t="s">
        <v>5661</v>
      </c>
      <c r="D2130" t="s">
        <v>5662</v>
      </c>
      <c r="E2130" t="s">
        <v>5663</v>
      </c>
      <c r="F2130" s="1">
        <v>4.4000000000000004</v>
      </c>
      <c r="G2130" s="5">
        <f>(Tabela15[[#This Row],[rating]]-MIN(F:F))/(MAX(F:F)-MIN(F:F))</f>
        <v>0.85000000000000009</v>
      </c>
      <c r="H2130" s="6">
        <v>589</v>
      </c>
      <c r="I2130" s="5">
        <f>(Tabela15[[#This Row],[reviews]]-MIN(H:H))/(MAX(H:H)-MIN(H:H))</f>
        <v>1.2643285189939558E-3</v>
      </c>
      <c r="J2130" s="1" t="s">
        <v>0</v>
      </c>
      <c r="K2130" s="9">
        <v>9.99</v>
      </c>
      <c r="L2130" s="3">
        <f>(Tabela15[[#This Row],[value]]-MIN(K:K))/(MAX(K:K)-MIN(K:K))</f>
        <v>4.8856184612304149E-2</v>
      </c>
      <c r="M2130" s="16">
        <f>IF(Tabela15[[#This Row],[value]]="",0,(0.05*Tabela15[[#This Row],[normal_rating]]+0.7*Tabela15[[#This Row],[normal_reviews]]+0.25*Tabela15[[#This Row],[normal_value]]))*1000</f>
        <v>55.599076116371819</v>
      </c>
      <c r="N2130" s="3">
        <f>IFERROR(Tabela15[[#This Row],[value]]*Tabela15[[#This Row],[reviews]],Tabela15[[#This Row],[value]])</f>
        <v>5884.11</v>
      </c>
      <c r="O2130" t="s">
        <v>6561</v>
      </c>
      <c r="P2130" t="s">
        <v>6562</v>
      </c>
      <c r="Q2130" t="s">
        <v>6468</v>
      </c>
    </row>
    <row r="2131" spans="1:17" x14ac:dyDescent="0.25">
      <c r="A2131" t="s">
        <v>1946</v>
      </c>
      <c r="B2131" s="1">
        <v>28</v>
      </c>
      <c r="C2131" t="s">
        <v>6084</v>
      </c>
      <c r="D2131" t="s">
        <v>6085</v>
      </c>
      <c r="E2131" t="s">
        <v>6086</v>
      </c>
      <c r="F2131" s="1">
        <v>4.4000000000000004</v>
      </c>
      <c r="G2131" s="5">
        <f>(Tabela15[[#This Row],[rating]]-MIN(F:F))/(MAX(F:F)-MIN(F:F))</f>
        <v>0.85000000000000009</v>
      </c>
      <c r="H2131" s="6">
        <v>589</v>
      </c>
      <c r="I2131" s="5">
        <f>(Tabela15[[#This Row],[reviews]]-MIN(H:H))/(MAX(H:H)-MIN(H:H))</f>
        <v>1.2643285189939558E-3</v>
      </c>
      <c r="J2131" s="1" t="s">
        <v>0</v>
      </c>
      <c r="K2131" s="9">
        <v>9.99</v>
      </c>
      <c r="L2131" s="3">
        <f>(Tabela15[[#This Row],[value]]-MIN(K:K))/(MAX(K:K)-MIN(K:K))</f>
        <v>4.8856184612304149E-2</v>
      </c>
      <c r="M2131" s="16">
        <f>IF(Tabela15[[#This Row],[value]]="",0,(0.05*Tabela15[[#This Row],[normal_rating]]+0.7*Tabela15[[#This Row],[normal_reviews]]+0.25*Tabela15[[#This Row],[normal_value]]))*1000</f>
        <v>55.599076116371819</v>
      </c>
      <c r="N2131" s="3">
        <f>IFERROR(Tabela15[[#This Row],[value]]*Tabela15[[#This Row],[reviews]],Tabela15[[#This Row],[value]])</f>
        <v>5884.11</v>
      </c>
      <c r="O2131" t="s">
        <v>7052</v>
      </c>
      <c r="P2131" t="s">
        <v>7053</v>
      </c>
      <c r="Q2131" t="s">
        <v>6468</v>
      </c>
    </row>
    <row r="2132" spans="1:17" x14ac:dyDescent="0.25">
      <c r="A2132" t="s">
        <v>81</v>
      </c>
      <c r="B2132" s="1">
        <v>28</v>
      </c>
      <c r="C2132" t="s">
        <v>3528</v>
      </c>
      <c r="D2132" t="s">
        <v>3529</v>
      </c>
      <c r="E2132" t="s">
        <v>3530</v>
      </c>
      <c r="F2132" s="1">
        <v>4.4000000000000004</v>
      </c>
      <c r="G2132" s="5">
        <f>(Tabela15[[#This Row],[rating]]-MIN(F:F))/(MAX(F:F)-MIN(F:F))</f>
        <v>0.85000000000000009</v>
      </c>
      <c r="H2132" s="6">
        <v>410</v>
      </c>
      <c r="I2132" s="5">
        <f>(Tabela15[[#This Row],[reviews]]-MIN(H:H))/(MAX(H:H)-MIN(H:H))</f>
        <v>8.7943939501450318E-4</v>
      </c>
      <c r="J2132" s="1" t="s">
        <v>0</v>
      </c>
      <c r="K2132" s="9">
        <v>9.99</v>
      </c>
      <c r="L2132" s="3">
        <f>(Tabela15[[#This Row],[value]]-MIN(K:K))/(MAX(K:K)-MIN(K:K))</f>
        <v>4.8856184612304149E-2</v>
      </c>
      <c r="M2132" s="16">
        <f>IF(Tabela15[[#This Row],[value]]="",0,(0.05*Tabela15[[#This Row],[normal_rating]]+0.7*Tabela15[[#This Row],[normal_reviews]]+0.25*Tabela15[[#This Row],[normal_value]]))*1000</f>
        <v>55.329653729586198</v>
      </c>
      <c r="N2132" s="3">
        <f>IFERROR(Tabela15[[#This Row],[value]]*Tabela15[[#This Row],[reviews]],Tabela15[[#This Row],[value]])</f>
        <v>4095.9</v>
      </c>
      <c r="O2132" t="s">
        <v>4608</v>
      </c>
      <c r="P2132" t="s">
        <v>6531</v>
      </c>
      <c r="Q2132" t="s">
        <v>6468</v>
      </c>
    </row>
    <row r="2133" spans="1:17" x14ac:dyDescent="0.25">
      <c r="A2133" t="s">
        <v>81</v>
      </c>
      <c r="B2133" s="1">
        <v>27</v>
      </c>
      <c r="C2133" t="s">
        <v>3528</v>
      </c>
      <c r="D2133" t="s">
        <v>3529</v>
      </c>
      <c r="E2133" t="s">
        <v>3530</v>
      </c>
      <c r="F2133" s="1">
        <v>4.4000000000000004</v>
      </c>
      <c r="G2133" s="5">
        <f>(Tabela15[[#This Row],[rating]]-MIN(F:F))/(MAX(F:F)-MIN(F:F))</f>
        <v>0.85000000000000009</v>
      </c>
      <c r="H2133" s="6">
        <v>407</v>
      </c>
      <c r="I2133" s="5">
        <f>(Tabela15[[#This Row],[reviews]]-MIN(H:H))/(MAX(H:H)-MIN(H:H))</f>
        <v>8.7298873930535033E-4</v>
      </c>
      <c r="J2133" s="1" t="s">
        <v>0</v>
      </c>
      <c r="K2133" s="9">
        <v>9.99</v>
      </c>
      <c r="L2133" s="3">
        <f>(Tabela15[[#This Row],[value]]-MIN(K:K))/(MAX(K:K)-MIN(K:K))</f>
        <v>4.8856184612304149E-2</v>
      </c>
      <c r="M2133" s="16">
        <f>IF(Tabela15[[#This Row],[value]]="",0,(0.05*Tabela15[[#This Row],[normal_rating]]+0.7*Tabela15[[#This Row],[normal_reviews]]+0.25*Tabela15[[#This Row],[normal_value]]))*1000</f>
        <v>55.32513827058979</v>
      </c>
      <c r="N2133" s="3">
        <f>IFERROR(Tabela15[[#This Row],[value]]*Tabela15[[#This Row],[reviews]],Tabela15[[#This Row],[value]])</f>
        <v>4065.9300000000003</v>
      </c>
      <c r="O2133" t="s">
        <v>4608</v>
      </c>
      <c r="P2133" t="s">
        <v>4609</v>
      </c>
      <c r="Q2133" t="s">
        <v>4538</v>
      </c>
    </row>
    <row r="2134" spans="1:17" x14ac:dyDescent="0.25">
      <c r="A2134" t="s">
        <v>2918</v>
      </c>
      <c r="B2134" s="1">
        <v>18</v>
      </c>
      <c r="C2134" t="s">
        <v>4390</v>
      </c>
      <c r="D2134" t="s">
        <v>4391</v>
      </c>
      <c r="E2134" t="s">
        <v>4392</v>
      </c>
      <c r="F2134" s="1">
        <v>4.3</v>
      </c>
      <c r="G2134" s="5">
        <f>(Tabela15[[#This Row],[rating]]-MIN(F:F))/(MAX(F:F)-MIN(F:F))</f>
        <v>0.82499999999999996</v>
      </c>
      <c r="H2134" s="6">
        <v>1012</v>
      </c>
      <c r="I2134" s="5">
        <f>(Tabela15[[#This Row],[reviews]]-MIN(H:H))/(MAX(H:H)-MIN(H:H))</f>
        <v>2.1738709739845055E-3</v>
      </c>
      <c r="J2134" s="1" t="s">
        <v>0</v>
      </c>
      <c r="K2134" s="9">
        <v>9.99</v>
      </c>
      <c r="L2134" s="3">
        <f>(Tabela15[[#This Row],[value]]-MIN(K:K))/(MAX(K:K)-MIN(K:K))</f>
        <v>4.8856184612304149E-2</v>
      </c>
      <c r="M2134" s="16">
        <f>IF(Tabela15[[#This Row],[value]]="",0,(0.05*Tabela15[[#This Row],[normal_rating]]+0.7*Tabela15[[#This Row],[normal_reviews]]+0.25*Tabela15[[#This Row],[normal_value]]))*1000</f>
        <v>54.985755834865195</v>
      </c>
      <c r="N2134" s="3">
        <f>IFERROR(Tabela15[[#This Row],[value]]*Tabela15[[#This Row],[reviews]],Tabela15[[#This Row],[value]])</f>
        <v>10109.880000000001</v>
      </c>
      <c r="O2134" t="s">
        <v>5465</v>
      </c>
      <c r="P2134" t="s">
        <v>7341</v>
      </c>
      <c r="Q2134" t="s">
        <v>6468</v>
      </c>
    </row>
    <row r="2135" spans="1:17" x14ac:dyDescent="0.25">
      <c r="A2135" t="s">
        <v>2918</v>
      </c>
      <c r="B2135" s="1">
        <v>15</v>
      </c>
      <c r="C2135" t="s">
        <v>4390</v>
      </c>
      <c r="D2135" t="s">
        <v>4391</v>
      </c>
      <c r="E2135" t="s">
        <v>4392</v>
      </c>
      <c r="F2135" s="1">
        <v>4.3</v>
      </c>
      <c r="G2135" s="5">
        <f>(Tabela15[[#This Row],[rating]]-MIN(F:F))/(MAX(F:F)-MIN(F:F))</f>
        <v>0.82499999999999996</v>
      </c>
      <c r="H2135" s="6">
        <v>1012</v>
      </c>
      <c r="I2135" s="5">
        <f>(Tabela15[[#This Row],[reviews]]-MIN(H:H))/(MAX(H:H)-MIN(H:H))</f>
        <v>2.1738709739845055E-3</v>
      </c>
      <c r="J2135" s="1" t="s">
        <v>0</v>
      </c>
      <c r="K2135" s="9">
        <v>9.99</v>
      </c>
      <c r="L2135" s="3">
        <f>(Tabela15[[#This Row],[value]]-MIN(K:K))/(MAX(K:K)-MIN(K:K))</f>
        <v>4.8856184612304149E-2</v>
      </c>
      <c r="M2135" s="16">
        <f>IF(Tabela15[[#This Row],[value]]="",0,(0.05*Tabela15[[#This Row],[normal_rating]]+0.7*Tabela15[[#This Row],[normal_reviews]]+0.25*Tabela15[[#This Row],[normal_value]]))*1000</f>
        <v>54.985755834865195</v>
      </c>
      <c r="N2135" s="3">
        <f>IFERROR(Tabela15[[#This Row],[value]]*Tabela15[[#This Row],[reviews]],Tabela15[[#This Row],[value]])</f>
        <v>10109.880000000001</v>
      </c>
      <c r="O2135" t="s">
        <v>5465</v>
      </c>
      <c r="P2135" t="s">
        <v>8870</v>
      </c>
      <c r="Q2135" t="s">
        <v>8081</v>
      </c>
    </row>
    <row r="2136" spans="1:17" x14ac:dyDescent="0.25">
      <c r="A2136" t="s">
        <v>2918</v>
      </c>
      <c r="B2136" s="1">
        <v>10</v>
      </c>
      <c r="C2136" t="s">
        <v>4390</v>
      </c>
      <c r="D2136" t="s">
        <v>4391</v>
      </c>
      <c r="E2136" t="s">
        <v>4392</v>
      </c>
      <c r="F2136" s="1">
        <v>4.3</v>
      </c>
      <c r="G2136" s="5">
        <f>(Tabela15[[#This Row],[rating]]-MIN(F:F))/(MAX(F:F)-MIN(F:F))</f>
        <v>0.82499999999999996</v>
      </c>
      <c r="H2136" s="6">
        <v>1011</v>
      </c>
      <c r="I2136" s="5">
        <f>(Tabela15[[#This Row],[reviews]]-MIN(H:H))/(MAX(H:H)-MIN(H:H))</f>
        <v>2.1717207554147878E-3</v>
      </c>
      <c r="J2136" s="1" t="s">
        <v>0</v>
      </c>
      <c r="K2136" s="9">
        <v>9.99</v>
      </c>
      <c r="L2136" s="3">
        <f>(Tabela15[[#This Row],[value]]-MIN(K:K))/(MAX(K:K)-MIN(K:K))</f>
        <v>4.8856184612304149E-2</v>
      </c>
      <c r="M2136" s="16">
        <f>IF(Tabela15[[#This Row],[value]]="",0,(0.05*Tabela15[[#This Row],[normal_rating]]+0.7*Tabela15[[#This Row],[normal_reviews]]+0.25*Tabela15[[#This Row],[normal_value]]))*1000</f>
        <v>54.984250681866385</v>
      </c>
      <c r="N2136" s="3">
        <f>IFERROR(Tabela15[[#This Row],[value]]*Tabela15[[#This Row],[reviews]],Tabela15[[#This Row],[value]])</f>
        <v>10099.89</v>
      </c>
      <c r="O2136" t="s">
        <v>5465</v>
      </c>
      <c r="P2136" t="s">
        <v>5466</v>
      </c>
      <c r="Q2136" t="s">
        <v>4538</v>
      </c>
    </row>
    <row r="2137" spans="1:17" x14ac:dyDescent="0.25">
      <c r="A2137" t="s">
        <v>534</v>
      </c>
      <c r="B2137" s="1">
        <v>29</v>
      </c>
      <c r="C2137" t="s">
        <v>7529</v>
      </c>
      <c r="D2137" t="s">
        <v>7530</v>
      </c>
      <c r="E2137" t="s">
        <v>7531</v>
      </c>
      <c r="F2137" s="1">
        <v>4.0999999999999996</v>
      </c>
      <c r="G2137" s="5">
        <f>(Tabela15[[#This Row],[rating]]-MIN(F:F))/(MAX(F:F)-MIN(F:F))</f>
        <v>0.77499999999999991</v>
      </c>
      <c r="H2137" s="6">
        <v>4311</v>
      </c>
      <c r="I2137" s="5">
        <f>(Tabela15[[#This Row],[reviews]]-MIN(H:H))/(MAX(H:H)-MIN(H:H))</f>
        <v>9.2674420354829073E-3</v>
      </c>
      <c r="J2137" s="1" t="s">
        <v>0</v>
      </c>
      <c r="K2137" s="9">
        <v>9.99</v>
      </c>
      <c r="L2137" s="3">
        <f>(Tabela15[[#This Row],[value]]-MIN(K:K))/(MAX(K:K)-MIN(K:K))</f>
        <v>4.8856184612304149E-2</v>
      </c>
      <c r="M2137" s="16">
        <f>IF(Tabela15[[#This Row],[value]]="",0,(0.05*Tabela15[[#This Row],[normal_rating]]+0.7*Tabela15[[#This Row],[normal_reviews]]+0.25*Tabela15[[#This Row],[normal_value]]))*1000</f>
        <v>57.451255577914068</v>
      </c>
      <c r="N2137" s="3">
        <f>IFERROR(Tabela15[[#This Row],[value]]*Tabela15[[#This Row],[reviews]],Tabela15[[#This Row],[value]])</f>
        <v>43066.89</v>
      </c>
      <c r="O2137" t="s">
        <v>8234</v>
      </c>
      <c r="P2137" t="s">
        <v>8235</v>
      </c>
      <c r="Q2137" t="s">
        <v>8081</v>
      </c>
    </row>
    <row r="2138" spans="1:17" x14ac:dyDescent="0.25">
      <c r="A2138" t="s">
        <v>2093</v>
      </c>
      <c r="B2138" s="1">
        <v>11</v>
      </c>
      <c r="C2138" t="s">
        <v>2138</v>
      </c>
      <c r="D2138" t="s">
        <v>2142</v>
      </c>
      <c r="E2138" t="s">
        <v>2140</v>
      </c>
      <c r="F2138" s="1">
        <v>4.3</v>
      </c>
      <c r="G2138" s="5">
        <f>(Tabela15[[#This Row],[rating]]-MIN(F:F))/(MAX(F:F)-MIN(F:F))</f>
        <v>0.82499999999999996</v>
      </c>
      <c r="H2138" s="6">
        <v>144</v>
      </c>
      <c r="I2138" s="5">
        <f>(Tabela15[[#This Row],[reviews]]-MIN(H:H))/(MAX(H:H)-MIN(H:H))</f>
        <v>3.0748125546961846E-4</v>
      </c>
      <c r="J2138" s="1" t="s">
        <v>0</v>
      </c>
      <c r="K2138" s="9">
        <v>9.99</v>
      </c>
      <c r="L2138" s="3">
        <f>(Tabela15[[#This Row],[value]]-MIN(K:K))/(MAX(K:K)-MIN(K:K))</f>
        <v>4.8856184612304149E-2</v>
      </c>
      <c r="M2138" s="16">
        <f>IF(Tabela15[[#This Row],[value]]="",0,(0.05*Tabela15[[#This Row],[normal_rating]]+0.7*Tabela15[[#This Row],[normal_reviews]]+0.25*Tabela15[[#This Row],[normal_value]]))*1000</f>
        <v>53.679283031904774</v>
      </c>
      <c r="N2138" s="3">
        <f>IFERROR(Tabela15[[#This Row],[value]]*Tabela15[[#This Row],[reviews]],Tabela15[[#This Row],[value]])</f>
        <v>1438.56</v>
      </c>
      <c r="O2138" t="s">
        <v>2139</v>
      </c>
      <c r="P2138" t="s">
        <v>2141</v>
      </c>
      <c r="Q2138" t="s">
        <v>2</v>
      </c>
    </row>
    <row r="2139" spans="1:17" x14ac:dyDescent="0.25">
      <c r="A2139" t="s">
        <v>2093</v>
      </c>
      <c r="B2139" s="1">
        <v>19</v>
      </c>
      <c r="C2139" t="s">
        <v>2138</v>
      </c>
      <c r="D2139" t="s">
        <v>2142</v>
      </c>
      <c r="E2139" t="s">
        <v>2140</v>
      </c>
      <c r="F2139" s="1">
        <v>4.3</v>
      </c>
      <c r="G2139" s="5">
        <f>(Tabela15[[#This Row],[rating]]-MIN(F:F))/(MAX(F:F)-MIN(F:F))</f>
        <v>0.82499999999999996</v>
      </c>
      <c r="H2139" s="6">
        <v>143</v>
      </c>
      <c r="I2139" s="5">
        <f>(Tabela15[[#This Row],[reviews]]-MIN(H:H))/(MAX(H:H)-MIN(H:H))</f>
        <v>3.0533103689990088E-4</v>
      </c>
      <c r="J2139" s="1" t="s">
        <v>0</v>
      </c>
      <c r="K2139" s="9">
        <v>9.99</v>
      </c>
      <c r="L2139" s="3">
        <f>(Tabela15[[#This Row],[value]]-MIN(K:K))/(MAX(K:K)-MIN(K:K))</f>
        <v>4.8856184612304149E-2</v>
      </c>
      <c r="M2139" s="16">
        <f>IF(Tabela15[[#This Row],[value]]="",0,(0.05*Tabela15[[#This Row],[normal_rating]]+0.7*Tabela15[[#This Row],[normal_reviews]]+0.25*Tabela15[[#This Row],[normal_value]]))*1000</f>
        <v>53.677777878905971</v>
      </c>
      <c r="N2139" s="3">
        <f>IFERROR(Tabela15[[#This Row],[value]]*Tabela15[[#This Row],[reviews]],Tabela15[[#This Row],[value]])</f>
        <v>1428.57</v>
      </c>
      <c r="O2139" t="s">
        <v>2139</v>
      </c>
      <c r="P2139" t="s">
        <v>8641</v>
      </c>
      <c r="Q2139" t="s">
        <v>8081</v>
      </c>
    </row>
    <row r="2140" spans="1:17" x14ac:dyDescent="0.25">
      <c r="A2140" t="s">
        <v>3068</v>
      </c>
      <c r="B2140" s="1">
        <v>11</v>
      </c>
      <c r="C2140" t="s">
        <v>4452</v>
      </c>
      <c r="D2140" t="s">
        <v>4453</v>
      </c>
      <c r="E2140" t="s">
        <v>4454</v>
      </c>
      <c r="F2140" s="1">
        <v>4.3</v>
      </c>
      <c r="G2140" s="5">
        <f>(Tabela15[[#This Row],[rating]]-MIN(F:F))/(MAX(F:F)-MIN(F:F))</f>
        <v>0.82499999999999996</v>
      </c>
      <c r="H2140" s="6">
        <v>61</v>
      </c>
      <c r="I2140" s="5">
        <f>(Tabela15[[#This Row],[reviews]]-MIN(H:H))/(MAX(H:H)-MIN(H:H))</f>
        <v>1.2901311418305671E-4</v>
      </c>
      <c r="J2140" s="1" t="s">
        <v>0</v>
      </c>
      <c r="K2140" s="9">
        <v>9.99</v>
      </c>
      <c r="L2140" s="3">
        <f>(Tabela15[[#This Row],[value]]-MIN(K:K))/(MAX(K:K)-MIN(K:K))</f>
        <v>4.8856184612304149E-2</v>
      </c>
      <c r="M2140" s="16">
        <f>IF(Tabela15[[#This Row],[value]]="",0,(0.05*Tabela15[[#This Row],[normal_rating]]+0.7*Tabela15[[#This Row],[normal_reviews]]+0.25*Tabela15[[#This Row],[normal_value]]))*1000</f>
        <v>53.554355333004175</v>
      </c>
      <c r="N2140" s="3">
        <f>IFERROR(Tabela15[[#This Row],[value]]*Tabela15[[#This Row],[reviews]],Tabela15[[#This Row],[value]])</f>
        <v>609.39</v>
      </c>
      <c r="O2140" t="s">
        <v>5516</v>
      </c>
      <c r="P2140" t="s">
        <v>5517</v>
      </c>
      <c r="Q2140" t="s">
        <v>4538</v>
      </c>
    </row>
    <row r="2141" spans="1:17" x14ac:dyDescent="0.25">
      <c r="A2141" t="s">
        <v>2918</v>
      </c>
      <c r="B2141" s="1">
        <v>17</v>
      </c>
      <c r="C2141" t="s">
        <v>6363</v>
      </c>
      <c r="D2141" t="s">
        <v>6364</v>
      </c>
      <c r="E2141" t="s">
        <v>6365</v>
      </c>
      <c r="F2141" s="1">
        <v>4</v>
      </c>
      <c r="G2141" s="5">
        <f>(Tabela15[[#This Row],[rating]]-MIN(F:F))/(MAX(F:F)-MIN(F:F))</f>
        <v>0.75</v>
      </c>
      <c r="H2141" s="6">
        <v>5296</v>
      </c>
      <c r="I2141" s="5">
        <f>(Tabela15[[#This Row],[reviews]]-MIN(H:H))/(MAX(H:H)-MIN(H:H))</f>
        <v>1.1385407326654754E-2</v>
      </c>
      <c r="J2141" s="1" t="s">
        <v>0</v>
      </c>
      <c r="K2141" s="9">
        <v>9.99</v>
      </c>
      <c r="L2141" s="3">
        <f>(Tabela15[[#This Row],[value]]-MIN(K:K))/(MAX(K:K)-MIN(K:K))</f>
        <v>4.8856184612304149E-2</v>
      </c>
      <c r="M2141" s="16">
        <f>IF(Tabela15[[#This Row],[value]]="",0,(0.05*Tabela15[[#This Row],[normal_rating]]+0.7*Tabela15[[#This Row],[normal_reviews]]+0.25*Tabela15[[#This Row],[normal_value]]))*1000</f>
        <v>57.683831281734371</v>
      </c>
      <c r="N2141" s="3">
        <f>IFERROR(Tabela15[[#This Row],[value]]*Tabela15[[#This Row],[reviews]],Tabela15[[#This Row],[value]])</f>
        <v>52907.040000000001</v>
      </c>
      <c r="O2141" t="s">
        <v>7339</v>
      </c>
      <c r="P2141" t="s">
        <v>7340</v>
      </c>
      <c r="Q2141" t="s">
        <v>6468</v>
      </c>
    </row>
    <row r="2142" spans="1:17" x14ac:dyDescent="0.25">
      <c r="A2142" t="s">
        <v>383</v>
      </c>
      <c r="B2142" s="1">
        <v>19</v>
      </c>
      <c r="C2142" t="s">
        <v>469</v>
      </c>
      <c r="D2142" t="s">
        <v>473</v>
      </c>
      <c r="E2142" t="s">
        <v>471</v>
      </c>
      <c r="F2142" s="1">
        <v>4.2</v>
      </c>
      <c r="G2142" s="5">
        <f>(Tabela15[[#This Row],[rating]]-MIN(F:F))/(MAX(F:F)-MIN(F:F))</f>
        <v>0.8</v>
      </c>
      <c r="H2142" s="6">
        <v>648</v>
      </c>
      <c r="I2142" s="5">
        <f>(Tabela15[[#This Row],[reviews]]-MIN(H:H))/(MAX(H:H)-MIN(H:H))</f>
        <v>1.3911914146072948E-3</v>
      </c>
      <c r="J2142" s="1" t="s">
        <v>0</v>
      </c>
      <c r="K2142" s="9">
        <v>9.99</v>
      </c>
      <c r="L2142" s="3">
        <f>(Tabela15[[#This Row],[value]]-MIN(K:K))/(MAX(K:K)-MIN(K:K))</f>
        <v>4.8856184612304149E-2</v>
      </c>
      <c r="M2142" s="16">
        <f>IF(Tabela15[[#This Row],[value]]="",0,(0.05*Tabela15[[#This Row],[normal_rating]]+0.7*Tabela15[[#This Row],[normal_reviews]]+0.25*Tabela15[[#This Row],[normal_value]]))*1000</f>
        <v>53.18788014330115</v>
      </c>
      <c r="N2142" s="3">
        <f>IFERROR(Tabela15[[#This Row],[value]]*Tabela15[[#This Row],[reviews]],Tabela15[[#This Row],[value]])</f>
        <v>6473.52</v>
      </c>
      <c r="O2142" t="s">
        <v>470</v>
      </c>
      <c r="P2142" t="s">
        <v>472</v>
      </c>
      <c r="Q2142" t="s">
        <v>2</v>
      </c>
    </row>
    <row r="2143" spans="1:17" x14ac:dyDescent="0.25">
      <c r="A2143" t="s">
        <v>383</v>
      </c>
      <c r="B2143" s="1">
        <v>22</v>
      </c>
      <c r="C2143" t="s">
        <v>3603</v>
      </c>
      <c r="D2143" t="s">
        <v>3604</v>
      </c>
      <c r="E2143" t="s">
        <v>3605</v>
      </c>
      <c r="F2143" s="1">
        <v>4.2</v>
      </c>
      <c r="G2143" s="5">
        <f>(Tabela15[[#This Row],[rating]]-MIN(F:F))/(MAX(F:F)-MIN(F:F))</f>
        <v>0.8</v>
      </c>
      <c r="H2143" s="6">
        <v>247</v>
      </c>
      <c r="I2143" s="5">
        <f>(Tabela15[[#This Row],[reviews]]-MIN(H:H))/(MAX(H:H)-MIN(H:H))</f>
        <v>5.2895376815053252E-4</v>
      </c>
      <c r="J2143" s="1" t="s">
        <v>0</v>
      </c>
      <c r="K2143" s="9">
        <v>9.99</v>
      </c>
      <c r="L2143" s="3">
        <f>(Tabela15[[#This Row],[value]]-MIN(K:K))/(MAX(K:K)-MIN(K:K))</f>
        <v>4.8856184612304149E-2</v>
      </c>
      <c r="M2143" s="16">
        <f>IF(Tabela15[[#This Row],[value]]="",0,(0.05*Tabela15[[#This Row],[normal_rating]]+0.7*Tabela15[[#This Row],[normal_reviews]]+0.25*Tabela15[[#This Row],[normal_value]]))*1000</f>
        <v>52.584313790781422</v>
      </c>
      <c r="N2143" s="3">
        <f>IFERROR(Tabela15[[#This Row],[value]]*Tabela15[[#This Row],[reviews]],Tabela15[[#This Row],[value]])</f>
        <v>2467.5300000000002</v>
      </c>
      <c r="O2143" t="s">
        <v>4687</v>
      </c>
      <c r="P2143" t="s">
        <v>4688</v>
      </c>
      <c r="Q2143" t="s">
        <v>4538</v>
      </c>
    </row>
    <row r="2144" spans="1:17" x14ac:dyDescent="0.25">
      <c r="A2144" t="s">
        <v>2918</v>
      </c>
      <c r="B2144" s="1">
        <v>16</v>
      </c>
      <c r="C2144" t="s">
        <v>3008</v>
      </c>
      <c r="D2144" t="s">
        <v>3012</v>
      </c>
      <c r="E2144" t="s">
        <v>3010</v>
      </c>
      <c r="F2144" s="1">
        <v>4.0999999999999996</v>
      </c>
      <c r="G2144" s="5">
        <f>(Tabela15[[#This Row],[rating]]-MIN(F:F))/(MAX(F:F)-MIN(F:F))</f>
        <v>0.77499999999999991</v>
      </c>
      <c r="H2144" s="6">
        <v>11</v>
      </c>
      <c r="I2144" s="5">
        <f>(Tabela15[[#This Row],[reviews]]-MIN(H:H))/(MAX(H:H)-MIN(H:H))</f>
        <v>2.1502185697176117E-5</v>
      </c>
      <c r="J2144" s="1" t="s">
        <v>0</v>
      </c>
      <c r="K2144" s="9">
        <v>9.99</v>
      </c>
      <c r="L2144" s="3">
        <f>(Tabela15[[#This Row],[value]]-MIN(K:K))/(MAX(K:K)-MIN(K:K))</f>
        <v>4.8856184612304149E-2</v>
      </c>
      <c r="M2144" s="16">
        <f>IF(Tabela15[[#This Row],[value]]="",0,(0.05*Tabela15[[#This Row],[normal_rating]]+0.7*Tabela15[[#This Row],[normal_reviews]]+0.25*Tabela15[[#This Row],[normal_value]]))*1000</f>
        <v>50.979097683064055</v>
      </c>
      <c r="N2144" s="3">
        <f>IFERROR(Tabela15[[#This Row],[value]]*Tabela15[[#This Row],[reviews]],Tabela15[[#This Row],[value]])</f>
        <v>109.89</v>
      </c>
      <c r="O2144" t="s">
        <v>3009</v>
      </c>
      <c r="P2144" t="s">
        <v>5475</v>
      </c>
      <c r="Q2144" t="s">
        <v>4538</v>
      </c>
    </row>
    <row r="2145" spans="1:17" x14ac:dyDescent="0.25">
      <c r="A2145" t="s">
        <v>2918</v>
      </c>
      <c r="B2145" s="1">
        <v>30</v>
      </c>
      <c r="C2145" t="s">
        <v>3008</v>
      </c>
      <c r="D2145" t="s">
        <v>3012</v>
      </c>
      <c r="E2145" t="s">
        <v>3010</v>
      </c>
      <c r="F2145" s="1">
        <v>4.0999999999999996</v>
      </c>
      <c r="G2145" s="5">
        <f>(Tabela15[[#This Row],[rating]]-MIN(F:F))/(MAX(F:F)-MIN(F:F))</f>
        <v>0.77499999999999991</v>
      </c>
      <c r="H2145" s="6">
        <v>11</v>
      </c>
      <c r="I2145" s="5">
        <f>(Tabela15[[#This Row],[reviews]]-MIN(H:H))/(MAX(H:H)-MIN(H:H))</f>
        <v>2.1502185697176117E-5</v>
      </c>
      <c r="J2145" s="1" t="s">
        <v>0</v>
      </c>
      <c r="K2145" s="9">
        <v>9.99</v>
      </c>
      <c r="L2145" s="3">
        <f>(Tabela15[[#This Row],[value]]-MIN(K:K))/(MAX(K:K)-MIN(K:K))</f>
        <v>4.8856184612304149E-2</v>
      </c>
      <c r="M2145" s="16">
        <f>IF(Tabela15[[#This Row],[value]]="",0,(0.05*Tabela15[[#This Row],[normal_rating]]+0.7*Tabela15[[#This Row],[normal_reviews]]+0.25*Tabela15[[#This Row],[normal_value]]))*1000</f>
        <v>50.979097683064055</v>
      </c>
      <c r="N2145" s="3">
        <f>IFERROR(Tabela15[[#This Row],[value]]*Tabela15[[#This Row],[reviews]],Tabela15[[#This Row],[value]])</f>
        <v>109.89</v>
      </c>
      <c r="O2145" t="s">
        <v>3009</v>
      </c>
      <c r="P2145" t="s">
        <v>7360</v>
      </c>
      <c r="Q2145" t="s">
        <v>6468</v>
      </c>
    </row>
    <row r="2146" spans="1:17" x14ac:dyDescent="0.25">
      <c r="A2146" t="s">
        <v>2918</v>
      </c>
      <c r="B2146" s="1">
        <v>20</v>
      </c>
      <c r="C2146" t="s">
        <v>3008</v>
      </c>
      <c r="D2146" t="s">
        <v>3012</v>
      </c>
      <c r="E2146" t="s">
        <v>3010</v>
      </c>
      <c r="F2146" s="1">
        <v>4.0999999999999996</v>
      </c>
      <c r="G2146" s="5">
        <f>(Tabela15[[#This Row],[rating]]-MIN(F:F))/(MAX(F:F)-MIN(F:F))</f>
        <v>0.77499999999999991</v>
      </c>
      <c r="H2146" s="6">
        <v>11</v>
      </c>
      <c r="I2146" s="5">
        <f>(Tabela15[[#This Row],[reviews]]-MIN(H:H))/(MAX(H:H)-MIN(H:H))</f>
        <v>2.1502185697176117E-5</v>
      </c>
      <c r="J2146" s="1" t="s">
        <v>0</v>
      </c>
      <c r="K2146" s="9">
        <v>9.99</v>
      </c>
      <c r="L2146" s="3">
        <f>(Tabela15[[#This Row],[value]]-MIN(K:K))/(MAX(K:K)-MIN(K:K))</f>
        <v>4.8856184612304149E-2</v>
      </c>
      <c r="M2146" s="16">
        <f>IF(Tabela15[[#This Row],[value]]="",0,(0.05*Tabela15[[#This Row],[normal_rating]]+0.7*Tabela15[[#This Row],[normal_reviews]]+0.25*Tabela15[[#This Row],[normal_value]]))*1000</f>
        <v>50.979097683064055</v>
      </c>
      <c r="N2146" s="3">
        <f>IFERROR(Tabela15[[#This Row],[value]]*Tabela15[[#This Row],[reviews]],Tabela15[[#This Row],[value]])</f>
        <v>109.89</v>
      </c>
      <c r="O2146" t="s">
        <v>3009</v>
      </c>
      <c r="P2146" t="s">
        <v>3011</v>
      </c>
      <c r="Q2146" t="s">
        <v>2</v>
      </c>
    </row>
    <row r="2147" spans="1:17" x14ac:dyDescent="0.25">
      <c r="A2147" t="s">
        <v>383</v>
      </c>
      <c r="B2147" s="1">
        <v>12</v>
      </c>
      <c r="C2147" t="s">
        <v>7508</v>
      </c>
      <c r="D2147" t="s">
        <v>7509</v>
      </c>
      <c r="E2147" t="s">
        <v>7510</v>
      </c>
      <c r="F2147" s="1">
        <v>4</v>
      </c>
      <c r="G2147" s="5">
        <f>(Tabela15[[#This Row],[rating]]-MIN(F:F))/(MAX(F:F)-MIN(F:F))</f>
        <v>0.75</v>
      </c>
      <c r="H2147" s="6">
        <v>1725</v>
      </c>
      <c r="I2147" s="5">
        <f>(Tabela15[[#This Row],[reviews]]-MIN(H:H))/(MAX(H:H)-MIN(H:H))</f>
        <v>3.7069768141931628E-3</v>
      </c>
      <c r="J2147" s="1" t="s">
        <v>0</v>
      </c>
      <c r="K2147" s="9">
        <v>9.99</v>
      </c>
      <c r="L2147" s="3">
        <f>(Tabela15[[#This Row],[value]]-MIN(K:K))/(MAX(K:K)-MIN(K:K))</f>
        <v>4.8856184612304149E-2</v>
      </c>
      <c r="M2147" s="16">
        <f>IF(Tabela15[[#This Row],[value]]="",0,(0.05*Tabela15[[#This Row],[normal_rating]]+0.7*Tabela15[[#This Row],[normal_reviews]]+0.25*Tabela15[[#This Row],[normal_value]]))*1000</f>
        <v>52.308929923011256</v>
      </c>
      <c r="N2147" s="3">
        <f>IFERROR(Tabela15[[#This Row],[value]]*Tabela15[[#This Row],[reviews]],Tabela15[[#This Row],[value]])</f>
        <v>17232.75</v>
      </c>
      <c r="O2147" t="s">
        <v>8183</v>
      </c>
      <c r="P2147" t="s">
        <v>8184</v>
      </c>
      <c r="Q2147" t="s">
        <v>8081</v>
      </c>
    </row>
    <row r="2148" spans="1:17" x14ac:dyDescent="0.25">
      <c r="A2148" t="s">
        <v>81</v>
      </c>
      <c r="B2148" s="1">
        <v>29</v>
      </c>
      <c r="C2148" t="s">
        <v>217</v>
      </c>
      <c r="D2148" t="s">
        <v>221</v>
      </c>
      <c r="E2148" t="s">
        <v>219</v>
      </c>
      <c r="F2148" s="1">
        <v>3.9</v>
      </c>
      <c r="G2148" s="5">
        <f>(Tabela15[[#This Row],[rating]]-MIN(F:F))/(MAX(F:F)-MIN(F:F))</f>
        <v>0.72499999999999998</v>
      </c>
      <c r="H2148" s="6">
        <v>1692</v>
      </c>
      <c r="I2148" s="5">
        <f>(Tabela15[[#This Row],[reviews]]-MIN(H:H))/(MAX(H:H)-MIN(H:H))</f>
        <v>3.6360196013924817E-3</v>
      </c>
      <c r="J2148" s="1" t="s">
        <v>0</v>
      </c>
      <c r="K2148" s="9">
        <v>9.99</v>
      </c>
      <c r="L2148" s="3">
        <f>(Tabela15[[#This Row],[value]]-MIN(K:K))/(MAX(K:K)-MIN(K:K))</f>
        <v>4.8856184612304149E-2</v>
      </c>
      <c r="M2148" s="16">
        <f>IF(Tabela15[[#This Row],[value]]="",0,(0.05*Tabela15[[#This Row],[normal_rating]]+0.7*Tabela15[[#This Row],[normal_reviews]]+0.25*Tabela15[[#This Row],[normal_value]]))*1000</f>
        <v>51.00925987405077</v>
      </c>
      <c r="N2148" s="3">
        <f>IFERROR(Tabela15[[#This Row],[value]]*Tabela15[[#This Row],[reviews]],Tabela15[[#This Row],[value]])</f>
        <v>16903.080000000002</v>
      </c>
      <c r="O2148" t="s">
        <v>218</v>
      </c>
      <c r="P2148" t="s">
        <v>220</v>
      </c>
      <c r="Q2148" t="s">
        <v>2</v>
      </c>
    </row>
    <row r="2149" spans="1:17" x14ac:dyDescent="0.25">
      <c r="A2149" t="s">
        <v>2231</v>
      </c>
      <c r="B2149" s="1">
        <v>20</v>
      </c>
      <c r="C2149" t="s">
        <v>2317</v>
      </c>
      <c r="D2149" t="s">
        <v>2321</v>
      </c>
      <c r="E2149" t="s">
        <v>2319</v>
      </c>
      <c r="F2149" s="1">
        <v>2</v>
      </c>
      <c r="G2149" s="5">
        <f>(Tabela15[[#This Row],[rating]]-MIN(F:F))/(MAX(F:F)-MIN(F:F))</f>
        <v>0.25</v>
      </c>
      <c r="H2149" s="6">
        <v>1</v>
      </c>
      <c r="I2149" s="5">
        <f>(Tabela15[[#This Row],[reviews]]-MIN(H:H))/(MAX(H:H)-MIN(H:H))</f>
        <v>0</v>
      </c>
      <c r="J2149" s="1" t="s">
        <v>0</v>
      </c>
      <c r="K2149" s="9">
        <v>9.99</v>
      </c>
      <c r="L2149" s="3">
        <f>(Tabela15[[#This Row],[value]]-MIN(K:K))/(MAX(K:K)-MIN(K:K))</f>
        <v>4.8856184612304149E-2</v>
      </c>
      <c r="M2149" s="16">
        <f>IF(Tabela15[[#This Row],[value]]="",0,(0.05*Tabela15[[#This Row],[normal_rating]]+0.7*Tabela15[[#This Row],[normal_reviews]]+0.25*Tabela15[[#This Row],[normal_value]]))*1000</f>
        <v>24.714046153076037</v>
      </c>
      <c r="N2149" s="3">
        <f>IFERROR(Tabela15[[#This Row],[value]]*Tabela15[[#This Row],[reviews]],Tabela15[[#This Row],[value]])</f>
        <v>9.99</v>
      </c>
      <c r="O2149" t="s">
        <v>2318</v>
      </c>
      <c r="P2149" t="s">
        <v>2320</v>
      </c>
      <c r="Q2149" t="s">
        <v>2</v>
      </c>
    </row>
    <row r="2150" spans="1:17" x14ac:dyDescent="0.25">
      <c r="A2150" t="s">
        <v>1795</v>
      </c>
      <c r="B2150" s="1">
        <v>2</v>
      </c>
      <c r="C2150" t="s">
        <v>1876</v>
      </c>
      <c r="D2150" t="s">
        <v>1880</v>
      </c>
      <c r="E2150" t="s">
        <v>1878</v>
      </c>
      <c r="F2150" s="1">
        <v>4.5</v>
      </c>
      <c r="G2150" s="5">
        <f>(Tabela15[[#This Row],[rating]]-MIN(F:F))/(MAX(F:F)-MIN(F:F))</f>
        <v>0.875</v>
      </c>
      <c r="H2150" s="6">
        <v>13071</v>
      </c>
      <c r="I2150" s="5">
        <f>(Tabela15[[#This Row],[reviews]]-MIN(H:H))/(MAX(H:H)-MIN(H:H))</f>
        <v>2.8103356706209188E-2</v>
      </c>
      <c r="J2150" s="1" t="s">
        <v>0</v>
      </c>
      <c r="K2150" s="9">
        <v>9.98</v>
      </c>
      <c r="L2150" s="3">
        <f>(Tabela15[[#This Row],[value]]-MIN(K:K))/(MAX(K:K)-MIN(K:K))</f>
        <v>4.8806127046103015E-2</v>
      </c>
      <c r="M2150" s="16">
        <f>IF(Tabela15[[#This Row],[value]]="",0,(0.05*Tabela15[[#This Row],[normal_rating]]+0.7*Tabela15[[#This Row],[normal_reviews]]+0.25*Tabela15[[#This Row],[normal_value]]))*1000</f>
        <v>75.62388145587218</v>
      </c>
      <c r="N2150" s="3">
        <f>IFERROR(Tabela15[[#This Row],[value]]*Tabela15[[#This Row],[reviews]],Tabela15[[#This Row],[value]])</f>
        <v>130448.58</v>
      </c>
      <c r="O2150" t="s">
        <v>1877</v>
      </c>
      <c r="P2150" t="s">
        <v>8546</v>
      </c>
      <c r="Q2150" t="s">
        <v>8081</v>
      </c>
    </row>
    <row r="2151" spans="1:17" x14ac:dyDescent="0.25">
      <c r="A2151" t="s">
        <v>1795</v>
      </c>
      <c r="B2151" s="1">
        <v>2</v>
      </c>
      <c r="C2151" t="s">
        <v>1876</v>
      </c>
      <c r="D2151" t="s">
        <v>1880</v>
      </c>
      <c r="E2151" t="s">
        <v>1878</v>
      </c>
      <c r="F2151" s="1">
        <v>4.5</v>
      </c>
      <c r="G2151" s="5">
        <f>(Tabela15[[#This Row],[rating]]-MIN(F:F))/(MAX(F:F)-MIN(F:F))</f>
        <v>0.875</v>
      </c>
      <c r="H2151" s="6">
        <v>13067</v>
      </c>
      <c r="I2151" s="5">
        <f>(Tabela15[[#This Row],[reviews]]-MIN(H:H))/(MAX(H:H)-MIN(H:H))</f>
        <v>2.8094755831930315E-2</v>
      </c>
      <c r="J2151" s="1" t="s">
        <v>0</v>
      </c>
      <c r="K2151" s="9">
        <v>9.98</v>
      </c>
      <c r="L2151" s="3">
        <f>(Tabela15[[#This Row],[value]]-MIN(K:K))/(MAX(K:K)-MIN(K:K))</f>
        <v>4.8806127046103015E-2</v>
      </c>
      <c r="M2151" s="16">
        <f>IF(Tabela15[[#This Row],[value]]="",0,(0.05*Tabela15[[#This Row],[normal_rating]]+0.7*Tabela15[[#This Row],[normal_reviews]]+0.25*Tabela15[[#This Row],[normal_value]]))*1000</f>
        <v>75.617860843876983</v>
      </c>
      <c r="N2151" s="3">
        <f>IFERROR(Tabela15[[#This Row],[value]]*Tabela15[[#This Row],[reviews]],Tabela15[[#This Row],[value]])</f>
        <v>130408.66</v>
      </c>
      <c r="O2151" t="s">
        <v>1877</v>
      </c>
      <c r="P2151" t="s">
        <v>6975</v>
      </c>
      <c r="Q2151" t="s">
        <v>6468</v>
      </c>
    </row>
    <row r="2152" spans="1:17" x14ac:dyDescent="0.25">
      <c r="A2152" t="s">
        <v>1795</v>
      </c>
      <c r="B2152" s="1">
        <v>12</v>
      </c>
      <c r="C2152" t="s">
        <v>1876</v>
      </c>
      <c r="D2152" t="s">
        <v>1880</v>
      </c>
      <c r="E2152" t="s">
        <v>1878</v>
      </c>
      <c r="F2152" s="1">
        <v>4.5</v>
      </c>
      <c r="G2152" s="5">
        <f>(Tabela15[[#This Row],[rating]]-MIN(F:F))/(MAX(F:F)-MIN(F:F))</f>
        <v>0.875</v>
      </c>
      <c r="H2152" s="6">
        <v>13041</v>
      </c>
      <c r="I2152" s="5">
        <f>(Tabela15[[#This Row],[reviews]]-MIN(H:H))/(MAX(H:H)-MIN(H:H))</f>
        <v>2.8038850149117656E-2</v>
      </c>
      <c r="J2152" s="1" t="s">
        <v>0</v>
      </c>
      <c r="K2152" s="9">
        <v>9.98</v>
      </c>
      <c r="L2152" s="3">
        <f>(Tabela15[[#This Row],[value]]-MIN(K:K))/(MAX(K:K)-MIN(K:K))</f>
        <v>4.8806127046103015E-2</v>
      </c>
      <c r="M2152" s="16">
        <f>IF(Tabela15[[#This Row],[value]]="",0,(0.05*Tabela15[[#This Row],[normal_rating]]+0.7*Tabela15[[#This Row],[normal_reviews]]+0.25*Tabela15[[#This Row],[normal_value]]))*1000</f>
        <v>75.578726865908109</v>
      </c>
      <c r="N2152" s="3">
        <f>IFERROR(Tabela15[[#This Row],[value]]*Tabela15[[#This Row],[reviews]],Tabela15[[#This Row],[value]])</f>
        <v>130149.18000000001</v>
      </c>
      <c r="O2152" t="s">
        <v>1877</v>
      </c>
      <c r="P2152" t="s">
        <v>5110</v>
      </c>
      <c r="Q2152" t="s">
        <v>4538</v>
      </c>
    </row>
    <row r="2153" spans="1:17" x14ac:dyDescent="0.25">
      <c r="A2153" t="s">
        <v>1795</v>
      </c>
      <c r="B2153" s="1">
        <v>24</v>
      </c>
      <c r="C2153" t="s">
        <v>1906</v>
      </c>
      <c r="D2153" t="s">
        <v>1910</v>
      </c>
      <c r="E2153" t="s">
        <v>1908</v>
      </c>
      <c r="F2153" s="1">
        <v>4.8</v>
      </c>
      <c r="G2153" s="5">
        <f>(Tabela15[[#This Row],[rating]]-MIN(F:F))/(MAX(F:F)-MIN(F:F))</f>
        <v>0.95</v>
      </c>
      <c r="H2153" s="6">
        <v>389</v>
      </c>
      <c r="I2153" s="5">
        <f>(Tabela15[[#This Row],[reviews]]-MIN(H:H))/(MAX(H:H)-MIN(H:H))</f>
        <v>8.3428480505043335E-4</v>
      </c>
      <c r="J2153" s="1" t="s">
        <v>0</v>
      </c>
      <c r="K2153" s="9">
        <v>9.9600000000000009</v>
      </c>
      <c r="L2153" s="3">
        <f>(Tabela15[[#This Row],[value]]-MIN(K:K))/(MAX(K:K)-MIN(K:K))</f>
        <v>4.8706011913700754E-2</v>
      </c>
      <c r="M2153" s="16">
        <f>IF(Tabela15[[#This Row],[value]]="",0,(0.05*Tabela15[[#This Row],[normal_rating]]+0.7*Tabela15[[#This Row],[normal_reviews]]+0.25*Tabela15[[#This Row],[normal_value]]))*1000</f>
        <v>60.260502341960489</v>
      </c>
      <c r="N2153" s="3">
        <f>IFERROR(Tabela15[[#This Row],[value]]*Tabela15[[#This Row],[reviews]],Tabela15[[#This Row],[value]])</f>
        <v>3874.4400000000005</v>
      </c>
      <c r="O2153" t="s">
        <v>1907</v>
      </c>
      <c r="P2153" t="s">
        <v>1909</v>
      </c>
      <c r="Q2153" t="s">
        <v>2</v>
      </c>
    </row>
    <row r="2154" spans="1:17" x14ac:dyDescent="0.25">
      <c r="A2154" t="s">
        <v>1795</v>
      </c>
      <c r="B2154" s="1">
        <v>5</v>
      </c>
      <c r="C2154" t="s">
        <v>1806</v>
      </c>
      <c r="D2154" t="s">
        <v>1810</v>
      </c>
      <c r="E2154" t="s">
        <v>1808</v>
      </c>
      <c r="F2154" s="1">
        <v>4.5</v>
      </c>
      <c r="G2154" s="5">
        <f>(Tabela15[[#This Row],[rating]]-MIN(F:F))/(MAX(F:F)-MIN(F:F))</f>
        <v>0.875</v>
      </c>
      <c r="H2154" s="6">
        <v>16698</v>
      </c>
      <c r="I2154" s="5">
        <f>(Tabela15[[#This Row],[reviews]]-MIN(H:H))/(MAX(H:H)-MIN(H:H))</f>
        <v>3.5902199458574965E-2</v>
      </c>
      <c r="J2154" s="1" t="s">
        <v>0</v>
      </c>
      <c r="K2154" s="9">
        <v>9.9499999999999993</v>
      </c>
      <c r="L2154" s="3">
        <f>(Tabela15[[#This Row],[value]]-MIN(K:K))/(MAX(K:K)-MIN(K:K))</f>
        <v>4.8655954347499614E-2</v>
      </c>
      <c r="M2154" s="16">
        <f>IF(Tabela15[[#This Row],[value]]="",0,(0.05*Tabela15[[#This Row],[normal_rating]]+0.7*Tabela15[[#This Row],[normal_reviews]]+0.25*Tabela15[[#This Row],[normal_value]]))*1000</f>
        <v>81.045528207877382</v>
      </c>
      <c r="N2154" s="3">
        <f>IFERROR(Tabela15[[#This Row],[value]]*Tabela15[[#This Row],[reviews]],Tabela15[[#This Row],[value]])</f>
        <v>166145.09999999998</v>
      </c>
      <c r="O2154" t="s">
        <v>1807</v>
      </c>
      <c r="P2154" t="s">
        <v>8549</v>
      </c>
      <c r="Q2154" t="s">
        <v>8081</v>
      </c>
    </row>
    <row r="2155" spans="1:17" x14ac:dyDescent="0.25">
      <c r="A2155" t="s">
        <v>3218</v>
      </c>
      <c r="B2155" s="1">
        <v>9</v>
      </c>
      <c r="C2155" t="s">
        <v>8046</v>
      </c>
      <c r="D2155" t="s">
        <v>8047</v>
      </c>
      <c r="E2155" t="s">
        <v>8048</v>
      </c>
      <c r="F2155" s="1">
        <v>4.5</v>
      </c>
      <c r="G2155" s="5">
        <f>(Tabela15[[#This Row],[rating]]-MIN(F:F))/(MAX(F:F)-MIN(F:F))</f>
        <v>0.875</v>
      </c>
      <c r="H2155" s="6">
        <v>16698</v>
      </c>
      <c r="I2155" s="5">
        <f>(Tabela15[[#This Row],[reviews]]-MIN(H:H))/(MAX(H:H)-MIN(H:H))</f>
        <v>3.5902199458574965E-2</v>
      </c>
      <c r="J2155" s="1" t="s">
        <v>0</v>
      </c>
      <c r="K2155" s="9">
        <v>9.9499999999999993</v>
      </c>
      <c r="L2155" s="3">
        <f>(Tabela15[[#This Row],[value]]-MIN(K:K))/(MAX(K:K)-MIN(K:K))</f>
        <v>4.8655954347499614E-2</v>
      </c>
      <c r="M2155" s="16">
        <f>IF(Tabela15[[#This Row],[value]]="",0,(0.05*Tabela15[[#This Row],[normal_rating]]+0.7*Tabela15[[#This Row],[normal_reviews]]+0.25*Tabela15[[#This Row],[normal_value]]))*1000</f>
        <v>81.045528207877382</v>
      </c>
      <c r="N2155" s="3">
        <f>IFERROR(Tabela15[[#This Row],[value]]*Tabela15[[#This Row],[reviews]],Tabela15[[#This Row],[value]])</f>
        <v>166145.09999999998</v>
      </c>
      <c r="O2155" t="s">
        <v>8947</v>
      </c>
      <c r="P2155" t="s">
        <v>8948</v>
      </c>
      <c r="Q2155" t="s">
        <v>8081</v>
      </c>
    </row>
    <row r="2156" spans="1:17" x14ac:dyDescent="0.25">
      <c r="A2156" t="s">
        <v>1795</v>
      </c>
      <c r="B2156" s="1">
        <v>5</v>
      </c>
      <c r="C2156" t="s">
        <v>1806</v>
      </c>
      <c r="D2156" t="s">
        <v>1810</v>
      </c>
      <c r="E2156" t="s">
        <v>1808</v>
      </c>
      <c r="F2156" s="1">
        <v>4.5</v>
      </c>
      <c r="G2156" s="5">
        <f>(Tabela15[[#This Row],[rating]]-MIN(F:F))/(MAX(F:F)-MIN(F:F))</f>
        <v>0.875</v>
      </c>
      <c r="H2156" s="6">
        <v>16688</v>
      </c>
      <c r="I2156" s="5">
        <f>(Tabela15[[#This Row],[reviews]]-MIN(H:H))/(MAX(H:H)-MIN(H:H))</f>
        <v>3.5880697272877786E-2</v>
      </c>
      <c r="J2156" s="1" t="s">
        <v>0</v>
      </c>
      <c r="K2156" s="9">
        <v>9.9499999999999993</v>
      </c>
      <c r="L2156" s="3">
        <f>(Tabela15[[#This Row],[value]]-MIN(K:K))/(MAX(K:K)-MIN(K:K))</f>
        <v>4.8655954347499614E-2</v>
      </c>
      <c r="M2156" s="16">
        <f>IF(Tabela15[[#This Row],[value]]="",0,(0.05*Tabela15[[#This Row],[normal_rating]]+0.7*Tabela15[[#This Row],[normal_reviews]]+0.25*Tabela15[[#This Row],[normal_value]]))*1000</f>
        <v>81.030476677889339</v>
      </c>
      <c r="N2156" s="3">
        <f>IFERROR(Tabela15[[#This Row],[value]]*Tabela15[[#This Row],[reviews]],Tabela15[[#This Row],[value]])</f>
        <v>166045.59999999998</v>
      </c>
      <c r="O2156" t="s">
        <v>1807</v>
      </c>
      <c r="P2156" t="s">
        <v>6979</v>
      </c>
      <c r="Q2156" t="s">
        <v>6468</v>
      </c>
    </row>
    <row r="2157" spans="1:17" x14ac:dyDescent="0.25">
      <c r="A2157" t="s">
        <v>1795</v>
      </c>
      <c r="B2157" s="1">
        <v>7</v>
      </c>
      <c r="C2157" t="s">
        <v>1806</v>
      </c>
      <c r="D2157" t="s">
        <v>1810</v>
      </c>
      <c r="E2157" t="s">
        <v>1808</v>
      </c>
      <c r="F2157" s="1">
        <v>4.5</v>
      </c>
      <c r="G2157" s="5">
        <f>(Tabela15[[#This Row],[rating]]-MIN(F:F))/(MAX(F:F)-MIN(F:F))</f>
        <v>0.875</v>
      </c>
      <c r="H2157" s="6">
        <v>16642</v>
      </c>
      <c r="I2157" s="5">
        <f>(Tabela15[[#This Row],[reviews]]-MIN(H:H))/(MAX(H:H)-MIN(H:H))</f>
        <v>3.5781787218670778E-2</v>
      </c>
      <c r="J2157" s="1" t="s">
        <v>0</v>
      </c>
      <c r="K2157" s="9">
        <v>9.9499999999999993</v>
      </c>
      <c r="L2157" s="3">
        <f>(Tabela15[[#This Row],[value]]-MIN(K:K))/(MAX(K:K)-MIN(K:K))</f>
        <v>4.8655954347499614E-2</v>
      </c>
      <c r="M2157" s="16">
        <f>IF(Tabela15[[#This Row],[value]]="",0,(0.05*Tabela15[[#This Row],[normal_rating]]+0.7*Tabela15[[#This Row],[normal_reviews]]+0.25*Tabela15[[#This Row],[normal_value]]))*1000</f>
        <v>80.961239639944452</v>
      </c>
      <c r="N2157" s="3">
        <f>IFERROR(Tabela15[[#This Row],[value]]*Tabela15[[#This Row],[reviews]],Tabela15[[#This Row],[value]])</f>
        <v>165587.9</v>
      </c>
      <c r="O2157" t="s">
        <v>1807</v>
      </c>
      <c r="P2157" t="s">
        <v>5104</v>
      </c>
      <c r="Q2157" t="s">
        <v>4538</v>
      </c>
    </row>
    <row r="2158" spans="1:17" x14ac:dyDescent="0.25">
      <c r="A2158" t="s">
        <v>1795</v>
      </c>
      <c r="B2158" s="1">
        <v>4</v>
      </c>
      <c r="C2158" t="s">
        <v>1806</v>
      </c>
      <c r="D2158" t="s">
        <v>1810</v>
      </c>
      <c r="E2158" t="s">
        <v>1808</v>
      </c>
      <c r="F2158" s="1">
        <v>4.5</v>
      </c>
      <c r="G2158" s="5">
        <f>(Tabela15[[#This Row],[rating]]-MIN(F:F))/(MAX(F:F)-MIN(F:F))</f>
        <v>0.875</v>
      </c>
      <c r="H2158" s="6">
        <v>16558</v>
      </c>
      <c r="I2158" s="5">
        <f>(Tabela15[[#This Row],[reviews]]-MIN(H:H))/(MAX(H:H)-MIN(H:H))</f>
        <v>3.5601168858814501E-2</v>
      </c>
      <c r="J2158" s="1" t="s">
        <v>0</v>
      </c>
      <c r="K2158" s="9">
        <v>9.9499999999999993</v>
      </c>
      <c r="L2158" s="3">
        <f>(Tabela15[[#This Row],[value]]-MIN(K:K))/(MAX(K:K)-MIN(K:K))</f>
        <v>4.8655954347499614E-2</v>
      </c>
      <c r="M2158" s="16">
        <f>IF(Tabela15[[#This Row],[value]]="",0,(0.05*Tabela15[[#This Row],[normal_rating]]+0.7*Tabela15[[#This Row],[normal_reviews]]+0.25*Tabela15[[#This Row],[normal_value]]))*1000</f>
        <v>80.834806788045057</v>
      </c>
      <c r="N2158" s="3">
        <f>IFERROR(Tabela15[[#This Row],[value]]*Tabela15[[#This Row],[reviews]],Tabela15[[#This Row],[value]])</f>
        <v>164752.09999999998</v>
      </c>
      <c r="O2158" t="s">
        <v>1807</v>
      </c>
      <c r="P2158" t="s">
        <v>1809</v>
      </c>
      <c r="Q2158" t="s">
        <v>2</v>
      </c>
    </row>
    <row r="2159" spans="1:17" x14ac:dyDescent="0.25">
      <c r="A2159" t="s">
        <v>232</v>
      </c>
      <c r="B2159" s="1">
        <v>25</v>
      </c>
      <c r="C2159" t="s">
        <v>3574</v>
      </c>
      <c r="D2159" t="s">
        <v>3575</v>
      </c>
      <c r="E2159" t="s">
        <v>3576</v>
      </c>
      <c r="F2159" s="1">
        <v>4.3</v>
      </c>
      <c r="G2159" s="5">
        <f>(Tabela15[[#This Row],[rating]]-MIN(F:F))/(MAX(F:F)-MIN(F:F))</f>
        <v>0.82499999999999996</v>
      </c>
      <c r="H2159" s="6">
        <v>5</v>
      </c>
      <c r="I2159" s="5">
        <f>(Tabela15[[#This Row],[reviews]]-MIN(H:H))/(MAX(H:H)-MIN(H:H))</f>
        <v>8.6008742788704477E-6</v>
      </c>
      <c r="J2159" s="1" t="s">
        <v>0</v>
      </c>
      <c r="K2159" s="9">
        <v>9.9499999999999993</v>
      </c>
      <c r="L2159" s="3">
        <f>(Tabela15[[#This Row],[value]]-MIN(K:K))/(MAX(K:K)-MIN(K:K))</f>
        <v>4.8655954347499614E-2</v>
      </c>
      <c r="M2159" s="16">
        <f>IF(Tabela15[[#This Row],[value]]="",0,(0.05*Tabela15[[#This Row],[normal_rating]]+0.7*Tabela15[[#This Row],[normal_reviews]]+0.25*Tabela15[[#This Row],[normal_value]]))*1000</f>
        <v>53.420009198870112</v>
      </c>
      <c r="N2159" s="3">
        <f>IFERROR(Tabela15[[#This Row],[value]]*Tabela15[[#This Row],[reviews]],Tabela15[[#This Row],[value]])</f>
        <v>49.75</v>
      </c>
      <c r="O2159" t="s">
        <v>4651</v>
      </c>
      <c r="P2159" t="s">
        <v>4652</v>
      </c>
      <c r="Q2159" t="s">
        <v>4538</v>
      </c>
    </row>
    <row r="2160" spans="1:17" x14ac:dyDescent="0.25">
      <c r="A2160" t="s">
        <v>784</v>
      </c>
      <c r="B2160" s="1">
        <v>22</v>
      </c>
      <c r="C2160" t="s">
        <v>866</v>
      </c>
      <c r="D2160" t="s">
        <v>870</v>
      </c>
      <c r="E2160" t="s">
        <v>868</v>
      </c>
      <c r="F2160" s="1">
        <v>4.5</v>
      </c>
      <c r="G2160" s="5">
        <f>(Tabela15[[#This Row],[rating]]-MIN(F:F))/(MAX(F:F)-MIN(F:F))</f>
        <v>0.875</v>
      </c>
      <c r="H2160" s="6">
        <v>45287</v>
      </c>
      <c r="I2160" s="5">
        <f>(Tabela15[[#This Row],[reviews]]-MIN(H:H))/(MAX(H:H)-MIN(H:H))</f>
        <v>9.7374798148231773E-2</v>
      </c>
      <c r="J2160" s="1" t="s">
        <v>0</v>
      </c>
      <c r="K2160" s="9">
        <v>9.89</v>
      </c>
      <c r="L2160" s="3">
        <f>(Tabela15[[#This Row],[value]]-MIN(K:K))/(MAX(K:K)-MIN(K:K))</f>
        <v>4.8355608950292832E-2</v>
      </c>
      <c r="M2160" s="16">
        <f>IF(Tabela15[[#This Row],[value]]="",0,(0.05*Tabela15[[#This Row],[normal_rating]]+0.7*Tabela15[[#This Row],[normal_reviews]]+0.25*Tabela15[[#This Row],[normal_value]]))*1000</f>
        <v>124.00126094133545</v>
      </c>
      <c r="N2160" s="3">
        <f>IFERROR(Tabela15[[#This Row],[value]]*Tabela15[[#This Row],[reviews]],Tabela15[[#This Row],[value]])</f>
        <v>447888.43000000005</v>
      </c>
      <c r="O2160" t="s">
        <v>867</v>
      </c>
      <c r="P2160" t="s">
        <v>8294</v>
      </c>
      <c r="Q2160" t="s">
        <v>8081</v>
      </c>
    </row>
    <row r="2161" spans="1:17" x14ac:dyDescent="0.25">
      <c r="A2161" t="s">
        <v>784</v>
      </c>
      <c r="B2161" s="1">
        <v>30</v>
      </c>
      <c r="C2161" t="s">
        <v>866</v>
      </c>
      <c r="D2161" t="s">
        <v>870</v>
      </c>
      <c r="E2161" t="s">
        <v>868</v>
      </c>
      <c r="F2161" s="1">
        <v>4.5</v>
      </c>
      <c r="G2161" s="5">
        <f>(Tabela15[[#This Row],[rating]]-MIN(F:F))/(MAX(F:F)-MIN(F:F))</f>
        <v>0.875</v>
      </c>
      <c r="H2161" s="6">
        <v>45243</v>
      </c>
      <c r="I2161" s="5">
        <f>(Tabela15[[#This Row],[reviews]]-MIN(H:H))/(MAX(H:H)-MIN(H:H))</f>
        <v>9.72801885311642E-2</v>
      </c>
      <c r="J2161" s="1" t="s">
        <v>0</v>
      </c>
      <c r="K2161" s="9">
        <v>9.89</v>
      </c>
      <c r="L2161" s="3">
        <f>(Tabela15[[#This Row],[value]]-MIN(K:K))/(MAX(K:K)-MIN(K:K))</f>
        <v>4.8355608950292832E-2</v>
      </c>
      <c r="M2161" s="16">
        <f>IF(Tabela15[[#This Row],[value]]="",0,(0.05*Tabela15[[#This Row],[normal_rating]]+0.7*Tabela15[[#This Row],[normal_reviews]]+0.25*Tabela15[[#This Row],[normal_value]]))*1000</f>
        <v>123.93503420938816</v>
      </c>
      <c r="N2161" s="3">
        <f>IFERROR(Tabela15[[#This Row],[value]]*Tabela15[[#This Row],[reviews]],Tabela15[[#This Row],[value]])</f>
        <v>447453.27</v>
      </c>
      <c r="O2161" t="s">
        <v>867</v>
      </c>
      <c r="P2161" t="s">
        <v>6715</v>
      </c>
      <c r="Q2161" t="s">
        <v>6468</v>
      </c>
    </row>
    <row r="2162" spans="1:17" x14ac:dyDescent="0.25">
      <c r="A2162" t="s">
        <v>784</v>
      </c>
      <c r="B2162" s="1">
        <v>15</v>
      </c>
      <c r="C2162" t="s">
        <v>3701</v>
      </c>
      <c r="D2162" t="s">
        <v>3702</v>
      </c>
      <c r="E2162" t="s">
        <v>3703</v>
      </c>
      <c r="F2162" s="1">
        <v>4.5999999999999996</v>
      </c>
      <c r="G2162" s="5">
        <f>(Tabela15[[#This Row],[rating]]-MIN(F:F))/(MAX(F:F)-MIN(F:F))</f>
        <v>0.89999999999999991</v>
      </c>
      <c r="H2162" s="6">
        <v>14853</v>
      </c>
      <c r="I2162" s="5">
        <f>(Tabela15[[#This Row],[reviews]]-MIN(H:H))/(MAX(H:H)-MIN(H:H))</f>
        <v>3.1935046197445971E-2</v>
      </c>
      <c r="J2162" s="1" t="s">
        <v>0</v>
      </c>
      <c r="K2162" s="9">
        <v>9.89</v>
      </c>
      <c r="L2162" s="3">
        <f>(Tabela15[[#This Row],[value]]-MIN(K:K))/(MAX(K:K)-MIN(K:K))</f>
        <v>4.8355608950292832E-2</v>
      </c>
      <c r="M2162" s="16">
        <f>IF(Tabela15[[#This Row],[value]]="",0,(0.05*Tabela15[[#This Row],[normal_rating]]+0.7*Tabela15[[#This Row],[normal_reviews]]+0.25*Tabela15[[#This Row],[normal_value]]))*1000</f>
        <v>79.443434575785389</v>
      </c>
      <c r="N2162" s="3">
        <f>IFERROR(Tabela15[[#This Row],[value]]*Tabela15[[#This Row],[reviews]],Tabela15[[#This Row],[value]])</f>
        <v>146896.17000000001</v>
      </c>
      <c r="O2162" t="s">
        <v>4816</v>
      </c>
      <c r="P2162" t="s">
        <v>8285</v>
      </c>
      <c r="Q2162" t="s">
        <v>8081</v>
      </c>
    </row>
    <row r="2163" spans="1:17" x14ac:dyDescent="0.25">
      <c r="A2163" t="s">
        <v>784</v>
      </c>
      <c r="B2163" s="1">
        <v>16</v>
      </c>
      <c r="C2163" t="s">
        <v>3701</v>
      </c>
      <c r="D2163" t="s">
        <v>3702</v>
      </c>
      <c r="E2163" t="s">
        <v>3703</v>
      </c>
      <c r="F2163" s="1">
        <v>4.5999999999999996</v>
      </c>
      <c r="G2163" s="5">
        <f>(Tabela15[[#This Row],[rating]]-MIN(F:F))/(MAX(F:F)-MIN(F:F))</f>
        <v>0.89999999999999991</v>
      </c>
      <c r="H2163" s="6">
        <v>14850</v>
      </c>
      <c r="I2163" s="5">
        <f>(Tabela15[[#This Row],[reviews]]-MIN(H:H))/(MAX(H:H)-MIN(H:H))</f>
        <v>3.1928595541736819E-2</v>
      </c>
      <c r="J2163" s="1" t="s">
        <v>0</v>
      </c>
      <c r="K2163" s="9">
        <v>9.89</v>
      </c>
      <c r="L2163" s="3">
        <f>(Tabela15[[#This Row],[value]]-MIN(K:K))/(MAX(K:K)-MIN(K:K))</f>
        <v>4.8355608950292832E-2</v>
      </c>
      <c r="M2163" s="16">
        <f>IF(Tabela15[[#This Row],[value]]="",0,(0.05*Tabela15[[#This Row],[normal_rating]]+0.7*Tabela15[[#This Row],[normal_reviews]]+0.25*Tabela15[[#This Row],[normal_value]]))*1000</f>
        <v>79.438919116788981</v>
      </c>
      <c r="N2163" s="3">
        <f>IFERROR(Tabela15[[#This Row],[value]]*Tabela15[[#This Row],[reviews]],Tabela15[[#This Row],[value]])</f>
        <v>146866.5</v>
      </c>
      <c r="O2163" t="s">
        <v>4816</v>
      </c>
      <c r="P2163" t="s">
        <v>6696</v>
      </c>
      <c r="Q2163" t="s">
        <v>6468</v>
      </c>
    </row>
    <row r="2164" spans="1:17" x14ac:dyDescent="0.25">
      <c r="A2164" t="s">
        <v>784</v>
      </c>
      <c r="B2164" s="1">
        <v>27</v>
      </c>
      <c r="C2164" t="s">
        <v>3701</v>
      </c>
      <c r="D2164" t="s">
        <v>3702</v>
      </c>
      <c r="E2164" t="s">
        <v>3703</v>
      </c>
      <c r="F2164" s="1">
        <v>4.5999999999999996</v>
      </c>
      <c r="G2164" s="5">
        <f>(Tabela15[[#This Row],[rating]]-MIN(F:F))/(MAX(F:F)-MIN(F:F))</f>
        <v>0.89999999999999991</v>
      </c>
      <c r="H2164" s="6">
        <v>14836</v>
      </c>
      <c r="I2164" s="5">
        <f>(Tabela15[[#This Row],[reviews]]-MIN(H:H))/(MAX(H:H)-MIN(H:H))</f>
        <v>3.1898492481760771E-2</v>
      </c>
      <c r="J2164" s="1" t="s">
        <v>0</v>
      </c>
      <c r="K2164" s="9">
        <v>9.89</v>
      </c>
      <c r="L2164" s="3">
        <f>(Tabela15[[#This Row],[value]]-MIN(K:K))/(MAX(K:K)-MIN(K:K))</f>
        <v>4.8355608950292832E-2</v>
      </c>
      <c r="M2164" s="16">
        <f>IF(Tabela15[[#This Row],[value]]="",0,(0.05*Tabela15[[#This Row],[normal_rating]]+0.7*Tabela15[[#This Row],[normal_reviews]]+0.25*Tabela15[[#This Row],[normal_value]]))*1000</f>
        <v>79.417846974805755</v>
      </c>
      <c r="N2164" s="3">
        <f>IFERROR(Tabela15[[#This Row],[value]]*Tabela15[[#This Row],[reviews]],Tabela15[[#This Row],[value]])</f>
        <v>146728.04</v>
      </c>
      <c r="O2164" t="s">
        <v>4816</v>
      </c>
      <c r="P2164" t="s">
        <v>4817</v>
      </c>
      <c r="Q2164" t="s">
        <v>4538</v>
      </c>
    </row>
    <row r="2165" spans="1:17" x14ac:dyDescent="0.25">
      <c r="A2165" t="s">
        <v>3218</v>
      </c>
      <c r="B2165" s="1">
        <v>21</v>
      </c>
      <c r="C2165" t="s">
        <v>8059</v>
      </c>
      <c r="D2165" t="s">
        <v>8060</v>
      </c>
      <c r="E2165" t="s">
        <v>8061</v>
      </c>
      <c r="F2165" s="1">
        <v>4.5</v>
      </c>
      <c r="G2165" s="5">
        <f>(Tabela15[[#This Row],[rating]]-MIN(F:F))/(MAX(F:F)-MIN(F:F))</f>
        <v>0.875</v>
      </c>
      <c r="H2165" s="6">
        <v>6336</v>
      </c>
      <c r="I2165" s="5">
        <f>(Tabela15[[#This Row],[reviews]]-MIN(H:H))/(MAX(H:H)-MIN(H:H))</f>
        <v>1.362163463916107E-2</v>
      </c>
      <c r="J2165" s="1" t="s">
        <v>0</v>
      </c>
      <c r="K2165" s="9">
        <v>9.89</v>
      </c>
      <c r="L2165" s="3">
        <f>(Tabela15[[#This Row],[value]]-MIN(K:K))/(MAX(K:K)-MIN(K:K))</f>
        <v>4.8355608950292832E-2</v>
      </c>
      <c r="M2165" s="16">
        <f>IF(Tabela15[[#This Row],[value]]="",0,(0.05*Tabela15[[#This Row],[normal_rating]]+0.7*Tabela15[[#This Row],[normal_reviews]]+0.25*Tabela15[[#This Row],[normal_value]]))*1000</f>
        <v>65.374046484985953</v>
      </c>
      <c r="N2165" s="3">
        <f>IFERROR(Tabela15[[#This Row],[value]]*Tabela15[[#This Row],[reviews]],Tabela15[[#This Row],[value]])</f>
        <v>62663.040000000001</v>
      </c>
      <c r="O2165" t="s">
        <v>8963</v>
      </c>
      <c r="P2165" t="s">
        <v>8964</v>
      </c>
      <c r="Q2165" t="s">
        <v>8081</v>
      </c>
    </row>
    <row r="2166" spans="1:17" x14ac:dyDescent="0.25">
      <c r="A2166" t="s">
        <v>2918</v>
      </c>
      <c r="B2166" s="1">
        <v>29</v>
      </c>
      <c r="C2166" t="s">
        <v>6384</v>
      </c>
      <c r="D2166" t="s">
        <v>6385</v>
      </c>
      <c r="E2166" t="s">
        <v>6386</v>
      </c>
      <c r="F2166" s="1">
        <v>4.0999999999999996</v>
      </c>
      <c r="G2166" s="5">
        <f>(Tabela15[[#This Row],[rating]]-MIN(F:F))/(MAX(F:F)-MIN(F:F))</f>
        <v>0.77499999999999991</v>
      </c>
      <c r="H2166" s="6">
        <v>1084</v>
      </c>
      <c r="I2166" s="5">
        <f>(Tabela15[[#This Row],[reviews]]-MIN(H:H))/(MAX(H:H)-MIN(H:H))</f>
        <v>2.3286867110041735E-3</v>
      </c>
      <c r="J2166" s="1" t="s">
        <v>0</v>
      </c>
      <c r="K2166" s="9">
        <v>9.89</v>
      </c>
      <c r="L2166" s="3">
        <f>(Tabela15[[#This Row],[value]]-MIN(K:K))/(MAX(K:K)-MIN(K:K))</f>
        <v>4.8355608950292832E-2</v>
      </c>
      <c r="M2166" s="16">
        <f>IF(Tabela15[[#This Row],[value]]="",0,(0.05*Tabela15[[#This Row],[normal_rating]]+0.7*Tabela15[[#This Row],[normal_reviews]]+0.25*Tabela15[[#This Row],[normal_value]]))*1000</f>
        <v>52.468982935276131</v>
      </c>
      <c r="N2166" s="3">
        <f>IFERROR(Tabela15[[#This Row],[value]]*Tabela15[[#This Row],[reviews]],Tabela15[[#This Row],[value]])</f>
        <v>10720.76</v>
      </c>
      <c r="O2166" t="s">
        <v>7358</v>
      </c>
      <c r="P2166" t="s">
        <v>7359</v>
      </c>
      <c r="Q2166" t="s">
        <v>6468</v>
      </c>
    </row>
    <row r="2167" spans="1:17" x14ac:dyDescent="0.25">
      <c r="A2167" t="s">
        <v>1795</v>
      </c>
      <c r="B2167" s="1">
        <v>17</v>
      </c>
      <c r="C2167" t="s">
        <v>1896</v>
      </c>
      <c r="D2167" t="s">
        <v>6030</v>
      </c>
      <c r="E2167" t="s">
        <v>1898</v>
      </c>
      <c r="F2167" s="1">
        <v>4.5999999999999996</v>
      </c>
      <c r="G2167" s="5">
        <f>(Tabela15[[#This Row],[rating]]-MIN(F:F))/(MAX(F:F)-MIN(F:F))</f>
        <v>0.89999999999999991</v>
      </c>
      <c r="H2167" s="6">
        <v>59325</v>
      </c>
      <c r="I2167" s="5">
        <f>(Tabela15[[#This Row],[reviews]]-MIN(H:H))/(MAX(H:H)-MIN(H:H))</f>
        <v>0.12755956642992761</v>
      </c>
      <c r="J2167" s="1" t="s">
        <v>0</v>
      </c>
      <c r="K2167" s="9">
        <v>9.85</v>
      </c>
      <c r="L2167" s="3">
        <f>(Tabela15[[#This Row],[value]]-MIN(K:K))/(MAX(K:K)-MIN(K:K))</f>
        <v>4.8155378685488304E-2</v>
      </c>
      <c r="M2167" s="16">
        <f>IF(Tabela15[[#This Row],[value]]="",0,(0.05*Tabela15[[#This Row],[normal_rating]]+0.7*Tabela15[[#This Row],[normal_reviews]]+0.25*Tabela15[[#This Row],[normal_value]]))*1000</f>
        <v>146.33054117232135</v>
      </c>
      <c r="N2167" s="3">
        <f>IFERROR(Tabela15[[#This Row],[value]]*Tabela15[[#This Row],[reviews]],Tabela15[[#This Row],[value]])</f>
        <v>584351.25</v>
      </c>
      <c r="O2167" t="s">
        <v>1897</v>
      </c>
      <c r="P2167" t="s">
        <v>8563</v>
      </c>
      <c r="Q2167" t="s">
        <v>8081</v>
      </c>
    </row>
    <row r="2168" spans="1:17" x14ac:dyDescent="0.25">
      <c r="A2168" t="s">
        <v>1795</v>
      </c>
      <c r="B2168" s="1">
        <v>15</v>
      </c>
      <c r="C2168" t="s">
        <v>1896</v>
      </c>
      <c r="D2168" t="s">
        <v>6030</v>
      </c>
      <c r="E2168" t="s">
        <v>1898</v>
      </c>
      <c r="F2168" s="1">
        <v>4.5999999999999996</v>
      </c>
      <c r="G2168" s="5">
        <f>(Tabela15[[#This Row],[rating]]-MIN(F:F))/(MAX(F:F)-MIN(F:F))</f>
        <v>0.89999999999999991</v>
      </c>
      <c r="H2168" s="6">
        <v>59315</v>
      </c>
      <c r="I2168" s="5">
        <f>(Tabela15[[#This Row],[reviews]]-MIN(H:H))/(MAX(H:H)-MIN(H:H))</f>
        <v>0.12753806424423042</v>
      </c>
      <c r="J2168" s="1" t="s">
        <v>0</v>
      </c>
      <c r="K2168" s="9">
        <v>9.85</v>
      </c>
      <c r="L2168" s="3">
        <f>(Tabela15[[#This Row],[value]]-MIN(K:K))/(MAX(K:K)-MIN(K:K))</f>
        <v>4.8155378685488304E-2</v>
      </c>
      <c r="M2168" s="16">
        <f>IF(Tabela15[[#This Row],[value]]="",0,(0.05*Tabela15[[#This Row],[normal_rating]]+0.7*Tabela15[[#This Row],[normal_reviews]]+0.25*Tabela15[[#This Row],[normal_value]]))*1000</f>
        <v>146.31548964233338</v>
      </c>
      <c r="N2168" s="3">
        <f>IFERROR(Tabela15[[#This Row],[value]]*Tabela15[[#This Row],[reviews]],Tabela15[[#This Row],[value]])</f>
        <v>584252.75</v>
      </c>
      <c r="O2168" t="s">
        <v>1897</v>
      </c>
      <c r="P2168" t="s">
        <v>6993</v>
      </c>
      <c r="Q2168" t="s">
        <v>6468</v>
      </c>
    </row>
    <row r="2169" spans="1:17" x14ac:dyDescent="0.25">
      <c r="A2169" t="s">
        <v>1795</v>
      </c>
      <c r="B2169" s="1">
        <v>22</v>
      </c>
      <c r="C2169" t="s">
        <v>1896</v>
      </c>
      <c r="D2169" t="s">
        <v>1900</v>
      </c>
      <c r="E2169" t="s">
        <v>1898</v>
      </c>
      <c r="F2169" s="1">
        <v>4.5999999999999996</v>
      </c>
      <c r="G2169" s="5">
        <f>(Tabela15[[#This Row],[rating]]-MIN(F:F))/(MAX(F:F)-MIN(F:F))</f>
        <v>0.89999999999999991</v>
      </c>
      <c r="H2169" s="6">
        <v>59096</v>
      </c>
      <c r="I2169" s="5">
        <f>(Tabela15[[#This Row],[reviews]]-MIN(H:H))/(MAX(H:H)-MIN(H:H))</f>
        <v>0.12706716637746227</v>
      </c>
      <c r="J2169" s="1" t="s">
        <v>0</v>
      </c>
      <c r="K2169" s="9">
        <v>9.85</v>
      </c>
      <c r="L2169" s="3">
        <f>(Tabela15[[#This Row],[value]]-MIN(K:K))/(MAX(K:K)-MIN(K:K))</f>
        <v>4.8155378685488304E-2</v>
      </c>
      <c r="M2169" s="16">
        <f>IF(Tabela15[[#This Row],[value]]="",0,(0.05*Tabela15[[#This Row],[normal_rating]]+0.7*Tabela15[[#This Row],[normal_reviews]]+0.25*Tabela15[[#This Row],[normal_value]]))*1000</f>
        <v>145.98586113559563</v>
      </c>
      <c r="N2169" s="3">
        <f>IFERROR(Tabela15[[#This Row],[value]]*Tabela15[[#This Row],[reviews]],Tabela15[[#This Row],[value]])</f>
        <v>582095.6</v>
      </c>
      <c r="O2169" t="s">
        <v>1897</v>
      </c>
      <c r="P2169" t="s">
        <v>1899</v>
      </c>
      <c r="Q2169" t="s">
        <v>2</v>
      </c>
    </row>
    <row r="2170" spans="1:17" x14ac:dyDescent="0.25">
      <c r="A2170" t="s">
        <v>921</v>
      </c>
      <c r="B2170" s="1">
        <v>13</v>
      </c>
      <c r="C2170" t="s">
        <v>5782</v>
      </c>
      <c r="D2170" t="s">
        <v>5783</v>
      </c>
      <c r="E2170" t="s">
        <v>5784</v>
      </c>
      <c r="F2170" s="1">
        <v>4.5</v>
      </c>
      <c r="G2170" s="5">
        <f>(Tabela15[[#This Row],[rating]]-MIN(F:F))/(MAX(F:F)-MIN(F:F))</f>
        <v>0.875</v>
      </c>
      <c r="H2170" s="6">
        <v>2110</v>
      </c>
      <c r="I2170" s="5">
        <f>(Tabela15[[#This Row],[reviews]]-MIN(H:H))/(MAX(H:H)-MIN(H:H))</f>
        <v>4.5348109635344434E-3</v>
      </c>
      <c r="J2170" s="1" t="s">
        <v>0</v>
      </c>
      <c r="K2170" s="9">
        <v>9.85</v>
      </c>
      <c r="L2170" s="3">
        <f>(Tabela15[[#This Row],[value]]-MIN(K:K))/(MAX(K:K)-MIN(K:K))</f>
        <v>4.8155378685488304E-2</v>
      </c>
      <c r="M2170" s="16">
        <f>IF(Tabela15[[#This Row],[value]]="",0,(0.05*Tabela15[[#This Row],[normal_rating]]+0.7*Tabela15[[#This Row],[normal_reviews]]+0.25*Tabela15[[#This Row],[normal_value]]))*1000</f>
        <v>58.963212345846195</v>
      </c>
      <c r="N2170" s="3">
        <f>IFERROR(Tabela15[[#This Row],[value]]*Tabela15[[#This Row],[reviews]],Tabela15[[#This Row],[value]])</f>
        <v>20783.5</v>
      </c>
      <c r="O2170" t="s">
        <v>6736</v>
      </c>
      <c r="P2170" t="s">
        <v>6737</v>
      </c>
      <c r="Q2170" t="s">
        <v>6468</v>
      </c>
    </row>
    <row r="2171" spans="1:17" x14ac:dyDescent="0.25">
      <c r="A2171" t="s">
        <v>1352</v>
      </c>
      <c r="B2171" s="1">
        <v>23</v>
      </c>
      <c r="C2171" t="s">
        <v>1458</v>
      </c>
      <c r="D2171" t="s">
        <v>1462</v>
      </c>
      <c r="E2171" t="s">
        <v>1460</v>
      </c>
      <c r="F2171" s="1">
        <v>4.4000000000000004</v>
      </c>
      <c r="G2171" s="5">
        <f>(Tabela15[[#This Row],[rating]]-MIN(F:F))/(MAX(F:F)-MIN(F:F))</f>
        <v>0.85000000000000009</v>
      </c>
      <c r="H2171" s="6">
        <v>15865</v>
      </c>
      <c r="I2171" s="5">
        <f>(Tabela15[[#This Row],[reviews]]-MIN(H:H))/(MAX(H:H)-MIN(H:H))</f>
        <v>3.4111067390000194E-2</v>
      </c>
      <c r="J2171" s="1" t="s">
        <v>0</v>
      </c>
      <c r="K2171" s="9">
        <v>9.7899999999999991</v>
      </c>
      <c r="L2171" s="3">
        <f>(Tabela15[[#This Row],[value]]-MIN(K:K))/(MAX(K:K)-MIN(K:K))</f>
        <v>4.7855033288281515E-2</v>
      </c>
      <c r="M2171" s="16">
        <f>IF(Tabela15[[#This Row],[value]]="",0,(0.05*Tabela15[[#This Row],[normal_rating]]+0.7*Tabela15[[#This Row],[normal_reviews]]+0.25*Tabela15[[#This Row],[normal_value]]))*1000</f>
        <v>78.341505495070521</v>
      </c>
      <c r="N2171" s="3">
        <f>IFERROR(Tabela15[[#This Row],[value]]*Tabela15[[#This Row],[reviews]],Tabela15[[#This Row],[value]])</f>
        <v>155318.34999999998</v>
      </c>
      <c r="O2171" t="s">
        <v>1459</v>
      </c>
      <c r="P2171" t="s">
        <v>1461</v>
      </c>
      <c r="Q2171" t="s">
        <v>2</v>
      </c>
    </row>
    <row r="2172" spans="1:17" x14ac:dyDescent="0.25">
      <c r="A2172" t="s">
        <v>921</v>
      </c>
      <c r="B2172" s="1">
        <v>13</v>
      </c>
      <c r="C2172" t="s">
        <v>7580</v>
      </c>
      <c r="D2172" t="s">
        <v>7581</v>
      </c>
      <c r="E2172" t="s">
        <v>7582</v>
      </c>
      <c r="F2172" s="1">
        <v>4.5</v>
      </c>
      <c r="G2172" s="5">
        <f>(Tabela15[[#This Row],[rating]]-MIN(F:F))/(MAX(F:F)-MIN(F:F))</f>
        <v>0.875</v>
      </c>
      <c r="H2172" s="6">
        <v>194</v>
      </c>
      <c r="I2172" s="5">
        <f>(Tabela15[[#This Row],[reviews]]-MIN(H:H))/(MAX(H:H)-MIN(H:H))</f>
        <v>4.1499218395549909E-4</v>
      </c>
      <c r="J2172" s="1" t="s">
        <v>0</v>
      </c>
      <c r="K2172" s="9">
        <v>9.7799999999999994</v>
      </c>
      <c r="L2172" s="3">
        <f>(Tabela15[[#This Row],[value]]-MIN(K:K))/(MAX(K:K)-MIN(K:K))</f>
        <v>4.7804975722080388E-2</v>
      </c>
      <c r="M2172" s="16">
        <f>IF(Tabela15[[#This Row],[value]]="",0,(0.05*Tabela15[[#This Row],[normal_rating]]+0.7*Tabela15[[#This Row],[normal_reviews]]+0.25*Tabela15[[#This Row],[normal_value]]))*1000</f>
        <v>55.991738459288953</v>
      </c>
      <c r="N2172" s="3">
        <f>IFERROR(Tabela15[[#This Row],[value]]*Tabela15[[#This Row],[reviews]],Tabela15[[#This Row],[value]])</f>
        <v>1897.32</v>
      </c>
      <c r="O2172" t="s">
        <v>8326</v>
      </c>
      <c r="P2172" t="s">
        <v>8327</v>
      </c>
      <c r="Q2172" t="s">
        <v>8081</v>
      </c>
    </row>
    <row r="2173" spans="1:17" x14ac:dyDescent="0.25">
      <c r="A2173" t="s">
        <v>2626</v>
      </c>
      <c r="B2173" s="1">
        <v>23</v>
      </c>
      <c r="C2173" t="s">
        <v>2726</v>
      </c>
      <c r="D2173" t="s">
        <v>2730</v>
      </c>
      <c r="E2173" t="s">
        <v>2728</v>
      </c>
      <c r="F2173" s="1">
        <v>4.7</v>
      </c>
      <c r="G2173" s="5">
        <f>(Tabela15[[#This Row],[rating]]-MIN(F:F))/(MAX(F:F)-MIN(F:F))</f>
        <v>0.92500000000000004</v>
      </c>
      <c r="H2173" s="6">
        <v>25</v>
      </c>
      <c r="I2173" s="5">
        <f>(Tabela15[[#This Row],[reviews]]-MIN(H:H))/(MAX(H:H)-MIN(H:H))</f>
        <v>5.1605245673222683E-5</v>
      </c>
      <c r="J2173" s="1" t="s">
        <v>0</v>
      </c>
      <c r="K2173" s="9">
        <v>9.74</v>
      </c>
      <c r="L2173" s="3">
        <f>(Tabela15[[#This Row],[value]]-MIN(K:K))/(MAX(K:K)-MIN(K:K))</f>
        <v>4.7604745457275867E-2</v>
      </c>
      <c r="M2173" s="16">
        <f>IF(Tabela15[[#This Row],[value]]="",0,(0.05*Tabela15[[#This Row],[normal_rating]]+0.7*Tabela15[[#This Row],[normal_reviews]]+0.25*Tabela15[[#This Row],[normal_value]]))*1000</f>
        <v>58.187310036290228</v>
      </c>
      <c r="N2173" s="3">
        <f>IFERROR(Tabela15[[#This Row],[value]]*Tabela15[[#This Row],[reviews]],Tabela15[[#This Row],[value]])</f>
        <v>243.5</v>
      </c>
      <c r="O2173" t="s">
        <v>2727</v>
      </c>
      <c r="P2173" t="s">
        <v>2729</v>
      </c>
      <c r="Q2173" t="s">
        <v>2</v>
      </c>
    </row>
    <row r="2174" spans="1:17" x14ac:dyDescent="0.25">
      <c r="A2174" t="s">
        <v>81</v>
      </c>
      <c r="B2174" s="1">
        <v>8</v>
      </c>
      <c r="C2174" t="s">
        <v>117</v>
      </c>
      <c r="D2174" t="s">
        <v>121</v>
      </c>
      <c r="E2174" t="s">
        <v>119</v>
      </c>
      <c r="F2174" s="1">
        <v>4.5999999999999996</v>
      </c>
      <c r="G2174" s="5">
        <f>(Tabela15[[#This Row],[rating]]-MIN(F:F))/(MAX(F:F)-MIN(F:F))</f>
        <v>0.89999999999999991</v>
      </c>
      <c r="H2174" s="6">
        <v>3724</v>
      </c>
      <c r="I2174" s="5">
        <f>(Tabela15[[#This Row],[reviews]]-MIN(H:H))/(MAX(H:H)-MIN(H:H))</f>
        <v>8.0052637350586688E-3</v>
      </c>
      <c r="J2174" s="1" t="s">
        <v>0</v>
      </c>
      <c r="K2174" s="9">
        <v>9.67</v>
      </c>
      <c r="L2174" s="3">
        <f>(Tabela15[[#This Row],[value]]-MIN(K:K))/(MAX(K:K)-MIN(K:K))</f>
        <v>4.7254342493867944E-2</v>
      </c>
      <c r="M2174" s="16">
        <f>IF(Tabela15[[#This Row],[value]]="",0,(0.05*Tabela15[[#This Row],[normal_rating]]+0.7*Tabela15[[#This Row],[normal_reviews]]+0.25*Tabela15[[#This Row],[normal_value]]))*1000</f>
        <v>62.417270238008058</v>
      </c>
      <c r="N2174" s="3">
        <f>IFERROR(Tabela15[[#This Row],[value]]*Tabela15[[#This Row],[reviews]],Tabela15[[#This Row],[value]])</f>
        <v>36011.08</v>
      </c>
      <c r="O2174" t="s">
        <v>118</v>
      </c>
      <c r="P2174" t="s">
        <v>8106</v>
      </c>
      <c r="Q2174" t="s">
        <v>8081</v>
      </c>
    </row>
    <row r="2175" spans="1:17" x14ac:dyDescent="0.25">
      <c r="A2175" t="s">
        <v>81</v>
      </c>
      <c r="B2175" s="1">
        <v>9</v>
      </c>
      <c r="C2175" t="s">
        <v>117</v>
      </c>
      <c r="D2175" t="s">
        <v>121</v>
      </c>
      <c r="E2175" t="s">
        <v>119</v>
      </c>
      <c r="F2175" s="1">
        <v>4.5999999999999996</v>
      </c>
      <c r="G2175" s="5">
        <f>(Tabela15[[#This Row],[rating]]-MIN(F:F))/(MAX(F:F)-MIN(F:F))</f>
        <v>0.89999999999999991</v>
      </c>
      <c r="H2175" s="6">
        <v>3723</v>
      </c>
      <c r="I2175" s="5">
        <f>(Tabela15[[#This Row],[reviews]]-MIN(H:H))/(MAX(H:H)-MIN(H:H))</f>
        <v>8.0031135164889515E-3</v>
      </c>
      <c r="J2175" s="1" t="s">
        <v>0</v>
      </c>
      <c r="K2175" s="9">
        <v>9.67</v>
      </c>
      <c r="L2175" s="3">
        <f>(Tabela15[[#This Row],[value]]-MIN(K:K))/(MAX(K:K)-MIN(K:K))</f>
        <v>4.7254342493867944E-2</v>
      </c>
      <c r="M2175" s="16">
        <f>IF(Tabela15[[#This Row],[value]]="",0,(0.05*Tabela15[[#This Row],[normal_rating]]+0.7*Tabela15[[#This Row],[normal_reviews]]+0.25*Tabela15[[#This Row],[normal_value]]))*1000</f>
        <v>62.415765085009255</v>
      </c>
      <c r="N2175" s="3">
        <f>IFERROR(Tabela15[[#This Row],[value]]*Tabela15[[#This Row],[reviews]],Tabela15[[#This Row],[value]])</f>
        <v>36001.409999999996</v>
      </c>
      <c r="O2175" t="s">
        <v>118</v>
      </c>
      <c r="P2175" t="s">
        <v>6502</v>
      </c>
      <c r="Q2175" t="s">
        <v>6468</v>
      </c>
    </row>
    <row r="2176" spans="1:17" x14ac:dyDescent="0.25">
      <c r="A2176" t="s">
        <v>81</v>
      </c>
      <c r="B2176" s="1">
        <v>14</v>
      </c>
      <c r="C2176" t="s">
        <v>117</v>
      </c>
      <c r="D2176" t="s">
        <v>121</v>
      </c>
      <c r="E2176" t="s">
        <v>119</v>
      </c>
      <c r="F2176" s="1">
        <v>4.5999999999999996</v>
      </c>
      <c r="G2176" s="5">
        <f>(Tabela15[[#This Row],[rating]]-MIN(F:F))/(MAX(F:F)-MIN(F:F))</f>
        <v>0.89999999999999991</v>
      </c>
      <c r="H2176" s="6">
        <v>3714</v>
      </c>
      <c r="I2176" s="5">
        <f>(Tabela15[[#This Row],[reviews]]-MIN(H:H))/(MAX(H:H)-MIN(H:H))</f>
        <v>7.9837615493614927E-3</v>
      </c>
      <c r="J2176" s="1" t="s">
        <v>0</v>
      </c>
      <c r="K2176" s="9">
        <v>9.67</v>
      </c>
      <c r="L2176" s="3">
        <f>(Tabela15[[#This Row],[value]]-MIN(K:K))/(MAX(K:K)-MIN(K:K))</f>
        <v>4.7254342493867944E-2</v>
      </c>
      <c r="M2176" s="16">
        <f>IF(Tabela15[[#This Row],[value]]="",0,(0.05*Tabela15[[#This Row],[normal_rating]]+0.7*Tabela15[[#This Row],[normal_reviews]]+0.25*Tabela15[[#This Row],[normal_value]]))*1000</f>
        <v>62.40221870802003</v>
      </c>
      <c r="N2176" s="3">
        <f>IFERROR(Tabela15[[#This Row],[value]]*Tabela15[[#This Row],[reviews]],Tabela15[[#This Row],[value]])</f>
        <v>35914.379999999997</v>
      </c>
      <c r="O2176" t="s">
        <v>118</v>
      </c>
      <c r="P2176" t="s">
        <v>4587</v>
      </c>
      <c r="Q2176" t="s">
        <v>4538</v>
      </c>
    </row>
    <row r="2177" spans="1:17" x14ac:dyDescent="0.25">
      <c r="A2177" t="s">
        <v>81</v>
      </c>
      <c r="B2177" s="1">
        <v>9</v>
      </c>
      <c r="C2177" t="s">
        <v>117</v>
      </c>
      <c r="D2177" t="s">
        <v>121</v>
      </c>
      <c r="E2177" t="s">
        <v>119</v>
      </c>
      <c r="F2177" s="1">
        <v>4.5999999999999996</v>
      </c>
      <c r="G2177" s="5">
        <f>(Tabela15[[#This Row],[rating]]-MIN(F:F))/(MAX(F:F)-MIN(F:F))</f>
        <v>0.89999999999999991</v>
      </c>
      <c r="H2177" s="6">
        <v>3693</v>
      </c>
      <c r="I2177" s="5">
        <f>(Tabela15[[#This Row],[reviews]]-MIN(H:H))/(MAX(H:H)-MIN(H:H))</f>
        <v>7.9386069593974234E-3</v>
      </c>
      <c r="J2177" s="1" t="s">
        <v>0</v>
      </c>
      <c r="K2177" s="9">
        <v>9.67</v>
      </c>
      <c r="L2177" s="3">
        <f>(Tabela15[[#This Row],[value]]-MIN(K:K))/(MAX(K:K)-MIN(K:K))</f>
        <v>4.7254342493867944E-2</v>
      </c>
      <c r="M2177" s="16">
        <f>IF(Tabela15[[#This Row],[value]]="",0,(0.05*Tabela15[[#This Row],[normal_rating]]+0.7*Tabela15[[#This Row],[normal_reviews]]+0.25*Tabela15[[#This Row],[normal_value]]))*1000</f>
        <v>62.370610495045177</v>
      </c>
      <c r="N2177" s="3">
        <f>IFERROR(Tabela15[[#This Row],[value]]*Tabela15[[#This Row],[reviews]],Tabela15[[#This Row],[value]])</f>
        <v>35711.31</v>
      </c>
      <c r="O2177" t="s">
        <v>118</v>
      </c>
      <c r="P2177" t="s">
        <v>120</v>
      </c>
      <c r="Q2177" t="s">
        <v>2</v>
      </c>
    </row>
    <row r="2178" spans="1:17" x14ac:dyDescent="0.25">
      <c r="A2178" t="s">
        <v>1201</v>
      </c>
      <c r="B2178" s="1">
        <v>11</v>
      </c>
      <c r="C2178" t="s">
        <v>1247</v>
      </c>
      <c r="D2178" t="s">
        <v>1251</v>
      </c>
      <c r="E2178" t="s">
        <v>1249</v>
      </c>
      <c r="F2178" s="1">
        <v>4.5999999999999996</v>
      </c>
      <c r="G2178" s="5">
        <f>(Tabela15[[#This Row],[rating]]-MIN(F:F))/(MAX(F:F)-MIN(F:F))</f>
        <v>0.89999999999999991</v>
      </c>
      <c r="H2178" s="6">
        <v>23536</v>
      </c>
      <c r="I2178" s="5">
        <f>(Tabela15[[#This Row],[reviews]]-MIN(H:H))/(MAX(H:H)-MIN(H:H))</f>
        <v>5.0605394038303997E-2</v>
      </c>
      <c r="J2178" s="1" t="s">
        <v>0</v>
      </c>
      <c r="K2178" s="9">
        <v>9.59</v>
      </c>
      <c r="L2178" s="3">
        <f>(Tabela15[[#This Row],[value]]-MIN(K:K))/(MAX(K:K)-MIN(K:K))</f>
        <v>4.6853881964258895E-2</v>
      </c>
      <c r="M2178" s="16">
        <f>IF(Tabela15[[#This Row],[value]]="",0,(0.05*Tabela15[[#This Row],[normal_rating]]+0.7*Tabela15[[#This Row],[normal_reviews]]+0.25*Tabela15[[#This Row],[normal_value]]))*1000</f>
        <v>92.137246317877512</v>
      </c>
      <c r="N2178" s="3">
        <f>IFERROR(Tabela15[[#This Row],[value]]*Tabela15[[#This Row],[reviews]],Tabela15[[#This Row],[value]])</f>
        <v>225710.24</v>
      </c>
      <c r="O2178" t="s">
        <v>1248</v>
      </c>
      <c r="P2178" t="s">
        <v>1250</v>
      </c>
      <c r="Q2178" t="s">
        <v>2</v>
      </c>
    </row>
    <row r="2179" spans="1:17" x14ac:dyDescent="0.25">
      <c r="A2179" t="s">
        <v>1201</v>
      </c>
      <c r="B2179" s="1">
        <v>8</v>
      </c>
      <c r="C2179" t="s">
        <v>3808</v>
      </c>
      <c r="D2179" t="s">
        <v>3809</v>
      </c>
      <c r="E2179" t="s">
        <v>3810</v>
      </c>
      <c r="F2179" s="1">
        <v>4.4000000000000004</v>
      </c>
      <c r="G2179" s="5">
        <f>(Tabela15[[#This Row],[rating]]-MIN(F:F))/(MAX(F:F)-MIN(F:F))</f>
        <v>0.85000000000000009</v>
      </c>
      <c r="H2179" s="6">
        <v>5979</v>
      </c>
      <c r="I2179" s="5">
        <f>(Tabela15[[#This Row],[reviews]]-MIN(H:H))/(MAX(H:H)-MIN(H:H))</f>
        <v>1.2854006609771883E-2</v>
      </c>
      <c r="J2179" s="1" t="s">
        <v>0</v>
      </c>
      <c r="K2179" s="9">
        <v>9.59</v>
      </c>
      <c r="L2179" s="3">
        <f>(Tabela15[[#This Row],[value]]-MIN(K:K))/(MAX(K:K)-MIN(K:K))</f>
        <v>4.6853881964258895E-2</v>
      </c>
      <c r="M2179" s="16">
        <f>IF(Tabela15[[#This Row],[value]]="",0,(0.05*Tabela15[[#This Row],[normal_rating]]+0.7*Tabela15[[#This Row],[normal_reviews]]+0.25*Tabela15[[#This Row],[normal_value]]))*1000</f>
        <v>63.211275117905046</v>
      </c>
      <c r="N2179" s="3">
        <f>IFERROR(Tabela15[[#This Row],[value]]*Tabela15[[#This Row],[reviews]],Tabela15[[#This Row],[value]])</f>
        <v>57338.61</v>
      </c>
      <c r="O2179" t="s">
        <v>4914</v>
      </c>
      <c r="P2179" t="s">
        <v>4915</v>
      </c>
      <c r="Q2179" t="s">
        <v>4538</v>
      </c>
    </row>
    <row r="2180" spans="1:17" x14ac:dyDescent="0.25">
      <c r="A2180" t="s">
        <v>1201</v>
      </c>
      <c r="B2180" s="1">
        <v>30</v>
      </c>
      <c r="C2180" t="s">
        <v>3840</v>
      </c>
      <c r="D2180" t="s">
        <v>3841</v>
      </c>
      <c r="E2180" t="s">
        <v>3842</v>
      </c>
      <c r="F2180" s="1">
        <v>4.5</v>
      </c>
      <c r="G2180" s="5">
        <f>(Tabela15[[#This Row],[rating]]-MIN(F:F))/(MAX(F:F)-MIN(F:F))</f>
        <v>0.875</v>
      </c>
      <c r="H2180" s="6">
        <v>521</v>
      </c>
      <c r="I2180" s="5">
        <f>(Tabela15[[#This Row],[reviews]]-MIN(H:H))/(MAX(H:H)-MIN(H:H))</f>
        <v>1.1181136562531582E-3</v>
      </c>
      <c r="J2180" s="1" t="s">
        <v>0</v>
      </c>
      <c r="K2180" s="9">
        <v>9.59</v>
      </c>
      <c r="L2180" s="3">
        <f>(Tabela15[[#This Row],[value]]-MIN(K:K))/(MAX(K:K)-MIN(K:K))</f>
        <v>4.6853881964258895E-2</v>
      </c>
      <c r="M2180" s="16">
        <f>IF(Tabela15[[#This Row],[value]]="",0,(0.05*Tabela15[[#This Row],[normal_rating]]+0.7*Tabela15[[#This Row],[normal_reviews]]+0.25*Tabela15[[#This Row],[normal_value]]))*1000</f>
        <v>56.24615005044194</v>
      </c>
      <c r="N2180" s="3">
        <f>IFERROR(Tabela15[[#This Row],[value]]*Tabela15[[#This Row],[reviews]],Tabela15[[#This Row],[value]])</f>
        <v>4996.3900000000003</v>
      </c>
      <c r="O2180" t="s">
        <v>4947</v>
      </c>
      <c r="P2180" t="s">
        <v>4948</v>
      </c>
      <c r="Q2180" t="s">
        <v>4538</v>
      </c>
    </row>
    <row r="2181" spans="1:17" x14ac:dyDescent="0.25">
      <c r="A2181" t="s">
        <v>2093</v>
      </c>
      <c r="B2181" s="1">
        <v>15</v>
      </c>
      <c r="C2181" t="s">
        <v>4114</v>
      </c>
      <c r="D2181" t="s">
        <v>2142</v>
      </c>
      <c r="E2181" t="s">
        <v>4115</v>
      </c>
      <c r="F2181" s="1">
        <v>4.3</v>
      </c>
      <c r="G2181" s="5">
        <f>(Tabela15[[#This Row],[rating]]-MIN(F:F))/(MAX(F:F)-MIN(F:F))</f>
        <v>0.82499999999999996</v>
      </c>
      <c r="H2181" s="6">
        <v>143</v>
      </c>
      <c r="I2181" s="5">
        <f>(Tabela15[[#This Row],[reviews]]-MIN(H:H))/(MAX(H:H)-MIN(H:H))</f>
        <v>3.0533103689990088E-4</v>
      </c>
      <c r="J2181" s="1" t="s">
        <v>0</v>
      </c>
      <c r="K2181" s="9">
        <v>9.59</v>
      </c>
      <c r="L2181" s="3">
        <f>(Tabela15[[#This Row],[value]]-MIN(K:K))/(MAX(K:K)-MIN(K:K))</f>
        <v>4.6853881964258895E-2</v>
      </c>
      <c r="M2181" s="16">
        <f>IF(Tabela15[[#This Row],[value]]="",0,(0.05*Tabela15[[#This Row],[normal_rating]]+0.7*Tabela15[[#This Row],[normal_reviews]]+0.25*Tabela15[[#This Row],[normal_value]]))*1000</f>
        <v>53.177202216894663</v>
      </c>
      <c r="N2181" s="3">
        <f>IFERROR(Tabela15[[#This Row],[value]]*Tabela15[[#This Row],[reviews]],Tabela15[[#This Row],[value]])</f>
        <v>1371.37</v>
      </c>
      <c r="O2181" t="s">
        <v>5211</v>
      </c>
      <c r="P2181" t="s">
        <v>7074</v>
      </c>
      <c r="Q2181" t="s">
        <v>6468</v>
      </c>
    </row>
    <row r="2182" spans="1:17" x14ac:dyDescent="0.25">
      <c r="A2182" t="s">
        <v>2626</v>
      </c>
      <c r="B2182" s="1">
        <v>25</v>
      </c>
      <c r="C2182" t="s">
        <v>6288</v>
      </c>
      <c r="D2182" t="s">
        <v>6289</v>
      </c>
      <c r="E2182" t="s">
        <v>6290</v>
      </c>
      <c r="F2182" s="1">
        <v>4.7</v>
      </c>
      <c r="G2182" s="5">
        <f>(Tabela15[[#This Row],[rating]]-MIN(F:F))/(MAX(F:F)-MIN(F:F))</f>
        <v>0.92500000000000004</v>
      </c>
      <c r="H2182" s="6">
        <v>175</v>
      </c>
      <c r="I2182" s="5">
        <f>(Tabela15[[#This Row],[reviews]]-MIN(H:H))/(MAX(H:H)-MIN(H:H))</f>
        <v>3.7413803113086448E-4</v>
      </c>
      <c r="J2182" s="1" t="s">
        <v>0</v>
      </c>
      <c r="K2182" s="9">
        <v>9.58</v>
      </c>
      <c r="L2182" s="3">
        <f>(Tabela15[[#This Row],[value]]-MIN(K:K))/(MAX(K:K)-MIN(K:K))</f>
        <v>4.6803824398057761E-2</v>
      </c>
      <c r="M2182" s="16">
        <f>IF(Tabela15[[#This Row],[value]]="",0,(0.05*Tabela15[[#This Row],[normal_rating]]+0.7*Tabela15[[#This Row],[normal_reviews]]+0.25*Tabela15[[#This Row],[normal_value]]))*1000</f>
        <v>58.212852721306049</v>
      </c>
      <c r="N2182" s="3">
        <f>IFERROR(Tabela15[[#This Row],[value]]*Tabela15[[#This Row],[reviews]],Tabela15[[#This Row],[value]])</f>
        <v>1676.5</v>
      </c>
      <c r="O2182" t="s">
        <v>7260</v>
      </c>
      <c r="P2182" t="s">
        <v>7261</v>
      </c>
      <c r="Q2182" t="s">
        <v>6468</v>
      </c>
    </row>
    <row r="2183" spans="1:17" x14ac:dyDescent="0.25">
      <c r="A2183" t="s">
        <v>1795</v>
      </c>
      <c r="B2183" s="1">
        <v>10</v>
      </c>
      <c r="C2183" t="s">
        <v>1836</v>
      </c>
      <c r="D2183" t="s">
        <v>1840</v>
      </c>
      <c r="E2183" t="s">
        <v>1838</v>
      </c>
      <c r="F2183" s="1">
        <v>4.5999999999999996</v>
      </c>
      <c r="G2183" s="5">
        <f>(Tabela15[[#This Row],[rating]]-MIN(F:F))/(MAX(F:F)-MIN(F:F))</f>
        <v>0.89999999999999991</v>
      </c>
      <c r="H2183" s="6">
        <v>150</v>
      </c>
      <c r="I2183" s="5">
        <f>(Tabela15[[#This Row],[reviews]]-MIN(H:H))/(MAX(H:H)-MIN(H:H))</f>
        <v>3.2038256688792416E-4</v>
      </c>
      <c r="J2183" s="1" t="s">
        <v>0</v>
      </c>
      <c r="K2183" s="9">
        <v>9.56</v>
      </c>
      <c r="L2183" s="3">
        <f>(Tabela15[[#This Row],[value]]-MIN(K:K))/(MAX(K:K)-MIN(K:K))</f>
        <v>4.6703709265655501E-2</v>
      </c>
      <c r="M2183" s="16">
        <f>IF(Tabela15[[#This Row],[value]]="",0,(0.05*Tabela15[[#This Row],[normal_rating]]+0.7*Tabela15[[#This Row],[normal_reviews]]+0.25*Tabela15[[#This Row],[normal_value]]))*1000</f>
        <v>56.900195113235419</v>
      </c>
      <c r="N2183" s="3">
        <f>IFERROR(Tabela15[[#This Row],[value]]*Tabela15[[#This Row],[reviews]],Tabela15[[#This Row],[value]])</f>
        <v>1434</v>
      </c>
      <c r="O2183" t="s">
        <v>1837</v>
      </c>
      <c r="P2183" t="s">
        <v>1839</v>
      </c>
      <c r="Q2183" t="s">
        <v>2</v>
      </c>
    </row>
    <row r="2184" spans="1:17" x14ac:dyDescent="0.25">
      <c r="A2184" t="s">
        <v>1795</v>
      </c>
      <c r="B2184" s="1">
        <v>19</v>
      </c>
      <c r="C2184" t="s">
        <v>1836</v>
      </c>
      <c r="D2184" t="s">
        <v>1840</v>
      </c>
      <c r="E2184" t="s">
        <v>1838</v>
      </c>
      <c r="F2184" s="1">
        <v>4.5</v>
      </c>
      <c r="G2184" s="5">
        <f>(Tabela15[[#This Row],[rating]]-MIN(F:F))/(MAX(F:F)-MIN(F:F))</f>
        <v>0.875</v>
      </c>
      <c r="H2184" s="6">
        <v>159</v>
      </c>
      <c r="I2184" s="5">
        <f>(Tabela15[[#This Row],[reviews]]-MIN(H:H))/(MAX(H:H)-MIN(H:H))</f>
        <v>3.3973453401538265E-4</v>
      </c>
      <c r="J2184" s="1" t="s">
        <v>0</v>
      </c>
      <c r="K2184" s="9">
        <v>9.56</v>
      </c>
      <c r="L2184" s="3">
        <f>(Tabela15[[#This Row],[value]]-MIN(K:K))/(MAX(K:K)-MIN(K:K))</f>
        <v>4.6703709265655501E-2</v>
      </c>
      <c r="M2184" s="16">
        <f>IF(Tabela15[[#This Row],[value]]="",0,(0.05*Tabela15[[#This Row],[normal_rating]]+0.7*Tabela15[[#This Row],[normal_reviews]]+0.25*Tabela15[[#This Row],[normal_value]]))*1000</f>
        <v>55.663741490224645</v>
      </c>
      <c r="N2184" s="3">
        <f>IFERROR(Tabela15[[#This Row],[value]]*Tabela15[[#This Row],[reviews]],Tabela15[[#This Row],[value]])</f>
        <v>1520.0400000000002</v>
      </c>
      <c r="O2184" t="s">
        <v>1837</v>
      </c>
      <c r="P2184" t="s">
        <v>8566</v>
      </c>
      <c r="Q2184" t="s">
        <v>8081</v>
      </c>
    </row>
    <row r="2185" spans="1:17" x14ac:dyDescent="0.25">
      <c r="A2185" t="s">
        <v>1795</v>
      </c>
      <c r="B2185" s="1">
        <v>18</v>
      </c>
      <c r="C2185" t="s">
        <v>1836</v>
      </c>
      <c r="D2185" t="s">
        <v>1840</v>
      </c>
      <c r="E2185" t="s">
        <v>1838</v>
      </c>
      <c r="F2185" s="1">
        <v>4.5</v>
      </c>
      <c r="G2185" s="5">
        <f>(Tabela15[[#This Row],[rating]]-MIN(F:F))/(MAX(F:F)-MIN(F:F))</f>
        <v>0.875</v>
      </c>
      <c r="H2185" s="6">
        <v>158</v>
      </c>
      <c r="I2185" s="5">
        <f>(Tabela15[[#This Row],[reviews]]-MIN(H:H))/(MAX(H:H)-MIN(H:H))</f>
        <v>3.3758431544566507E-4</v>
      </c>
      <c r="J2185" s="1" t="s">
        <v>0</v>
      </c>
      <c r="K2185" s="9">
        <v>9.56</v>
      </c>
      <c r="L2185" s="3">
        <f>(Tabela15[[#This Row],[value]]-MIN(K:K))/(MAX(K:K)-MIN(K:K))</f>
        <v>4.6703709265655501E-2</v>
      </c>
      <c r="M2185" s="16">
        <f>IF(Tabela15[[#This Row],[value]]="",0,(0.05*Tabela15[[#This Row],[normal_rating]]+0.7*Tabela15[[#This Row],[normal_reviews]]+0.25*Tabela15[[#This Row],[normal_value]]))*1000</f>
        <v>55.662236337225849</v>
      </c>
      <c r="N2185" s="3">
        <f>IFERROR(Tabela15[[#This Row],[value]]*Tabela15[[#This Row],[reviews]],Tabela15[[#This Row],[value]])</f>
        <v>1510.48</v>
      </c>
      <c r="O2185" t="s">
        <v>1837</v>
      </c>
      <c r="P2185" t="s">
        <v>6997</v>
      </c>
      <c r="Q2185" t="s">
        <v>6468</v>
      </c>
    </row>
    <row r="2186" spans="1:17" x14ac:dyDescent="0.25">
      <c r="A2186" t="s">
        <v>1795</v>
      </c>
      <c r="B2186" s="1">
        <v>15</v>
      </c>
      <c r="C2186" t="s">
        <v>1836</v>
      </c>
      <c r="D2186" t="s">
        <v>1840</v>
      </c>
      <c r="E2186" t="s">
        <v>1838</v>
      </c>
      <c r="F2186" s="1">
        <v>4.5</v>
      </c>
      <c r="G2186" s="5">
        <f>(Tabela15[[#This Row],[rating]]-MIN(F:F))/(MAX(F:F)-MIN(F:F))</f>
        <v>0.875</v>
      </c>
      <c r="H2186" s="6">
        <v>155</v>
      </c>
      <c r="I2186" s="5">
        <f>(Tabela15[[#This Row],[reviews]]-MIN(H:H))/(MAX(H:H)-MIN(H:H))</f>
        <v>3.3113365973651222E-4</v>
      </c>
      <c r="J2186" s="1" t="s">
        <v>0</v>
      </c>
      <c r="K2186" s="9">
        <v>9.56</v>
      </c>
      <c r="L2186" s="3">
        <f>(Tabela15[[#This Row],[value]]-MIN(K:K))/(MAX(K:K)-MIN(K:K))</f>
        <v>4.6703709265655501E-2</v>
      </c>
      <c r="M2186" s="16">
        <f>IF(Tabela15[[#This Row],[value]]="",0,(0.05*Tabela15[[#This Row],[normal_rating]]+0.7*Tabela15[[#This Row],[normal_reviews]]+0.25*Tabela15[[#This Row],[normal_value]]))*1000</f>
        <v>55.657720878229441</v>
      </c>
      <c r="N2186" s="3">
        <f>IFERROR(Tabela15[[#This Row],[value]]*Tabela15[[#This Row],[reviews]],Tabela15[[#This Row],[value]])</f>
        <v>1481.8000000000002</v>
      </c>
      <c r="O2186" t="s">
        <v>1837</v>
      </c>
      <c r="P2186" t="s">
        <v>5114</v>
      </c>
      <c r="Q2186" t="s">
        <v>4538</v>
      </c>
    </row>
    <row r="2187" spans="1:17" x14ac:dyDescent="0.25">
      <c r="A2187" t="s">
        <v>1503</v>
      </c>
      <c r="B2187" s="1">
        <v>23</v>
      </c>
      <c r="C2187" t="s">
        <v>5951</v>
      </c>
      <c r="D2187" t="s">
        <v>5952</v>
      </c>
      <c r="E2187" t="s">
        <v>5953</v>
      </c>
      <c r="F2187" s="1">
        <v>4.0999999999999996</v>
      </c>
      <c r="G2187" s="5">
        <f>(Tabela15[[#This Row],[rating]]-MIN(F:F))/(MAX(F:F)-MIN(F:F))</f>
        <v>0.77499999999999991</v>
      </c>
      <c r="H2187" s="6">
        <v>6</v>
      </c>
      <c r="I2187" s="5">
        <f>(Tabela15[[#This Row],[reviews]]-MIN(H:H))/(MAX(H:H)-MIN(H:H))</f>
        <v>1.0751092848588058E-5</v>
      </c>
      <c r="J2187" s="1" t="s">
        <v>0</v>
      </c>
      <c r="K2187" s="9">
        <v>9.56</v>
      </c>
      <c r="L2187" s="3">
        <f>(Tabela15[[#This Row],[value]]-MIN(K:K))/(MAX(K:K)-MIN(K:K))</f>
        <v>4.6703709265655501E-2</v>
      </c>
      <c r="M2187" s="16">
        <f>IF(Tabela15[[#This Row],[value]]="",0,(0.05*Tabela15[[#This Row],[normal_rating]]+0.7*Tabela15[[#This Row],[normal_reviews]]+0.25*Tabela15[[#This Row],[normal_value]]))*1000</f>
        <v>50.43345308140789</v>
      </c>
      <c r="N2187" s="3">
        <f>IFERROR(Tabela15[[#This Row],[value]]*Tabela15[[#This Row],[reviews]],Tabela15[[#This Row],[value]])</f>
        <v>57.36</v>
      </c>
      <c r="O2187" t="s">
        <v>6916</v>
      </c>
      <c r="P2187" t="s">
        <v>6917</v>
      </c>
      <c r="Q2187" t="s">
        <v>6468</v>
      </c>
    </row>
    <row r="2188" spans="1:17" x14ac:dyDescent="0.25">
      <c r="A2188" t="s">
        <v>1201</v>
      </c>
      <c r="B2188" s="1">
        <v>5</v>
      </c>
      <c r="C2188" t="s">
        <v>5856</v>
      </c>
      <c r="D2188" t="s">
        <v>1211</v>
      </c>
      <c r="E2188" t="s">
        <v>5857</v>
      </c>
      <c r="F2188" s="1">
        <v>4.7</v>
      </c>
      <c r="G2188" s="5">
        <f>(Tabela15[[#This Row],[rating]]-MIN(F:F))/(MAX(F:F)-MIN(F:F))</f>
        <v>0.92500000000000004</v>
      </c>
      <c r="H2188" s="6">
        <v>21962</v>
      </c>
      <c r="I2188" s="5">
        <f>(Tabela15[[#This Row],[reviews]]-MIN(H:H))/(MAX(H:H)-MIN(H:H))</f>
        <v>4.7220950009568476E-2</v>
      </c>
      <c r="J2188" s="1" t="s">
        <v>0</v>
      </c>
      <c r="K2188" s="9">
        <v>9.5</v>
      </c>
      <c r="L2188" s="3">
        <f>(Tabela15[[#This Row],[value]]-MIN(K:K))/(MAX(K:K)-MIN(K:K))</f>
        <v>4.6403363868448712E-2</v>
      </c>
      <c r="M2188" s="16">
        <f>IF(Tabela15[[#This Row],[value]]="",0,(0.05*Tabela15[[#This Row],[normal_rating]]+0.7*Tabela15[[#This Row],[normal_reviews]]+0.25*Tabela15[[#This Row],[normal_value]]))*1000</f>
        <v>90.905505973810122</v>
      </c>
      <c r="N2188" s="3">
        <f>IFERROR(Tabela15[[#This Row],[value]]*Tabela15[[#This Row],[reviews]],Tabela15[[#This Row],[value]])</f>
        <v>208639</v>
      </c>
      <c r="O2188" t="s">
        <v>6807</v>
      </c>
      <c r="P2188" t="s">
        <v>8400</v>
      </c>
      <c r="Q2188" t="s">
        <v>8081</v>
      </c>
    </row>
    <row r="2189" spans="1:17" x14ac:dyDescent="0.25">
      <c r="A2189" t="s">
        <v>1201</v>
      </c>
      <c r="B2189" s="1">
        <v>7</v>
      </c>
      <c r="C2189" t="s">
        <v>5856</v>
      </c>
      <c r="D2189" t="s">
        <v>1211</v>
      </c>
      <c r="E2189" t="s">
        <v>5857</v>
      </c>
      <c r="F2189" s="1">
        <v>4.7</v>
      </c>
      <c r="G2189" s="5">
        <f>(Tabela15[[#This Row],[rating]]-MIN(F:F))/(MAX(F:F)-MIN(F:F))</f>
        <v>0.92500000000000004</v>
      </c>
      <c r="H2189" s="6">
        <v>21954</v>
      </c>
      <c r="I2189" s="5">
        <f>(Tabela15[[#This Row],[reviews]]-MIN(H:H))/(MAX(H:H)-MIN(H:H))</f>
        <v>4.7203748261010731E-2</v>
      </c>
      <c r="J2189" s="1" t="s">
        <v>0</v>
      </c>
      <c r="K2189" s="9">
        <v>9.5</v>
      </c>
      <c r="L2189" s="3">
        <f>(Tabela15[[#This Row],[value]]-MIN(K:K))/(MAX(K:K)-MIN(K:K))</f>
        <v>4.6403363868448712E-2</v>
      </c>
      <c r="M2189" s="16">
        <f>IF(Tabela15[[#This Row],[value]]="",0,(0.05*Tabela15[[#This Row],[normal_rating]]+0.7*Tabela15[[#This Row],[normal_reviews]]+0.25*Tabela15[[#This Row],[normal_value]]))*1000</f>
        <v>90.893464749819699</v>
      </c>
      <c r="N2189" s="3">
        <f>IFERROR(Tabela15[[#This Row],[value]]*Tabela15[[#This Row],[reviews]],Tabela15[[#This Row],[value]])</f>
        <v>208563</v>
      </c>
      <c r="O2189" t="s">
        <v>6807</v>
      </c>
      <c r="P2189" t="s">
        <v>6808</v>
      </c>
      <c r="Q2189" t="s">
        <v>6468</v>
      </c>
    </row>
    <row r="2190" spans="1:17" x14ac:dyDescent="0.25">
      <c r="A2190" t="s">
        <v>921</v>
      </c>
      <c r="B2190" s="1">
        <v>8</v>
      </c>
      <c r="C2190" t="s">
        <v>3722</v>
      </c>
      <c r="D2190" t="s">
        <v>3723</v>
      </c>
      <c r="E2190" t="s">
        <v>3724</v>
      </c>
      <c r="F2190" s="1">
        <v>3.8</v>
      </c>
      <c r="G2190" s="5">
        <f>(Tabela15[[#This Row],[rating]]-MIN(F:F))/(MAX(F:F)-MIN(F:F))</f>
        <v>0.7</v>
      </c>
      <c r="H2190" s="6">
        <v>15</v>
      </c>
      <c r="I2190" s="5">
        <f>(Tabela15[[#This Row],[reviews]]-MIN(H:H))/(MAX(H:H)-MIN(H:H))</f>
        <v>3.0103059976046566E-5</v>
      </c>
      <c r="J2190" s="1" t="s">
        <v>0</v>
      </c>
      <c r="K2190" s="9">
        <v>9.5</v>
      </c>
      <c r="L2190" s="3">
        <f>(Tabela15[[#This Row],[value]]-MIN(K:K))/(MAX(K:K)-MIN(K:K))</f>
        <v>4.6403363868448712E-2</v>
      </c>
      <c r="M2190" s="16">
        <f>IF(Tabela15[[#This Row],[value]]="",0,(0.05*Tabela15[[#This Row],[normal_rating]]+0.7*Tabela15[[#This Row],[normal_reviews]]+0.25*Tabela15[[#This Row],[normal_value]]))*1000</f>
        <v>46.621913109095409</v>
      </c>
      <c r="N2190" s="3">
        <f>IFERROR(Tabela15[[#This Row],[value]]*Tabela15[[#This Row],[reviews]],Tabela15[[#This Row],[value]])</f>
        <v>142.5</v>
      </c>
      <c r="O2190" t="s">
        <v>4833</v>
      </c>
      <c r="P2190" t="s">
        <v>4834</v>
      </c>
      <c r="Q2190" t="s">
        <v>4538</v>
      </c>
    </row>
    <row r="2191" spans="1:17" x14ac:dyDescent="0.25">
      <c r="A2191" t="s">
        <v>1352</v>
      </c>
      <c r="B2191" s="1">
        <v>1</v>
      </c>
      <c r="C2191" t="s">
        <v>1347</v>
      </c>
      <c r="D2191" t="s">
        <v>1351</v>
      </c>
      <c r="E2191" t="s">
        <v>1349</v>
      </c>
      <c r="F2191" s="1">
        <v>4.5</v>
      </c>
      <c r="G2191" s="5">
        <f>(Tabela15[[#This Row],[rating]]-MIN(F:F))/(MAX(F:F)-MIN(F:F))</f>
        <v>0.875</v>
      </c>
      <c r="H2191" s="6">
        <v>19359</v>
      </c>
      <c r="I2191" s="5">
        <f>(Tabela15[[#This Row],[reviews]]-MIN(H:H))/(MAX(H:H)-MIN(H:H))</f>
        <v>4.1623931072593531E-2</v>
      </c>
      <c r="J2191" s="1" t="s">
        <v>0</v>
      </c>
      <c r="K2191" s="9">
        <v>9.49</v>
      </c>
      <c r="L2191" s="3">
        <f>(Tabela15[[#This Row],[value]]-MIN(K:K))/(MAX(K:K)-MIN(K:K))</f>
        <v>4.6353306302247578E-2</v>
      </c>
      <c r="M2191" s="16">
        <f>IF(Tabela15[[#This Row],[value]]="",0,(0.05*Tabela15[[#This Row],[normal_rating]]+0.7*Tabela15[[#This Row],[normal_reviews]]+0.25*Tabela15[[#This Row],[normal_value]]))*1000</f>
        <v>84.475078326377385</v>
      </c>
      <c r="N2191" s="3">
        <f>IFERROR(Tabela15[[#This Row],[value]]*Tabela15[[#This Row],[reviews]],Tabela15[[#This Row],[value]])</f>
        <v>183716.91</v>
      </c>
      <c r="O2191" t="s">
        <v>1348</v>
      </c>
      <c r="P2191" t="s">
        <v>8431</v>
      </c>
      <c r="Q2191" t="s">
        <v>8081</v>
      </c>
    </row>
    <row r="2192" spans="1:17" x14ac:dyDescent="0.25">
      <c r="A2192" t="s">
        <v>1352</v>
      </c>
      <c r="B2192" s="1">
        <v>1</v>
      </c>
      <c r="C2192" t="s">
        <v>1347</v>
      </c>
      <c r="D2192" t="s">
        <v>1351</v>
      </c>
      <c r="E2192" t="s">
        <v>1349</v>
      </c>
      <c r="F2192" s="1">
        <v>4.5</v>
      </c>
      <c r="G2192" s="5">
        <f>(Tabela15[[#This Row],[rating]]-MIN(F:F))/(MAX(F:F)-MIN(F:F))</f>
        <v>0.875</v>
      </c>
      <c r="H2192" s="6">
        <v>19350</v>
      </c>
      <c r="I2192" s="5">
        <f>(Tabela15[[#This Row],[reviews]]-MIN(H:H))/(MAX(H:H)-MIN(H:H))</f>
        <v>4.1604579105466069E-2</v>
      </c>
      <c r="J2192" s="1" t="s">
        <v>0</v>
      </c>
      <c r="K2192" s="9">
        <v>9.49</v>
      </c>
      <c r="L2192" s="3">
        <f>(Tabela15[[#This Row],[value]]-MIN(K:K))/(MAX(K:K)-MIN(K:K))</f>
        <v>4.6353306302247578E-2</v>
      </c>
      <c r="M2192" s="16">
        <f>IF(Tabela15[[#This Row],[value]]="",0,(0.05*Tabela15[[#This Row],[normal_rating]]+0.7*Tabela15[[#This Row],[normal_reviews]]+0.25*Tabela15[[#This Row],[normal_value]]))*1000</f>
        <v>84.461531949388146</v>
      </c>
      <c r="N2192" s="3">
        <f>IFERROR(Tabela15[[#This Row],[value]]*Tabela15[[#This Row],[reviews]],Tabela15[[#This Row],[value]])</f>
        <v>183631.5</v>
      </c>
      <c r="O2192" t="s">
        <v>1348</v>
      </c>
      <c r="P2192" t="s">
        <v>6843</v>
      </c>
      <c r="Q2192" t="s">
        <v>6468</v>
      </c>
    </row>
    <row r="2193" spans="1:17" x14ac:dyDescent="0.25">
      <c r="A2193" t="s">
        <v>1352</v>
      </c>
      <c r="B2193" s="1">
        <v>1</v>
      </c>
      <c r="C2193" t="s">
        <v>1347</v>
      </c>
      <c r="D2193" t="s">
        <v>1351</v>
      </c>
      <c r="E2193" t="s">
        <v>1349</v>
      </c>
      <c r="F2193" s="1">
        <v>4.5</v>
      </c>
      <c r="G2193" s="5">
        <f>(Tabela15[[#This Row],[rating]]-MIN(F:F))/(MAX(F:F)-MIN(F:F))</f>
        <v>0.875</v>
      </c>
      <c r="H2193" s="6">
        <v>19332</v>
      </c>
      <c r="I2193" s="5">
        <f>(Tabela15[[#This Row],[reviews]]-MIN(H:H))/(MAX(H:H)-MIN(H:H))</f>
        <v>4.1565875171211152E-2</v>
      </c>
      <c r="J2193" s="1" t="s">
        <v>0</v>
      </c>
      <c r="K2193" s="9">
        <v>9.49</v>
      </c>
      <c r="L2193" s="3">
        <f>(Tabela15[[#This Row],[value]]-MIN(K:K))/(MAX(K:K)-MIN(K:K))</f>
        <v>4.6353306302247578E-2</v>
      </c>
      <c r="M2193" s="16">
        <f>IF(Tabela15[[#This Row],[value]]="",0,(0.05*Tabela15[[#This Row],[normal_rating]]+0.7*Tabela15[[#This Row],[normal_reviews]]+0.25*Tabela15[[#This Row],[normal_value]]))*1000</f>
        <v>84.434439195409709</v>
      </c>
      <c r="N2193" s="3">
        <f>IFERROR(Tabela15[[#This Row],[value]]*Tabela15[[#This Row],[reviews]],Tabela15[[#This Row],[value]])</f>
        <v>183460.68</v>
      </c>
      <c r="O2193" t="s">
        <v>1348</v>
      </c>
      <c r="P2193" t="s">
        <v>4949</v>
      </c>
      <c r="Q2193" t="s">
        <v>4538</v>
      </c>
    </row>
    <row r="2194" spans="1:17" x14ac:dyDescent="0.25">
      <c r="A2194" t="s">
        <v>1352</v>
      </c>
      <c r="B2194" s="1">
        <v>1</v>
      </c>
      <c r="C2194" t="s">
        <v>1347</v>
      </c>
      <c r="D2194" t="s">
        <v>1351</v>
      </c>
      <c r="E2194" t="s">
        <v>1349</v>
      </c>
      <c r="F2194" s="1">
        <v>4.5</v>
      </c>
      <c r="G2194" s="5">
        <f>(Tabela15[[#This Row],[rating]]-MIN(F:F))/(MAX(F:F)-MIN(F:F))</f>
        <v>0.875</v>
      </c>
      <c r="H2194" s="6">
        <v>19268</v>
      </c>
      <c r="I2194" s="5">
        <f>(Tabela15[[#This Row],[reviews]]-MIN(H:H))/(MAX(H:H)-MIN(H:H))</f>
        <v>4.1428261182749226E-2</v>
      </c>
      <c r="J2194" s="1" t="s">
        <v>0</v>
      </c>
      <c r="K2194" s="9">
        <v>9.49</v>
      </c>
      <c r="L2194" s="3">
        <f>(Tabela15[[#This Row],[value]]-MIN(K:K))/(MAX(K:K)-MIN(K:K))</f>
        <v>4.6353306302247578E-2</v>
      </c>
      <c r="M2194" s="16">
        <f>IF(Tabela15[[#This Row],[value]]="",0,(0.05*Tabela15[[#This Row],[normal_rating]]+0.7*Tabela15[[#This Row],[normal_reviews]]+0.25*Tabela15[[#This Row],[normal_value]]))*1000</f>
        <v>84.338109403486371</v>
      </c>
      <c r="N2194" s="3">
        <f>IFERROR(Tabela15[[#This Row],[value]]*Tabela15[[#This Row],[reviews]],Tabela15[[#This Row],[value]])</f>
        <v>182853.32</v>
      </c>
      <c r="O2194" t="s">
        <v>1348</v>
      </c>
      <c r="P2194" t="s">
        <v>1350</v>
      </c>
      <c r="Q2194" t="s">
        <v>2</v>
      </c>
    </row>
    <row r="2195" spans="1:17" x14ac:dyDescent="0.25">
      <c r="A2195" t="s">
        <v>232</v>
      </c>
      <c r="B2195" s="1">
        <v>21</v>
      </c>
      <c r="C2195" t="s">
        <v>3553</v>
      </c>
      <c r="D2195" t="s">
        <v>3554</v>
      </c>
      <c r="E2195" t="s">
        <v>3555</v>
      </c>
      <c r="F2195" s="1">
        <v>4.7</v>
      </c>
      <c r="G2195" s="5">
        <f>(Tabela15[[#This Row],[rating]]-MIN(F:F))/(MAX(F:F)-MIN(F:F))</f>
        <v>0.92500000000000004</v>
      </c>
      <c r="H2195" s="6">
        <v>2398</v>
      </c>
      <c r="I2195" s="5">
        <f>(Tabela15[[#This Row],[reviews]]-MIN(H:H))/(MAX(H:H)-MIN(H:H))</f>
        <v>5.1540739116131152E-3</v>
      </c>
      <c r="J2195" s="1" t="s">
        <v>0</v>
      </c>
      <c r="K2195" s="9">
        <v>9.49</v>
      </c>
      <c r="L2195" s="3">
        <f>(Tabela15[[#This Row],[value]]-MIN(K:K))/(MAX(K:K)-MIN(K:K))</f>
        <v>4.6353306302247578E-2</v>
      </c>
      <c r="M2195" s="16">
        <f>IF(Tabela15[[#This Row],[value]]="",0,(0.05*Tabela15[[#This Row],[normal_rating]]+0.7*Tabela15[[#This Row],[normal_reviews]]+0.25*Tabela15[[#This Row],[normal_value]]))*1000</f>
        <v>61.446178313691078</v>
      </c>
      <c r="N2195" s="3">
        <f>IFERROR(Tabela15[[#This Row],[value]]*Tabela15[[#This Row],[reviews]],Tabela15[[#This Row],[value]])</f>
        <v>22757.02</v>
      </c>
      <c r="O2195" t="s">
        <v>4634</v>
      </c>
      <c r="P2195" t="s">
        <v>8158</v>
      </c>
      <c r="Q2195" t="s">
        <v>8081</v>
      </c>
    </row>
    <row r="2196" spans="1:17" x14ac:dyDescent="0.25">
      <c r="A2196" t="s">
        <v>232</v>
      </c>
      <c r="B2196" s="1">
        <v>21</v>
      </c>
      <c r="C2196" t="s">
        <v>3553</v>
      </c>
      <c r="D2196" t="s">
        <v>3554</v>
      </c>
      <c r="E2196" t="s">
        <v>3555</v>
      </c>
      <c r="F2196" s="1">
        <v>4.7</v>
      </c>
      <c r="G2196" s="5">
        <f>(Tabela15[[#This Row],[rating]]-MIN(F:F))/(MAX(F:F)-MIN(F:F))</f>
        <v>0.92500000000000004</v>
      </c>
      <c r="H2196" s="6">
        <v>2396</v>
      </c>
      <c r="I2196" s="5">
        <f>(Tabela15[[#This Row],[reviews]]-MIN(H:H))/(MAX(H:H)-MIN(H:H))</f>
        <v>5.1497734744736807E-3</v>
      </c>
      <c r="J2196" s="1" t="s">
        <v>0</v>
      </c>
      <c r="K2196" s="9">
        <v>9.49</v>
      </c>
      <c r="L2196" s="3">
        <f>(Tabela15[[#This Row],[value]]-MIN(K:K))/(MAX(K:K)-MIN(K:K))</f>
        <v>4.6353306302247578E-2</v>
      </c>
      <c r="M2196" s="16">
        <f>IF(Tabela15[[#This Row],[value]]="",0,(0.05*Tabela15[[#This Row],[normal_rating]]+0.7*Tabela15[[#This Row],[normal_reviews]]+0.25*Tabela15[[#This Row],[normal_value]]))*1000</f>
        <v>61.44316800769348</v>
      </c>
      <c r="N2196" s="3">
        <f>IFERROR(Tabela15[[#This Row],[value]]*Tabela15[[#This Row],[reviews]],Tabela15[[#This Row],[value]])</f>
        <v>22738.04</v>
      </c>
      <c r="O2196" t="s">
        <v>4634</v>
      </c>
      <c r="P2196" t="s">
        <v>6558</v>
      </c>
      <c r="Q2196" t="s">
        <v>6468</v>
      </c>
    </row>
    <row r="2197" spans="1:17" x14ac:dyDescent="0.25">
      <c r="A2197" t="s">
        <v>2918</v>
      </c>
      <c r="B2197" s="1">
        <v>30</v>
      </c>
      <c r="C2197" t="s">
        <v>4434</v>
      </c>
      <c r="D2197" t="s">
        <v>4435</v>
      </c>
      <c r="E2197" t="s">
        <v>4436</v>
      </c>
      <c r="F2197" s="1">
        <v>4</v>
      </c>
      <c r="G2197" s="5">
        <f>(Tabela15[[#This Row],[rating]]-MIN(F:F))/(MAX(F:F)-MIN(F:F))</f>
        <v>0.75</v>
      </c>
      <c r="H2197" s="6">
        <v>3793</v>
      </c>
      <c r="I2197" s="5">
        <f>(Tabela15[[#This Row],[reviews]]-MIN(H:H))/(MAX(H:H)-MIN(H:H))</f>
        <v>8.1536288163691836E-3</v>
      </c>
      <c r="J2197" s="1" t="s">
        <v>0</v>
      </c>
      <c r="K2197" s="9">
        <v>9.49</v>
      </c>
      <c r="L2197" s="3">
        <f>(Tabela15[[#This Row],[value]]-MIN(K:K))/(MAX(K:K)-MIN(K:K))</f>
        <v>4.6353306302247578E-2</v>
      </c>
      <c r="M2197" s="16">
        <f>IF(Tabela15[[#This Row],[value]]="",0,(0.05*Tabela15[[#This Row],[normal_rating]]+0.7*Tabela15[[#This Row],[normal_reviews]]+0.25*Tabela15[[#This Row],[normal_value]]))*1000</f>
        <v>54.795866747020327</v>
      </c>
      <c r="N2197" s="3">
        <f>IFERROR(Tabela15[[#This Row],[value]]*Tabela15[[#This Row],[reviews]],Tabela15[[#This Row],[value]])</f>
        <v>35995.57</v>
      </c>
      <c r="O2197" t="s">
        <v>5500</v>
      </c>
      <c r="P2197" t="s">
        <v>5501</v>
      </c>
      <c r="Q2197" t="s">
        <v>4538</v>
      </c>
    </row>
    <row r="2198" spans="1:17" x14ac:dyDescent="0.25">
      <c r="A2198" t="s">
        <v>1795</v>
      </c>
      <c r="B2198" s="1">
        <v>22</v>
      </c>
      <c r="C2198" t="s">
        <v>6043</v>
      </c>
      <c r="D2198" t="s">
        <v>1800</v>
      </c>
      <c r="E2198" t="s">
        <v>6044</v>
      </c>
      <c r="F2198" s="1">
        <v>3.4</v>
      </c>
      <c r="G2198" s="5">
        <f>(Tabela15[[#This Row],[rating]]-MIN(F:F))/(MAX(F:F)-MIN(F:F))</f>
        <v>0.6</v>
      </c>
      <c r="H2198" s="6">
        <v>326</v>
      </c>
      <c r="I2198" s="5">
        <f>(Tabela15[[#This Row],[reviews]]-MIN(H:H))/(MAX(H:H)-MIN(H:H))</f>
        <v>6.9882103515822385E-4</v>
      </c>
      <c r="J2198" s="1" t="s">
        <v>0</v>
      </c>
      <c r="K2198" s="9">
        <v>9.49</v>
      </c>
      <c r="L2198" s="3">
        <f>(Tabela15[[#This Row],[value]]-MIN(K:K))/(MAX(K:K)-MIN(K:K))</f>
        <v>4.6353306302247578E-2</v>
      </c>
      <c r="M2198" s="16">
        <f>IF(Tabela15[[#This Row],[value]]="",0,(0.05*Tabela15[[#This Row],[normal_rating]]+0.7*Tabela15[[#This Row],[normal_reviews]]+0.25*Tabela15[[#This Row],[normal_value]]))*1000</f>
        <v>42.077501300172649</v>
      </c>
      <c r="N2198" s="3">
        <f>IFERROR(Tabela15[[#This Row],[value]]*Tabela15[[#This Row],[reviews]],Tabela15[[#This Row],[value]])</f>
        <v>3093.7400000000002</v>
      </c>
      <c r="O2198" t="s">
        <v>7004</v>
      </c>
      <c r="P2198" t="s">
        <v>7005</v>
      </c>
      <c r="Q2198" t="s">
        <v>6468</v>
      </c>
    </row>
    <row r="2199" spans="1:17" x14ac:dyDescent="0.25">
      <c r="A2199" t="s">
        <v>1503</v>
      </c>
      <c r="B2199" s="1">
        <v>22</v>
      </c>
      <c r="C2199" t="s">
        <v>7692</v>
      </c>
      <c r="D2199" t="s">
        <v>7693</v>
      </c>
      <c r="E2199" t="s">
        <v>7694</v>
      </c>
      <c r="F2199" s="1">
        <v>4.5999999999999996</v>
      </c>
      <c r="G2199" s="5">
        <f>(Tabela15[[#This Row],[rating]]-MIN(F:F))/(MAX(F:F)-MIN(F:F))</f>
        <v>0.89999999999999991</v>
      </c>
      <c r="H2199" s="6">
        <v>798</v>
      </c>
      <c r="I2199" s="5">
        <f>(Tabela15[[#This Row],[reviews]]-MIN(H:H))/(MAX(H:H)-MIN(H:H))</f>
        <v>1.7137242000649366E-3</v>
      </c>
      <c r="J2199" s="1" t="s">
        <v>0</v>
      </c>
      <c r="K2199" s="9">
        <v>9.42</v>
      </c>
      <c r="L2199" s="3">
        <f>(Tabela15[[#This Row],[value]]-MIN(K:K))/(MAX(K:K)-MIN(K:K))</f>
        <v>4.6002903338839662E-2</v>
      </c>
      <c r="M2199" s="16">
        <f>IF(Tabela15[[#This Row],[value]]="",0,(0.05*Tabela15[[#This Row],[normal_rating]]+0.7*Tabela15[[#This Row],[normal_reviews]]+0.25*Tabela15[[#This Row],[normal_value]]))*1000</f>
        <v>57.700332774755374</v>
      </c>
      <c r="N2199" s="3">
        <f>IFERROR(Tabela15[[#This Row],[value]]*Tabela15[[#This Row],[reviews]],Tabela15[[#This Row],[value]])</f>
        <v>7517.16</v>
      </c>
      <c r="O2199" t="s">
        <v>8491</v>
      </c>
      <c r="P2199" t="s">
        <v>8492</v>
      </c>
      <c r="Q2199" t="s">
        <v>8081</v>
      </c>
    </row>
    <row r="2200" spans="1:17" x14ac:dyDescent="0.25">
      <c r="A2200" t="s">
        <v>383</v>
      </c>
      <c r="B2200" s="1">
        <v>21</v>
      </c>
      <c r="C2200" t="s">
        <v>3600</v>
      </c>
      <c r="D2200" t="s">
        <v>3601</v>
      </c>
      <c r="E2200" t="s">
        <v>3602</v>
      </c>
      <c r="F2200" s="1">
        <v>4</v>
      </c>
      <c r="G2200" s="5">
        <f>(Tabela15[[#This Row],[rating]]-MIN(F:F))/(MAX(F:F)-MIN(F:F))</f>
        <v>0.75</v>
      </c>
      <c r="H2200" s="6">
        <v>5</v>
      </c>
      <c r="I2200" s="5">
        <f>(Tabela15[[#This Row],[reviews]]-MIN(H:H))/(MAX(H:H)-MIN(H:H))</f>
        <v>8.6008742788704477E-6</v>
      </c>
      <c r="J2200" s="1" t="s">
        <v>0</v>
      </c>
      <c r="K2200" s="9">
        <v>9.42</v>
      </c>
      <c r="L2200" s="3">
        <f>(Tabela15[[#This Row],[value]]-MIN(K:K))/(MAX(K:K)-MIN(K:K))</f>
        <v>4.6002903338839662E-2</v>
      </c>
      <c r="M2200" s="16">
        <f>IF(Tabela15[[#This Row],[value]]="",0,(0.05*Tabela15[[#This Row],[normal_rating]]+0.7*Tabela15[[#This Row],[normal_reviews]]+0.25*Tabela15[[#This Row],[normal_value]]))*1000</f>
        <v>49.006746446705129</v>
      </c>
      <c r="N2200" s="3">
        <f>IFERROR(Tabela15[[#This Row],[value]]*Tabela15[[#This Row],[reviews]],Tabela15[[#This Row],[value]])</f>
        <v>47.1</v>
      </c>
      <c r="O2200" t="s">
        <v>4685</v>
      </c>
      <c r="P2200" t="s">
        <v>4686</v>
      </c>
      <c r="Q2200" t="s">
        <v>4538</v>
      </c>
    </row>
    <row r="2201" spans="1:17" x14ac:dyDescent="0.25">
      <c r="A2201" t="s">
        <v>784</v>
      </c>
      <c r="B2201" s="1">
        <v>23</v>
      </c>
      <c r="C2201" t="s">
        <v>871</v>
      </c>
      <c r="D2201" t="s">
        <v>875</v>
      </c>
      <c r="E2201" t="s">
        <v>873</v>
      </c>
      <c r="F2201" s="1">
        <v>4.7</v>
      </c>
      <c r="G2201" s="5">
        <f>(Tabela15[[#This Row],[rating]]-MIN(F:F))/(MAX(F:F)-MIN(F:F))</f>
        <v>0.92500000000000004</v>
      </c>
      <c r="H2201" s="6">
        <v>397627</v>
      </c>
      <c r="I2201" s="5">
        <f>(Tabela15[[#This Row],[reviews]]-MIN(H:H))/(MAX(H:H)-MIN(H:H))</f>
        <v>0.85498280900253509</v>
      </c>
      <c r="J2201" s="1" t="s">
        <v>0</v>
      </c>
      <c r="K2201" s="9">
        <v>9.3800000000000008</v>
      </c>
      <c r="L2201" s="3">
        <f>(Tabela15[[#This Row],[value]]-MIN(K:K))/(MAX(K:K)-MIN(K:K))</f>
        <v>4.5802673074035141E-2</v>
      </c>
      <c r="M2201" s="16">
        <f>IF(Tabela15[[#This Row],[value]]="",0,(0.05*Tabela15[[#This Row],[normal_rating]]+0.7*Tabela15[[#This Row],[normal_reviews]]+0.25*Tabela15[[#This Row],[normal_value]]))*1000</f>
        <v>656.18863457028328</v>
      </c>
      <c r="N2201" s="3">
        <f>IFERROR(Tabela15[[#This Row],[value]]*Tabela15[[#This Row],[reviews]],Tabela15[[#This Row],[value]])</f>
        <v>3729741.2600000002</v>
      </c>
      <c r="O2201" t="s">
        <v>872</v>
      </c>
      <c r="P2201" t="s">
        <v>8295</v>
      </c>
      <c r="Q2201" t="s">
        <v>8081</v>
      </c>
    </row>
    <row r="2202" spans="1:17" x14ac:dyDescent="0.25">
      <c r="A2202" t="s">
        <v>784</v>
      </c>
      <c r="B2202" s="1">
        <v>14</v>
      </c>
      <c r="C2202" t="s">
        <v>871</v>
      </c>
      <c r="D2202" t="s">
        <v>875</v>
      </c>
      <c r="E2202" t="s">
        <v>873</v>
      </c>
      <c r="F2202" s="1">
        <v>4.7</v>
      </c>
      <c r="G2202" s="5">
        <f>(Tabela15[[#This Row],[rating]]-MIN(F:F))/(MAX(F:F)-MIN(F:F))</f>
        <v>0.92500000000000004</v>
      </c>
      <c r="H2202" s="6">
        <v>397272</v>
      </c>
      <c r="I2202" s="5">
        <f>(Tabela15[[#This Row],[reviews]]-MIN(H:H))/(MAX(H:H)-MIN(H:H))</f>
        <v>0.85421948141028536</v>
      </c>
      <c r="J2202" s="1" t="s">
        <v>0</v>
      </c>
      <c r="K2202" s="9">
        <v>9.3800000000000008</v>
      </c>
      <c r="L2202" s="3">
        <f>(Tabela15[[#This Row],[value]]-MIN(K:K))/(MAX(K:K)-MIN(K:K))</f>
        <v>4.5802673074035141E-2</v>
      </c>
      <c r="M2202" s="16">
        <f>IF(Tabela15[[#This Row],[value]]="",0,(0.05*Tabela15[[#This Row],[normal_rating]]+0.7*Tabela15[[#This Row],[normal_reviews]]+0.25*Tabela15[[#This Row],[normal_value]]))*1000</f>
        <v>655.65430525570855</v>
      </c>
      <c r="N2202" s="3">
        <f>IFERROR(Tabela15[[#This Row],[value]]*Tabela15[[#This Row],[reviews]],Tabela15[[#This Row],[value]])</f>
        <v>3726411.3600000003</v>
      </c>
      <c r="O2202" t="s">
        <v>872</v>
      </c>
      <c r="P2202" t="s">
        <v>4799</v>
      </c>
      <c r="Q2202" t="s">
        <v>4538</v>
      </c>
    </row>
    <row r="2203" spans="1:17" x14ac:dyDescent="0.25">
      <c r="A2203" t="s">
        <v>784</v>
      </c>
      <c r="B2203" s="1">
        <v>21</v>
      </c>
      <c r="C2203" t="s">
        <v>871</v>
      </c>
      <c r="D2203" t="s">
        <v>875</v>
      </c>
      <c r="E2203" t="s">
        <v>873</v>
      </c>
      <c r="F2203" s="1">
        <v>4.7</v>
      </c>
      <c r="G2203" s="5">
        <f>(Tabela15[[#This Row],[rating]]-MIN(F:F))/(MAX(F:F)-MIN(F:F))</f>
        <v>0.92500000000000004</v>
      </c>
      <c r="H2203" s="6">
        <v>396607</v>
      </c>
      <c r="I2203" s="5">
        <f>(Tabela15[[#This Row],[reviews]]-MIN(H:H))/(MAX(H:H)-MIN(H:H))</f>
        <v>0.85278958606142319</v>
      </c>
      <c r="J2203" s="1" t="s">
        <v>0</v>
      </c>
      <c r="K2203" s="9">
        <v>9.3800000000000008</v>
      </c>
      <c r="L2203" s="3">
        <f>(Tabela15[[#This Row],[value]]-MIN(K:K))/(MAX(K:K)-MIN(K:K))</f>
        <v>4.5802673074035141E-2</v>
      </c>
      <c r="M2203" s="16">
        <f>IF(Tabela15[[#This Row],[value]]="",0,(0.05*Tabela15[[#This Row],[normal_rating]]+0.7*Tabela15[[#This Row],[normal_reviews]]+0.25*Tabela15[[#This Row],[normal_value]]))*1000</f>
        <v>654.65337851150503</v>
      </c>
      <c r="N2203" s="3">
        <f>IFERROR(Tabela15[[#This Row],[value]]*Tabela15[[#This Row],[reviews]],Tabela15[[#This Row],[value]])</f>
        <v>3720173.66</v>
      </c>
      <c r="O2203" t="s">
        <v>872</v>
      </c>
      <c r="P2203" t="s">
        <v>874</v>
      </c>
      <c r="Q2203" t="s">
        <v>2</v>
      </c>
    </row>
    <row r="2204" spans="1:17" x14ac:dyDescent="0.25">
      <c r="A2204" t="s">
        <v>2231</v>
      </c>
      <c r="B2204" s="1">
        <v>28</v>
      </c>
      <c r="C2204" t="s">
        <v>6194</v>
      </c>
      <c r="D2204" t="s">
        <v>6195</v>
      </c>
      <c r="E2204" t="s">
        <v>6196</v>
      </c>
      <c r="F2204" s="1">
        <v>4.5</v>
      </c>
      <c r="G2204" s="5">
        <f>(Tabela15[[#This Row],[rating]]-MIN(F:F))/(MAX(F:F)-MIN(F:F))</f>
        <v>0.875</v>
      </c>
      <c r="H2204" s="6">
        <v>23</v>
      </c>
      <c r="I2204" s="5">
        <f>(Tabela15[[#This Row],[reviews]]-MIN(H:H))/(MAX(H:H)-MIN(H:H))</f>
        <v>4.7304808533787461E-5</v>
      </c>
      <c r="J2204" s="1" t="s">
        <v>0</v>
      </c>
      <c r="K2204" s="9">
        <v>9.35</v>
      </c>
      <c r="L2204" s="3">
        <f>(Tabela15[[#This Row],[value]]-MIN(K:K))/(MAX(K:K)-MIN(K:K))</f>
        <v>4.565250037543174E-2</v>
      </c>
      <c r="M2204" s="16">
        <f>IF(Tabela15[[#This Row],[value]]="",0,(0.05*Tabela15[[#This Row],[normal_rating]]+0.7*Tabela15[[#This Row],[normal_reviews]]+0.25*Tabela15[[#This Row],[normal_value]]))*1000</f>
        <v>55.196238459831584</v>
      </c>
      <c r="N2204" s="3">
        <f>IFERROR(Tabela15[[#This Row],[value]]*Tabela15[[#This Row],[reviews]],Tabela15[[#This Row],[value]])</f>
        <v>215.04999999999998</v>
      </c>
      <c r="O2204" t="s">
        <v>7149</v>
      </c>
      <c r="P2204" t="s">
        <v>7150</v>
      </c>
      <c r="Q2204" t="s">
        <v>6468</v>
      </c>
    </row>
    <row r="2205" spans="1:17" x14ac:dyDescent="0.25">
      <c r="A2205" t="s">
        <v>2377</v>
      </c>
      <c r="B2205" s="1">
        <v>29</v>
      </c>
      <c r="C2205" t="s">
        <v>4275</v>
      </c>
      <c r="D2205" t="s">
        <v>4276</v>
      </c>
      <c r="E2205" t="s">
        <v>4277</v>
      </c>
      <c r="F2205" s="1">
        <v>5</v>
      </c>
      <c r="G2205" s="5">
        <f>(Tabela15[[#This Row],[rating]]-MIN(F:F))/(MAX(F:F)-MIN(F:F))</f>
        <v>1</v>
      </c>
      <c r="H2205" s="6">
        <v>1</v>
      </c>
      <c r="I2205" s="5">
        <f>(Tabela15[[#This Row],[reviews]]-MIN(H:H))/(MAX(H:H)-MIN(H:H))</f>
        <v>0</v>
      </c>
      <c r="J2205" s="1" t="s">
        <v>0</v>
      </c>
      <c r="K2205" s="9">
        <v>9.2899999999999991</v>
      </c>
      <c r="L2205" s="3">
        <f>(Tabela15[[#This Row],[value]]-MIN(K:K))/(MAX(K:K)-MIN(K:K))</f>
        <v>4.5352154978224951E-2</v>
      </c>
      <c r="M2205" s="16">
        <f>IF(Tabela15[[#This Row],[value]]="",0,(0.05*Tabela15[[#This Row],[normal_rating]]+0.7*Tabela15[[#This Row],[normal_reviews]]+0.25*Tabela15[[#This Row],[normal_value]]))*1000</f>
        <v>61.338038744556243</v>
      </c>
      <c r="N2205" s="3">
        <f>IFERROR(Tabela15[[#This Row],[value]]*Tabela15[[#This Row],[reviews]],Tabela15[[#This Row],[value]])</f>
        <v>9.2899999999999991</v>
      </c>
      <c r="O2205" t="s">
        <v>5335</v>
      </c>
      <c r="P2205" t="s">
        <v>5336</v>
      </c>
      <c r="Q2205" t="s">
        <v>4538</v>
      </c>
    </row>
    <row r="2206" spans="1:17" x14ac:dyDescent="0.25">
      <c r="A2206" t="s">
        <v>81</v>
      </c>
      <c r="B2206" s="1">
        <v>7</v>
      </c>
      <c r="C2206" t="s">
        <v>7457</v>
      </c>
      <c r="D2206" t="s">
        <v>7458</v>
      </c>
      <c r="E2206" t="s">
        <v>7459</v>
      </c>
      <c r="F2206" s="1">
        <v>4.4000000000000004</v>
      </c>
      <c r="G2206" s="5">
        <f>(Tabela15[[#This Row],[rating]]-MIN(F:F))/(MAX(F:F)-MIN(F:F))</f>
        <v>0.85000000000000009</v>
      </c>
      <c r="H2206" s="6">
        <v>12947</v>
      </c>
      <c r="I2206" s="5">
        <f>(Tabela15[[#This Row],[reviews]]-MIN(H:H))/(MAX(H:H)-MIN(H:H))</f>
        <v>2.7836729603564203E-2</v>
      </c>
      <c r="J2206" s="1" t="s">
        <v>0</v>
      </c>
      <c r="K2206" s="9">
        <v>9.26</v>
      </c>
      <c r="L2206" s="3">
        <f>(Tabela15[[#This Row],[value]]-MIN(K:K))/(MAX(K:K)-MIN(K:K))</f>
        <v>4.5201982279621557E-2</v>
      </c>
      <c r="M2206" s="16">
        <f>IF(Tabela15[[#This Row],[value]]="",0,(0.05*Tabela15[[#This Row],[normal_rating]]+0.7*Tabela15[[#This Row],[normal_reviews]]+0.25*Tabela15[[#This Row],[normal_value]]))*1000</f>
        <v>73.286206292400351</v>
      </c>
      <c r="N2206" s="3">
        <f>IFERROR(Tabela15[[#This Row],[value]]*Tabela15[[#This Row],[reviews]],Tabela15[[#This Row],[value]])</f>
        <v>119889.22</v>
      </c>
      <c r="O2206" t="s">
        <v>8104</v>
      </c>
      <c r="P2206" t="s">
        <v>8105</v>
      </c>
      <c r="Q2206" t="s">
        <v>8081</v>
      </c>
    </row>
    <row r="2207" spans="1:17" x14ac:dyDescent="0.25">
      <c r="A2207" t="s">
        <v>2377</v>
      </c>
      <c r="B2207" s="1">
        <v>27</v>
      </c>
      <c r="C2207" t="s">
        <v>6252</v>
      </c>
      <c r="D2207" t="s">
        <v>6253</v>
      </c>
      <c r="E2207" t="s">
        <v>6254</v>
      </c>
      <c r="F2207" s="1">
        <v>1.8</v>
      </c>
      <c r="G2207" s="5">
        <f>(Tabela15[[#This Row],[rating]]-MIN(F:F))/(MAX(F:F)-MIN(F:F))</f>
        <v>0.2</v>
      </c>
      <c r="H2207" s="6">
        <v>3</v>
      </c>
      <c r="I2207" s="5">
        <f>(Tabela15[[#This Row],[reviews]]-MIN(H:H))/(MAX(H:H)-MIN(H:H))</f>
        <v>4.3004371394352238E-6</v>
      </c>
      <c r="J2207" s="1" t="s">
        <v>0</v>
      </c>
      <c r="K2207" s="9">
        <v>9.24</v>
      </c>
      <c r="L2207" s="3">
        <f>(Tabela15[[#This Row],[value]]-MIN(K:K))/(MAX(K:K)-MIN(K:K))</f>
        <v>4.5101867147219296E-2</v>
      </c>
      <c r="M2207" s="16">
        <f>IF(Tabela15[[#This Row],[value]]="",0,(0.05*Tabela15[[#This Row],[normal_rating]]+0.7*Tabela15[[#This Row],[normal_reviews]]+0.25*Tabela15[[#This Row],[normal_value]]))*1000</f>
        <v>21.278477092802429</v>
      </c>
      <c r="N2207" s="3">
        <f>IFERROR(Tabela15[[#This Row],[value]]*Tabela15[[#This Row],[reviews]],Tabela15[[#This Row],[value]])</f>
        <v>27.72</v>
      </c>
      <c r="O2207" t="s">
        <v>7198</v>
      </c>
      <c r="P2207" t="s">
        <v>7199</v>
      </c>
      <c r="Q2207" t="s">
        <v>6468</v>
      </c>
    </row>
    <row r="2208" spans="1:17" x14ac:dyDescent="0.25">
      <c r="A2208" t="s">
        <v>1946</v>
      </c>
      <c r="B2208" s="1">
        <v>20</v>
      </c>
      <c r="C2208" t="s">
        <v>2033</v>
      </c>
      <c r="D2208" t="s">
        <v>2037</v>
      </c>
      <c r="E2208" t="s">
        <v>2035</v>
      </c>
      <c r="F2208" s="1">
        <v>5</v>
      </c>
      <c r="G2208" s="5">
        <f>(Tabela15[[#This Row],[rating]]-MIN(F:F))/(MAX(F:F)-MIN(F:F))</f>
        <v>1</v>
      </c>
      <c r="H2208" s="6">
        <v>1</v>
      </c>
      <c r="I2208" s="5">
        <f>(Tabela15[[#This Row],[reviews]]-MIN(H:H))/(MAX(H:H)-MIN(H:H))</f>
        <v>0</v>
      </c>
      <c r="J2208" s="1" t="s">
        <v>0</v>
      </c>
      <c r="K2208" s="9">
        <v>9.2100000000000009</v>
      </c>
      <c r="L2208" s="3">
        <f>(Tabela15[[#This Row],[value]]-MIN(K:K))/(MAX(K:K)-MIN(K:K))</f>
        <v>4.4951694448615909E-2</v>
      </c>
      <c r="M2208" s="16">
        <f>IF(Tabela15[[#This Row],[value]]="",0,(0.05*Tabela15[[#This Row],[normal_rating]]+0.7*Tabela15[[#This Row],[normal_reviews]]+0.25*Tabela15[[#This Row],[normal_value]]))*1000</f>
        <v>61.237923612153978</v>
      </c>
      <c r="N2208" s="3">
        <f>IFERROR(Tabela15[[#This Row],[value]]*Tabela15[[#This Row],[reviews]],Tabela15[[#This Row],[value]])</f>
        <v>9.2100000000000009</v>
      </c>
      <c r="O2208" t="s">
        <v>2034</v>
      </c>
      <c r="P2208" t="s">
        <v>2036</v>
      </c>
      <c r="Q2208" t="s">
        <v>2</v>
      </c>
    </row>
    <row r="2209" spans="1:17" x14ac:dyDescent="0.25">
      <c r="A2209" t="s">
        <v>2231</v>
      </c>
      <c r="B2209" s="1">
        <v>9</v>
      </c>
      <c r="C2209" t="s">
        <v>2267</v>
      </c>
      <c r="D2209" t="s">
        <v>2271</v>
      </c>
      <c r="E2209" t="s">
        <v>2269</v>
      </c>
      <c r="F2209" s="1">
        <v>4.7</v>
      </c>
      <c r="G2209" s="5">
        <f>(Tabela15[[#This Row],[rating]]-MIN(F:F))/(MAX(F:F)-MIN(F:F))</f>
        <v>0.92500000000000004</v>
      </c>
      <c r="H2209" s="6">
        <v>197</v>
      </c>
      <c r="I2209" s="5">
        <f>(Tabela15[[#This Row],[reviews]]-MIN(H:H))/(MAX(H:H)-MIN(H:H))</f>
        <v>4.2144283966465189E-4</v>
      </c>
      <c r="J2209" s="1" t="s">
        <v>0</v>
      </c>
      <c r="K2209" s="9">
        <v>9.18</v>
      </c>
      <c r="L2209" s="3">
        <f>(Tabela15[[#This Row],[value]]-MIN(K:K))/(MAX(K:K)-MIN(K:K))</f>
        <v>4.4801521750012507E-2</v>
      </c>
      <c r="M2209" s="16">
        <f>IF(Tabela15[[#This Row],[value]]="",0,(0.05*Tabela15[[#This Row],[normal_rating]]+0.7*Tabela15[[#This Row],[normal_reviews]]+0.25*Tabela15[[#This Row],[normal_value]]))*1000</f>
        <v>57.74539042526839</v>
      </c>
      <c r="N2209" s="3">
        <f>IFERROR(Tabela15[[#This Row],[value]]*Tabela15[[#This Row],[reviews]],Tabela15[[#This Row],[value]])</f>
        <v>1808.46</v>
      </c>
      <c r="O2209" t="s">
        <v>2268</v>
      </c>
      <c r="P2209" t="s">
        <v>2270</v>
      </c>
      <c r="Q2209" t="s">
        <v>2</v>
      </c>
    </row>
    <row r="2210" spans="1:17" x14ac:dyDescent="0.25">
      <c r="A2210" t="s">
        <v>2771</v>
      </c>
      <c r="B2210" s="1">
        <v>25</v>
      </c>
      <c r="C2210" t="s">
        <v>7965</v>
      </c>
      <c r="D2210" t="s">
        <v>7966</v>
      </c>
      <c r="E2210" t="s">
        <v>7967</v>
      </c>
      <c r="F2210" s="1">
        <v>4.5999999999999996</v>
      </c>
      <c r="G2210" s="5">
        <f>(Tabela15[[#This Row],[rating]]-MIN(F:F))/(MAX(F:F)-MIN(F:F))</f>
        <v>0.89999999999999991</v>
      </c>
      <c r="H2210" s="6">
        <v>576</v>
      </c>
      <c r="I2210" s="5">
        <f>(Tabela15[[#This Row],[reviews]]-MIN(H:H))/(MAX(H:H)-MIN(H:H))</f>
        <v>1.2363756775876267E-3</v>
      </c>
      <c r="J2210" s="1" t="s">
        <v>0</v>
      </c>
      <c r="K2210" s="9">
        <v>9.1</v>
      </c>
      <c r="L2210" s="3">
        <f>(Tabela15[[#This Row],[value]]-MIN(K:K))/(MAX(K:K)-MIN(K:K))</f>
        <v>4.4401061220403458E-2</v>
      </c>
      <c r="M2210" s="16">
        <f>IF(Tabela15[[#This Row],[value]]="",0,(0.05*Tabela15[[#This Row],[normal_rating]]+0.7*Tabela15[[#This Row],[normal_reviews]]+0.25*Tabela15[[#This Row],[normal_value]]))*1000</f>
        <v>56.965728279412204</v>
      </c>
      <c r="N2210" s="3">
        <f>IFERROR(Tabela15[[#This Row],[value]]*Tabela15[[#This Row],[reviews]],Tabela15[[#This Row],[value]])</f>
        <v>5241.5999999999995</v>
      </c>
      <c r="O2210" t="s">
        <v>8845</v>
      </c>
      <c r="P2210" t="s">
        <v>8846</v>
      </c>
      <c r="Q2210" t="s">
        <v>8081</v>
      </c>
    </row>
    <row r="2211" spans="1:17" x14ac:dyDescent="0.25">
      <c r="A2211" t="s">
        <v>1352</v>
      </c>
      <c r="B2211" s="1">
        <v>22</v>
      </c>
      <c r="C2211" t="s">
        <v>3864</v>
      </c>
      <c r="D2211" t="s">
        <v>3865</v>
      </c>
      <c r="E2211" t="s">
        <v>3866</v>
      </c>
      <c r="F2211" s="1">
        <v>4.4000000000000004</v>
      </c>
      <c r="G2211" s="5">
        <f>(Tabela15[[#This Row],[rating]]-MIN(F:F))/(MAX(F:F)-MIN(F:F))</f>
        <v>0.85000000000000009</v>
      </c>
      <c r="H2211" s="6">
        <v>421</v>
      </c>
      <c r="I2211" s="5">
        <f>(Tabela15[[#This Row],[reviews]]-MIN(H:H))/(MAX(H:H)-MIN(H:H))</f>
        <v>9.03091799281397E-4</v>
      </c>
      <c r="J2211" s="1" t="s">
        <v>0</v>
      </c>
      <c r="K2211" s="9">
        <v>9.09</v>
      </c>
      <c r="L2211" s="3">
        <f>(Tabela15[[#This Row],[value]]-MIN(K:K))/(MAX(K:K)-MIN(K:K))</f>
        <v>4.4351003654202324E-2</v>
      </c>
      <c r="M2211" s="16">
        <f>IF(Tabela15[[#This Row],[value]]="",0,(0.05*Tabela15[[#This Row],[normal_rating]]+0.7*Tabela15[[#This Row],[normal_reviews]]+0.25*Tabela15[[#This Row],[normal_value]]))*1000</f>
        <v>54.219915173047568</v>
      </c>
      <c r="N2211" s="3">
        <f>IFERROR(Tabela15[[#This Row],[value]]*Tabela15[[#This Row],[reviews]],Tabela15[[#This Row],[value]])</f>
        <v>3826.89</v>
      </c>
      <c r="O2211" t="s">
        <v>4979</v>
      </c>
      <c r="P2211" t="s">
        <v>4980</v>
      </c>
      <c r="Q2211" t="s">
        <v>4538</v>
      </c>
    </row>
    <row r="2212" spans="1:17" x14ac:dyDescent="0.25">
      <c r="A2212" t="s">
        <v>784</v>
      </c>
      <c r="B2212" s="1">
        <v>17</v>
      </c>
      <c r="C2212" t="s">
        <v>896</v>
      </c>
      <c r="D2212" t="s">
        <v>900</v>
      </c>
      <c r="E2212" t="s">
        <v>898</v>
      </c>
      <c r="F2212" s="1">
        <v>4.4000000000000004</v>
      </c>
      <c r="G2212" s="5">
        <f>(Tabela15[[#This Row],[rating]]-MIN(F:F))/(MAX(F:F)-MIN(F:F))</f>
        <v>0.85000000000000009</v>
      </c>
      <c r="H2212" s="6">
        <v>11525</v>
      </c>
      <c r="I2212" s="5">
        <f>(Tabela15[[#This Row],[reviews]]-MIN(H:H))/(MAX(H:H)-MIN(H:H))</f>
        <v>2.4779118797425757E-2</v>
      </c>
      <c r="J2212" s="1" t="s">
        <v>0</v>
      </c>
      <c r="K2212" s="9">
        <v>9</v>
      </c>
      <c r="L2212" s="3">
        <f>(Tabela15[[#This Row],[value]]-MIN(K:K))/(MAX(K:K)-MIN(K:K))</f>
        <v>4.3900485558392148E-2</v>
      </c>
      <c r="M2212" s="16">
        <f>IF(Tabela15[[#This Row],[value]]="",0,(0.05*Tabela15[[#This Row],[normal_rating]]+0.7*Tabela15[[#This Row],[normal_reviews]]+0.25*Tabela15[[#This Row],[normal_value]]))*1000</f>
        <v>70.820504547796077</v>
      </c>
      <c r="N2212" s="3">
        <f>IFERROR(Tabela15[[#This Row],[value]]*Tabela15[[#This Row],[reviews]],Tabela15[[#This Row],[value]])</f>
        <v>103725</v>
      </c>
      <c r="O2212" t="s">
        <v>897</v>
      </c>
      <c r="P2212" t="s">
        <v>6697</v>
      </c>
      <c r="Q2212" t="s">
        <v>6468</v>
      </c>
    </row>
    <row r="2213" spans="1:17" x14ac:dyDescent="0.25">
      <c r="A2213" t="s">
        <v>784</v>
      </c>
      <c r="B2213" s="1">
        <v>12</v>
      </c>
      <c r="C2213" t="s">
        <v>896</v>
      </c>
      <c r="D2213" t="s">
        <v>900</v>
      </c>
      <c r="E2213" t="s">
        <v>898</v>
      </c>
      <c r="F2213" s="1">
        <v>4.4000000000000004</v>
      </c>
      <c r="G2213" s="5">
        <f>(Tabela15[[#This Row],[rating]]-MIN(F:F))/(MAX(F:F)-MIN(F:F))</f>
        <v>0.85000000000000009</v>
      </c>
      <c r="H2213" s="6">
        <v>11525</v>
      </c>
      <c r="I2213" s="5">
        <f>(Tabela15[[#This Row],[reviews]]-MIN(H:H))/(MAX(H:H)-MIN(H:H))</f>
        <v>2.4779118797425757E-2</v>
      </c>
      <c r="J2213" s="1" t="s">
        <v>0</v>
      </c>
      <c r="K2213" s="9">
        <v>9</v>
      </c>
      <c r="L2213" s="3">
        <f>(Tabela15[[#This Row],[value]]-MIN(K:K))/(MAX(K:K)-MIN(K:K))</f>
        <v>4.3900485558392148E-2</v>
      </c>
      <c r="M2213" s="16">
        <f>IF(Tabela15[[#This Row],[value]]="",0,(0.05*Tabela15[[#This Row],[normal_rating]]+0.7*Tabela15[[#This Row],[normal_reviews]]+0.25*Tabela15[[#This Row],[normal_value]]))*1000</f>
        <v>70.820504547796077</v>
      </c>
      <c r="N2213" s="3">
        <f>IFERROR(Tabela15[[#This Row],[value]]*Tabela15[[#This Row],[reviews]],Tabela15[[#This Row],[value]])</f>
        <v>103725</v>
      </c>
      <c r="O2213" t="s">
        <v>897</v>
      </c>
      <c r="P2213" t="s">
        <v>8282</v>
      </c>
      <c r="Q2213" t="s">
        <v>8081</v>
      </c>
    </row>
    <row r="2214" spans="1:17" x14ac:dyDescent="0.25">
      <c r="A2214" t="s">
        <v>784</v>
      </c>
      <c r="B2214" s="1">
        <v>5</v>
      </c>
      <c r="C2214" t="s">
        <v>3682</v>
      </c>
      <c r="D2214" t="s">
        <v>3683</v>
      </c>
      <c r="E2214" t="s">
        <v>3684</v>
      </c>
      <c r="F2214" s="1">
        <v>4.4000000000000004</v>
      </c>
      <c r="G2214" s="5">
        <f>(Tabela15[[#This Row],[rating]]-MIN(F:F))/(MAX(F:F)-MIN(F:F))</f>
        <v>0.85000000000000009</v>
      </c>
      <c r="H2214" s="6">
        <v>11508</v>
      </c>
      <c r="I2214" s="5">
        <f>(Tabela15[[#This Row],[reviews]]-MIN(H:H))/(MAX(H:H)-MIN(H:H))</f>
        <v>2.474256508174056E-2</v>
      </c>
      <c r="J2214" s="1" t="s">
        <v>0</v>
      </c>
      <c r="K2214" s="9">
        <v>9</v>
      </c>
      <c r="L2214" s="3">
        <f>(Tabela15[[#This Row],[value]]-MIN(K:K))/(MAX(K:K)-MIN(K:K))</f>
        <v>4.3900485558392148E-2</v>
      </c>
      <c r="M2214" s="16">
        <f>IF(Tabela15[[#This Row],[value]]="",0,(0.05*Tabela15[[#This Row],[normal_rating]]+0.7*Tabela15[[#This Row],[normal_reviews]]+0.25*Tabela15[[#This Row],[normal_value]]))*1000</f>
        <v>70.794916946816443</v>
      </c>
      <c r="N2214" s="3">
        <f>IFERROR(Tabela15[[#This Row],[value]]*Tabela15[[#This Row],[reviews]],Tabela15[[#This Row],[value]])</f>
        <v>103572</v>
      </c>
      <c r="O2214" t="s">
        <v>4788</v>
      </c>
      <c r="P2214" t="s">
        <v>4789</v>
      </c>
      <c r="Q2214" t="s">
        <v>4538</v>
      </c>
    </row>
    <row r="2215" spans="1:17" x14ac:dyDescent="0.25">
      <c r="A2215" t="s">
        <v>784</v>
      </c>
      <c r="B2215" s="1">
        <v>16</v>
      </c>
      <c r="C2215" t="s">
        <v>896</v>
      </c>
      <c r="D2215" t="s">
        <v>900</v>
      </c>
      <c r="E2215" t="s">
        <v>898</v>
      </c>
      <c r="F2215" s="1">
        <v>4.4000000000000004</v>
      </c>
      <c r="G2215" s="5">
        <f>(Tabela15[[#This Row],[rating]]-MIN(F:F))/(MAX(F:F)-MIN(F:F))</f>
        <v>0.85000000000000009</v>
      </c>
      <c r="H2215" s="6">
        <v>11508</v>
      </c>
      <c r="I2215" s="5">
        <f>(Tabela15[[#This Row],[reviews]]-MIN(H:H))/(MAX(H:H)-MIN(H:H))</f>
        <v>2.474256508174056E-2</v>
      </c>
      <c r="J2215" s="1" t="s">
        <v>0</v>
      </c>
      <c r="K2215" s="9">
        <v>9</v>
      </c>
      <c r="L2215" s="3">
        <f>(Tabela15[[#This Row],[value]]-MIN(K:K))/(MAX(K:K)-MIN(K:K))</f>
        <v>4.3900485558392148E-2</v>
      </c>
      <c r="M2215" s="16">
        <f>IF(Tabela15[[#This Row],[value]]="",0,(0.05*Tabela15[[#This Row],[normal_rating]]+0.7*Tabela15[[#This Row],[normal_reviews]]+0.25*Tabela15[[#This Row],[normal_value]]))*1000</f>
        <v>70.794916946816443</v>
      </c>
      <c r="N2215" s="3">
        <f>IFERROR(Tabela15[[#This Row],[value]]*Tabela15[[#This Row],[reviews]],Tabela15[[#This Row],[value]])</f>
        <v>103572</v>
      </c>
      <c r="O2215" t="s">
        <v>897</v>
      </c>
      <c r="P2215" t="s">
        <v>4801</v>
      </c>
      <c r="Q2215" t="s">
        <v>4538</v>
      </c>
    </row>
    <row r="2216" spans="1:17" x14ac:dyDescent="0.25">
      <c r="A2216" t="s">
        <v>784</v>
      </c>
      <c r="B2216" s="1">
        <v>27</v>
      </c>
      <c r="C2216" t="s">
        <v>896</v>
      </c>
      <c r="D2216" t="s">
        <v>900</v>
      </c>
      <c r="E2216" t="s">
        <v>898</v>
      </c>
      <c r="F2216" s="1">
        <v>4.4000000000000004</v>
      </c>
      <c r="G2216" s="5">
        <f>(Tabela15[[#This Row],[rating]]-MIN(F:F))/(MAX(F:F)-MIN(F:F))</f>
        <v>0.85000000000000009</v>
      </c>
      <c r="H2216" s="6">
        <v>11483</v>
      </c>
      <c r="I2216" s="5">
        <f>(Tabela15[[#This Row],[reviews]]-MIN(H:H))/(MAX(H:H)-MIN(H:H))</f>
        <v>2.4688809617497618E-2</v>
      </c>
      <c r="J2216" s="1" t="s">
        <v>0</v>
      </c>
      <c r="K2216" s="9">
        <v>9</v>
      </c>
      <c r="L2216" s="3">
        <f>(Tabela15[[#This Row],[value]]-MIN(K:K))/(MAX(K:K)-MIN(K:K))</f>
        <v>4.3900485558392148E-2</v>
      </c>
      <c r="M2216" s="16">
        <f>IF(Tabela15[[#This Row],[value]]="",0,(0.05*Tabela15[[#This Row],[normal_rating]]+0.7*Tabela15[[#This Row],[normal_reviews]]+0.25*Tabela15[[#This Row],[normal_value]]))*1000</f>
        <v>70.757288121846386</v>
      </c>
      <c r="N2216" s="3">
        <f>IFERROR(Tabela15[[#This Row],[value]]*Tabela15[[#This Row],[reviews]],Tabela15[[#This Row],[value]])</f>
        <v>103347</v>
      </c>
      <c r="O2216" t="s">
        <v>897</v>
      </c>
      <c r="P2216" t="s">
        <v>899</v>
      </c>
      <c r="Q2216" t="s">
        <v>2</v>
      </c>
    </row>
    <row r="2217" spans="1:17" x14ac:dyDescent="0.25">
      <c r="A2217" t="s">
        <v>534</v>
      </c>
      <c r="B2217" s="1">
        <v>21</v>
      </c>
      <c r="C2217" t="s">
        <v>610</v>
      </c>
      <c r="D2217" t="s">
        <v>614</v>
      </c>
      <c r="E2217" t="s">
        <v>612</v>
      </c>
      <c r="F2217" s="1">
        <v>4.2</v>
      </c>
      <c r="G2217" s="5">
        <f>(Tabela15[[#This Row],[rating]]-MIN(F:F))/(MAX(F:F)-MIN(F:F))</f>
        <v>0.8</v>
      </c>
      <c r="H2217" s="6">
        <v>84379</v>
      </c>
      <c r="I2217" s="5">
        <f>(Tabela15[[#This Row],[reviews]]-MIN(H:H))/(MAX(H:H)-MIN(H:H))</f>
        <v>0.18143114247563266</v>
      </c>
      <c r="J2217" s="1" t="s">
        <v>0</v>
      </c>
      <c r="K2217" s="9">
        <v>8.99</v>
      </c>
      <c r="L2217" s="3">
        <f>(Tabela15[[#This Row],[value]]-MIN(K:K))/(MAX(K:K)-MIN(K:K))</f>
        <v>4.3850427992191014E-2</v>
      </c>
      <c r="M2217" s="16">
        <f>IF(Tabela15[[#This Row],[value]]="",0,(0.05*Tabela15[[#This Row],[normal_rating]]+0.7*Tabela15[[#This Row],[normal_reviews]]+0.25*Tabela15[[#This Row],[normal_value]]))*1000</f>
        <v>177.96440673099059</v>
      </c>
      <c r="N2217" s="3">
        <f>IFERROR(Tabela15[[#This Row],[value]]*Tabela15[[#This Row],[reviews]],Tabela15[[#This Row],[value]])</f>
        <v>758567.21</v>
      </c>
      <c r="O2217" t="s">
        <v>611</v>
      </c>
      <c r="P2217" t="s">
        <v>613</v>
      </c>
      <c r="Q2217" t="s">
        <v>2</v>
      </c>
    </row>
    <row r="2218" spans="1:17" x14ac:dyDescent="0.25">
      <c r="A2218" t="s">
        <v>2771</v>
      </c>
      <c r="B2218" s="1">
        <v>13</v>
      </c>
      <c r="C2218" t="s">
        <v>4348</v>
      </c>
      <c r="D2218" t="s">
        <v>4349</v>
      </c>
      <c r="E2218" t="s">
        <v>4350</v>
      </c>
      <c r="F2218" s="1">
        <v>4.7</v>
      </c>
      <c r="G2218" s="5">
        <f>(Tabela15[[#This Row],[rating]]-MIN(F:F))/(MAX(F:F)-MIN(F:F))</f>
        <v>0.92500000000000004</v>
      </c>
      <c r="H2218" s="6">
        <v>21014</v>
      </c>
      <c r="I2218" s="5">
        <f>(Tabela15[[#This Row],[reviews]]-MIN(H:H))/(MAX(H:H)-MIN(H:H))</f>
        <v>4.5182542805476178E-2</v>
      </c>
      <c r="J2218" s="1" t="s">
        <v>0</v>
      </c>
      <c r="K2218" s="9">
        <v>8.99</v>
      </c>
      <c r="L2218" s="3">
        <f>(Tabela15[[#This Row],[value]]-MIN(K:K))/(MAX(K:K)-MIN(K:K))</f>
        <v>4.3850427992191014E-2</v>
      </c>
      <c r="M2218" s="16">
        <f>IF(Tabela15[[#This Row],[value]]="",0,(0.05*Tabela15[[#This Row],[normal_rating]]+0.7*Tabela15[[#This Row],[normal_reviews]]+0.25*Tabela15[[#This Row],[normal_value]]))*1000</f>
        <v>88.84038696188108</v>
      </c>
      <c r="N2218" s="3">
        <f>IFERROR(Tabela15[[#This Row],[value]]*Tabela15[[#This Row],[reviews]],Tabela15[[#This Row],[value]])</f>
        <v>188915.86000000002</v>
      </c>
      <c r="O2218" t="s">
        <v>5423</v>
      </c>
      <c r="P2218" t="s">
        <v>5424</v>
      </c>
      <c r="Q2218" t="s">
        <v>4538</v>
      </c>
    </row>
    <row r="2219" spans="1:17" x14ac:dyDescent="0.25">
      <c r="A2219" t="s">
        <v>1795</v>
      </c>
      <c r="B2219" s="1">
        <v>16</v>
      </c>
      <c r="C2219" t="s">
        <v>1881</v>
      </c>
      <c r="D2219" t="s">
        <v>1885</v>
      </c>
      <c r="E2219" t="s">
        <v>1883</v>
      </c>
      <c r="F2219" s="1">
        <v>4.7</v>
      </c>
      <c r="G2219" s="5">
        <f>(Tabela15[[#This Row],[rating]]-MIN(F:F))/(MAX(F:F)-MIN(F:F))</f>
        <v>0.92500000000000004</v>
      </c>
      <c r="H2219" s="6">
        <v>14368</v>
      </c>
      <c r="I2219" s="5">
        <f>(Tabela15[[#This Row],[reviews]]-MIN(H:H))/(MAX(H:H)-MIN(H:H))</f>
        <v>3.0892190191132929E-2</v>
      </c>
      <c r="J2219" s="1" t="s">
        <v>0</v>
      </c>
      <c r="K2219" s="9">
        <v>8.99</v>
      </c>
      <c r="L2219" s="3">
        <f>(Tabela15[[#This Row],[value]]-MIN(K:K))/(MAX(K:K)-MIN(K:K))</f>
        <v>4.3850427992191014E-2</v>
      </c>
      <c r="M2219" s="16">
        <f>IF(Tabela15[[#This Row],[value]]="",0,(0.05*Tabela15[[#This Row],[normal_rating]]+0.7*Tabela15[[#This Row],[normal_reviews]]+0.25*Tabela15[[#This Row],[normal_value]]))*1000</f>
        <v>78.837140131840798</v>
      </c>
      <c r="N2219" s="3">
        <f>IFERROR(Tabela15[[#This Row],[value]]*Tabela15[[#This Row],[reviews]],Tabela15[[#This Row],[value]])</f>
        <v>129168.32000000001</v>
      </c>
      <c r="O2219" t="s">
        <v>1882</v>
      </c>
      <c r="P2219" t="s">
        <v>6994</v>
      </c>
      <c r="Q2219" t="s">
        <v>6468</v>
      </c>
    </row>
    <row r="2220" spans="1:17" x14ac:dyDescent="0.25">
      <c r="A2220" t="s">
        <v>1795</v>
      </c>
      <c r="B2220" s="1">
        <v>19</v>
      </c>
      <c r="C2220" t="s">
        <v>1881</v>
      </c>
      <c r="D2220" t="s">
        <v>1885</v>
      </c>
      <c r="E2220" t="s">
        <v>1883</v>
      </c>
      <c r="F2220" s="1">
        <v>4.7</v>
      </c>
      <c r="G2220" s="5">
        <f>(Tabela15[[#This Row],[rating]]-MIN(F:F))/(MAX(F:F)-MIN(F:F))</f>
        <v>0.92500000000000004</v>
      </c>
      <c r="H2220" s="6">
        <v>14268</v>
      </c>
      <c r="I2220" s="5">
        <f>(Tabela15[[#This Row],[reviews]]-MIN(H:H))/(MAX(H:H)-MIN(H:H))</f>
        <v>3.0677168334161169E-2</v>
      </c>
      <c r="J2220" s="1" t="s">
        <v>0</v>
      </c>
      <c r="K2220" s="9">
        <v>8.99</v>
      </c>
      <c r="L2220" s="3">
        <f>(Tabela15[[#This Row],[value]]-MIN(K:K))/(MAX(K:K)-MIN(K:K))</f>
        <v>4.3850427992191014E-2</v>
      </c>
      <c r="M2220" s="16">
        <f>IF(Tabela15[[#This Row],[value]]="",0,(0.05*Tabela15[[#This Row],[normal_rating]]+0.7*Tabela15[[#This Row],[normal_reviews]]+0.25*Tabela15[[#This Row],[normal_value]]))*1000</f>
        <v>78.686624831960586</v>
      </c>
      <c r="N2220" s="3">
        <f>IFERROR(Tabela15[[#This Row],[value]]*Tabela15[[#This Row],[reviews]],Tabela15[[#This Row],[value]])</f>
        <v>128269.32</v>
      </c>
      <c r="O2220" t="s">
        <v>1882</v>
      </c>
      <c r="P2220" t="s">
        <v>1884</v>
      </c>
      <c r="Q2220" t="s">
        <v>2</v>
      </c>
    </row>
    <row r="2221" spans="1:17" x14ac:dyDescent="0.25">
      <c r="A2221" t="s">
        <v>1795</v>
      </c>
      <c r="B2221" s="1">
        <v>14</v>
      </c>
      <c r="C2221" t="s">
        <v>1881</v>
      </c>
      <c r="D2221" t="s">
        <v>1885</v>
      </c>
      <c r="E2221" t="s">
        <v>1883</v>
      </c>
      <c r="F2221" s="1">
        <v>4.5999999999999996</v>
      </c>
      <c r="G2221" s="5">
        <f>(Tabela15[[#This Row],[rating]]-MIN(F:F))/(MAX(F:F)-MIN(F:F))</f>
        <v>0.89999999999999991</v>
      </c>
      <c r="H2221" s="6">
        <v>12043</v>
      </c>
      <c r="I2221" s="5">
        <f>(Tabela15[[#This Row],[reviews]]-MIN(H:H))/(MAX(H:H)-MIN(H:H))</f>
        <v>2.5892932016539482E-2</v>
      </c>
      <c r="J2221" s="1" t="s">
        <v>0</v>
      </c>
      <c r="K2221" s="9">
        <v>8.99</v>
      </c>
      <c r="L2221" s="3">
        <f>(Tabela15[[#This Row],[value]]-MIN(K:K))/(MAX(K:K)-MIN(K:K))</f>
        <v>4.3850427992191014E-2</v>
      </c>
      <c r="M2221" s="16">
        <f>IF(Tabela15[[#This Row],[value]]="",0,(0.05*Tabela15[[#This Row],[normal_rating]]+0.7*Tabela15[[#This Row],[normal_reviews]]+0.25*Tabela15[[#This Row],[normal_value]]))*1000</f>
        <v>74.087659409625388</v>
      </c>
      <c r="N2221" s="3">
        <f>IFERROR(Tabela15[[#This Row],[value]]*Tabela15[[#This Row],[reviews]],Tabela15[[#This Row],[value]])</f>
        <v>108266.57</v>
      </c>
      <c r="O2221" t="s">
        <v>1882</v>
      </c>
      <c r="P2221" t="s">
        <v>8560</v>
      </c>
      <c r="Q2221" t="s">
        <v>8081</v>
      </c>
    </row>
    <row r="2222" spans="1:17" x14ac:dyDescent="0.25">
      <c r="A2222" t="s">
        <v>1352</v>
      </c>
      <c r="B2222" s="1">
        <v>24</v>
      </c>
      <c r="C2222" t="s">
        <v>1378</v>
      </c>
      <c r="D2222" t="s">
        <v>1382</v>
      </c>
      <c r="E2222" t="s">
        <v>1380</v>
      </c>
      <c r="F2222" s="1">
        <v>4.4000000000000004</v>
      </c>
      <c r="G2222" s="5">
        <f>(Tabela15[[#This Row],[rating]]-MIN(F:F))/(MAX(F:F)-MIN(F:F))</f>
        <v>0.85000000000000009</v>
      </c>
      <c r="H2222" s="6">
        <v>13127</v>
      </c>
      <c r="I2222" s="5">
        <f>(Tabela15[[#This Row],[reviews]]-MIN(H:H))/(MAX(H:H)-MIN(H:H))</f>
        <v>2.8223768946113371E-2</v>
      </c>
      <c r="J2222" s="1" t="s">
        <v>0</v>
      </c>
      <c r="K2222" s="9">
        <v>8.99</v>
      </c>
      <c r="L2222" s="3">
        <f>(Tabela15[[#This Row],[value]]-MIN(K:K))/(MAX(K:K)-MIN(K:K))</f>
        <v>4.3850427992191014E-2</v>
      </c>
      <c r="M2222" s="16">
        <f>IF(Tabela15[[#This Row],[value]]="",0,(0.05*Tabela15[[#This Row],[normal_rating]]+0.7*Tabela15[[#This Row],[normal_reviews]]+0.25*Tabela15[[#This Row],[normal_value]]))*1000</f>
        <v>73.219245260327128</v>
      </c>
      <c r="N2222" s="3">
        <f>IFERROR(Tabela15[[#This Row],[value]]*Tabela15[[#This Row],[reviews]],Tabela15[[#This Row],[value]])</f>
        <v>118011.73</v>
      </c>
      <c r="O2222" t="s">
        <v>1379</v>
      </c>
      <c r="P2222" t="s">
        <v>8458</v>
      </c>
      <c r="Q2222" t="s">
        <v>8081</v>
      </c>
    </row>
    <row r="2223" spans="1:17" x14ac:dyDescent="0.25">
      <c r="A2223" t="s">
        <v>1352</v>
      </c>
      <c r="B2223" s="1">
        <v>10</v>
      </c>
      <c r="C2223" t="s">
        <v>1378</v>
      </c>
      <c r="D2223" t="s">
        <v>1382</v>
      </c>
      <c r="E2223" t="s">
        <v>1380</v>
      </c>
      <c r="F2223" s="1">
        <v>4.4000000000000004</v>
      </c>
      <c r="G2223" s="5">
        <f>(Tabela15[[#This Row],[rating]]-MIN(F:F))/(MAX(F:F)-MIN(F:F))</f>
        <v>0.85000000000000009</v>
      </c>
      <c r="H2223" s="6">
        <v>13118</v>
      </c>
      <c r="I2223" s="5">
        <f>(Tabela15[[#This Row],[reviews]]-MIN(H:H))/(MAX(H:H)-MIN(H:H))</f>
        <v>2.8204416978985913E-2</v>
      </c>
      <c r="J2223" s="1" t="s">
        <v>0</v>
      </c>
      <c r="K2223" s="9">
        <v>8.99</v>
      </c>
      <c r="L2223" s="3">
        <f>(Tabela15[[#This Row],[value]]-MIN(K:K))/(MAX(K:K)-MIN(K:K))</f>
        <v>4.3850427992191014E-2</v>
      </c>
      <c r="M2223" s="16">
        <f>IF(Tabela15[[#This Row],[value]]="",0,(0.05*Tabela15[[#This Row],[normal_rating]]+0.7*Tabela15[[#This Row],[normal_reviews]]+0.25*Tabela15[[#This Row],[normal_value]]))*1000</f>
        <v>73.205698883337902</v>
      </c>
      <c r="N2223" s="3">
        <f>IFERROR(Tabela15[[#This Row],[value]]*Tabela15[[#This Row],[reviews]],Tabela15[[#This Row],[value]])</f>
        <v>117930.82</v>
      </c>
      <c r="O2223" t="s">
        <v>1379</v>
      </c>
      <c r="P2223" t="s">
        <v>6854</v>
      </c>
      <c r="Q2223" t="s">
        <v>6468</v>
      </c>
    </row>
    <row r="2224" spans="1:17" x14ac:dyDescent="0.25">
      <c r="A2224" t="s">
        <v>1352</v>
      </c>
      <c r="B2224" s="1">
        <v>9</v>
      </c>
      <c r="C2224" t="s">
        <v>1378</v>
      </c>
      <c r="D2224" t="s">
        <v>1382</v>
      </c>
      <c r="E2224" t="s">
        <v>1380</v>
      </c>
      <c r="F2224" s="1">
        <v>4.4000000000000004</v>
      </c>
      <c r="G2224" s="5">
        <f>(Tabela15[[#This Row],[rating]]-MIN(F:F))/(MAX(F:F)-MIN(F:F))</f>
        <v>0.85000000000000009</v>
      </c>
      <c r="H2224" s="6">
        <v>13039</v>
      </c>
      <c r="I2224" s="5">
        <f>(Tabela15[[#This Row],[reviews]]-MIN(H:H))/(MAX(H:H)-MIN(H:H))</f>
        <v>2.8034549711978222E-2</v>
      </c>
      <c r="J2224" s="1" t="s">
        <v>0</v>
      </c>
      <c r="K2224" s="9">
        <v>8.99</v>
      </c>
      <c r="L2224" s="3">
        <f>(Tabela15[[#This Row],[value]]-MIN(K:K))/(MAX(K:K)-MIN(K:K))</f>
        <v>4.3850427992191014E-2</v>
      </c>
      <c r="M2224" s="16">
        <f>IF(Tabela15[[#This Row],[value]]="",0,(0.05*Tabela15[[#This Row],[normal_rating]]+0.7*Tabela15[[#This Row],[normal_reviews]]+0.25*Tabela15[[#This Row],[normal_value]]))*1000</f>
        <v>73.086791796432522</v>
      </c>
      <c r="N2224" s="3">
        <f>IFERROR(Tabela15[[#This Row],[value]]*Tabela15[[#This Row],[reviews]],Tabela15[[#This Row],[value]])</f>
        <v>117220.61</v>
      </c>
      <c r="O2224" t="s">
        <v>1379</v>
      </c>
      <c r="P2224" t="s">
        <v>4960</v>
      </c>
      <c r="Q2224" t="s">
        <v>4538</v>
      </c>
    </row>
    <row r="2225" spans="1:17" x14ac:dyDescent="0.25">
      <c r="A2225" t="s">
        <v>1352</v>
      </c>
      <c r="B2225" s="1">
        <v>7</v>
      </c>
      <c r="C2225" t="s">
        <v>1378</v>
      </c>
      <c r="D2225" t="s">
        <v>1382</v>
      </c>
      <c r="E2225" t="s">
        <v>1380</v>
      </c>
      <c r="F2225" s="1">
        <v>4.4000000000000004</v>
      </c>
      <c r="G2225" s="5">
        <f>(Tabela15[[#This Row],[rating]]-MIN(F:F))/(MAX(F:F)-MIN(F:F))</f>
        <v>0.85000000000000009</v>
      </c>
      <c r="H2225" s="6">
        <v>12996</v>
      </c>
      <c r="I2225" s="5">
        <f>(Tabela15[[#This Row],[reviews]]-MIN(H:H))/(MAX(H:H)-MIN(H:H))</f>
        <v>2.7942090313480366E-2</v>
      </c>
      <c r="J2225" s="1" t="s">
        <v>0</v>
      </c>
      <c r="K2225" s="9">
        <v>8.99</v>
      </c>
      <c r="L2225" s="3">
        <f>(Tabela15[[#This Row],[value]]-MIN(K:K))/(MAX(K:K)-MIN(K:K))</f>
        <v>4.3850427992191014E-2</v>
      </c>
      <c r="M2225" s="16">
        <f>IF(Tabela15[[#This Row],[value]]="",0,(0.05*Tabela15[[#This Row],[normal_rating]]+0.7*Tabela15[[#This Row],[normal_reviews]]+0.25*Tabela15[[#This Row],[normal_value]]))*1000</f>
        <v>73.022070217484028</v>
      </c>
      <c r="N2225" s="3">
        <f>IFERROR(Tabela15[[#This Row],[value]]*Tabela15[[#This Row],[reviews]],Tabela15[[#This Row],[value]])</f>
        <v>116834.04000000001</v>
      </c>
      <c r="O2225" t="s">
        <v>1379</v>
      </c>
      <c r="P2225" t="s">
        <v>1381</v>
      </c>
      <c r="Q2225" t="s">
        <v>2</v>
      </c>
    </row>
    <row r="2226" spans="1:17" x14ac:dyDescent="0.25">
      <c r="A2226" t="s">
        <v>81</v>
      </c>
      <c r="B2226" s="1">
        <v>24</v>
      </c>
      <c r="C2226" t="s">
        <v>5641</v>
      </c>
      <c r="D2226" t="s">
        <v>5642</v>
      </c>
      <c r="E2226" t="s">
        <v>5643</v>
      </c>
      <c r="F2226" s="1">
        <v>4.5</v>
      </c>
      <c r="G2226" s="5">
        <f>(Tabela15[[#This Row],[rating]]-MIN(F:F))/(MAX(F:F)-MIN(F:F))</f>
        <v>0.875</v>
      </c>
      <c r="H2226" s="6">
        <v>7829</v>
      </c>
      <c r="I2226" s="5">
        <f>(Tabela15[[#This Row],[reviews]]-MIN(H:H))/(MAX(H:H)-MIN(H:H))</f>
        <v>1.6831910963749464E-2</v>
      </c>
      <c r="J2226" s="1" t="s">
        <v>0</v>
      </c>
      <c r="K2226" s="9">
        <v>8.99</v>
      </c>
      <c r="L2226" s="3">
        <f>(Tabela15[[#This Row],[value]]-MIN(K:K))/(MAX(K:K)-MIN(K:K))</f>
        <v>4.3850427992191014E-2</v>
      </c>
      <c r="M2226" s="16">
        <f>IF(Tabela15[[#This Row],[value]]="",0,(0.05*Tabela15[[#This Row],[normal_rating]]+0.7*Tabela15[[#This Row],[normal_reviews]]+0.25*Tabela15[[#This Row],[normal_value]]))*1000</f>
        <v>66.494944672672375</v>
      </c>
      <c r="N2226" s="3">
        <f>IFERROR(Tabela15[[#This Row],[value]]*Tabela15[[#This Row],[reviews]],Tabela15[[#This Row],[value]])</f>
        <v>70382.710000000006</v>
      </c>
      <c r="O2226" t="s">
        <v>6524</v>
      </c>
      <c r="P2226" t="s">
        <v>6525</v>
      </c>
      <c r="Q2226" t="s">
        <v>6468</v>
      </c>
    </row>
    <row r="2227" spans="1:17" x14ac:dyDescent="0.25">
      <c r="A2227" t="s">
        <v>1352</v>
      </c>
      <c r="B2227" s="1">
        <v>29</v>
      </c>
      <c r="C2227" t="s">
        <v>1488</v>
      </c>
      <c r="D2227" t="s">
        <v>1492</v>
      </c>
      <c r="E2227" t="s">
        <v>1490</v>
      </c>
      <c r="F2227" s="1">
        <v>4.4000000000000004</v>
      </c>
      <c r="G2227" s="5">
        <f>(Tabela15[[#This Row],[rating]]-MIN(F:F))/(MAX(F:F)-MIN(F:F))</f>
        <v>0.85000000000000009</v>
      </c>
      <c r="H2227" s="6">
        <v>8128</v>
      </c>
      <c r="I2227" s="5">
        <f>(Tabela15[[#This Row],[reviews]]-MIN(H:H))/(MAX(H:H)-MIN(H:H))</f>
        <v>1.7474826316095031E-2</v>
      </c>
      <c r="J2227" s="1" t="s">
        <v>0</v>
      </c>
      <c r="K2227" s="9">
        <v>8.99</v>
      </c>
      <c r="L2227" s="3">
        <f>(Tabela15[[#This Row],[value]]-MIN(K:K))/(MAX(K:K)-MIN(K:K))</f>
        <v>4.3850427992191014E-2</v>
      </c>
      <c r="M2227" s="16">
        <f>IF(Tabela15[[#This Row],[value]]="",0,(0.05*Tabela15[[#This Row],[normal_rating]]+0.7*Tabela15[[#This Row],[normal_reviews]]+0.25*Tabela15[[#This Row],[normal_value]]))*1000</f>
        <v>65.694985419314293</v>
      </c>
      <c r="N2227" s="3">
        <f>IFERROR(Tabela15[[#This Row],[value]]*Tabela15[[#This Row],[reviews]],Tabela15[[#This Row],[value]])</f>
        <v>73070.720000000001</v>
      </c>
      <c r="O2227" t="s">
        <v>1489</v>
      </c>
      <c r="P2227" t="s">
        <v>1491</v>
      </c>
      <c r="Q2227" t="s">
        <v>2</v>
      </c>
    </row>
    <row r="2228" spans="1:17" x14ac:dyDescent="0.25">
      <c r="A2228" t="s">
        <v>1946</v>
      </c>
      <c r="B2228" s="1">
        <v>3</v>
      </c>
      <c r="C2228" t="s">
        <v>2028</v>
      </c>
      <c r="D2228" t="s">
        <v>2032</v>
      </c>
      <c r="E2228" t="s">
        <v>2030</v>
      </c>
      <c r="F2228" s="1">
        <v>4.7</v>
      </c>
      <c r="G2228" s="5">
        <f>(Tabela15[[#This Row],[rating]]-MIN(F:F))/(MAX(F:F)-MIN(F:F))</f>
        <v>0.92500000000000004</v>
      </c>
      <c r="H2228" s="6">
        <v>1556</v>
      </c>
      <c r="I2228" s="5">
        <f>(Tabela15[[#This Row],[reviews]]-MIN(H:H))/(MAX(H:H)-MIN(H:H))</f>
        <v>3.3435898759108865E-3</v>
      </c>
      <c r="J2228" s="1" t="s">
        <v>0</v>
      </c>
      <c r="K2228" s="9">
        <v>8.99</v>
      </c>
      <c r="L2228" s="3">
        <f>(Tabela15[[#This Row],[value]]-MIN(K:K))/(MAX(K:K)-MIN(K:K))</f>
        <v>4.3850427992191014E-2</v>
      </c>
      <c r="M2228" s="16">
        <f>IF(Tabela15[[#This Row],[value]]="",0,(0.05*Tabela15[[#This Row],[normal_rating]]+0.7*Tabela15[[#This Row],[normal_reviews]]+0.25*Tabela15[[#This Row],[normal_value]]))*1000</f>
        <v>59.553119911185377</v>
      </c>
      <c r="N2228" s="3">
        <f>IFERROR(Tabela15[[#This Row],[value]]*Tabela15[[#This Row],[reviews]],Tabela15[[#This Row],[value]])</f>
        <v>13988.44</v>
      </c>
      <c r="O2228" t="s">
        <v>2029</v>
      </c>
      <c r="P2228" t="s">
        <v>8585</v>
      </c>
      <c r="Q2228" t="s">
        <v>8081</v>
      </c>
    </row>
    <row r="2229" spans="1:17" x14ac:dyDescent="0.25">
      <c r="A2229" t="s">
        <v>1946</v>
      </c>
      <c r="B2229" s="1">
        <v>5</v>
      </c>
      <c r="C2229" t="s">
        <v>2028</v>
      </c>
      <c r="D2229" t="s">
        <v>2032</v>
      </c>
      <c r="E2229" t="s">
        <v>2030</v>
      </c>
      <c r="F2229" s="1">
        <v>4.7</v>
      </c>
      <c r="G2229" s="5">
        <f>(Tabela15[[#This Row],[rating]]-MIN(F:F))/(MAX(F:F)-MIN(F:F))</f>
        <v>0.92500000000000004</v>
      </c>
      <c r="H2229" s="6">
        <v>1555</v>
      </c>
      <c r="I2229" s="5">
        <f>(Tabela15[[#This Row],[reviews]]-MIN(H:H))/(MAX(H:H)-MIN(H:H))</f>
        <v>3.3414396573411688E-3</v>
      </c>
      <c r="J2229" s="1" t="s">
        <v>0</v>
      </c>
      <c r="K2229" s="9">
        <v>8.99</v>
      </c>
      <c r="L2229" s="3">
        <f>(Tabela15[[#This Row],[value]]-MIN(K:K))/(MAX(K:K)-MIN(K:K))</f>
        <v>4.3850427992191014E-2</v>
      </c>
      <c r="M2229" s="16">
        <f>IF(Tabela15[[#This Row],[value]]="",0,(0.05*Tabela15[[#This Row],[normal_rating]]+0.7*Tabela15[[#This Row],[normal_reviews]]+0.25*Tabela15[[#This Row],[normal_value]]))*1000</f>
        <v>59.551614758186581</v>
      </c>
      <c r="N2229" s="3">
        <f>IFERROR(Tabela15[[#This Row],[value]]*Tabela15[[#This Row],[reviews]],Tabela15[[#This Row],[value]])</f>
        <v>13979.45</v>
      </c>
      <c r="O2229" t="s">
        <v>2029</v>
      </c>
      <c r="P2229" t="s">
        <v>7023</v>
      </c>
      <c r="Q2229" t="s">
        <v>6468</v>
      </c>
    </row>
    <row r="2230" spans="1:17" x14ac:dyDescent="0.25">
      <c r="A2230" t="s">
        <v>1946</v>
      </c>
      <c r="B2230" s="1">
        <v>5</v>
      </c>
      <c r="C2230" t="s">
        <v>2028</v>
      </c>
      <c r="D2230" t="s">
        <v>2032</v>
      </c>
      <c r="E2230" t="s">
        <v>2030</v>
      </c>
      <c r="F2230" s="1">
        <v>4.7</v>
      </c>
      <c r="G2230" s="5">
        <f>(Tabela15[[#This Row],[rating]]-MIN(F:F))/(MAX(F:F)-MIN(F:F))</f>
        <v>0.92500000000000004</v>
      </c>
      <c r="H2230" s="6">
        <v>1544</v>
      </c>
      <c r="I2230" s="5">
        <f>(Tabela15[[#This Row],[reviews]]-MIN(H:H))/(MAX(H:H)-MIN(H:H))</f>
        <v>3.3177872530742751E-3</v>
      </c>
      <c r="J2230" s="1" t="s">
        <v>0</v>
      </c>
      <c r="K2230" s="9">
        <v>8.99</v>
      </c>
      <c r="L2230" s="3">
        <f>(Tabela15[[#This Row],[value]]-MIN(K:K))/(MAX(K:K)-MIN(K:K))</f>
        <v>4.3850427992191014E-2</v>
      </c>
      <c r="M2230" s="16">
        <f>IF(Tabela15[[#This Row],[value]]="",0,(0.05*Tabela15[[#This Row],[normal_rating]]+0.7*Tabela15[[#This Row],[normal_reviews]]+0.25*Tabela15[[#This Row],[normal_value]]))*1000</f>
        <v>59.53505807519975</v>
      </c>
      <c r="N2230" s="3">
        <f>IFERROR(Tabela15[[#This Row],[value]]*Tabela15[[#This Row],[reviews]],Tabela15[[#This Row],[value]])</f>
        <v>13880.56</v>
      </c>
      <c r="O2230" t="s">
        <v>2029</v>
      </c>
      <c r="P2230" t="s">
        <v>5145</v>
      </c>
      <c r="Q2230" t="s">
        <v>4538</v>
      </c>
    </row>
    <row r="2231" spans="1:17" x14ac:dyDescent="0.25">
      <c r="A2231" t="s">
        <v>1503</v>
      </c>
      <c r="B2231" s="1">
        <v>4</v>
      </c>
      <c r="C2231" t="s">
        <v>3888</v>
      </c>
      <c r="D2231" t="s">
        <v>3889</v>
      </c>
      <c r="E2231" t="s">
        <v>3890</v>
      </c>
      <c r="F2231" s="1">
        <v>4.5999999999999996</v>
      </c>
      <c r="G2231" s="5">
        <f>(Tabela15[[#This Row],[rating]]-MIN(F:F))/(MAX(F:F)-MIN(F:F))</f>
        <v>0.89999999999999991</v>
      </c>
      <c r="H2231" s="6">
        <v>2976</v>
      </c>
      <c r="I2231" s="5">
        <f>(Tabela15[[#This Row],[reviews]]-MIN(H:H))/(MAX(H:H)-MIN(H:H))</f>
        <v>6.396900244909895E-3</v>
      </c>
      <c r="J2231" s="1" t="s">
        <v>0</v>
      </c>
      <c r="K2231" s="9">
        <v>8.99</v>
      </c>
      <c r="L2231" s="3">
        <f>(Tabela15[[#This Row],[value]]-MIN(K:K))/(MAX(K:K)-MIN(K:K))</f>
        <v>4.3850427992191014E-2</v>
      </c>
      <c r="M2231" s="16">
        <f>IF(Tabela15[[#This Row],[value]]="",0,(0.05*Tabela15[[#This Row],[normal_rating]]+0.7*Tabela15[[#This Row],[normal_reviews]]+0.25*Tabela15[[#This Row],[normal_value]]))*1000</f>
        <v>60.440437169484674</v>
      </c>
      <c r="N2231" s="3">
        <f>IFERROR(Tabela15[[#This Row],[value]]*Tabela15[[#This Row],[reviews]],Tabela15[[#This Row],[value]])</f>
        <v>26754.240000000002</v>
      </c>
      <c r="O2231" t="s">
        <v>4999</v>
      </c>
      <c r="P2231" t="s">
        <v>5000</v>
      </c>
      <c r="Q2231" t="s">
        <v>4538</v>
      </c>
    </row>
    <row r="2232" spans="1:17" x14ac:dyDescent="0.25">
      <c r="A2232" t="s">
        <v>1072</v>
      </c>
      <c r="B2232" s="1">
        <v>11</v>
      </c>
      <c r="C2232" t="s">
        <v>1191</v>
      </c>
      <c r="D2232" t="s">
        <v>1195</v>
      </c>
      <c r="E2232" t="s">
        <v>1193</v>
      </c>
      <c r="F2232" s="1">
        <v>4.5</v>
      </c>
      <c r="G2232" s="5">
        <f>(Tabela15[[#This Row],[rating]]-MIN(F:F))/(MAX(F:F)-MIN(F:F))</f>
        <v>0.875</v>
      </c>
      <c r="H2232" s="6">
        <v>3867</v>
      </c>
      <c r="I2232" s="5">
        <f>(Tabela15[[#This Row],[reviews]]-MIN(H:H))/(MAX(H:H)-MIN(H:H))</f>
        <v>8.3127449905282865E-3</v>
      </c>
      <c r="J2232" s="1" t="s">
        <v>0</v>
      </c>
      <c r="K2232" s="9">
        <v>8.99</v>
      </c>
      <c r="L2232" s="3">
        <f>(Tabela15[[#This Row],[value]]-MIN(K:K))/(MAX(K:K)-MIN(K:K))</f>
        <v>4.3850427992191014E-2</v>
      </c>
      <c r="M2232" s="16">
        <f>IF(Tabela15[[#This Row],[value]]="",0,(0.05*Tabela15[[#This Row],[normal_rating]]+0.7*Tabela15[[#This Row],[normal_reviews]]+0.25*Tabela15[[#This Row],[normal_value]]))*1000</f>
        <v>60.531528491417561</v>
      </c>
      <c r="N2232" s="3">
        <f>IFERROR(Tabela15[[#This Row],[value]]*Tabela15[[#This Row],[reviews]],Tabela15[[#This Row],[value]])</f>
        <v>34764.33</v>
      </c>
      <c r="O2232" t="s">
        <v>1192</v>
      </c>
      <c r="P2232" t="s">
        <v>8370</v>
      </c>
      <c r="Q2232" t="s">
        <v>8081</v>
      </c>
    </row>
    <row r="2233" spans="1:17" x14ac:dyDescent="0.25">
      <c r="A2233" t="s">
        <v>1072</v>
      </c>
      <c r="B2233" s="1">
        <v>15</v>
      </c>
      <c r="C2233" t="s">
        <v>1191</v>
      </c>
      <c r="D2233" t="s">
        <v>1195</v>
      </c>
      <c r="E2233" t="s">
        <v>1193</v>
      </c>
      <c r="F2233" s="1">
        <v>4.5</v>
      </c>
      <c r="G2233" s="5">
        <f>(Tabela15[[#This Row],[rating]]-MIN(F:F))/(MAX(F:F)-MIN(F:F))</f>
        <v>0.875</v>
      </c>
      <c r="H2233" s="6">
        <v>3862</v>
      </c>
      <c r="I2233" s="5">
        <f>(Tabela15[[#This Row],[reviews]]-MIN(H:H))/(MAX(H:H)-MIN(H:H))</f>
        <v>8.3019938976796985E-3</v>
      </c>
      <c r="J2233" s="1" t="s">
        <v>0</v>
      </c>
      <c r="K2233" s="9">
        <v>8.99</v>
      </c>
      <c r="L2233" s="3">
        <f>(Tabela15[[#This Row],[value]]-MIN(K:K))/(MAX(K:K)-MIN(K:K))</f>
        <v>4.3850427992191014E-2</v>
      </c>
      <c r="M2233" s="16">
        <f>IF(Tabela15[[#This Row],[value]]="",0,(0.05*Tabela15[[#This Row],[normal_rating]]+0.7*Tabela15[[#This Row],[normal_reviews]]+0.25*Tabela15[[#This Row],[normal_value]]))*1000</f>
        <v>60.524002726423547</v>
      </c>
      <c r="N2233" s="3">
        <f>IFERROR(Tabela15[[#This Row],[value]]*Tabela15[[#This Row],[reviews]],Tabela15[[#This Row],[value]])</f>
        <v>34719.379999999997</v>
      </c>
      <c r="O2233" t="s">
        <v>1192</v>
      </c>
      <c r="P2233" t="s">
        <v>4889</v>
      </c>
      <c r="Q2233" t="s">
        <v>4538</v>
      </c>
    </row>
    <row r="2234" spans="1:17" x14ac:dyDescent="0.25">
      <c r="A2234" t="s">
        <v>1072</v>
      </c>
      <c r="B2234" s="1">
        <v>30</v>
      </c>
      <c r="C2234" t="s">
        <v>1191</v>
      </c>
      <c r="D2234" t="s">
        <v>1195</v>
      </c>
      <c r="E2234" t="s">
        <v>1193</v>
      </c>
      <c r="F2234" s="1">
        <v>4.5</v>
      </c>
      <c r="G2234" s="5">
        <f>(Tabela15[[#This Row],[rating]]-MIN(F:F))/(MAX(F:F)-MIN(F:F))</f>
        <v>0.875</v>
      </c>
      <c r="H2234" s="6">
        <v>3846</v>
      </c>
      <c r="I2234" s="5">
        <f>(Tabela15[[#This Row],[reviews]]-MIN(H:H))/(MAX(H:H)-MIN(H:H))</f>
        <v>8.2675904005642172E-3</v>
      </c>
      <c r="J2234" s="1" t="s">
        <v>0</v>
      </c>
      <c r="K2234" s="9">
        <v>8.99</v>
      </c>
      <c r="L2234" s="3">
        <f>(Tabela15[[#This Row],[value]]-MIN(K:K))/(MAX(K:K)-MIN(K:K))</f>
        <v>4.3850427992191014E-2</v>
      </c>
      <c r="M2234" s="16">
        <f>IF(Tabela15[[#This Row],[value]]="",0,(0.05*Tabela15[[#This Row],[normal_rating]]+0.7*Tabela15[[#This Row],[normal_reviews]]+0.25*Tabela15[[#This Row],[normal_value]]))*1000</f>
        <v>60.499920278442715</v>
      </c>
      <c r="N2234" s="3">
        <f>IFERROR(Tabela15[[#This Row],[value]]*Tabela15[[#This Row],[reviews]],Tabela15[[#This Row],[value]])</f>
        <v>34575.54</v>
      </c>
      <c r="O2234" t="s">
        <v>1192</v>
      </c>
      <c r="P2234" t="s">
        <v>1194</v>
      </c>
      <c r="Q2234" t="s">
        <v>2</v>
      </c>
    </row>
    <row r="2235" spans="1:17" x14ac:dyDescent="0.25">
      <c r="A2235" t="s">
        <v>1946</v>
      </c>
      <c r="B2235" s="1">
        <v>19</v>
      </c>
      <c r="C2235" t="s">
        <v>2028</v>
      </c>
      <c r="D2235" t="s">
        <v>2032</v>
      </c>
      <c r="E2235" t="s">
        <v>2030</v>
      </c>
      <c r="F2235" s="1">
        <v>4.5999999999999996</v>
      </c>
      <c r="G2235" s="5">
        <f>(Tabela15[[#This Row],[rating]]-MIN(F:F))/(MAX(F:F)-MIN(F:F))</f>
        <v>0.89999999999999991</v>
      </c>
      <c r="H2235" s="6">
        <v>1510</v>
      </c>
      <c r="I2235" s="5">
        <f>(Tabela15[[#This Row],[reviews]]-MIN(H:H))/(MAX(H:H)-MIN(H:H))</f>
        <v>3.2446798217038763E-3</v>
      </c>
      <c r="J2235" s="1" t="s">
        <v>0</v>
      </c>
      <c r="K2235" s="9">
        <v>8.99</v>
      </c>
      <c r="L2235" s="3">
        <f>(Tabela15[[#This Row],[value]]-MIN(K:K))/(MAX(K:K)-MIN(K:K))</f>
        <v>4.3850427992191014E-2</v>
      </c>
      <c r="M2235" s="16">
        <f>IF(Tabela15[[#This Row],[value]]="",0,(0.05*Tabela15[[#This Row],[normal_rating]]+0.7*Tabela15[[#This Row],[normal_reviews]]+0.25*Tabela15[[#This Row],[normal_value]]))*1000</f>
        <v>58.233882873240468</v>
      </c>
      <c r="N2235" s="3">
        <f>IFERROR(Tabela15[[#This Row],[value]]*Tabela15[[#This Row],[reviews]],Tabela15[[#This Row],[value]])</f>
        <v>13574.9</v>
      </c>
      <c r="O2235" t="s">
        <v>2029</v>
      </c>
      <c r="P2235" t="s">
        <v>2031</v>
      </c>
      <c r="Q2235" t="s">
        <v>2</v>
      </c>
    </row>
    <row r="2236" spans="1:17" x14ac:dyDescent="0.25">
      <c r="A2236" t="s">
        <v>81</v>
      </c>
      <c r="B2236" s="1">
        <v>26</v>
      </c>
      <c r="C2236" t="s">
        <v>92</v>
      </c>
      <c r="D2236" t="s">
        <v>96</v>
      </c>
      <c r="E2236" t="s">
        <v>94</v>
      </c>
      <c r="F2236" s="1">
        <v>4.5</v>
      </c>
      <c r="G2236" s="5">
        <f>(Tabela15[[#This Row],[rating]]-MIN(F:F))/(MAX(F:F)-MIN(F:F))</f>
        <v>0.875</v>
      </c>
      <c r="H2236" s="6">
        <v>3012</v>
      </c>
      <c r="I2236" s="5">
        <f>(Tabela15[[#This Row],[reviews]]-MIN(H:H))/(MAX(H:H)-MIN(H:H))</f>
        <v>6.4743081134197291E-3</v>
      </c>
      <c r="J2236" s="1" t="s">
        <v>0</v>
      </c>
      <c r="K2236" s="9">
        <v>8.99</v>
      </c>
      <c r="L2236" s="3">
        <f>(Tabela15[[#This Row],[value]]-MIN(K:K))/(MAX(K:K)-MIN(K:K))</f>
        <v>4.3850427992191014E-2</v>
      </c>
      <c r="M2236" s="16">
        <f>IF(Tabela15[[#This Row],[value]]="",0,(0.05*Tabela15[[#This Row],[normal_rating]]+0.7*Tabela15[[#This Row],[normal_reviews]]+0.25*Tabela15[[#This Row],[normal_value]]))*1000</f>
        <v>59.244622677441569</v>
      </c>
      <c r="N2236" s="3">
        <f>IFERROR(Tabela15[[#This Row],[value]]*Tabela15[[#This Row],[reviews]],Tabela15[[#This Row],[value]])</f>
        <v>27077.88</v>
      </c>
      <c r="O2236" t="s">
        <v>93</v>
      </c>
      <c r="P2236" t="s">
        <v>8131</v>
      </c>
      <c r="Q2236" t="s">
        <v>8081</v>
      </c>
    </row>
    <row r="2237" spans="1:17" x14ac:dyDescent="0.25">
      <c r="A2237" t="s">
        <v>81</v>
      </c>
      <c r="B2237" s="1">
        <v>4</v>
      </c>
      <c r="C2237" t="s">
        <v>92</v>
      </c>
      <c r="D2237" t="s">
        <v>96</v>
      </c>
      <c r="E2237" t="s">
        <v>94</v>
      </c>
      <c r="F2237" s="1">
        <v>4.5</v>
      </c>
      <c r="G2237" s="5">
        <f>(Tabela15[[#This Row],[rating]]-MIN(F:F))/(MAX(F:F)-MIN(F:F))</f>
        <v>0.875</v>
      </c>
      <c r="H2237" s="6">
        <v>2970</v>
      </c>
      <c r="I2237" s="5">
        <f>(Tabela15[[#This Row],[reviews]]-MIN(H:H))/(MAX(H:H)-MIN(H:H))</f>
        <v>6.3839989334915897E-3</v>
      </c>
      <c r="J2237" s="1" t="s">
        <v>0</v>
      </c>
      <c r="K2237" s="9">
        <v>8.99</v>
      </c>
      <c r="L2237" s="3">
        <f>(Tabela15[[#This Row],[value]]-MIN(K:K))/(MAX(K:K)-MIN(K:K))</f>
        <v>4.3850427992191014E-2</v>
      </c>
      <c r="M2237" s="16">
        <f>IF(Tabela15[[#This Row],[value]]="",0,(0.05*Tabela15[[#This Row],[normal_rating]]+0.7*Tabela15[[#This Row],[normal_reviews]]+0.25*Tabela15[[#This Row],[normal_value]]))*1000</f>
        <v>59.181406251491872</v>
      </c>
      <c r="N2237" s="3">
        <f>IFERROR(Tabela15[[#This Row],[value]]*Tabela15[[#This Row],[reviews]],Tabela15[[#This Row],[value]])</f>
        <v>26700.3</v>
      </c>
      <c r="O2237" t="s">
        <v>93</v>
      </c>
      <c r="P2237" t="s">
        <v>95</v>
      </c>
      <c r="Q2237" t="s">
        <v>2</v>
      </c>
    </row>
    <row r="2238" spans="1:17" x14ac:dyDescent="0.25">
      <c r="A2238" t="s">
        <v>383</v>
      </c>
      <c r="B2238" s="1">
        <v>6</v>
      </c>
      <c r="C2238" t="s">
        <v>409</v>
      </c>
      <c r="D2238" t="s">
        <v>413</v>
      </c>
      <c r="E2238" t="s">
        <v>411</v>
      </c>
      <c r="F2238" s="1">
        <v>4.5</v>
      </c>
      <c r="G2238" s="5">
        <f>(Tabela15[[#This Row],[rating]]-MIN(F:F))/(MAX(F:F)-MIN(F:F))</f>
        <v>0.875</v>
      </c>
      <c r="H2238" s="6">
        <v>2832</v>
      </c>
      <c r="I2238" s="5">
        <f>(Tabela15[[#This Row],[reviews]]-MIN(H:H))/(MAX(H:H)-MIN(H:H))</f>
        <v>6.0872687708705591E-3</v>
      </c>
      <c r="J2238" s="1" t="s">
        <v>0</v>
      </c>
      <c r="K2238" s="9">
        <v>8.99</v>
      </c>
      <c r="L2238" s="3">
        <f>(Tabela15[[#This Row],[value]]-MIN(K:K))/(MAX(K:K)-MIN(K:K))</f>
        <v>4.3850427992191014E-2</v>
      </c>
      <c r="M2238" s="16">
        <f>IF(Tabela15[[#This Row],[value]]="",0,(0.05*Tabela15[[#This Row],[normal_rating]]+0.7*Tabela15[[#This Row],[normal_reviews]]+0.25*Tabela15[[#This Row],[normal_value]]))*1000</f>
        <v>58.973695137657153</v>
      </c>
      <c r="N2238" s="3">
        <f>IFERROR(Tabela15[[#This Row],[value]]*Tabela15[[#This Row],[reviews]],Tabela15[[#This Row],[value]])</f>
        <v>25459.68</v>
      </c>
      <c r="O2238" t="s">
        <v>410</v>
      </c>
      <c r="P2238" t="s">
        <v>8177</v>
      </c>
      <c r="Q2238" t="s">
        <v>8081</v>
      </c>
    </row>
    <row r="2239" spans="1:17" x14ac:dyDescent="0.25">
      <c r="A2239" t="s">
        <v>383</v>
      </c>
      <c r="B2239" s="1">
        <v>4</v>
      </c>
      <c r="C2239" t="s">
        <v>409</v>
      </c>
      <c r="D2239" t="s">
        <v>413</v>
      </c>
      <c r="E2239" t="s">
        <v>411</v>
      </c>
      <c r="F2239" s="1">
        <v>4.5</v>
      </c>
      <c r="G2239" s="5">
        <f>(Tabela15[[#This Row],[rating]]-MIN(F:F))/(MAX(F:F)-MIN(F:F))</f>
        <v>0.875</v>
      </c>
      <c r="H2239" s="6">
        <v>2829</v>
      </c>
      <c r="I2239" s="5">
        <f>(Tabela15[[#This Row],[reviews]]-MIN(H:H))/(MAX(H:H)-MIN(H:H))</f>
        <v>6.0808181151614064E-3</v>
      </c>
      <c r="J2239" s="1" t="s">
        <v>0</v>
      </c>
      <c r="K2239" s="9">
        <v>8.99</v>
      </c>
      <c r="L2239" s="3">
        <f>(Tabela15[[#This Row],[value]]-MIN(K:K))/(MAX(K:K)-MIN(K:K))</f>
        <v>4.3850427992191014E-2</v>
      </c>
      <c r="M2239" s="16">
        <f>IF(Tabela15[[#This Row],[value]]="",0,(0.05*Tabela15[[#This Row],[normal_rating]]+0.7*Tabela15[[#This Row],[normal_reviews]]+0.25*Tabela15[[#This Row],[normal_value]]))*1000</f>
        <v>58.969179678660744</v>
      </c>
      <c r="N2239" s="3">
        <f>IFERROR(Tabela15[[#This Row],[value]]*Tabela15[[#This Row],[reviews]],Tabela15[[#This Row],[value]])</f>
        <v>25432.71</v>
      </c>
      <c r="O2239" t="s">
        <v>410</v>
      </c>
      <c r="P2239" t="s">
        <v>6577</v>
      </c>
      <c r="Q2239" t="s">
        <v>6468</v>
      </c>
    </row>
    <row r="2240" spans="1:17" x14ac:dyDescent="0.25">
      <c r="A2240" t="s">
        <v>383</v>
      </c>
      <c r="B2240" s="1">
        <v>11</v>
      </c>
      <c r="C2240" t="s">
        <v>409</v>
      </c>
      <c r="D2240" t="s">
        <v>413</v>
      </c>
      <c r="E2240" t="s">
        <v>411</v>
      </c>
      <c r="F2240" s="1">
        <v>4.5</v>
      </c>
      <c r="G2240" s="5">
        <f>(Tabela15[[#This Row],[rating]]-MIN(F:F))/(MAX(F:F)-MIN(F:F))</f>
        <v>0.875</v>
      </c>
      <c r="H2240" s="6">
        <v>2812</v>
      </c>
      <c r="I2240" s="5">
        <f>(Tabela15[[#This Row],[reviews]]-MIN(H:H))/(MAX(H:H)-MIN(H:H))</f>
        <v>6.044264399476207E-3</v>
      </c>
      <c r="J2240" s="1" t="s">
        <v>0</v>
      </c>
      <c r="K2240" s="9">
        <v>8.99</v>
      </c>
      <c r="L2240" s="3">
        <f>(Tabela15[[#This Row],[value]]-MIN(K:K))/(MAX(K:K)-MIN(K:K))</f>
        <v>4.3850427992191014E-2</v>
      </c>
      <c r="M2240" s="16">
        <f>IF(Tabela15[[#This Row],[value]]="",0,(0.05*Tabela15[[#This Row],[normal_rating]]+0.7*Tabela15[[#This Row],[normal_reviews]]+0.25*Tabela15[[#This Row],[normal_value]]))*1000</f>
        <v>58.943592077681103</v>
      </c>
      <c r="N2240" s="3">
        <f>IFERROR(Tabela15[[#This Row],[value]]*Tabela15[[#This Row],[reviews]],Tabela15[[#This Row],[value]])</f>
        <v>25279.88</v>
      </c>
      <c r="O2240" t="s">
        <v>410</v>
      </c>
      <c r="P2240" t="s">
        <v>4672</v>
      </c>
      <c r="Q2240" t="s">
        <v>4538</v>
      </c>
    </row>
    <row r="2241" spans="1:17" x14ac:dyDescent="0.25">
      <c r="A2241" t="s">
        <v>2231</v>
      </c>
      <c r="B2241" s="1">
        <v>27</v>
      </c>
      <c r="C2241" t="s">
        <v>4213</v>
      </c>
      <c r="D2241" t="s">
        <v>4214</v>
      </c>
      <c r="E2241" t="s">
        <v>4215</v>
      </c>
      <c r="F2241" s="1">
        <v>4.5999999999999996</v>
      </c>
      <c r="G2241" s="5">
        <f>(Tabela15[[#This Row],[rating]]-MIN(F:F))/(MAX(F:F)-MIN(F:F))</f>
        <v>0.89999999999999991</v>
      </c>
      <c r="H2241" s="6">
        <v>685</v>
      </c>
      <c r="I2241" s="5">
        <f>(Tabela15[[#This Row],[reviews]]-MIN(H:H))/(MAX(H:H)-MIN(H:H))</f>
        <v>1.4707495016868465E-3</v>
      </c>
      <c r="J2241" s="1" t="s">
        <v>0</v>
      </c>
      <c r="K2241" s="9">
        <v>8.99</v>
      </c>
      <c r="L2241" s="3">
        <f>(Tabela15[[#This Row],[value]]-MIN(K:K))/(MAX(K:K)-MIN(K:K))</f>
        <v>4.3850427992191014E-2</v>
      </c>
      <c r="M2241" s="16">
        <f>IF(Tabela15[[#This Row],[value]]="",0,(0.05*Tabela15[[#This Row],[normal_rating]]+0.7*Tabela15[[#This Row],[normal_reviews]]+0.25*Tabela15[[#This Row],[normal_value]]))*1000</f>
        <v>56.992131649228547</v>
      </c>
      <c r="N2241" s="3">
        <f>IFERROR(Tabela15[[#This Row],[value]]*Tabela15[[#This Row],[reviews]],Tabela15[[#This Row],[value]])</f>
        <v>6158.1500000000005</v>
      </c>
      <c r="O2241" t="s">
        <v>5283</v>
      </c>
      <c r="P2241" t="s">
        <v>5284</v>
      </c>
      <c r="Q2241" t="s">
        <v>4538</v>
      </c>
    </row>
    <row r="2242" spans="1:17" x14ac:dyDescent="0.25">
      <c r="A2242" t="s">
        <v>1072</v>
      </c>
      <c r="B2242" s="1">
        <v>24</v>
      </c>
      <c r="C2242" t="s">
        <v>5836</v>
      </c>
      <c r="D2242" t="s">
        <v>5837</v>
      </c>
      <c r="E2242" t="s">
        <v>5838</v>
      </c>
      <c r="F2242" s="1">
        <v>4.5</v>
      </c>
      <c r="G2242" s="5">
        <f>(Tabela15[[#This Row],[rating]]-MIN(F:F))/(MAX(F:F)-MIN(F:F))</f>
        <v>0.875</v>
      </c>
      <c r="H2242" s="6">
        <v>1899</v>
      </c>
      <c r="I2242" s="5">
        <f>(Tabela15[[#This Row],[reviews]]-MIN(H:H))/(MAX(H:H)-MIN(H:H))</f>
        <v>4.0811148453240272E-3</v>
      </c>
      <c r="J2242" s="1" t="s">
        <v>0</v>
      </c>
      <c r="K2242" s="9">
        <v>8.99</v>
      </c>
      <c r="L2242" s="3">
        <f>(Tabela15[[#This Row],[value]]-MIN(K:K))/(MAX(K:K)-MIN(K:K))</f>
        <v>4.3850427992191014E-2</v>
      </c>
      <c r="M2242" s="16">
        <f>IF(Tabela15[[#This Row],[value]]="",0,(0.05*Tabela15[[#This Row],[normal_rating]]+0.7*Tabela15[[#This Row],[normal_reviews]]+0.25*Tabela15[[#This Row],[normal_value]]))*1000</f>
        <v>57.569387389774583</v>
      </c>
      <c r="N2242" s="3">
        <f>IFERROR(Tabela15[[#This Row],[value]]*Tabela15[[#This Row],[reviews]],Tabela15[[#This Row],[value]])</f>
        <v>17072.010000000002</v>
      </c>
      <c r="O2242" t="s">
        <v>6783</v>
      </c>
      <c r="P2242" t="s">
        <v>8386</v>
      </c>
      <c r="Q2242" t="s">
        <v>8081</v>
      </c>
    </row>
    <row r="2243" spans="1:17" x14ac:dyDescent="0.25">
      <c r="A2243" t="s">
        <v>1072</v>
      </c>
      <c r="B2243" s="1">
        <v>17</v>
      </c>
      <c r="C2243" t="s">
        <v>5836</v>
      </c>
      <c r="D2243" t="s">
        <v>5837</v>
      </c>
      <c r="E2243" t="s">
        <v>5838</v>
      </c>
      <c r="F2243" s="1">
        <v>4.5</v>
      </c>
      <c r="G2243" s="5">
        <f>(Tabela15[[#This Row],[rating]]-MIN(F:F))/(MAX(F:F)-MIN(F:F))</f>
        <v>0.875</v>
      </c>
      <c r="H2243" s="6">
        <v>1894</v>
      </c>
      <c r="I2243" s="5">
        <f>(Tabela15[[#This Row],[reviews]]-MIN(H:H))/(MAX(H:H)-MIN(H:H))</f>
        <v>4.0703637524754392E-3</v>
      </c>
      <c r="J2243" s="1" t="s">
        <v>0</v>
      </c>
      <c r="K2243" s="9">
        <v>8.99</v>
      </c>
      <c r="L2243" s="3">
        <f>(Tabela15[[#This Row],[value]]-MIN(K:K))/(MAX(K:K)-MIN(K:K))</f>
        <v>4.3850427992191014E-2</v>
      </c>
      <c r="M2243" s="16">
        <f>IF(Tabela15[[#This Row],[value]]="",0,(0.05*Tabela15[[#This Row],[normal_rating]]+0.7*Tabela15[[#This Row],[normal_reviews]]+0.25*Tabela15[[#This Row],[normal_value]]))*1000</f>
        <v>57.561861624780569</v>
      </c>
      <c r="N2243" s="3">
        <f>IFERROR(Tabela15[[#This Row],[value]]*Tabela15[[#This Row],[reviews]],Tabela15[[#This Row],[value]])</f>
        <v>17027.060000000001</v>
      </c>
      <c r="O2243" t="s">
        <v>6783</v>
      </c>
      <c r="P2243" t="s">
        <v>6784</v>
      </c>
      <c r="Q2243" t="s">
        <v>6468</v>
      </c>
    </row>
    <row r="2244" spans="1:17" x14ac:dyDescent="0.25">
      <c r="A2244" t="s">
        <v>1946</v>
      </c>
      <c r="B2244" s="1">
        <v>11</v>
      </c>
      <c r="C2244" t="s">
        <v>4058</v>
      </c>
      <c r="D2244" t="s">
        <v>4059</v>
      </c>
      <c r="E2244" t="s">
        <v>4060</v>
      </c>
      <c r="F2244" s="1">
        <v>4.2</v>
      </c>
      <c r="G2244" s="5">
        <f>(Tabela15[[#This Row],[rating]]-MIN(F:F))/(MAX(F:F)-MIN(F:F))</f>
        <v>0.8</v>
      </c>
      <c r="H2244" s="6">
        <v>7344</v>
      </c>
      <c r="I2244" s="5">
        <f>(Tabela15[[#This Row],[reviews]]-MIN(H:H))/(MAX(H:H)-MIN(H:H))</f>
        <v>1.5789054957436422E-2</v>
      </c>
      <c r="J2244" s="1" t="s">
        <v>0</v>
      </c>
      <c r="K2244" s="9">
        <v>8.99</v>
      </c>
      <c r="L2244" s="3">
        <f>(Tabela15[[#This Row],[value]]-MIN(K:K))/(MAX(K:K)-MIN(K:K))</f>
        <v>4.3850427992191014E-2</v>
      </c>
      <c r="M2244" s="16">
        <f>IF(Tabela15[[#This Row],[value]]="",0,(0.05*Tabela15[[#This Row],[normal_rating]]+0.7*Tabela15[[#This Row],[normal_reviews]]+0.25*Tabela15[[#This Row],[normal_value]]))*1000</f>
        <v>62.014945468253259</v>
      </c>
      <c r="N2244" s="3">
        <f>IFERROR(Tabela15[[#This Row],[value]]*Tabela15[[#This Row],[reviews]],Tabela15[[#This Row],[value]])</f>
        <v>66022.559999999998</v>
      </c>
      <c r="O2244" t="s">
        <v>5154</v>
      </c>
      <c r="P2244" t="s">
        <v>5155</v>
      </c>
      <c r="Q2244" t="s">
        <v>4538</v>
      </c>
    </row>
    <row r="2245" spans="1:17" x14ac:dyDescent="0.25">
      <c r="A2245" t="s">
        <v>1352</v>
      </c>
      <c r="B2245" s="1">
        <v>29</v>
      </c>
      <c r="C2245" t="s">
        <v>3882</v>
      </c>
      <c r="D2245" t="s">
        <v>3883</v>
      </c>
      <c r="E2245" t="s">
        <v>3884</v>
      </c>
      <c r="F2245" s="1">
        <v>4.4000000000000004</v>
      </c>
      <c r="G2245" s="5">
        <f>(Tabela15[[#This Row],[rating]]-MIN(F:F))/(MAX(F:F)-MIN(F:F))</f>
        <v>0.85000000000000009</v>
      </c>
      <c r="H2245" s="6">
        <v>3339</v>
      </c>
      <c r="I2245" s="5">
        <f>(Tabela15[[#This Row],[reviews]]-MIN(H:H))/(MAX(H:H)-MIN(H:H))</f>
        <v>7.1774295857173886E-3</v>
      </c>
      <c r="J2245" s="1" t="s">
        <v>0</v>
      </c>
      <c r="K2245" s="9">
        <v>8.99</v>
      </c>
      <c r="L2245" s="3">
        <f>(Tabela15[[#This Row],[value]]-MIN(K:K))/(MAX(K:K)-MIN(K:K))</f>
        <v>4.3850427992191014E-2</v>
      </c>
      <c r="M2245" s="16">
        <f>IF(Tabela15[[#This Row],[value]]="",0,(0.05*Tabela15[[#This Row],[normal_rating]]+0.7*Tabela15[[#This Row],[normal_reviews]]+0.25*Tabela15[[#This Row],[normal_value]]))*1000</f>
        <v>58.486807708049938</v>
      </c>
      <c r="N2245" s="3">
        <f>IFERROR(Tabela15[[#This Row],[value]]*Tabela15[[#This Row],[reviews]],Tabela15[[#This Row],[value]])</f>
        <v>30017.61</v>
      </c>
      <c r="O2245" t="s">
        <v>4992</v>
      </c>
      <c r="P2245" t="s">
        <v>4993</v>
      </c>
      <c r="Q2245" t="s">
        <v>4538</v>
      </c>
    </row>
    <row r="2246" spans="1:17" x14ac:dyDescent="0.25">
      <c r="A2246" t="s">
        <v>2231</v>
      </c>
      <c r="B2246" s="1">
        <v>8</v>
      </c>
      <c r="C2246" t="s">
        <v>7812</v>
      </c>
      <c r="D2246" t="s">
        <v>7813</v>
      </c>
      <c r="E2246" t="s">
        <v>7814</v>
      </c>
      <c r="F2246" s="1">
        <v>4.5</v>
      </c>
      <c r="G2246" s="5">
        <f>(Tabela15[[#This Row],[rating]]-MIN(F:F))/(MAX(F:F)-MIN(F:F))</f>
        <v>0.875</v>
      </c>
      <c r="H2246" s="6">
        <v>320</v>
      </c>
      <c r="I2246" s="5">
        <f>(Tabela15[[#This Row],[reviews]]-MIN(H:H))/(MAX(H:H)-MIN(H:H))</f>
        <v>6.8591972373991815E-4</v>
      </c>
      <c r="J2246" s="1" t="s">
        <v>0</v>
      </c>
      <c r="K2246" s="9">
        <v>8.99</v>
      </c>
      <c r="L2246" s="3">
        <f>(Tabela15[[#This Row],[value]]-MIN(K:K))/(MAX(K:K)-MIN(K:K))</f>
        <v>4.3850427992191014E-2</v>
      </c>
      <c r="M2246" s="16">
        <f>IF(Tabela15[[#This Row],[value]]="",0,(0.05*Tabela15[[#This Row],[normal_rating]]+0.7*Tabela15[[#This Row],[normal_reviews]]+0.25*Tabela15[[#This Row],[normal_value]]))*1000</f>
        <v>55.1927508046657</v>
      </c>
      <c r="N2246" s="3">
        <f>IFERROR(Tabela15[[#This Row],[value]]*Tabela15[[#This Row],[reviews]],Tabela15[[#This Row],[value]])</f>
        <v>2876.8</v>
      </c>
      <c r="O2246" t="s">
        <v>8667</v>
      </c>
      <c r="P2246" t="s">
        <v>8668</v>
      </c>
      <c r="Q2246" t="s">
        <v>8081</v>
      </c>
    </row>
    <row r="2247" spans="1:17" x14ac:dyDescent="0.25">
      <c r="A2247" t="s">
        <v>921</v>
      </c>
      <c r="B2247" s="1">
        <v>14</v>
      </c>
      <c r="C2247" t="s">
        <v>3740</v>
      </c>
      <c r="D2247" t="s">
        <v>3741</v>
      </c>
      <c r="E2247" t="s">
        <v>3742</v>
      </c>
      <c r="F2247" s="1">
        <v>4.5</v>
      </c>
      <c r="G2247" s="5">
        <f>(Tabela15[[#This Row],[rating]]-MIN(F:F))/(MAX(F:F)-MIN(F:F))</f>
        <v>0.875</v>
      </c>
      <c r="H2247" s="6">
        <v>156</v>
      </c>
      <c r="I2247" s="5">
        <f>(Tabela15[[#This Row],[reviews]]-MIN(H:H))/(MAX(H:H)-MIN(H:H))</f>
        <v>3.332838783062298E-4</v>
      </c>
      <c r="J2247" s="1" t="s">
        <v>0</v>
      </c>
      <c r="K2247" s="9">
        <v>8.99</v>
      </c>
      <c r="L2247" s="3">
        <f>(Tabela15[[#This Row],[value]]-MIN(K:K))/(MAX(K:K)-MIN(K:K))</f>
        <v>4.3850427992191014E-2</v>
      </c>
      <c r="M2247" s="16">
        <f>IF(Tabela15[[#This Row],[value]]="",0,(0.05*Tabela15[[#This Row],[normal_rating]]+0.7*Tabela15[[#This Row],[normal_reviews]]+0.25*Tabela15[[#This Row],[normal_value]]))*1000</f>
        <v>54.945905712862121</v>
      </c>
      <c r="N2247" s="3">
        <f>IFERROR(Tabela15[[#This Row],[value]]*Tabela15[[#This Row],[reviews]],Tabela15[[#This Row],[value]])</f>
        <v>1402.44</v>
      </c>
      <c r="O2247" t="s">
        <v>4845</v>
      </c>
      <c r="P2247" t="s">
        <v>4846</v>
      </c>
      <c r="Q2247" t="s">
        <v>4538</v>
      </c>
    </row>
    <row r="2248" spans="1:17" x14ac:dyDescent="0.25">
      <c r="A2248" t="s">
        <v>3218</v>
      </c>
      <c r="B2248" s="1">
        <v>19</v>
      </c>
      <c r="C2248" t="s">
        <v>3299</v>
      </c>
      <c r="D2248" t="s">
        <v>3303</v>
      </c>
      <c r="E2248" t="s">
        <v>3301</v>
      </c>
      <c r="F2248" s="1">
        <v>4.4000000000000004</v>
      </c>
      <c r="G2248" s="5">
        <f>(Tabela15[[#This Row],[rating]]-MIN(F:F))/(MAX(F:F)-MIN(F:F))</f>
        <v>0.85000000000000009</v>
      </c>
      <c r="H2248" s="6">
        <v>1969</v>
      </c>
      <c r="I2248" s="5">
        <f>(Tabela15[[#This Row],[reviews]]-MIN(H:H))/(MAX(H:H)-MIN(H:H))</f>
        <v>4.2316301452042602E-3</v>
      </c>
      <c r="J2248" s="1" t="s">
        <v>0</v>
      </c>
      <c r="K2248" s="9">
        <v>8.99</v>
      </c>
      <c r="L2248" s="3">
        <f>(Tabela15[[#This Row],[value]]-MIN(K:K))/(MAX(K:K)-MIN(K:K))</f>
        <v>4.3850427992191014E-2</v>
      </c>
      <c r="M2248" s="16">
        <f>IF(Tabela15[[#This Row],[value]]="",0,(0.05*Tabela15[[#This Row],[normal_rating]]+0.7*Tabela15[[#This Row],[normal_reviews]]+0.25*Tabela15[[#This Row],[normal_value]]))*1000</f>
        <v>56.424748099690746</v>
      </c>
      <c r="N2248" s="3">
        <f>IFERROR(Tabela15[[#This Row],[value]]*Tabela15[[#This Row],[reviews]],Tabela15[[#This Row],[value]])</f>
        <v>17701.310000000001</v>
      </c>
      <c r="O2248" t="s">
        <v>3300</v>
      </c>
      <c r="P2248" t="s">
        <v>8961</v>
      </c>
      <c r="Q2248" t="s">
        <v>8081</v>
      </c>
    </row>
    <row r="2249" spans="1:17" x14ac:dyDescent="0.25">
      <c r="A2249" t="s">
        <v>3218</v>
      </c>
      <c r="B2249" s="1">
        <v>22</v>
      </c>
      <c r="C2249" t="s">
        <v>3299</v>
      </c>
      <c r="D2249" t="s">
        <v>3303</v>
      </c>
      <c r="E2249" t="s">
        <v>3301</v>
      </c>
      <c r="F2249" s="1">
        <v>4.4000000000000004</v>
      </c>
      <c r="G2249" s="5">
        <f>(Tabela15[[#This Row],[rating]]-MIN(F:F))/(MAX(F:F)-MIN(F:F))</f>
        <v>0.85000000000000009</v>
      </c>
      <c r="H2249" s="6">
        <v>1966</v>
      </c>
      <c r="I2249" s="5">
        <f>(Tabela15[[#This Row],[reviews]]-MIN(H:H))/(MAX(H:H)-MIN(H:H))</f>
        <v>4.2251794894951076E-3</v>
      </c>
      <c r="J2249" s="1" t="s">
        <v>0</v>
      </c>
      <c r="K2249" s="9">
        <v>8.99</v>
      </c>
      <c r="L2249" s="3">
        <f>(Tabela15[[#This Row],[value]]-MIN(K:K))/(MAX(K:K)-MIN(K:K))</f>
        <v>4.3850427992191014E-2</v>
      </c>
      <c r="M2249" s="16">
        <f>IF(Tabela15[[#This Row],[value]]="",0,(0.05*Tabela15[[#This Row],[normal_rating]]+0.7*Tabela15[[#This Row],[normal_reviews]]+0.25*Tabela15[[#This Row],[normal_value]]))*1000</f>
        <v>56.420232640694337</v>
      </c>
      <c r="N2249" s="3">
        <f>IFERROR(Tabela15[[#This Row],[value]]*Tabela15[[#This Row],[reviews]],Tabela15[[#This Row],[value]])</f>
        <v>17674.34</v>
      </c>
      <c r="O2249" t="s">
        <v>3300</v>
      </c>
      <c r="P2249" t="s">
        <v>5581</v>
      </c>
      <c r="Q2249" t="s">
        <v>4538</v>
      </c>
    </row>
    <row r="2250" spans="1:17" x14ac:dyDescent="0.25">
      <c r="A2250" t="s">
        <v>3218</v>
      </c>
      <c r="B2250" s="1">
        <v>18</v>
      </c>
      <c r="C2250" t="s">
        <v>3299</v>
      </c>
      <c r="D2250" t="s">
        <v>3303</v>
      </c>
      <c r="E2250" t="s">
        <v>3301</v>
      </c>
      <c r="F2250" s="1">
        <v>4.4000000000000004</v>
      </c>
      <c r="G2250" s="5">
        <f>(Tabela15[[#This Row],[rating]]-MIN(F:F))/(MAX(F:F)-MIN(F:F))</f>
        <v>0.85000000000000009</v>
      </c>
      <c r="H2250" s="6">
        <v>1960</v>
      </c>
      <c r="I2250" s="5">
        <f>(Tabela15[[#This Row],[reviews]]-MIN(H:H))/(MAX(H:H)-MIN(H:H))</f>
        <v>4.2122781780768014E-3</v>
      </c>
      <c r="J2250" s="1" t="s">
        <v>0</v>
      </c>
      <c r="K2250" s="9">
        <v>8.99</v>
      </c>
      <c r="L2250" s="3">
        <f>(Tabela15[[#This Row],[value]]-MIN(K:K))/(MAX(K:K)-MIN(K:K))</f>
        <v>4.3850427992191014E-2</v>
      </c>
      <c r="M2250" s="16">
        <f>IF(Tabela15[[#This Row],[value]]="",0,(0.05*Tabela15[[#This Row],[normal_rating]]+0.7*Tabela15[[#This Row],[normal_reviews]]+0.25*Tabela15[[#This Row],[normal_value]]))*1000</f>
        <v>56.411201722701527</v>
      </c>
      <c r="N2250" s="3">
        <f>IFERROR(Tabela15[[#This Row],[value]]*Tabela15[[#This Row],[reviews]],Tabela15[[#This Row],[value]])</f>
        <v>17620.400000000001</v>
      </c>
      <c r="O2250" t="s">
        <v>3300</v>
      </c>
      <c r="P2250" t="s">
        <v>3302</v>
      </c>
      <c r="Q2250" t="s">
        <v>2</v>
      </c>
    </row>
    <row r="2251" spans="1:17" x14ac:dyDescent="0.25">
      <c r="A2251" t="s">
        <v>81</v>
      </c>
      <c r="B2251" s="1">
        <v>25</v>
      </c>
      <c r="C2251" t="s">
        <v>7478</v>
      </c>
      <c r="D2251" t="s">
        <v>7479</v>
      </c>
      <c r="E2251" t="s">
        <v>7480</v>
      </c>
      <c r="F2251" s="1">
        <v>4.4000000000000004</v>
      </c>
      <c r="G2251" s="5">
        <f>(Tabela15[[#This Row],[rating]]-MIN(F:F))/(MAX(F:F)-MIN(F:F))</f>
        <v>0.85000000000000009</v>
      </c>
      <c r="H2251" s="6">
        <v>1917</v>
      </c>
      <c r="I2251" s="5">
        <f>(Tabela15[[#This Row],[reviews]]-MIN(H:H))/(MAX(H:H)-MIN(H:H))</f>
        <v>4.1198187795789439E-3</v>
      </c>
      <c r="J2251" s="1" t="s">
        <v>0</v>
      </c>
      <c r="K2251" s="9">
        <v>8.99</v>
      </c>
      <c r="L2251" s="3">
        <f>(Tabela15[[#This Row],[value]]-MIN(K:K))/(MAX(K:K)-MIN(K:K))</f>
        <v>4.3850427992191014E-2</v>
      </c>
      <c r="M2251" s="16">
        <f>IF(Tabela15[[#This Row],[value]]="",0,(0.05*Tabela15[[#This Row],[normal_rating]]+0.7*Tabela15[[#This Row],[normal_reviews]]+0.25*Tabela15[[#This Row],[normal_value]]))*1000</f>
        <v>56.346480143753027</v>
      </c>
      <c r="N2251" s="3">
        <f>IFERROR(Tabela15[[#This Row],[value]]*Tabela15[[#This Row],[reviews]],Tabela15[[#This Row],[value]])</f>
        <v>17233.830000000002</v>
      </c>
      <c r="O2251" t="s">
        <v>8129</v>
      </c>
      <c r="P2251" t="s">
        <v>8130</v>
      </c>
      <c r="Q2251" t="s">
        <v>8081</v>
      </c>
    </row>
    <row r="2252" spans="1:17" x14ac:dyDescent="0.25">
      <c r="A2252" t="s">
        <v>2377</v>
      </c>
      <c r="B2252" s="1">
        <v>21</v>
      </c>
      <c r="C2252" t="s">
        <v>4257</v>
      </c>
      <c r="D2252" t="s">
        <v>4258</v>
      </c>
      <c r="E2252" t="s">
        <v>4259</v>
      </c>
      <c r="F2252" s="1">
        <v>4.4000000000000004</v>
      </c>
      <c r="G2252" s="5">
        <f>(Tabela15[[#This Row],[rating]]-MIN(F:F))/(MAX(F:F)-MIN(F:F))</f>
        <v>0.85000000000000009</v>
      </c>
      <c r="H2252" s="6">
        <v>1616</v>
      </c>
      <c r="I2252" s="5">
        <f>(Tabela15[[#This Row],[reviews]]-MIN(H:H))/(MAX(H:H)-MIN(H:H))</f>
        <v>3.472602990093943E-3</v>
      </c>
      <c r="J2252" s="1" t="s">
        <v>0</v>
      </c>
      <c r="K2252" s="9">
        <v>8.99</v>
      </c>
      <c r="L2252" s="3">
        <f>(Tabela15[[#This Row],[value]]-MIN(K:K))/(MAX(K:K)-MIN(K:K))</f>
        <v>4.3850427992191014E-2</v>
      </c>
      <c r="M2252" s="16">
        <f>IF(Tabela15[[#This Row],[value]]="",0,(0.05*Tabela15[[#This Row],[normal_rating]]+0.7*Tabela15[[#This Row],[normal_reviews]]+0.25*Tabela15[[#This Row],[normal_value]]))*1000</f>
        <v>55.893429091113525</v>
      </c>
      <c r="N2252" s="3">
        <f>IFERROR(Tabela15[[#This Row],[value]]*Tabela15[[#This Row],[reviews]],Tabela15[[#This Row],[value]])</f>
        <v>14527.84</v>
      </c>
      <c r="O2252" t="s">
        <v>5322</v>
      </c>
      <c r="P2252" t="s">
        <v>5323</v>
      </c>
      <c r="Q2252" t="s">
        <v>4538</v>
      </c>
    </row>
    <row r="2253" spans="1:17" x14ac:dyDescent="0.25">
      <c r="A2253" t="s">
        <v>383</v>
      </c>
      <c r="B2253" s="1">
        <v>18</v>
      </c>
      <c r="C2253" t="s">
        <v>464</v>
      </c>
      <c r="D2253" t="s">
        <v>468</v>
      </c>
      <c r="E2253" t="s">
        <v>466</v>
      </c>
      <c r="F2253" s="1">
        <v>4.0999999999999996</v>
      </c>
      <c r="G2253" s="5">
        <f>(Tabela15[[#This Row],[rating]]-MIN(F:F))/(MAX(F:F)-MIN(F:F))</f>
        <v>0.77499999999999991</v>
      </c>
      <c r="H2253" s="6">
        <v>6299</v>
      </c>
      <c r="I2253" s="5">
        <f>(Tabela15[[#This Row],[reviews]]-MIN(H:H))/(MAX(H:H)-MIN(H:H))</f>
        <v>1.354207655208152E-2</v>
      </c>
      <c r="J2253" s="1" t="s">
        <v>0</v>
      </c>
      <c r="K2253" s="9">
        <v>8.99</v>
      </c>
      <c r="L2253" s="3">
        <f>(Tabela15[[#This Row],[value]]-MIN(K:K))/(MAX(K:K)-MIN(K:K))</f>
        <v>4.3850427992191014E-2</v>
      </c>
      <c r="M2253" s="16">
        <f>IF(Tabela15[[#This Row],[value]]="",0,(0.05*Tabela15[[#This Row],[normal_rating]]+0.7*Tabela15[[#This Row],[normal_reviews]]+0.25*Tabela15[[#This Row],[normal_value]]))*1000</f>
        <v>59.192060584504816</v>
      </c>
      <c r="N2253" s="3">
        <f>IFERROR(Tabela15[[#This Row],[value]]*Tabela15[[#This Row],[reviews]],Tabela15[[#This Row],[value]])</f>
        <v>56628.01</v>
      </c>
      <c r="O2253" t="s">
        <v>465</v>
      </c>
      <c r="P2253" t="s">
        <v>467</v>
      </c>
      <c r="Q2253" t="s">
        <v>2</v>
      </c>
    </row>
    <row r="2254" spans="1:17" x14ac:dyDescent="0.25">
      <c r="A2254" t="s">
        <v>1503</v>
      </c>
      <c r="B2254" s="1">
        <v>9</v>
      </c>
      <c r="C2254" t="s">
        <v>3899</v>
      </c>
      <c r="D2254" t="s">
        <v>3900</v>
      </c>
      <c r="E2254" t="s">
        <v>3901</v>
      </c>
      <c r="F2254" s="1">
        <v>4.3</v>
      </c>
      <c r="G2254" s="5">
        <f>(Tabela15[[#This Row],[rating]]-MIN(F:F))/(MAX(F:F)-MIN(F:F))</f>
        <v>0.82499999999999996</v>
      </c>
      <c r="H2254" s="6">
        <v>222</v>
      </c>
      <c r="I2254" s="5">
        <f>(Tabela15[[#This Row],[reviews]]-MIN(H:H))/(MAX(H:H)-MIN(H:H))</f>
        <v>4.7519830390759221E-4</v>
      </c>
      <c r="J2254" s="1" t="s">
        <v>0</v>
      </c>
      <c r="K2254" s="9">
        <v>8.99</v>
      </c>
      <c r="L2254" s="3">
        <f>(Tabela15[[#This Row],[value]]-MIN(K:K))/(MAX(K:K)-MIN(K:K))</f>
        <v>4.3850427992191014E-2</v>
      </c>
      <c r="M2254" s="16">
        <f>IF(Tabela15[[#This Row],[value]]="",0,(0.05*Tabela15[[#This Row],[normal_rating]]+0.7*Tabela15[[#This Row],[normal_reviews]]+0.25*Tabela15[[#This Row],[normal_value]]))*1000</f>
        <v>52.545245810783072</v>
      </c>
      <c r="N2254" s="3">
        <f>IFERROR(Tabela15[[#This Row],[value]]*Tabela15[[#This Row],[reviews]],Tabela15[[#This Row],[value]])</f>
        <v>1995.78</v>
      </c>
      <c r="O2254" t="s">
        <v>5008</v>
      </c>
      <c r="P2254" t="s">
        <v>5009</v>
      </c>
      <c r="Q2254" t="s">
        <v>4538</v>
      </c>
    </row>
    <row r="2255" spans="1:17" x14ac:dyDescent="0.25">
      <c r="A2255" t="s">
        <v>1503</v>
      </c>
      <c r="B2255" s="1">
        <v>28</v>
      </c>
      <c r="C2255" t="s">
        <v>3899</v>
      </c>
      <c r="D2255" t="s">
        <v>3900</v>
      </c>
      <c r="E2255" t="s">
        <v>3901</v>
      </c>
      <c r="F2255" s="1">
        <v>4.3</v>
      </c>
      <c r="G2255" s="5">
        <f>(Tabela15[[#This Row],[rating]]-MIN(F:F))/(MAX(F:F)-MIN(F:F))</f>
        <v>0.82499999999999996</v>
      </c>
      <c r="H2255" s="6">
        <v>222</v>
      </c>
      <c r="I2255" s="5">
        <f>(Tabela15[[#This Row],[reviews]]-MIN(H:H))/(MAX(H:H)-MIN(H:H))</f>
        <v>4.7519830390759221E-4</v>
      </c>
      <c r="J2255" s="1" t="s">
        <v>0</v>
      </c>
      <c r="K2255" s="9">
        <v>8.99</v>
      </c>
      <c r="L2255" s="3">
        <f>(Tabela15[[#This Row],[value]]-MIN(K:K))/(MAX(K:K)-MIN(K:K))</f>
        <v>4.3850427992191014E-2</v>
      </c>
      <c r="M2255" s="16">
        <f>IF(Tabela15[[#This Row],[value]]="",0,(0.05*Tabela15[[#This Row],[normal_rating]]+0.7*Tabela15[[#This Row],[normal_reviews]]+0.25*Tabela15[[#This Row],[normal_value]]))*1000</f>
        <v>52.545245810783072</v>
      </c>
      <c r="N2255" s="3">
        <f>IFERROR(Tabela15[[#This Row],[value]]*Tabela15[[#This Row],[reviews]],Tabela15[[#This Row],[value]])</f>
        <v>1995.78</v>
      </c>
      <c r="O2255" t="s">
        <v>5008</v>
      </c>
      <c r="P2255" t="s">
        <v>6924</v>
      </c>
      <c r="Q2255" t="s">
        <v>6468</v>
      </c>
    </row>
    <row r="2256" spans="1:17" x14ac:dyDescent="0.25">
      <c r="A2256" t="s">
        <v>534</v>
      </c>
      <c r="B2256" s="1">
        <v>18</v>
      </c>
      <c r="C2256" t="s">
        <v>5707</v>
      </c>
      <c r="D2256" t="s">
        <v>5708</v>
      </c>
      <c r="E2256" t="s">
        <v>5709</v>
      </c>
      <c r="F2256" s="1">
        <v>3.8</v>
      </c>
      <c r="G2256" s="5">
        <f>(Tabela15[[#This Row],[rating]]-MIN(F:F))/(MAX(F:F)-MIN(F:F))</f>
        <v>0.7</v>
      </c>
      <c r="H2256" s="6">
        <v>9545</v>
      </c>
      <c r="I2256" s="5">
        <f>(Tabela15[[#This Row],[reviews]]-MIN(H:H))/(MAX(H:H)-MIN(H:H))</f>
        <v>2.0521686029384888E-2</v>
      </c>
      <c r="J2256" s="1" t="s">
        <v>0</v>
      </c>
      <c r="K2256" s="9">
        <v>8.99</v>
      </c>
      <c r="L2256" s="3">
        <f>(Tabela15[[#This Row],[value]]-MIN(K:K))/(MAX(K:K)-MIN(K:K))</f>
        <v>4.3850427992191014E-2</v>
      </c>
      <c r="M2256" s="16">
        <f>IF(Tabela15[[#This Row],[value]]="",0,(0.05*Tabela15[[#This Row],[normal_rating]]+0.7*Tabela15[[#This Row],[normal_reviews]]+0.25*Tabela15[[#This Row],[normal_value]]))*1000</f>
        <v>60.327787218617175</v>
      </c>
      <c r="N2256" s="3">
        <f>IFERROR(Tabela15[[#This Row],[value]]*Tabela15[[#This Row],[reviews]],Tabela15[[#This Row],[value]])</f>
        <v>85809.55</v>
      </c>
      <c r="O2256" t="s">
        <v>6629</v>
      </c>
      <c r="P2256" t="s">
        <v>8221</v>
      </c>
      <c r="Q2256" t="s">
        <v>8081</v>
      </c>
    </row>
    <row r="2257" spans="1:17" x14ac:dyDescent="0.25">
      <c r="A2257" t="s">
        <v>534</v>
      </c>
      <c r="B2257" s="1">
        <v>22</v>
      </c>
      <c r="C2257" t="s">
        <v>5707</v>
      </c>
      <c r="D2257" t="s">
        <v>5708</v>
      </c>
      <c r="E2257" t="s">
        <v>5709</v>
      </c>
      <c r="F2257" s="1">
        <v>3.8</v>
      </c>
      <c r="G2257" s="5">
        <f>(Tabela15[[#This Row],[rating]]-MIN(F:F))/(MAX(F:F)-MIN(F:F))</f>
        <v>0.7</v>
      </c>
      <c r="H2257" s="6">
        <v>9519</v>
      </c>
      <c r="I2257" s="5">
        <f>(Tabela15[[#This Row],[reviews]]-MIN(H:H))/(MAX(H:H)-MIN(H:H))</f>
        <v>2.0465780346572229E-2</v>
      </c>
      <c r="J2257" s="1" t="s">
        <v>0</v>
      </c>
      <c r="K2257" s="9">
        <v>8.99</v>
      </c>
      <c r="L2257" s="3">
        <f>(Tabela15[[#This Row],[value]]-MIN(K:K))/(MAX(K:K)-MIN(K:K))</f>
        <v>4.3850427992191014E-2</v>
      </c>
      <c r="M2257" s="16">
        <f>IF(Tabela15[[#This Row],[value]]="",0,(0.05*Tabela15[[#This Row],[normal_rating]]+0.7*Tabela15[[#This Row],[normal_reviews]]+0.25*Tabela15[[#This Row],[normal_value]]))*1000</f>
        <v>60.288653240648308</v>
      </c>
      <c r="N2257" s="3">
        <f>IFERROR(Tabela15[[#This Row],[value]]*Tabela15[[#This Row],[reviews]],Tabela15[[#This Row],[value]])</f>
        <v>85575.81</v>
      </c>
      <c r="O2257" t="s">
        <v>6629</v>
      </c>
      <c r="P2257" t="s">
        <v>6630</v>
      </c>
      <c r="Q2257" t="s">
        <v>6468</v>
      </c>
    </row>
    <row r="2258" spans="1:17" x14ac:dyDescent="0.25">
      <c r="A2258" t="s">
        <v>383</v>
      </c>
      <c r="B2258" s="1">
        <v>16</v>
      </c>
      <c r="C2258" t="s">
        <v>5689</v>
      </c>
      <c r="D2258" t="s">
        <v>478</v>
      </c>
      <c r="E2258" t="s">
        <v>5690</v>
      </c>
      <c r="F2258" s="1">
        <v>4.2</v>
      </c>
      <c r="G2258" s="5">
        <f>(Tabela15[[#This Row],[rating]]-MIN(F:F))/(MAX(F:F)-MIN(F:F))</f>
        <v>0.8</v>
      </c>
      <c r="H2258" s="6">
        <v>249</v>
      </c>
      <c r="I2258" s="5">
        <f>(Tabela15[[#This Row],[reviews]]-MIN(H:H))/(MAX(H:H)-MIN(H:H))</f>
        <v>5.3325420528996768E-4</v>
      </c>
      <c r="J2258" s="1" t="s">
        <v>0</v>
      </c>
      <c r="K2258" s="9">
        <v>8.99</v>
      </c>
      <c r="L2258" s="3">
        <f>(Tabela15[[#This Row],[value]]-MIN(K:K))/(MAX(K:K)-MIN(K:K))</f>
        <v>4.3850427992191014E-2</v>
      </c>
      <c r="M2258" s="16">
        <f>IF(Tabela15[[#This Row],[value]]="",0,(0.05*Tabela15[[#This Row],[normal_rating]]+0.7*Tabela15[[#This Row],[normal_reviews]]+0.25*Tabela15[[#This Row],[normal_value]]))*1000</f>
        <v>51.335884941750741</v>
      </c>
      <c r="N2258" s="3">
        <f>IFERROR(Tabela15[[#This Row],[value]]*Tabela15[[#This Row],[reviews]],Tabela15[[#This Row],[value]])</f>
        <v>2238.5100000000002</v>
      </c>
      <c r="O2258" t="s">
        <v>6591</v>
      </c>
      <c r="P2258" t="s">
        <v>6592</v>
      </c>
      <c r="Q2258" t="s">
        <v>6468</v>
      </c>
    </row>
    <row r="2259" spans="1:17" x14ac:dyDescent="0.25">
      <c r="A2259" t="s">
        <v>383</v>
      </c>
      <c r="B2259" s="1">
        <v>25</v>
      </c>
      <c r="C2259" t="s">
        <v>474</v>
      </c>
      <c r="D2259" t="s">
        <v>478</v>
      </c>
      <c r="E2259" t="s">
        <v>476</v>
      </c>
      <c r="F2259" s="1">
        <v>4.2</v>
      </c>
      <c r="G2259" s="5">
        <f>(Tabela15[[#This Row],[rating]]-MIN(F:F))/(MAX(F:F)-MIN(F:F))</f>
        <v>0.8</v>
      </c>
      <c r="H2259" s="6">
        <v>249</v>
      </c>
      <c r="I2259" s="5">
        <f>(Tabela15[[#This Row],[reviews]]-MIN(H:H))/(MAX(H:H)-MIN(H:H))</f>
        <v>5.3325420528996768E-4</v>
      </c>
      <c r="J2259" s="1" t="s">
        <v>0</v>
      </c>
      <c r="K2259" s="9">
        <v>8.99</v>
      </c>
      <c r="L2259" s="3">
        <f>(Tabela15[[#This Row],[value]]-MIN(K:K))/(MAX(K:K)-MIN(K:K))</f>
        <v>4.3850427992191014E-2</v>
      </c>
      <c r="M2259" s="16">
        <f>IF(Tabela15[[#This Row],[value]]="",0,(0.05*Tabela15[[#This Row],[normal_rating]]+0.7*Tabela15[[#This Row],[normal_reviews]]+0.25*Tabela15[[#This Row],[normal_value]]))*1000</f>
        <v>51.335884941750741</v>
      </c>
      <c r="N2259" s="3">
        <f>IFERROR(Tabela15[[#This Row],[value]]*Tabela15[[#This Row],[reviews]],Tabela15[[#This Row],[value]])</f>
        <v>2238.5100000000002</v>
      </c>
      <c r="O2259" t="s">
        <v>475</v>
      </c>
      <c r="P2259" t="s">
        <v>8198</v>
      </c>
      <c r="Q2259" t="s">
        <v>8081</v>
      </c>
    </row>
    <row r="2260" spans="1:17" x14ac:dyDescent="0.25">
      <c r="A2260" t="s">
        <v>383</v>
      </c>
      <c r="B2260" s="1">
        <v>27</v>
      </c>
      <c r="C2260" t="s">
        <v>509</v>
      </c>
      <c r="D2260" t="s">
        <v>513</v>
      </c>
      <c r="E2260" t="s">
        <v>511</v>
      </c>
      <c r="F2260" s="1">
        <v>4.0999999999999996</v>
      </c>
      <c r="G2260" s="5">
        <f>(Tabela15[[#This Row],[rating]]-MIN(F:F))/(MAX(F:F)-MIN(F:F))</f>
        <v>0.77499999999999991</v>
      </c>
      <c r="H2260" s="6">
        <v>282</v>
      </c>
      <c r="I2260" s="5">
        <f>(Tabela15[[#This Row],[reviews]]-MIN(H:H))/(MAX(H:H)-MIN(H:H))</f>
        <v>6.0421141809064891E-4</v>
      </c>
      <c r="J2260" s="1" t="s">
        <v>0</v>
      </c>
      <c r="K2260" s="9">
        <v>8.99</v>
      </c>
      <c r="L2260" s="3">
        <f>(Tabela15[[#This Row],[value]]-MIN(K:K))/(MAX(K:K)-MIN(K:K))</f>
        <v>4.3850427992191014E-2</v>
      </c>
      <c r="M2260" s="16">
        <f>IF(Tabela15[[#This Row],[value]]="",0,(0.05*Tabela15[[#This Row],[normal_rating]]+0.7*Tabela15[[#This Row],[normal_reviews]]+0.25*Tabela15[[#This Row],[normal_value]]))*1000</f>
        <v>50.135554990711206</v>
      </c>
      <c r="N2260" s="3">
        <f>IFERROR(Tabela15[[#This Row],[value]]*Tabela15[[#This Row],[reviews]],Tabela15[[#This Row],[value]])</f>
        <v>2535.1799999999998</v>
      </c>
      <c r="O2260" t="s">
        <v>510</v>
      </c>
      <c r="P2260" t="s">
        <v>512</v>
      </c>
      <c r="Q2260" t="s">
        <v>2</v>
      </c>
    </row>
    <row r="2261" spans="1:17" x14ac:dyDescent="0.25">
      <c r="A2261" t="s">
        <v>3218</v>
      </c>
      <c r="B2261" s="1">
        <v>29</v>
      </c>
      <c r="C2261" t="s">
        <v>6465</v>
      </c>
      <c r="D2261" t="s">
        <v>6466</v>
      </c>
      <c r="E2261" t="s">
        <v>6467</v>
      </c>
      <c r="F2261" s="1">
        <v>3.7</v>
      </c>
      <c r="G2261" s="5">
        <f>(Tabela15[[#This Row],[rating]]-MIN(F:F))/(MAX(F:F)-MIN(F:F))</f>
        <v>0.67500000000000004</v>
      </c>
      <c r="H2261" s="6">
        <v>1672</v>
      </c>
      <c r="I2261" s="5">
        <f>(Tabela15[[#This Row],[reviews]]-MIN(H:H))/(MAX(H:H)-MIN(H:H))</f>
        <v>3.5930152299981292E-3</v>
      </c>
      <c r="J2261" s="1" t="s">
        <v>0</v>
      </c>
      <c r="K2261" s="9">
        <v>8.99</v>
      </c>
      <c r="L2261" s="3">
        <f>(Tabela15[[#This Row],[value]]-MIN(K:K))/(MAX(K:K)-MIN(K:K))</f>
        <v>4.3850427992191014E-2</v>
      </c>
      <c r="M2261" s="16">
        <f>IF(Tabela15[[#This Row],[value]]="",0,(0.05*Tabela15[[#This Row],[normal_rating]]+0.7*Tabela15[[#This Row],[normal_reviews]]+0.25*Tabela15[[#This Row],[normal_value]]))*1000</f>
        <v>47.227717659046448</v>
      </c>
      <c r="N2261" s="3">
        <f>IFERROR(Tabela15[[#This Row],[value]]*Tabela15[[#This Row],[reviews]],Tabela15[[#This Row],[value]])</f>
        <v>15031.28</v>
      </c>
      <c r="O2261" t="s">
        <v>7445</v>
      </c>
      <c r="P2261" t="s">
        <v>7446</v>
      </c>
      <c r="Q2261" t="s">
        <v>6468</v>
      </c>
    </row>
    <row r="2262" spans="1:17" x14ac:dyDescent="0.25">
      <c r="A2262" t="s">
        <v>383</v>
      </c>
      <c r="B2262" s="1">
        <v>22</v>
      </c>
      <c r="C2262" t="s">
        <v>3609</v>
      </c>
      <c r="D2262" t="s">
        <v>3610</v>
      </c>
      <c r="E2262" t="s">
        <v>3611</v>
      </c>
      <c r="F2262" s="1">
        <v>3.7</v>
      </c>
      <c r="G2262" s="5">
        <f>(Tabela15[[#This Row],[rating]]-MIN(F:F))/(MAX(F:F)-MIN(F:F))</f>
        <v>0.67500000000000004</v>
      </c>
      <c r="H2262" s="6">
        <v>185</v>
      </c>
      <c r="I2262" s="5">
        <f>(Tabela15[[#This Row],[reviews]]-MIN(H:H))/(MAX(H:H)-MIN(H:H))</f>
        <v>3.9564021682804055E-4</v>
      </c>
      <c r="J2262" s="1" t="s">
        <v>0</v>
      </c>
      <c r="K2262" s="9">
        <v>8.99</v>
      </c>
      <c r="L2262" s="3">
        <f>(Tabela15[[#This Row],[value]]-MIN(K:K))/(MAX(K:K)-MIN(K:K))</f>
        <v>4.3850427992191014E-2</v>
      </c>
      <c r="M2262" s="16">
        <f>IF(Tabela15[[#This Row],[value]]="",0,(0.05*Tabela15[[#This Row],[normal_rating]]+0.7*Tabela15[[#This Row],[normal_reviews]]+0.25*Tabela15[[#This Row],[normal_value]]))*1000</f>
        <v>44.989555149827389</v>
      </c>
      <c r="N2262" s="3">
        <f>IFERROR(Tabela15[[#This Row],[value]]*Tabela15[[#This Row],[reviews]],Tabela15[[#This Row],[value]])</f>
        <v>1663.15</v>
      </c>
      <c r="O2262" t="s">
        <v>4692</v>
      </c>
      <c r="P2262" t="s">
        <v>6600</v>
      </c>
      <c r="Q2262" t="s">
        <v>6468</v>
      </c>
    </row>
    <row r="2263" spans="1:17" x14ac:dyDescent="0.25">
      <c r="A2263" t="s">
        <v>383</v>
      </c>
      <c r="B2263" s="1">
        <v>27</v>
      </c>
      <c r="C2263" t="s">
        <v>3609</v>
      </c>
      <c r="D2263" t="s">
        <v>3610</v>
      </c>
      <c r="E2263" t="s">
        <v>3611</v>
      </c>
      <c r="F2263" s="1">
        <v>3.7</v>
      </c>
      <c r="G2263" s="5">
        <f>(Tabela15[[#This Row],[rating]]-MIN(F:F))/(MAX(F:F)-MIN(F:F))</f>
        <v>0.67500000000000004</v>
      </c>
      <c r="H2263" s="6">
        <v>185</v>
      </c>
      <c r="I2263" s="5">
        <f>(Tabela15[[#This Row],[reviews]]-MIN(H:H))/(MAX(H:H)-MIN(H:H))</f>
        <v>3.9564021682804055E-4</v>
      </c>
      <c r="J2263" s="1" t="s">
        <v>0</v>
      </c>
      <c r="K2263" s="9">
        <v>8.99</v>
      </c>
      <c r="L2263" s="3">
        <f>(Tabela15[[#This Row],[value]]-MIN(K:K))/(MAX(K:K)-MIN(K:K))</f>
        <v>4.3850427992191014E-2</v>
      </c>
      <c r="M2263" s="16">
        <f>IF(Tabela15[[#This Row],[value]]="",0,(0.05*Tabela15[[#This Row],[normal_rating]]+0.7*Tabela15[[#This Row],[normal_reviews]]+0.25*Tabela15[[#This Row],[normal_value]]))*1000</f>
        <v>44.989555149827389</v>
      </c>
      <c r="N2263" s="3">
        <f>IFERROR(Tabela15[[#This Row],[value]]*Tabela15[[#This Row],[reviews]],Tabela15[[#This Row],[value]])</f>
        <v>1663.15</v>
      </c>
      <c r="O2263" t="s">
        <v>4692</v>
      </c>
      <c r="P2263" t="s">
        <v>8200</v>
      </c>
      <c r="Q2263" t="s">
        <v>8081</v>
      </c>
    </row>
    <row r="2264" spans="1:17" x14ac:dyDescent="0.25">
      <c r="A2264" t="s">
        <v>383</v>
      </c>
      <c r="B2264" s="1">
        <v>25</v>
      </c>
      <c r="C2264" t="s">
        <v>3609</v>
      </c>
      <c r="D2264" t="s">
        <v>3610</v>
      </c>
      <c r="E2264" t="s">
        <v>3611</v>
      </c>
      <c r="F2264" s="1">
        <v>3.7</v>
      </c>
      <c r="G2264" s="5">
        <f>(Tabela15[[#This Row],[rating]]-MIN(F:F))/(MAX(F:F)-MIN(F:F))</f>
        <v>0.67500000000000004</v>
      </c>
      <c r="H2264" s="6">
        <v>184</v>
      </c>
      <c r="I2264" s="5">
        <f>(Tabela15[[#This Row],[reviews]]-MIN(H:H))/(MAX(H:H)-MIN(H:H))</f>
        <v>3.9348999825832297E-4</v>
      </c>
      <c r="J2264" s="1" t="s">
        <v>0</v>
      </c>
      <c r="K2264" s="9">
        <v>8.99</v>
      </c>
      <c r="L2264" s="3">
        <f>(Tabela15[[#This Row],[value]]-MIN(K:K))/(MAX(K:K)-MIN(K:K))</f>
        <v>4.3850427992191014E-2</v>
      </c>
      <c r="M2264" s="16">
        <f>IF(Tabela15[[#This Row],[value]]="",0,(0.05*Tabela15[[#This Row],[normal_rating]]+0.7*Tabela15[[#This Row],[normal_reviews]]+0.25*Tabela15[[#This Row],[normal_value]]))*1000</f>
        <v>44.988049996828579</v>
      </c>
      <c r="N2264" s="3">
        <f>IFERROR(Tabela15[[#This Row],[value]]*Tabela15[[#This Row],[reviews]],Tabela15[[#This Row],[value]])</f>
        <v>1654.16</v>
      </c>
      <c r="O2264" t="s">
        <v>4692</v>
      </c>
      <c r="P2264" t="s">
        <v>4693</v>
      </c>
      <c r="Q2264" t="s">
        <v>4538</v>
      </c>
    </row>
    <row r="2265" spans="1:17" x14ac:dyDescent="0.25">
      <c r="A2265" t="s">
        <v>2918</v>
      </c>
      <c r="B2265" s="1">
        <v>5</v>
      </c>
      <c r="C2265" t="s">
        <v>2934</v>
      </c>
      <c r="D2265" t="s">
        <v>2938</v>
      </c>
      <c r="E2265" t="s">
        <v>2936</v>
      </c>
      <c r="F2265" s="1">
        <v>4.3</v>
      </c>
      <c r="G2265" s="5">
        <f>(Tabela15[[#This Row],[rating]]-MIN(F:F))/(MAX(F:F)-MIN(F:F))</f>
        <v>0.82499999999999996</v>
      </c>
      <c r="H2265" s="6">
        <v>24029</v>
      </c>
      <c r="I2265" s="5">
        <f>(Tabela15[[#This Row],[reviews]]-MIN(H:H))/(MAX(H:H)-MIN(H:H))</f>
        <v>5.1665451793174777E-2</v>
      </c>
      <c r="J2265" s="1" t="s">
        <v>0</v>
      </c>
      <c r="K2265" s="9">
        <v>8.9499999999999993</v>
      </c>
      <c r="L2265" s="3">
        <f>(Tabela15[[#This Row],[value]]-MIN(K:K))/(MAX(K:K)-MIN(K:K))</f>
        <v>4.3650197727386486E-2</v>
      </c>
      <c r="M2265" s="16">
        <f>IF(Tabela15[[#This Row],[value]]="",0,(0.05*Tabela15[[#This Row],[normal_rating]]+0.7*Tabela15[[#This Row],[normal_reviews]]+0.25*Tabela15[[#This Row],[normal_value]]))*1000</f>
        <v>88.328365687068967</v>
      </c>
      <c r="N2265" s="3">
        <f>IFERROR(Tabela15[[#This Row],[value]]*Tabela15[[#This Row],[reviews]],Tabela15[[#This Row],[value]])</f>
        <v>215059.55</v>
      </c>
      <c r="O2265" t="s">
        <v>2935</v>
      </c>
      <c r="P2265" t="s">
        <v>2937</v>
      </c>
      <c r="Q2265" t="s">
        <v>2</v>
      </c>
    </row>
    <row r="2266" spans="1:17" x14ac:dyDescent="0.25">
      <c r="A2266" t="s">
        <v>2918</v>
      </c>
      <c r="B2266" s="1">
        <v>8</v>
      </c>
      <c r="C2266" t="s">
        <v>2919</v>
      </c>
      <c r="D2266" t="s">
        <v>2923</v>
      </c>
      <c r="E2266" t="s">
        <v>2921</v>
      </c>
      <c r="F2266" s="1">
        <v>4.7</v>
      </c>
      <c r="G2266" s="5">
        <f>(Tabela15[[#This Row],[rating]]-MIN(F:F))/(MAX(F:F)-MIN(F:F))</f>
        <v>0.92500000000000004</v>
      </c>
      <c r="H2266" s="6">
        <v>54</v>
      </c>
      <c r="I2266" s="5">
        <f>(Tabela15[[#This Row],[reviews]]-MIN(H:H))/(MAX(H:H)-MIN(H:H))</f>
        <v>1.1396158419503343E-4</v>
      </c>
      <c r="J2266" s="1" t="s">
        <v>0</v>
      </c>
      <c r="K2266" s="9">
        <v>8.9499999999999993</v>
      </c>
      <c r="L2266" s="3">
        <f>(Tabela15[[#This Row],[value]]-MIN(K:K))/(MAX(K:K)-MIN(K:K))</f>
        <v>4.3650197727386486E-2</v>
      </c>
      <c r="M2266" s="16">
        <f>IF(Tabela15[[#This Row],[value]]="",0,(0.05*Tabela15[[#This Row],[normal_rating]]+0.7*Tabela15[[#This Row],[normal_reviews]]+0.25*Tabela15[[#This Row],[normal_value]]))*1000</f>
        <v>57.24232254078315</v>
      </c>
      <c r="N2266" s="3">
        <f>IFERROR(Tabela15[[#This Row],[value]]*Tabela15[[#This Row],[reviews]],Tabela15[[#This Row],[value]])</f>
        <v>483.29999999999995</v>
      </c>
      <c r="O2266" t="s">
        <v>2920</v>
      </c>
      <c r="P2266" t="s">
        <v>5462</v>
      </c>
      <c r="Q2266" t="s">
        <v>4538</v>
      </c>
    </row>
    <row r="2267" spans="1:17" x14ac:dyDescent="0.25">
      <c r="A2267" t="s">
        <v>2918</v>
      </c>
      <c r="B2267" s="1">
        <v>23</v>
      </c>
      <c r="C2267" t="s">
        <v>2919</v>
      </c>
      <c r="D2267" t="s">
        <v>2923</v>
      </c>
      <c r="E2267" t="s">
        <v>2921</v>
      </c>
      <c r="F2267" s="1">
        <v>4.7</v>
      </c>
      <c r="G2267" s="5">
        <f>(Tabela15[[#This Row],[rating]]-MIN(F:F))/(MAX(F:F)-MIN(F:F))</f>
        <v>0.92500000000000004</v>
      </c>
      <c r="H2267" s="6">
        <v>54</v>
      </c>
      <c r="I2267" s="5">
        <f>(Tabela15[[#This Row],[reviews]]-MIN(H:H))/(MAX(H:H)-MIN(H:H))</f>
        <v>1.1396158419503343E-4</v>
      </c>
      <c r="J2267" s="1" t="s">
        <v>0</v>
      </c>
      <c r="K2267" s="9">
        <v>8.9499999999999993</v>
      </c>
      <c r="L2267" s="3">
        <f>(Tabela15[[#This Row],[value]]-MIN(K:K))/(MAX(K:K)-MIN(K:K))</f>
        <v>4.3650197727386486E-2</v>
      </c>
      <c r="M2267" s="16">
        <f>IF(Tabela15[[#This Row],[value]]="",0,(0.05*Tabela15[[#This Row],[normal_rating]]+0.7*Tabela15[[#This Row],[normal_reviews]]+0.25*Tabela15[[#This Row],[normal_value]]))*1000</f>
        <v>57.24232254078315</v>
      </c>
      <c r="N2267" s="3">
        <f>IFERROR(Tabela15[[#This Row],[value]]*Tabela15[[#This Row],[reviews]],Tabela15[[#This Row],[value]])</f>
        <v>483.29999999999995</v>
      </c>
      <c r="O2267" t="s">
        <v>2920</v>
      </c>
      <c r="P2267" t="s">
        <v>7348</v>
      </c>
      <c r="Q2267" t="s">
        <v>6468</v>
      </c>
    </row>
    <row r="2268" spans="1:17" x14ac:dyDescent="0.25">
      <c r="A2268" t="s">
        <v>2918</v>
      </c>
      <c r="B2268" s="1">
        <v>11</v>
      </c>
      <c r="C2268" t="s">
        <v>2919</v>
      </c>
      <c r="D2268" t="s">
        <v>2923</v>
      </c>
      <c r="E2268" t="s">
        <v>2921</v>
      </c>
      <c r="F2268" s="1">
        <v>4.7</v>
      </c>
      <c r="G2268" s="5">
        <f>(Tabela15[[#This Row],[rating]]-MIN(F:F))/(MAX(F:F)-MIN(F:F))</f>
        <v>0.92500000000000004</v>
      </c>
      <c r="H2268" s="6">
        <v>54</v>
      </c>
      <c r="I2268" s="5">
        <f>(Tabela15[[#This Row],[reviews]]-MIN(H:H))/(MAX(H:H)-MIN(H:H))</f>
        <v>1.1396158419503343E-4</v>
      </c>
      <c r="J2268" s="1" t="s">
        <v>0</v>
      </c>
      <c r="K2268" s="9">
        <v>8.9499999999999993</v>
      </c>
      <c r="L2268" s="3">
        <f>(Tabela15[[#This Row],[value]]-MIN(K:K))/(MAX(K:K)-MIN(K:K))</f>
        <v>4.3650197727386486E-2</v>
      </c>
      <c r="M2268" s="16">
        <f>IF(Tabela15[[#This Row],[value]]="",0,(0.05*Tabela15[[#This Row],[normal_rating]]+0.7*Tabela15[[#This Row],[normal_reviews]]+0.25*Tabela15[[#This Row],[normal_value]]))*1000</f>
        <v>57.24232254078315</v>
      </c>
      <c r="N2268" s="3">
        <f>IFERROR(Tabela15[[#This Row],[value]]*Tabela15[[#This Row],[reviews]],Tabela15[[#This Row],[value]])</f>
        <v>483.29999999999995</v>
      </c>
      <c r="O2268" t="s">
        <v>2920</v>
      </c>
      <c r="P2268" t="s">
        <v>8865</v>
      </c>
      <c r="Q2268" t="s">
        <v>8081</v>
      </c>
    </row>
    <row r="2269" spans="1:17" x14ac:dyDescent="0.25">
      <c r="A2269" t="s">
        <v>2918</v>
      </c>
      <c r="B2269" s="1">
        <v>2</v>
      </c>
      <c r="C2269" t="s">
        <v>2919</v>
      </c>
      <c r="D2269" t="s">
        <v>2923</v>
      </c>
      <c r="E2269" t="s">
        <v>2921</v>
      </c>
      <c r="F2269" s="1">
        <v>4.7</v>
      </c>
      <c r="G2269" s="5">
        <f>(Tabela15[[#This Row],[rating]]-MIN(F:F))/(MAX(F:F)-MIN(F:F))</f>
        <v>0.92500000000000004</v>
      </c>
      <c r="H2269" s="6">
        <v>52</v>
      </c>
      <c r="I2269" s="5">
        <f>(Tabela15[[#This Row],[reviews]]-MIN(H:H))/(MAX(H:H)-MIN(H:H))</f>
        <v>1.096611470555982E-4</v>
      </c>
      <c r="J2269" s="1" t="s">
        <v>0</v>
      </c>
      <c r="K2269" s="9">
        <v>8.9499999999999993</v>
      </c>
      <c r="L2269" s="3">
        <f>(Tabela15[[#This Row],[value]]-MIN(K:K))/(MAX(K:K)-MIN(K:K))</f>
        <v>4.3650197727386486E-2</v>
      </c>
      <c r="M2269" s="16">
        <f>IF(Tabela15[[#This Row],[value]]="",0,(0.05*Tabela15[[#This Row],[normal_rating]]+0.7*Tabela15[[#This Row],[normal_reviews]]+0.25*Tabela15[[#This Row],[normal_value]]))*1000</f>
        <v>57.239312234785544</v>
      </c>
      <c r="N2269" s="3">
        <f>IFERROR(Tabela15[[#This Row],[value]]*Tabela15[[#This Row],[reviews]],Tabela15[[#This Row],[value]])</f>
        <v>465.4</v>
      </c>
      <c r="O2269" t="s">
        <v>2920</v>
      </c>
      <c r="P2269" t="s">
        <v>2922</v>
      </c>
      <c r="Q2269" t="s">
        <v>2</v>
      </c>
    </row>
    <row r="2270" spans="1:17" x14ac:dyDescent="0.25">
      <c r="A2270" t="s">
        <v>3068</v>
      </c>
      <c r="B2270" s="1">
        <v>21</v>
      </c>
      <c r="C2270" t="s">
        <v>4470</v>
      </c>
      <c r="D2270" t="s">
        <v>4471</v>
      </c>
      <c r="E2270" t="s">
        <v>4472</v>
      </c>
      <c r="F2270" s="1">
        <v>4.5</v>
      </c>
      <c r="G2270" s="5">
        <f>(Tabela15[[#This Row],[rating]]-MIN(F:F))/(MAX(F:F)-MIN(F:F))</f>
        <v>0.875</v>
      </c>
      <c r="H2270" s="6">
        <v>3896</v>
      </c>
      <c r="I2270" s="5">
        <f>(Tabela15[[#This Row],[reviews]]-MIN(H:H))/(MAX(H:H)-MIN(H:H))</f>
        <v>8.3751013290500973E-3</v>
      </c>
      <c r="J2270" s="1" t="s">
        <v>0</v>
      </c>
      <c r="K2270" s="9">
        <v>8.9499999999999993</v>
      </c>
      <c r="L2270" s="3">
        <f>(Tabela15[[#This Row],[value]]-MIN(K:K))/(MAX(K:K)-MIN(K:K))</f>
        <v>4.3650197727386486E-2</v>
      </c>
      <c r="M2270" s="16">
        <f>IF(Tabela15[[#This Row],[value]]="",0,(0.05*Tabela15[[#This Row],[normal_rating]]+0.7*Tabela15[[#This Row],[normal_reviews]]+0.25*Tabela15[[#This Row],[normal_value]]))*1000</f>
        <v>60.525120362181696</v>
      </c>
      <c r="N2270" s="3">
        <f>IFERROR(Tabela15[[#This Row],[value]]*Tabela15[[#This Row],[reviews]],Tabela15[[#This Row],[value]])</f>
        <v>34869.199999999997</v>
      </c>
      <c r="O2270" t="s">
        <v>5529</v>
      </c>
      <c r="P2270" t="s">
        <v>7389</v>
      </c>
      <c r="Q2270" t="s">
        <v>6468</v>
      </c>
    </row>
    <row r="2271" spans="1:17" x14ac:dyDescent="0.25">
      <c r="A2271" t="s">
        <v>3068</v>
      </c>
      <c r="B2271" s="1">
        <v>18</v>
      </c>
      <c r="C2271" t="s">
        <v>4470</v>
      </c>
      <c r="D2271" t="s">
        <v>4471</v>
      </c>
      <c r="E2271" t="s">
        <v>4472</v>
      </c>
      <c r="F2271" s="1">
        <v>4.5</v>
      </c>
      <c r="G2271" s="5">
        <f>(Tabela15[[#This Row],[rating]]-MIN(F:F))/(MAX(F:F)-MIN(F:F))</f>
        <v>0.875</v>
      </c>
      <c r="H2271" s="6">
        <v>3862</v>
      </c>
      <c r="I2271" s="5">
        <f>(Tabela15[[#This Row],[reviews]]-MIN(H:H))/(MAX(H:H)-MIN(H:H))</f>
        <v>8.3019938976796985E-3</v>
      </c>
      <c r="J2271" s="1" t="s">
        <v>0</v>
      </c>
      <c r="K2271" s="9">
        <v>8.9499999999999993</v>
      </c>
      <c r="L2271" s="3">
        <f>(Tabela15[[#This Row],[value]]-MIN(K:K))/(MAX(K:K)-MIN(K:K))</f>
        <v>4.3650197727386486E-2</v>
      </c>
      <c r="M2271" s="16">
        <f>IF(Tabela15[[#This Row],[value]]="",0,(0.05*Tabela15[[#This Row],[normal_rating]]+0.7*Tabela15[[#This Row],[normal_reviews]]+0.25*Tabela15[[#This Row],[normal_value]]))*1000</f>
        <v>60.473945160222414</v>
      </c>
      <c r="N2271" s="3">
        <f>IFERROR(Tabela15[[#This Row],[value]]*Tabela15[[#This Row],[reviews]],Tabela15[[#This Row],[value]])</f>
        <v>34564.899999999994</v>
      </c>
      <c r="O2271" t="s">
        <v>5529</v>
      </c>
      <c r="P2271" t="s">
        <v>5530</v>
      </c>
      <c r="Q2271" t="s">
        <v>4538</v>
      </c>
    </row>
    <row r="2272" spans="1:17" x14ac:dyDescent="0.25">
      <c r="A2272" t="s">
        <v>1795</v>
      </c>
      <c r="B2272" s="1">
        <v>30</v>
      </c>
      <c r="C2272" t="s">
        <v>4044</v>
      </c>
      <c r="D2272" t="s">
        <v>4045</v>
      </c>
      <c r="E2272" t="s">
        <v>4046</v>
      </c>
      <c r="F2272" s="1">
        <v>4.4000000000000004</v>
      </c>
      <c r="G2272" s="5">
        <f>(Tabela15[[#This Row],[rating]]-MIN(F:F))/(MAX(F:F)-MIN(F:F))</f>
        <v>0.85000000000000009</v>
      </c>
      <c r="H2272" s="6">
        <v>4771</v>
      </c>
      <c r="I2272" s="5">
        <f>(Tabela15[[#This Row],[reviews]]-MIN(H:H))/(MAX(H:H)-MIN(H:H))</f>
        <v>1.0256542577553008E-2</v>
      </c>
      <c r="J2272" s="1" t="s">
        <v>0</v>
      </c>
      <c r="K2272" s="9">
        <v>8.93</v>
      </c>
      <c r="L2272" s="3">
        <f>(Tabela15[[#This Row],[value]]-MIN(K:K))/(MAX(K:K)-MIN(K:K))</f>
        <v>4.3550082594984225E-2</v>
      </c>
      <c r="M2272" s="16">
        <f>IF(Tabela15[[#This Row],[value]]="",0,(0.05*Tabela15[[#This Row],[normal_rating]]+0.7*Tabela15[[#This Row],[normal_reviews]]+0.25*Tabela15[[#This Row],[normal_value]]))*1000</f>
        <v>60.56710045303317</v>
      </c>
      <c r="N2272" s="3">
        <f>IFERROR(Tabela15[[#This Row],[value]]*Tabela15[[#This Row],[reviews]],Tabela15[[#This Row],[value]])</f>
        <v>42605.03</v>
      </c>
      <c r="O2272" t="s">
        <v>5138</v>
      </c>
      <c r="P2272" t="s">
        <v>5139</v>
      </c>
      <c r="Q2272" t="s">
        <v>4538</v>
      </c>
    </row>
    <row r="2273" spans="1:17" x14ac:dyDescent="0.25">
      <c r="A2273" t="s">
        <v>2093</v>
      </c>
      <c r="B2273" s="1">
        <v>21</v>
      </c>
      <c r="C2273" t="s">
        <v>2206</v>
      </c>
      <c r="D2273" t="s">
        <v>2210</v>
      </c>
      <c r="E2273" t="s">
        <v>2208</v>
      </c>
      <c r="F2273" s="1">
        <v>4.5</v>
      </c>
      <c r="G2273" s="5">
        <f>(Tabela15[[#This Row],[rating]]-MIN(F:F))/(MAX(F:F)-MIN(F:F))</f>
        <v>0.875</v>
      </c>
      <c r="H2273" s="6">
        <v>2466</v>
      </c>
      <c r="I2273" s="5">
        <f>(Tabela15[[#This Row],[reviews]]-MIN(H:H))/(MAX(H:H)-MIN(H:H))</f>
        <v>5.3002887743539128E-3</v>
      </c>
      <c r="J2273" s="1" t="s">
        <v>0</v>
      </c>
      <c r="K2273" s="9">
        <v>8.93</v>
      </c>
      <c r="L2273" s="3">
        <f>(Tabela15[[#This Row],[value]]-MIN(K:K))/(MAX(K:K)-MIN(K:K))</f>
        <v>4.3550082594984225E-2</v>
      </c>
      <c r="M2273" s="16">
        <f>IF(Tabela15[[#This Row],[value]]="",0,(0.05*Tabela15[[#This Row],[normal_rating]]+0.7*Tabela15[[#This Row],[normal_reviews]]+0.25*Tabela15[[#This Row],[normal_value]]))*1000</f>
        <v>58.347722790793796</v>
      </c>
      <c r="N2273" s="3">
        <f>IFERROR(Tabela15[[#This Row],[value]]*Tabela15[[#This Row],[reviews]],Tabela15[[#This Row],[value]])</f>
        <v>22021.38</v>
      </c>
      <c r="O2273" t="s">
        <v>2207</v>
      </c>
      <c r="P2273" t="s">
        <v>8643</v>
      </c>
      <c r="Q2273" t="s">
        <v>8081</v>
      </c>
    </row>
    <row r="2274" spans="1:17" x14ac:dyDescent="0.25">
      <c r="A2274" t="s">
        <v>784</v>
      </c>
      <c r="B2274" s="1">
        <v>20</v>
      </c>
      <c r="C2274" t="s">
        <v>866</v>
      </c>
      <c r="D2274" t="s">
        <v>870</v>
      </c>
      <c r="E2274" t="s">
        <v>868</v>
      </c>
      <c r="F2274" s="1">
        <v>4.5</v>
      </c>
      <c r="G2274" s="5">
        <f>(Tabela15[[#This Row],[rating]]-MIN(F:F))/(MAX(F:F)-MIN(F:F))</f>
        <v>0.875</v>
      </c>
      <c r="H2274" s="6">
        <v>44850</v>
      </c>
      <c r="I2274" s="5">
        <f>(Tabela15[[#This Row],[reviews]]-MIN(H:H))/(MAX(H:H)-MIN(H:H))</f>
        <v>9.6435152633265173E-2</v>
      </c>
      <c r="J2274" s="1" t="s">
        <v>0</v>
      </c>
      <c r="K2274" s="9">
        <v>8.92</v>
      </c>
      <c r="L2274" s="3">
        <f>(Tabela15[[#This Row],[value]]-MIN(K:K))/(MAX(K:K)-MIN(K:K))</f>
        <v>4.3500025028783099E-2</v>
      </c>
      <c r="M2274" s="16">
        <f>IF(Tabela15[[#This Row],[value]]="",0,(0.05*Tabela15[[#This Row],[normal_rating]]+0.7*Tabela15[[#This Row],[normal_reviews]]+0.25*Tabela15[[#This Row],[normal_value]]))*1000</f>
        <v>122.12961310048138</v>
      </c>
      <c r="N2274" s="3">
        <f>IFERROR(Tabela15[[#This Row],[value]]*Tabela15[[#This Row],[reviews]],Tabela15[[#This Row],[value]])</f>
        <v>400062</v>
      </c>
      <c r="O2274" t="s">
        <v>867</v>
      </c>
      <c r="P2274" t="s">
        <v>869</v>
      </c>
      <c r="Q2274" t="s">
        <v>2</v>
      </c>
    </row>
    <row r="2275" spans="1:17" x14ac:dyDescent="0.25">
      <c r="A2275" t="s">
        <v>2626</v>
      </c>
      <c r="B2275" s="1">
        <v>21</v>
      </c>
      <c r="C2275" t="s">
        <v>2637</v>
      </c>
      <c r="D2275" t="s">
        <v>4301</v>
      </c>
      <c r="E2275" t="s">
        <v>2639</v>
      </c>
      <c r="F2275" s="1">
        <v>3.7</v>
      </c>
      <c r="G2275" s="5">
        <f>(Tabela15[[#This Row],[rating]]-MIN(F:F))/(MAX(F:F)-MIN(F:F))</f>
        <v>0.67500000000000004</v>
      </c>
      <c r="H2275" s="6">
        <v>13</v>
      </c>
      <c r="I2275" s="5">
        <f>(Tabela15[[#This Row],[reviews]]-MIN(H:H))/(MAX(H:H)-MIN(H:H))</f>
        <v>2.5802622836611341E-5</v>
      </c>
      <c r="J2275" s="1" t="s">
        <v>0</v>
      </c>
      <c r="K2275" s="9">
        <v>8.9</v>
      </c>
      <c r="L2275" s="3">
        <f>(Tabela15[[#This Row],[value]]-MIN(K:K))/(MAX(K:K)-MIN(K:K))</f>
        <v>4.3399909896380838E-2</v>
      </c>
      <c r="M2275" s="16">
        <f>IF(Tabela15[[#This Row],[value]]="",0,(0.05*Tabela15[[#This Row],[normal_rating]]+0.7*Tabela15[[#This Row],[normal_reviews]]+0.25*Tabela15[[#This Row],[normal_value]]))*1000</f>
        <v>44.618039310080839</v>
      </c>
      <c r="N2275" s="3">
        <f>IFERROR(Tabela15[[#This Row],[value]]*Tabela15[[#This Row],[reviews]],Tabela15[[#This Row],[value]])</f>
        <v>115.7</v>
      </c>
      <c r="O2275" t="s">
        <v>7255</v>
      </c>
      <c r="P2275" t="s">
        <v>7256</v>
      </c>
      <c r="Q2275" t="s">
        <v>6468</v>
      </c>
    </row>
    <row r="2276" spans="1:17" x14ac:dyDescent="0.25">
      <c r="A2276" t="s">
        <v>1201</v>
      </c>
      <c r="B2276" s="1">
        <v>12</v>
      </c>
      <c r="C2276" t="s">
        <v>5862</v>
      </c>
      <c r="D2276" t="s">
        <v>1311</v>
      </c>
      <c r="E2276" t="s">
        <v>5863</v>
      </c>
      <c r="F2276" s="1">
        <v>4.5</v>
      </c>
      <c r="G2276" s="5">
        <f>(Tabela15[[#This Row],[rating]]-MIN(F:F))/(MAX(F:F)-MIN(F:F))</f>
        <v>0.875</v>
      </c>
      <c r="H2276" s="6">
        <v>46</v>
      </c>
      <c r="I2276" s="5">
        <f>(Tabela15[[#This Row],[reviews]]-MIN(H:H))/(MAX(H:H)-MIN(H:H))</f>
        <v>9.675983563729253E-5</v>
      </c>
      <c r="J2276" s="1" t="s">
        <v>0</v>
      </c>
      <c r="K2276" s="9">
        <v>8.89</v>
      </c>
      <c r="L2276" s="3">
        <f>(Tabela15[[#This Row],[value]]-MIN(K:K))/(MAX(K:K)-MIN(K:K))</f>
        <v>4.3349852330179704E-2</v>
      </c>
      <c r="M2276" s="16">
        <f>IF(Tabela15[[#This Row],[value]]="",0,(0.05*Tabela15[[#This Row],[normal_rating]]+0.7*Tabela15[[#This Row],[normal_reviews]]+0.25*Tabela15[[#This Row],[normal_value]]))*1000</f>
        <v>54.655194967491035</v>
      </c>
      <c r="N2276" s="3">
        <f>IFERROR(Tabela15[[#This Row],[value]]*Tabela15[[#This Row],[reviews]],Tabela15[[#This Row],[value]])</f>
        <v>408.94000000000005</v>
      </c>
      <c r="O2276" t="s">
        <v>6815</v>
      </c>
      <c r="P2276" t="s">
        <v>6816</v>
      </c>
      <c r="Q2276" t="s">
        <v>6468</v>
      </c>
    </row>
    <row r="2277" spans="1:17" x14ac:dyDescent="0.25">
      <c r="A2277" t="s">
        <v>1201</v>
      </c>
      <c r="B2277" s="1">
        <v>8</v>
      </c>
      <c r="C2277" t="s">
        <v>5862</v>
      </c>
      <c r="D2277" t="s">
        <v>1311</v>
      </c>
      <c r="E2277" t="s">
        <v>5863</v>
      </c>
      <c r="F2277" s="1">
        <v>4.5</v>
      </c>
      <c r="G2277" s="5">
        <f>(Tabela15[[#This Row],[rating]]-MIN(F:F))/(MAX(F:F)-MIN(F:F))</f>
        <v>0.875</v>
      </c>
      <c r="H2277" s="6">
        <v>46</v>
      </c>
      <c r="I2277" s="5">
        <f>(Tabela15[[#This Row],[reviews]]-MIN(H:H))/(MAX(H:H)-MIN(H:H))</f>
        <v>9.675983563729253E-5</v>
      </c>
      <c r="J2277" s="1" t="s">
        <v>0</v>
      </c>
      <c r="K2277" s="9">
        <v>8.89</v>
      </c>
      <c r="L2277" s="3">
        <f>(Tabela15[[#This Row],[value]]-MIN(K:K))/(MAX(K:K)-MIN(K:K))</f>
        <v>4.3349852330179704E-2</v>
      </c>
      <c r="M2277" s="16">
        <f>IF(Tabela15[[#This Row],[value]]="",0,(0.05*Tabela15[[#This Row],[normal_rating]]+0.7*Tabela15[[#This Row],[normal_reviews]]+0.25*Tabela15[[#This Row],[normal_value]]))*1000</f>
        <v>54.655194967491035</v>
      </c>
      <c r="N2277" s="3">
        <f>IFERROR(Tabela15[[#This Row],[value]]*Tabela15[[#This Row],[reviews]],Tabela15[[#This Row],[value]])</f>
        <v>408.94000000000005</v>
      </c>
      <c r="O2277" t="s">
        <v>6815</v>
      </c>
      <c r="P2277" t="s">
        <v>8403</v>
      </c>
      <c r="Q2277" t="s">
        <v>8081</v>
      </c>
    </row>
    <row r="2278" spans="1:17" x14ac:dyDescent="0.25">
      <c r="A2278" t="s">
        <v>2918</v>
      </c>
      <c r="B2278" s="1">
        <v>17</v>
      </c>
      <c r="C2278" t="s">
        <v>7983</v>
      </c>
      <c r="D2278" t="s">
        <v>7984</v>
      </c>
      <c r="E2278" t="s">
        <v>7985</v>
      </c>
      <c r="F2278" s="1">
        <v>4.2</v>
      </c>
      <c r="G2278" s="5">
        <f>(Tabela15[[#This Row],[rating]]-MIN(F:F))/(MAX(F:F)-MIN(F:F))</f>
        <v>0.8</v>
      </c>
      <c r="H2278" s="6">
        <v>9960</v>
      </c>
      <c r="I2278" s="5">
        <f>(Tabela15[[#This Row],[reviews]]-MIN(H:H))/(MAX(H:H)-MIN(H:H))</f>
        <v>2.1414026735817694E-2</v>
      </c>
      <c r="J2278" s="1" t="s">
        <v>0</v>
      </c>
      <c r="K2278" s="9">
        <v>8.83</v>
      </c>
      <c r="L2278" s="3">
        <f>(Tabela15[[#This Row],[value]]-MIN(K:K))/(MAX(K:K)-MIN(K:K))</f>
        <v>4.3049506932972915E-2</v>
      </c>
      <c r="M2278" s="16">
        <f>IF(Tabela15[[#This Row],[value]]="",0,(0.05*Tabela15[[#This Row],[normal_rating]]+0.7*Tabela15[[#This Row],[normal_reviews]]+0.25*Tabela15[[#This Row],[normal_value]]))*1000</f>
        <v>65.752195448315618</v>
      </c>
      <c r="N2278" s="3">
        <f>IFERROR(Tabela15[[#This Row],[value]]*Tabela15[[#This Row],[reviews]],Tabela15[[#This Row],[value]])</f>
        <v>87946.8</v>
      </c>
      <c r="O2278" t="s">
        <v>8873</v>
      </c>
      <c r="P2278" t="s">
        <v>8874</v>
      </c>
      <c r="Q2278" t="s">
        <v>8081</v>
      </c>
    </row>
    <row r="2279" spans="1:17" x14ac:dyDescent="0.25">
      <c r="A2279" t="s">
        <v>1946</v>
      </c>
      <c r="B2279" s="1">
        <v>30</v>
      </c>
      <c r="C2279" t="s">
        <v>7779</v>
      </c>
      <c r="D2279" t="s">
        <v>7780</v>
      </c>
      <c r="E2279" t="s">
        <v>7781</v>
      </c>
      <c r="F2279" s="1">
        <v>4.2</v>
      </c>
      <c r="G2279" s="5">
        <f>(Tabela15[[#This Row],[rating]]-MIN(F:F))/(MAX(F:F)-MIN(F:F))</f>
        <v>0.8</v>
      </c>
      <c r="H2279" s="6">
        <v>992</v>
      </c>
      <c r="I2279" s="5">
        <f>(Tabela15[[#This Row],[reviews]]-MIN(H:H))/(MAX(H:H)-MIN(H:H))</f>
        <v>2.1308666025901535E-3</v>
      </c>
      <c r="J2279" s="1" t="s">
        <v>0</v>
      </c>
      <c r="K2279" s="9">
        <v>8.7899999999999991</v>
      </c>
      <c r="L2279" s="3">
        <f>(Tabela15[[#This Row],[value]]-MIN(K:K))/(MAX(K:K)-MIN(K:K))</f>
        <v>4.2849276668168387E-2</v>
      </c>
      <c r="M2279" s="16">
        <f>IF(Tabela15[[#This Row],[value]]="",0,(0.05*Tabela15[[#This Row],[normal_rating]]+0.7*Tabela15[[#This Row],[normal_reviews]]+0.25*Tabela15[[#This Row],[normal_value]]))*1000</f>
        <v>52.203925788855216</v>
      </c>
      <c r="N2279" s="3">
        <f>IFERROR(Tabela15[[#This Row],[value]]*Tabela15[[#This Row],[reviews]],Tabela15[[#This Row],[value]])</f>
        <v>8719.6799999999985</v>
      </c>
      <c r="O2279" t="s">
        <v>8619</v>
      </c>
      <c r="P2279" t="s">
        <v>8620</v>
      </c>
      <c r="Q2279" t="s">
        <v>8081</v>
      </c>
    </row>
    <row r="2280" spans="1:17" x14ac:dyDescent="0.25">
      <c r="A2280" t="s">
        <v>921</v>
      </c>
      <c r="B2280" s="1">
        <v>24</v>
      </c>
      <c r="C2280" t="s">
        <v>3767</v>
      </c>
      <c r="D2280" t="s">
        <v>3768</v>
      </c>
      <c r="E2280" t="s">
        <v>3769</v>
      </c>
      <c r="F2280" s="1">
        <v>4.8</v>
      </c>
      <c r="G2280" s="5">
        <f>(Tabela15[[#This Row],[rating]]-MIN(F:F))/(MAX(F:F)-MIN(F:F))</f>
        <v>0.95</v>
      </c>
      <c r="H2280" s="6">
        <v>5911</v>
      </c>
      <c r="I2280" s="5">
        <f>(Tabela15[[#This Row],[reviews]]-MIN(H:H))/(MAX(H:H)-MIN(H:H))</f>
        <v>1.2707791747031086E-2</v>
      </c>
      <c r="J2280" s="1" t="s">
        <v>0</v>
      </c>
      <c r="K2280" s="9">
        <v>8.7799999999999994</v>
      </c>
      <c r="L2280" s="3">
        <f>(Tabela15[[#This Row],[value]]-MIN(K:K))/(MAX(K:K)-MIN(K:K))</f>
        <v>4.2799219101967254E-2</v>
      </c>
      <c r="M2280" s="16">
        <f>IF(Tabela15[[#This Row],[value]]="",0,(0.05*Tabela15[[#This Row],[normal_rating]]+0.7*Tabela15[[#This Row],[normal_reviews]]+0.25*Tabela15[[#This Row],[normal_value]]))*1000</f>
        <v>67.095258998413584</v>
      </c>
      <c r="N2280" s="3">
        <f>IFERROR(Tabela15[[#This Row],[value]]*Tabela15[[#This Row],[reviews]],Tabela15[[#This Row],[value]])</f>
        <v>51898.579999999994</v>
      </c>
      <c r="O2280" t="s">
        <v>4864</v>
      </c>
      <c r="P2280" t="s">
        <v>4865</v>
      </c>
      <c r="Q2280" t="s">
        <v>4538</v>
      </c>
    </row>
    <row r="2281" spans="1:17" x14ac:dyDescent="0.25">
      <c r="A2281" t="s">
        <v>921</v>
      </c>
      <c r="B2281" s="1">
        <v>9</v>
      </c>
      <c r="C2281" t="s">
        <v>7568</v>
      </c>
      <c r="D2281" t="s">
        <v>7569</v>
      </c>
      <c r="E2281" t="s">
        <v>7570</v>
      </c>
      <c r="F2281" s="1">
        <v>4.5999999999999996</v>
      </c>
      <c r="G2281" s="5">
        <f>(Tabela15[[#This Row],[rating]]-MIN(F:F))/(MAX(F:F)-MIN(F:F))</f>
        <v>0.89999999999999991</v>
      </c>
      <c r="H2281" s="6">
        <v>1080</v>
      </c>
      <c r="I2281" s="5">
        <f>(Tabela15[[#This Row],[reviews]]-MIN(H:H))/(MAX(H:H)-MIN(H:H))</f>
        <v>2.3200858367253031E-3</v>
      </c>
      <c r="J2281" s="1" t="s">
        <v>0</v>
      </c>
      <c r="K2281" s="9">
        <v>8.7799999999999994</v>
      </c>
      <c r="L2281" s="3">
        <f>(Tabela15[[#This Row],[value]]-MIN(K:K))/(MAX(K:K)-MIN(K:K))</f>
        <v>4.2799219101967254E-2</v>
      </c>
      <c r="M2281" s="16">
        <f>IF(Tabela15[[#This Row],[value]]="",0,(0.05*Tabela15[[#This Row],[normal_rating]]+0.7*Tabela15[[#This Row],[normal_reviews]]+0.25*Tabela15[[#This Row],[normal_value]]))*1000</f>
        <v>57.323864861199532</v>
      </c>
      <c r="N2281" s="3">
        <f>IFERROR(Tabela15[[#This Row],[value]]*Tabela15[[#This Row],[reviews]],Tabela15[[#This Row],[value]])</f>
        <v>9482.4</v>
      </c>
      <c r="O2281" t="s">
        <v>8318</v>
      </c>
      <c r="P2281" t="s">
        <v>8319</v>
      </c>
      <c r="Q2281" t="s">
        <v>8081</v>
      </c>
    </row>
    <row r="2282" spans="1:17" x14ac:dyDescent="0.25">
      <c r="A2282" t="s">
        <v>383</v>
      </c>
      <c r="B2282" s="1">
        <v>16</v>
      </c>
      <c r="C2282" t="s">
        <v>3585</v>
      </c>
      <c r="D2282" t="s">
        <v>3586</v>
      </c>
      <c r="E2282" t="s">
        <v>3587</v>
      </c>
      <c r="F2282" s="1">
        <v>4.2</v>
      </c>
      <c r="G2282" s="5">
        <f>(Tabela15[[#This Row],[rating]]-MIN(F:F))/(MAX(F:F)-MIN(F:F))</f>
        <v>0.8</v>
      </c>
      <c r="H2282" s="6">
        <v>2225</v>
      </c>
      <c r="I2282" s="5">
        <f>(Tabela15[[#This Row],[reviews]]-MIN(H:H))/(MAX(H:H)-MIN(H:H))</f>
        <v>4.7820860990519685E-3</v>
      </c>
      <c r="J2282" s="1" t="s">
        <v>0</v>
      </c>
      <c r="K2282" s="9">
        <v>8.74</v>
      </c>
      <c r="L2282" s="3">
        <f>(Tabela15[[#This Row],[value]]-MIN(K:K))/(MAX(K:K)-MIN(K:K))</f>
        <v>4.2598988837162732E-2</v>
      </c>
      <c r="M2282" s="16">
        <f>IF(Tabela15[[#This Row],[value]]="",0,(0.05*Tabela15[[#This Row],[normal_rating]]+0.7*Tabela15[[#This Row],[normal_reviews]]+0.25*Tabela15[[#This Row],[normal_value]]))*1000</f>
        <v>53.997207478627068</v>
      </c>
      <c r="N2282" s="3">
        <f>IFERROR(Tabela15[[#This Row],[value]]*Tabela15[[#This Row],[reviews]],Tabela15[[#This Row],[value]])</f>
        <v>19446.5</v>
      </c>
      <c r="O2282" t="s">
        <v>4664</v>
      </c>
      <c r="P2282" t="s">
        <v>8188</v>
      </c>
      <c r="Q2282" t="s">
        <v>8081</v>
      </c>
    </row>
    <row r="2283" spans="1:17" x14ac:dyDescent="0.25">
      <c r="A2283" t="s">
        <v>383</v>
      </c>
      <c r="B2283" s="1">
        <v>18</v>
      </c>
      <c r="C2283" t="s">
        <v>3585</v>
      </c>
      <c r="D2283" t="s">
        <v>3586</v>
      </c>
      <c r="E2283" t="s">
        <v>3587</v>
      </c>
      <c r="F2283" s="1">
        <v>4.2</v>
      </c>
      <c r="G2283" s="5">
        <f>(Tabela15[[#This Row],[rating]]-MIN(F:F))/(MAX(F:F)-MIN(F:F))</f>
        <v>0.8</v>
      </c>
      <c r="H2283" s="6">
        <v>2223</v>
      </c>
      <c r="I2283" s="5">
        <f>(Tabela15[[#This Row],[reviews]]-MIN(H:H))/(MAX(H:H)-MIN(H:H))</f>
        <v>4.7777856619125331E-3</v>
      </c>
      <c r="J2283" s="1" t="s">
        <v>0</v>
      </c>
      <c r="K2283" s="9">
        <v>8.74</v>
      </c>
      <c r="L2283" s="3">
        <f>(Tabela15[[#This Row],[value]]-MIN(K:K))/(MAX(K:K)-MIN(K:K))</f>
        <v>4.2598988837162732E-2</v>
      </c>
      <c r="M2283" s="16">
        <f>IF(Tabela15[[#This Row],[value]]="",0,(0.05*Tabela15[[#This Row],[normal_rating]]+0.7*Tabela15[[#This Row],[normal_reviews]]+0.25*Tabela15[[#This Row],[normal_value]]))*1000</f>
        <v>53.99419717262947</v>
      </c>
      <c r="N2283" s="3">
        <f>IFERROR(Tabela15[[#This Row],[value]]*Tabela15[[#This Row],[reviews]],Tabela15[[#This Row],[value]])</f>
        <v>19429.02</v>
      </c>
      <c r="O2283" t="s">
        <v>4664</v>
      </c>
      <c r="P2283" t="s">
        <v>6594</v>
      </c>
      <c r="Q2283" t="s">
        <v>6468</v>
      </c>
    </row>
    <row r="2284" spans="1:17" x14ac:dyDescent="0.25">
      <c r="A2284" t="s">
        <v>383</v>
      </c>
      <c r="B2284" s="1">
        <v>5</v>
      </c>
      <c r="C2284" t="s">
        <v>3585</v>
      </c>
      <c r="D2284" t="s">
        <v>3586</v>
      </c>
      <c r="E2284" t="s">
        <v>3587</v>
      </c>
      <c r="F2284" s="1">
        <v>4.2</v>
      </c>
      <c r="G2284" s="5">
        <f>(Tabela15[[#This Row],[rating]]-MIN(F:F))/(MAX(F:F)-MIN(F:F))</f>
        <v>0.8</v>
      </c>
      <c r="H2284" s="6">
        <v>2215</v>
      </c>
      <c r="I2284" s="5">
        <f>(Tabela15[[#This Row],[reviews]]-MIN(H:H))/(MAX(H:H)-MIN(H:H))</f>
        <v>4.7605839133547925E-3</v>
      </c>
      <c r="J2284" s="1" t="s">
        <v>0</v>
      </c>
      <c r="K2284" s="9">
        <v>8.74</v>
      </c>
      <c r="L2284" s="3">
        <f>(Tabela15[[#This Row],[value]]-MIN(K:K))/(MAX(K:K)-MIN(K:K))</f>
        <v>4.2598988837162732E-2</v>
      </c>
      <c r="M2284" s="16">
        <f>IF(Tabela15[[#This Row],[value]]="",0,(0.05*Tabela15[[#This Row],[normal_rating]]+0.7*Tabela15[[#This Row],[normal_reviews]]+0.25*Tabela15[[#This Row],[normal_value]]))*1000</f>
        <v>53.982155948639047</v>
      </c>
      <c r="N2284" s="3">
        <f>IFERROR(Tabela15[[#This Row],[value]]*Tabela15[[#This Row],[reviews]],Tabela15[[#This Row],[value]])</f>
        <v>19359.100000000002</v>
      </c>
      <c r="O2284" t="s">
        <v>4664</v>
      </c>
      <c r="P2284" t="s">
        <v>4665</v>
      </c>
      <c r="Q2284" t="s">
        <v>4538</v>
      </c>
    </row>
    <row r="2285" spans="1:17" x14ac:dyDescent="0.25">
      <c r="A2285" t="s">
        <v>784</v>
      </c>
      <c r="B2285" s="1">
        <v>29</v>
      </c>
      <c r="C2285" t="s">
        <v>3689</v>
      </c>
      <c r="D2285" t="s">
        <v>3690</v>
      </c>
      <c r="E2285" t="s">
        <v>3691</v>
      </c>
      <c r="F2285" s="1">
        <v>4.3</v>
      </c>
      <c r="G2285" s="5">
        <f>(Tabela15[[#This Row],[rating]]-MIN(F:F))/(MAX(F:F)-MIN(F:F))</f>
        <v>0.82499999999999996</v>
      </c>
      <c r="H2285" s="6">
        <v>147</v>
      </c>
      <c r="I2285" s="5">
        <f>(Tabela15[[#This Row],[reviews]]-MIN(H:H))/(MAX(H:H)-MIN(H:H))</f>
        <v>3.1393191117877131E-4</v>
      </c>
      <c r="J2285" s="1" t="s">
        <v>0</v>
      </c>
      <c r="K2285" s="9">
        <v>8.73</v>
      </c>
      <c r="L2285" s="3">
        <f>(Tabela15[[#This Row],[value]]-MIN(K:K))/(MAX(K:K)-MIN(K:K))</f>
        <v>4.2548931270961605E-2</v>
      </c>
      <c r="M2285" s="16">
        <f>IF(Tabela15[[#This Row],[value]]="",0,(0.05*Tabela15[[#This Row],[normal_rating]]+0.7*Tabela15[[#This Row],[normal_reviews]]+0.25*Tabela15[[#This Row],[normal_value]]))*1000</f>
        <v>52.106985155565539</v>
      </c>
      <c r="N2285" s="3">
        <f>IFERROR(Tabela15[[#This Row],[value]]*Tabela15[[#This Row],[reviews]],Tabela15[[#This Row],[value]])</f>
        <v>1283.3100000000002</v>
      </c>
      <c r="O2285" t="s">
        <v>4802</v>
      </c>
      <c r="P2285" t="s">
        <v>8301</v>
      </c>
      <c r="Q2285" t="s">
        <v>8081</v>
      </c>
    </row>
    <row r="2286" spans="1:17" x14ac:dyDescent="0.25">
      <c r="A2286" t="s">
        <v>784</v>
      </c>
      <c r="B2286" s="1">
        <v>17</v>
      </c>
      <c r="C2286" t="s">
        <v>3689</v>
      </c>
      <c r="D2286" t="s">
        <v>3690</v>
      </c>
      <c r="E2286" t="s">
        <v>3691</v>
      </c>
      <c r="F2286" s="1">
        <v>4.3</v>
      </c>
      <c r="G2286" s="5">
        <f>(Tabela15[[#This Row],[rating]]-MIN(F:F))/(MAX(F:F)-MIN(F:F))</f>
        <v>0.82499999999999996</v>
      </c>
      <c r="H2286" s="6">
        <v>144</v>
      </c>
      <c r="I2286" s="5">
        <f>(Tabela15[[#This Row],[reviews]]-MIN(H:H))/(MAX(H:H)-MIN(H:H))</f>
        <v>3.0748125546961846E-4</v>
      </c>
      <c r="J2286" s="1" t="s">
        <v>0</v>
      </c>
      <c r="K2286" s="9">
        <v>8.73</v>
      </c>
      <c r="L2286" s="3">
        <f>(Tabela15[[#This Row],[value]]-MIN(K:K))/(MAX(K:K)-MIN(K:K))</f>
        <v>4.2548931270961605E-2</v>
      </c>
      <c r="M2286" s="16">
        <f>IF(Tabela15[[#This Row],[value]]="",0,(0.05*Tabela15[[#This Row],[normal_rating]]+0.7*Tabela15[[#This Row],[normal_reviews]]+0.25*Tabela15[[#This Row],[normal_value]]))*1000</f>
        <v>52.102469696569138</v>
      </c>
      <c r="N2286" s="3">
        <f>IFERROR(Tabela15[[#This Row],[value]]*Tabela15[[#This Row],[reviews]],Tabela15[[#This Row],[value]])</f>
        <v>1257.1200000000001</v>
      </c>
      <c r="O2286" t="s">
        <v>4802</v>
      </c>
      <c r="P2286" t="s">
        <v>4803</v>
      </c>
      <c r="Q2286" t="s">
        <v>4538</v>
      </c>
    </row>
    <row r="2287" spans="1:17" x14ac:dyDescent="0.25">
      <c r="A2287" t="s">
        <v>1072</v>
      </c>
      <c r="B2287" s="1">
        <v>1</v>
      </c>
      <c r="C2287" t="s">
        <v>1082</v>
      </c>
      <c r="D2287" t="s">
        <v>1086</v>
      </c>
      <c r="E2287" t="s">
        <v>1084</v>
      </c>
      <c r="F2287" s="1">
        <v>4.5</v>
      </c>
      <c r="G2287" s="5">
        <f>(Tabela15[[#This Row],[rating]]-MIN(F:F))/(MAX(F:F)-MIN(F:F))</f>
        <v>0.875</v>
      </c>
      <c r="H2287" s="6">
        <v>3041</v>
      </c>
      <c r="I2287" s="5">
        <f>(Tabela15[[#This Row],[reviews]]-MIN(H:H))/(MAX(H:H)-MIN(H:H))</f>
        <v>6.5366644519415399E-3</v>
      </c>
      <c r="J2287" s="1" t="s">
        <v>0</v>
      </c>
      <c r="K2287" s="9">
        <v>8.7100000000000009</v>
      </c>
      <c r="L2287" s="3">
        <f>(Tabela15[[#This Row],[value]]-MIN(K:K))/(MAX(K:K)-MIN(K:K))</f>
        <v>4.2448816138559345E-2</v>
      </c>
      <c r="M2287" s="16">
        <f>IF(Tabela15[[#This Row],[value]]="",0,(0.05*Tabela15[[#This Row],[normal_rating]]+0.7*Tabela15[[#This Row],[normal_reviews]]+0.25*Tabela15[[#This Row],[normal_value]]))*1000</f>
        <v>58.937869150998914</v>
      </c>
      <c r="N2287" s="3">
        <f>IFERROR(Tabela15[[#This Row],[value]]*Tabela15[[#This Row],[reviews]],Tabela15[[#This Row],[value]])</f>
        <v>26487.110000000004</v>
      </c>
      <c r="O2287" t="s">
        <v>1083</v>
      </c>
      <c r="P2287" t="s">
        <v>8361</v>
      </c>
      <c r="Q2287" t="s">
        <v>8081</v>
      </c>
    </row>
    <row r="2288" spans="1:17" x14ac:dyDescent="0.25">
      <c r="A2288" t="s">
        <v>1072</v>
      </c>
      <c r="B2288" s="1">
        <v>1</v>
      </c>
      <c r="C2288" t="s">
        <v>1082</v>
      </c>
      <c r="D2288" t="s">
        <v>1086</v>
      </c>
      <c r="E2288" t="s">
        <v>1084</v>
      </c>
      <c r="F2288" s="1">
        <v>4.5</v>
      </c>
      <c r="G2288" s="5">
        <f>(Tabela15[[#This Row],[rating]]-MIN(F:F))/(MAX(F:F)-MIN(F:F))</f>
        <v>0.875</v>
      </c>
      <c r="H2288" s="6">
        <v>3040</v>
      </c>
      <c r="I2288" s="5">
        <f>(Tabela15[[#This Row],[reviews]]-MIN(H:H))/(MAX(H:H)-MIN(H:H))</f>
        <v>6.5345142333718218E-3</v>
      </c>
      <c r="J2288" s="1" t="s">
        <v>0</v>
      </c>
      <c r="K2288" s="9">
        <v>8.7100000000000009</v>
      </c>
      <c r="L2288" s="3">
        <f>(Tabela15[[#This Row],[value]]-MIN(K:K))/(MAX(K:K)-MIN(K:K))</f>
        <v>4.2448816138559345E-2</v>
      </c>
      <c r="M2288" s="16">
        <f>IF(Tabela15[[#This Row],[value]]="",0,(0.05*Tabela15[[#This Row],[normal_rating]]+0.7*Tabela15[[#This Row],[normal_reviews]]+0.25*Tabela15[[#This Row],[normal_value]]))*1000</f>
        <v>58.936363998000118</v>
      </c>
      <c r="N2288" s="3">
        <f>IFERROR(Tabela15[[#This Row],[value]]*Tabela15[[#This Row],[reviews]],Tabela15[[#This Row],[value]])</f>
        <v>26478.400000000001</v>
      </c>
      <c r="O2288" t="s">
        <v>1083</v>
      </c>
      <c r="P2288" t="s">
        <v>6768</v>
      </c>
      <c r="Q2288" t="s">
        <v>6468</v>
      </c>
    </row>
    <row r="2289" spans="1:17" x14ac:dyDescent="0.25">
      <c r="A2289" t="s">
        <v>2093</v>
      </c>
      <c r="B2289" s="1">
        <v>17</v>
      </c>
      <c r="C2289" t="s">
        <v>4108</v>
      </c>
      <c r="D2289" t="s">
        <v>4109</v>
      </c>
      <c r="E2289" t="s">
        <v>4110</v>
      </c>
      <c r="F2289" s="1">
        <v>4.2</v>
      </c>
      <c r="G2289" s="5">
        <f>(Tabela15[[#This Row],[rating]]-MIN(F:F))/(MAX(F:F)-MIN(F:F))</f>
        <v>0.8</v>
      </c>
      <c r="H2289" s="6">
        <v>2275</v>
      </c>
      <c r="I2289" s="5">
        <f>(Tabela15[[#This Row],[reviews]]-MIN(H:H))/(MAX(H:H)-MIN(H:H))</f>
        <v>4.8895970275378495E-3</v>
      </c>
      <c r="J2289" s="1" t="s">
        <v>0</v>
      </c>
      <c r="K2289" s="9">
        <v>8.69</v>
      </c>
      <c r="L2289" s="3">
        <f>(Tabela15[[#This Row],[value]]-MIN(K:K))/(MAX(K:K)-MIN(K:K))</f>
        <v>4.234870100615707E-2</v>
      </c>
      <c r="M2289" s="16">
        <f>IF(Tabela15[[#This Row],[value]]="",0,(0.05*Tabela15[[#This Row],[normal_rating]]+0.7*Tabela15[[#This Row],[normal_reviews]]+0.25*Tabela15[[#This Row],[normal_value]]))*1000</f>
        <v>54.009893170815765</v>
      </c>
      <c r="N2289" s="3">
        <f>IFERROR(Tabela15[[#This Row],[value]]*Tabela15[[#This Row],[reviews]],Tabela15[[#This Row],[value]])</f>
        <v>19769.75</v>
      </c>
      <c r="O2289" t="s">
        <v>5207</v>
      </c>
      <c r="P2289" t="s">
        <v>5208</v>
      </c>
      <c r="Q2289" t="s">
        <v>4538</v>
      </c>
    </row>
    <row r="2290" spans="1:17" x14ac:dyDescent="0.25">
      <c r="A2290" t="s">
        <v>2093</v>
      </c>
      <c r="B2290" s="1">
        <v>26</v>
      </c>
      <c r="C2290" t="s">
        <v>7794</v>
      </c>
      <c r="D2290" t="s">
        <v>7795</v>
      </c>
      <c r="E2290" t="s">
        <v>7796</v>
      </c>
      <c r="F2290" s="1">
        <v>4.2</v>
      </c>
      <c r="G2290" s="5">
        <f>(Tabela15[[#This Row],[rating]]-MIN(F:F))/(MAX(F:F)-MIN(F:F))</f>
        <v>0.8</v>
      </c>
      <c r="H2290" s="6">
        <v>909</v>
      </c>
      <c r="I2290" s="5">
        <f>(Tabela15[[#This Row],[reviews]]-MIN(H:H))/(MAX(H:H)-MIN(H:H))</f>
        <v>1.9523984613035916E-3</v>
      </c>
      <c r="J2290" s="1" t="s">
        <v>0</v>
      </c>
      <c r="K2290" s="9">
        <v>8.69</v>
      </c>
      <c r="L2290" s="3">
        <f>(Tabela15[[#This Row],[value]]-MIN(K:K))/(MAX(K:K)-MIN(K:K))</f>
        <v>4.234870100615707E-2</v>
      </c>
      <c r="M2290" s="16">
        <f>IF(Tabela15[[#This Row],[value]]="",0,(0.05*Tabela15[[#This Row],[normal_rating]]+0.7*Tabela15[[#This Row],[normal_reviews]]+0.25*Tabela15[[#This Row],[normal_value]]))*1000</f>
        <v>51.953854174451784</v>
      </c>
      <c r="N2290" s="3">
        <f>IFERROR(Tabela15[[#This Row],[value]]*Tabela15[[#This Row],[reviews]],Tabela15[[#This Row],[value]])</f>
        <v>7899.2099999999991</v>
      </c>
      <c r="O2290" t="s">
        <v>8650</v>
      </c>
      <c r="P2290" t="s">
        <v>8651</v>
      </c>
      <c r="Q2290" t="s">
        <v>8081</v>
      </c>
    </row>
    <row r="2291" spans="1:17" x14ac:dyDescent="0.25">
      <c r="A2291" t="s">
        <v>81</v>
      </c>
      <c r="B2291" s="1">
        <v>11</v>
      </c>
      <c r="C2291" t="s">
        <v>172</v>
      </c>
      <c r="D2291" t="s">
        <v>176</v>
      </c>
      <c r="E2291" t="s">
        <v>174</v>
      </c>
      <c r="F2291" s="1">
        <v>4.4000000000000004</v>
      </c>
      <c r="G2291" s="5">
        <f>(Tabela15[[#This Row],[rating]]-MIN(F:F))/(MAX(F:F)-MIN(F:F))</f>
        <v>0.85000000000000009</v>
      </c>
      <c r="H2291" s="6">
        <v>5606</v>
      </c>
      <c r="I2291" s="5">
        <f>(Tabela15[[#This Row],[reviews]]-MIN(H:H))/(MAX(H:H)-MIN(H:H))</f>
        <v>1.2051975083267214E-2</v>
      </c>
      <c r="J2291" s="1" t="s">
        <v>0</v>
      </c>
      <c r="K2291" s="9">
        <v>8.6</v>
      </c>
      <c r="L2291" s="3">
        <f>(Tabela15[[#This Row],[value]]-MIN(K:K))/(MAX(K:K)-MIN(K:K))</f>
        <v>4.1898182910346894E-2</v>
      </c>
      <c r="M2291" s="16">
        <f>IF(Tabela15[[#This Row],[value]]="",0,(0.05*Tabela15[[#This Row],[normal_rating]]+0.7*Tabela15[[#This Row],[normal_reviews]]+0.25*Tabela15[[#This Row],[normal_value]]))*1000</f>
        <v>61.41092828587378</v>
      </c>
      <c r="N2291" s="3">
        <f>IFERROR(Tabela15[[#This Row],[value]]*Tabela15[[#This Row],[reviews]],Tabela15[[#This Row],[value]])</f>
        <v>48211.6</v>
      </c>
      <c r="O2291" t="s">
        <v>173</v>
      </c>
      <c r="P2291" t="s">
        <v>8111</v>
      </c>
      <c r="Q2291" t="s">
        <v>8081</v>
      </c>
    </row>
    <row r="2292" spans="1:17" x14ac:dyDescent="0.25">
      <c r="A2292" t="s">
        <v>81</v>
      </c>
      <c r="B2292" s="1">
        <v>10</v>
      </c>
      <c r="C2292" t="s">
        <v>172</v>
      </c>
      <c r="D2292" t="s">
        <v>176</v>
      </c>
      <c r="E2292" t="s">
        <v>174</v>
      </c>
      <c r="F2292" s="1">
        <v>4.5</v>
      </c>
      <c r="G2292" s="5">
        <f>(Tabela15[[#This Row],[rating]]-MIN(F:F))/(MAX(F:F)-MIN(F:F))</f>
        <v>0.875</v>
      </c>
      <c r="H2292" s="6">
        <v>3629</v>
      </c>
      <c r="I2292" s="5">
        <f>(Tabela15[[#This Row],[reviews]]-MIN(H:H))/(MAX(H:H)-MIN(H:H))</f>
        <v>7.8009929709354957E-3</v>
      </c>
      <c r="J2292" s="1" t="s">
        <v>0</v>
      </c>
      <c r="K2292" s="9">
        <v>8.6</v>
      </c>
      <c r="L2292" s="3">
        <f>(Tabela15[[#This Row],[value]]-MIN(K:K))/(MAX(K:K)-MIN(K:K))</f>
        <v>4.1898182910346894E-2</v>
      </c>
      <c r="M2292" s="16">
        <f>IF(Tabela15[[#This Row],[value]]="",0,(0.05*Tabela15[[#This Row],[normal_rating]]+0.7*Tabela15[[#This Row],[normal_reviews]]+0.25*Tabela15[[#This Row],[normal_value]]))*1000</f>
        <v>59.68524080724157</v>
      </c>
      <c r="N2292" s="3">
        <f>IFERROR(Tabela15[[#This Row],[value]]*Tabela15[[#This Row],[reviews]],Tabela15[[#This Row],[value]])</f>
        <v>31209.399999999998</v>
      </c>
      <c r="O2292" t="s">
        <v>173</v>
      </c>
      <c r="P2292" t="s">
        <v>4580</v>
      </c>
      <c r="Q2292" t="s">
        <v>4538</v>
      </c>
    </row>
    <row r="2293" spans="1:17" x14ac:dyDescent="0.25">
      <c r="A2293" t="s">
        <v>2231</v>
      </c>
      <c r="B2293" s="1">
        <v>3</v>
      </c>
      <c r="C2293" t="s">
        <v>6122</v>
      </c>
      <c r="D2293" t="s">
        <v>6123</v>
      </c>
      <c r="E2293" t="s">
        <v>6124</v>
      </c>
      <c r="F2293" s="1">
        <v>4.7</v>
      </c>
      <c r="G2293" s="5">
        <f>(Tabela15[[#This Row],[rating]]-MIN(F:F))/(MAX(F:F)-MIN(F:F))</f>
        <v>0.92500000000000004</v>
      </c>
      <c r="H2293" s="6">
        <v>751</v>
      </c>
      <c r="I2293" s="5">
        <f>(Tabela15[[#This Row],[reviews]]-MIN(H:H))/(MAX(H:H)-MIN(H:H))</f>
        <v>1.6126639272882087E-3</v>
      </c>
      <c r="J2293" s="1" t="s">
        <v>0</v>
      </c>
      <c r="K2293" s="9">
        <v>8.59</v>
      </c>
      <c r="L2293" s="3">
        <f>(Tabela15[[#This Row],[value]]-MIN(K:K))/(MAX(K:K)-MIN(K:K))</f>
        <v>4.184812534414576E-2</v>
      </c>
      <c r="M2293" s="16">
        <f>IF(Tabela15[[#This Row],[value]]="",0,(0.05*Tabela15[[#This Row],[normal_rating]]+0.7*Tabela15[[#This Row],[normal_reviews]]+0.25*Tabela15[[#This Row],[normal_value]]))*1000</f>
        <v>57.840896085138191</v>
      </c>
      <c r="N2293" s="3">
        <f>IFERROR(Tabela15[[#This Row],[value]]*Tabela15[[#This Row],[reviews]],Tabela15[[#This Row],[value]])</f>
        <v>6451.09</v>
      </c>
      <c r="O2293" t="s">
        <v>7099</v>
      </c>
      <c r="P2293" t="s">
        <v>7100</v>
      </c>
      <c r="Q2293" t="s">
        <v>6468</v>
      </c>
    </row>
    <row r="2294" spans="1:17" x14ac:dyDescent="0.25">
      <c r="A2294" t="s">
        <v>2918</v>
      </c>
      <c r="B2294" s="1">
        <v>23</v>
      </c>
      <c r="C2294" t="s">
        <v>7998</v>
      </c>
      <c r="D2294" t="s">
        <v>7999</v>
      </c>
      <c r="E2294" t="s">
        <v>8000</v>
      </c>
      <c r="F2294" s="1">
        <v>4.5</v>
      </c>
      <c r="G2294" s="5">
        <f>(Tabela15[[#This Row],[rating]]-MIN(F:F))/(MAX(F:F)-MIN(F:F))</f>
        <v>0.875</v>
      </c>
      <c r="H2294" s="6">
        <v>221</v>
      </c>
      <c r="I2294" s="5">
        <f>(Tabela15[[#This Row],[reviews]]-MIN(H:H))/(MAX(H:H)-MIN(H:H))</f>
        <v>4.7304808533787457E-4</v>
      </c>
      <c r="J2294" s="1" t="s">
        <v>0</v>
      </c>
      <c r="K2294" s="9">
        <v>8.59</v>
      </c>
      <c r="L2294" s="3">
        <f>(Tabela15[[#This Row],[value]]-MIN(K:K))/(MAX(K:K)-MIN(K:K))</f>
        <v>4.184812534414576E-2</v>
      </c>
      <c r="M2294" s="16">
        <f>IF(Tabela15[[#This Row],[value]]="",0,(0.05*Tabela15[[#This Row],[normal_rating]]+0.7*Tabela15[[#This Row],[normal_reviews]]+0.25*Tabela15[[#This Row],[normal_value]]))*1000</f>
        <v>54.543164995772955</v>
      </c>
      <c r="N2294" s="3">
        <f>IFERROR(Tabela15[[#This Row],[value]]*Tabela15[[#This Row],[reviews]],Tabela15[[#This Row],[value]])</f>
        <v>1898.3899999999999</v>
      </c>
      <c r="O2294" t="s">
        <v>8884</v>
      </c>
      <c r="P2294" t="s">
        <v>8885</v>
      </c>
      <c r="Q2294" t="s">
        <v>8081</v>
      </c>
    </row>
    <row r="2295" spans="1:17" x14ac:dyDescent="0.25">
      <c r="A2295" t="s">
        <v>921</v>
      </c>
      <c r="B2295" s="1">
        <v>12</v>
      </c>
      <c r="C2295" t="s">
        <v>972</v>
      </c>
      <c r="D2295" t="s">
        <v>976</v>
      </c>
      <c r="E2295" t="s">
        <v>974</v>
      </c>
      <c r="F2295" s="1">
        <v>4.8</v>
      </c>
      <c r="G2295" s="5">
        <f>(Tabela15[[#This Row],[rating]]-MIN(F:F))/(MAX(F:F)-MIN(F:F))</f>
        <v>0.95</v>
      </c>
      <c r="H2295" s="6">
        <v>4218</v>
      </c>
      <c r="I2295" s="5">
        <f>(Tabela15[[#This Row],[reviews]]-MIN(H:H))/(MAX(H:H)-MIN(H:H))</f>
        <v>9.0674717084991696E-3</v>
      </c>
      <c r="J2295" s="1" t="s">
        <v>0</v>
      </c>
      <c r="K2295" s="9">
        <v>8.56</v>
      </c>
      <c r="L2295" s="3">
        <f>(Tabela15[[#This Row],[value]]-MIN(K:K))/(MAX(K:K)-MIN(K:K))</f>
        <v>4.1697952645542373E-2</v>
      </c>
      <c r="M2295" s="16">
        <f>IF(Tabela15[[#This Row],[value]]="",0,(0.05*Tabela15[[#This Row],[normal_rating]]+0.7*Tabela15[[#This Row],[normal_reviews]]+0.25*Tabela15[[#This Row],[normal_value]]))*1000</f>
        <v>64.271718357335018</v>
      </c>
      <c r="N2295" s="3">
        <f>IFERROR(Tabela15[[#This Row],[value]]*Tabela15[[#This Row],[reviews]],Tabela15[[#This Row],[value]])</f>
        <v>36106.080000000002</v>
      </c>
      <c r="O2295" t="s">
        <v>973</v>
      </c>
      <c r="P2295" t="s">
        <v>975</v>
      </c>
      <c r="Q2295" t="s">
        <v>2</v>
      </c>
    </row>
    <row r="2296" spans="1:17" x14ac:dyDescent="0.25">
      <c r="A2296" t="s">
        <v>1201</v>
      </c>
      <c r="B2296" s="1">
        <v>22</v>
      </c>
      <c r="C2296" t="s">
        <v>5874</v>
      </c>
      <c r="D2296" t="s">
        <v>5875</v>
      </c>
      <c r="E2296" t="s">
        <v>5876</v>
      </c>
      <c r="F2296" s="1">
        <v>4.7</v>
      </c>
      <c r="G2296" s="5">
        <f>(Tabela15[[#This Row],[rating]]-MIN(F:F))/(MAX(F:F)-MIN(F:F))</f>
        <v>0.92500000000000004</v>
      </c>
      <c r="H2296" s="6">
        <v>36</v>
      </c>
      <c r="I2296" s="5">
        <f>(Tabela15[[#This Row],[reviews]]-MIN(H:H))/(MAX(H:H)-MIN(H:H))</f>
        <v>7.5257649940116417E-5</v>
      </c>
      <c r="J2296" s="1" t="s">
        <v>0</v>
      </c>
      <c r="K2296" s="9">
        <v>8.5399999999999991</v>
      </c>
      <c r="L2296" s="3">
        <f>(Tabela15[[#This Row],[value]]-MIN(K:K))/(MAX(K:K)-MIN(K:K))</f>
        <v>4.1597837513140105E-2</v>
      </c>
      <c r="M2296" s="16">
        <f>IF(Tabela15[[#This Row],[value]]="",0,(0.05*Tabela15[[#This Row],[normal_rating]]+0.7*Tabela15[[#This Row],[normal_reviews]]+0.25*Tabela15[[#This Row],[normal_value]]))*1000</f>
        <v>56.702139733243115</v>
      </c>
      <c r="N2296" s="3">
        <f>IFERROR(Tabela15[[#This Row],[value]]*Tabela15[[#This Row],[reviews]],Tabela15[[#This Row],[value]])</f>
        <v>307.43999999999994</v>
      </c>
      <c r="O2296" t="s">
        <v>6829</v>
      </c>
      <c r="P2296" t="s">
        <v>6830</v>
      </c>
      <c r="Q2296" t="s">
        <v>6468</v>
      </c>
    </row>
    <row r="2297" spans="1:17" x14ac:dyDescent="0.25">
      <c r="A2297" t="s">
        <v>1649</v>
      </c>
      <c r="B2297" s="1">
        <v>17</v>
      </c>
      <c r="C2297" t="s">
        <v>3988</v>
      </c>
      <c r="D2297" t="s">
        <v>3989</v>
      </c>
      <c r="E2297" t="s">
        <v>3990</v>
      </c>
      <c r="F2297" s="1">
        <v>4.2</v>
      </c>
      <c r="G2297" s="5">
        <f>(Tabela15[[#This Row],[rating]]-MIN(F:F))/(MAX(F:F)-MIN(F:F))</f>
        <v>0.8</v>
      </c>
      <c r="H2297" s="6">
        <v>119</v>
      </c>
      <c r="I2297" s="5">
        <f>(Tabela15[[#This Row],[reviews]]-MIN(H:H))/(MAX(H:H)-MIN(H:H))</f>
        <v>2.537257912266782E-4</v>
      </c>
      <c r="J2297" s="1" t="s">
        <v>0</v>
      </c>
      <c r="K2297" s="9">
        <v>8.51</v>
      </c>
      <c r="L2297" s="3">
        <f>(Tabela15[[#This Row],[value]]-MIN(K:K))/(MAX(K:K)-MIN(K:K))</f>
        <v>4.1447664814536711E-2</v>
      </c>
      <c r="M2297" s="16">
        <f>IF(Tabela15[[#This Row],[value]]="",0,(0.05*Tabela15[[#This Row],[normal_rating]]+0.7*Tabela15[[#This Row],[normal_reviews]]+0.25*Tabela15[[#This Row],[normal_value]]))*1000</f>
        <v>50.539524257492864</v>
      </c>
      <c r="N2297" s="3">
        <f>IFERROR(Tabela15[[#This Row],[value]]*Tabela15[[#This Row],[reviews]],Tabela15[[#This Row],[value]])</f>
        <v>1012.6899999999999</v>
      </c>
      <c r="O2297" t="s">
        <v>5083</v>
      </c>
      <c r="P2297" t="s">
        <v>6950</v>
      </c>
      <c r="Q2297" t="s">
        <v>6468</v>
      </c>
    </row>
    <row r="2298" spans="1:17" x14ac:dyDescent="0.25">
      <c r="A2298" t="s">
        <v>1649</v>
      </c>
      <c r="B2298" s="1">
        <v>13</v>
      </c>
      <c r="C2298" t="s">
        <v>3988</v>
      </c>
      <c r="D2298" t="s">
        <v>3989</v>
      </c>
      <c r="E2298" t="s">
        <v>3990</v>
      </c>
      <c r="F2298" s="1">
        <v>4.2</v>
      </c>
      <c r="G2298" s="5">
        <f>(Tabela15[[#This Row],[rating]]-MIN(F:F))/(MAX(F:F)-MIN(F:F))</f>
        <v>0.8</v>
      </c>
      <c r="H2298" s="6">
        <v>119</v>
      </c>
      <c r="I2298" s="5">
        <f>(Tabela15[[#This Row],[reviews]]-MIN(H:H))/(MAX(H:H)-MIN(H:H))</f>
        <v>2.537257912266782E-4</v>
      </c>
      <c r="J2298" s="1" t="s">
        <v>0</v>
      </c>
      <c r="K2298" s="9">
        <v>8.51</v>
      </c>
      <c r="L2298" s="3">
        <f>(Tabela15[[#This Row],[value]]-MIN(K:K))/(MAX(K:K)-MIN(K:K))</f>
        <v>4.1447664814536711E-2</v>
      </c>
      <c r="M2298" s="16">
        <f>IF(Tabela15[[#This Row],[value]]="",0,(0.05*Tabela15[[#This Row],[normal_rating]]+0.7*Tabela15[[#This Row],[normal_reviews]]+0.25*Tabela15[[#This Row],[normal_value]]))*1000</f>
        <v>50.539524257492864</v>
      </c>
      <c r="N2298" s="3">
        <f>IFERROR(Tabela15[[#This Row],[value]]*Tabela15[[#This Row],[reviews]],Tabela15[[#This Row],[value]])</f>
        <v>1012.6899999999999</v>
      </c>
      <c r="O2298" t="s">
        <v>5083</v>
      </c>
      <c r="P2298" t="s">
        <v>8522</v>
      </c>
      <c r="Q2298" t="s">
        <v>8081</v>
      </c>
    </row>
    <row r="2299" spans="1:17" x14ac:dyDescent="0.25">
      <c r="A2299" t="s">
        <v>1649</v>
      </c>
      <c r="B2299" s="1">
        <v>23</v>
      </c>
      <c r="C2299" t="s">
        <v>3988</v>
      </c>
      <c r="D2299" t="s">
        <v>3989</v>
      </c>
      <c r="E2299" t="s">
        <v>3990</v>
      </c>
      <c r="F2299" s="1">
        <v>4.2</v>
      </c>
      <c r="G2299" s="5">
        <f>(Tabela15[[#This Row],[rating]]-MIN(F:F))/(MAX(F:F)-MIN(F:F))</f>
        <v>0.8</v>
      </c>
      <c r="H2299" s="6">
        <v>116</v>
      </c>
      <c r="I2299" s="5">
        <f>(Tabela15[[#This Row],[reviews]]-MIN(H:H))/(MAX(H:H)-MIN(H:H))</f>
        <v>2.4727513551752535E-4</v>
      </c>
      <c r="J2299" s="1" t="s">
        <v>0</v>
      </c>
      <c r="K2299" s="9">
        <v>8.51</v>
      </c>
      <c r="L2299" s="3">
        <f>(Tabela15[[#This Row],[value]]-MIN(K:K))/(MAX(K:K)-MIN(K:K))</f>
        <v>4.1447664814536711E-2</v>
      </c>
      <c r="M2299" s="16">
        <f>IF(Tabela15[[#This Row],[value]]="",0,(0.05*Tabela15[[#This Row],[normal_rating]]+0.7*Tabela15[[#This Row],[normal_reviews]]+0.25*Tabela15[[#This Row],[normal_value]]))*1000</f>
        <v>50.535008798496456</v>
      </c>
      <c r="N2299" s="3">
        <f>IFERROR(Tabela15[[#This Row],[value]]*Tabela15[[#This Row],[reviews]],Tabela15[[#This Row],[value]])</f>
        <v>987.16</v>
      </c>
      <c r="O2299" t="s">
        <v>5083</v>
      </c>
      <c r="P2299" t="s">
        <v>5084</v>
      </c>
      <c r="Q2299" t="s">
        <v>4538</v>
      </c>
    </row>
    <row r="2300" spans="1:17" x14ac:dyDescent="0.25">
      <c r="A2300" t="s">
        <v>1946</v>
      </c>
      <c r="B2300" s="1">
        <v>14</v>
      </c>
      <c r="C2300" t="s">
        <v>6071</v>
      </c>
      <c r="D2300" t="s">
        <v>6072</v>
      </c>
      <c r="E2300" t="s">
        <v>6073</v>
      </c>
      <c r="F2300" s="1">
        <v>4.7</v>
      </c>
      <c r="G2300" s="5">
        <f>(Tabela15[[#This Row],[rating]]-MIN(F:F))/(MAX(F:F)-MIN(F:F))</f>
        <v>0.92500000000000004</v>
      </c>
      <c r="H2300" s="6">
        <v>10794</v>
      </c>
      <c r="I2300" s="5">
        <f>(Tabela15[[#This Row],[reviews]]-MIN(H:H))/(MAX(H:H)-MIN(H:H))</f>
        <v>2.3207309022962183E-2</v>
      </c>
      <c r="J2300" s="1" t="s">
        <v>0</v>
      </c>
      <c r="K2300" s="9">
        <v>8.5</v>
      </c>
      <c r="L2300" s="3">
        <f>(Tabela15[[#This Row],[value]]-MIN(K:K))/(MAX(K:K)-MIN(K:K))</f>
        <v>4.1397607248335584E-2</v>
      </c>
      <c r="M2300" s="16">
        <f>IF(Tabela15[[#This Row],[value]]="",0,(0.05*Tabela15[[#This Row],[normal_rating]]+0.7*Tabela15[[#This Row],[normal_reviews]]+0.25*Tabela15[[#This Row],[normal_value]]))*1000</f>
        <v>72.844518128157432</v>
      </c>
      <c r="N2300" s="3">
        <f>IFERROR(Tabela15[[#This Row],[value]]*Tabela15[[#This Row],[reviews]],Tabela15[[#This Row],[value]])</f>
        <v>91749</v>
      </c>
      <c r="O2300" t="s">
        <v>7035</v>
      </c>
      <c r="P2300" t="s">
        <v>7036</v>
      </c>
      <c r="Q2300" t="s">
        <v>6468</v>
      </c>
    </row>
    <row r="2301" spans="1:17" x14ac:dyDescent="0.25">
      <c r="A2301" t="s">
        <v>383</v>
      </c>
      <c r="B2301" s="1">
        <v>11</v>
      </c>
      <c r="C2301" t="s">
        <v>5683</v>
      </c>
      <c r="D2301" t="s">
        <v>5684</v>
      </c>
      <c r="E2301" t="s">
        <v>5685</v>
      </c>
      <c r="F2301" s="1">
        <v>4.3</v>
      </c>
      <c r="G2301" s="5">
        <f>(Tabela15[[#This Row],[rating]]-MIN(F:F))/(MAX(F:F)-MIN(F:F))</f>
        <v>0.82499999999999996</v>
      </c>
      <c r="H2301" s="6">
        <v>176</v>
      </c>
      <c r="I2301" s="5">
        <f>(Tabela15[[#This Row],[reviews]]-MIN(H:H))/(MAX(H:H)-MIN(H:H))</f>
        <v>3.7628824970058206E-4</v>
      </c>
      <c r="J2301" s="1" t="s">
        <v>0</v>
      </c>
      <c r="K2301" s="9">
        <v>8.5</v>
      </c>
      <c r="L2301" s="3">
        <f>(Tabela15[[#This Row],[value]]-MIN(K:K))/(MAX(K:K)-MIN(K:K))</f>
        <v>4.1397607248335584E-2</v>
      </c>
      <c r="M2301" s="16">
        <f>IF(Tabela15[[#This Row],[value]]="",0,(0.05*Tabela15[[#This Row],[normal_rating]]+0.7*Tabela15[[#This Row],[normal_reviews]]+0.25*Tabela15[[#This Row],[normal_value]]))*1000</f>
        <v>51.862803586874307</v>
      </c>
      <c r="N2301" s="3">
        <f>IFERROR(Tabela15[[#This Row],[value]]*Tabela15[[#This Row],[reviews]],Tabela15[[#This Row],[value]])</f>
        <v>1496</v>
      </c>
      <c r="O2301" t="s">
        <v>6585</v>
      </c>
      <c r="P2301" t="s">
        <v>6586</v>
      </c>
      <c r="Q2301" t="s">
        <v>6468</v>
      </c>
    </row>
    <row r="2302" spans="1:17" x14ac:dyDescent="0.25">
      <c r="A2302" t="s">
        <v>1795</v>
      </c>
      <c r="B2302" s="1">
        <v>14</v>
      </c>
      <c r="C2302" t="s">
        <v>1856</v>
      </c>
      <c r="D2302" t="s">
        <v>1860</v>
      </c>
      <c r="E2302" t="s">
        <v>1858</v>
      </c>
      <c r="F2302" s="1">
        <v>4.5999999999999996</v>
      </c>
      <c r="G2302" s="5">
        <f>(Tabela15[[#This Row],[rating]]-MIN(F:F))/(MAX(F:F)-MIN(F:F))</f>
        <v>0.89999999999999991</v>
      </c>
      <c r="H2302" s="6">
        <v>4185</v>
      </c>
      <c r="I2302" s="5">
        <f>(Tabela15[[#This Row],[reviews]]-MIN(H:H))/(MAX(H:H)-MIN(H:H))</f>
        <v>8.9965144956984881E-3</v>
      </c>
      <c r="J2302" s="1" t="s">
        <v>0</v>
      </c>
      <c r="K2302" s="9">
        <v>8.49</v>
      </c>
      <c r="L2302" s="3">
        <f>(Tabela15[[#This Row],[value]]-MIN(K:K))/(MAX(K:K)-MIN(K:K))</f>
        <v>4.134754968213445E-2</v>
      </c>
      <c r="M2302" s="16">
        <f>IF(Tabela15[[#This Row],[value]]="",0,(0.05*Tabela15[[#This Row],[normal_rating]]+0.7*Tabela15[[#This Row],[normal_reviews]]+0.25*Tabela15[[#This Row],[normal_value]]))*1000</f>
        <v>61.63444756752255</v>
      </c>
      <c r="N2302" s="3">
        <f>IFERROR(Tabela15[[#This Row],[value]]*Tabela15[[#This Row],[reviews]],Tabela15[[#This Row],[value]])</f>
        <v>35530.65</v>
      </c>
      <c r="O2302" t="s">
        <v>1857</v>
      </c>
      <c r="P2302" t="s">
        <v>1859</v>
      </c>
      <c r="Q2302" t="s">
        <v>2</v>
      </c>
    </row>
    <row r="2303" spans="1:17" x14ac:dyDescent="0.25">
      <c r="A2303" t="s">
        <v>1795</v>
      </c>
      <c r="B2303" s="1">
        <v>29</v>
      </c>
      <c r="C2303" t="s">
        <v>1926</v>
      </c>
      <c r="D2303" t="s">
        <v>1930</v>
      </c>
      <c r="E2303" t="s">
        <v>1928</v>
      </c>
      <c r="F2303" s="1">
        <v>4.7</v>
      </c>
      <c r="G2303" s="5">
        <f>(Tabela15[[#This Row],[rating]]-MIN(F:F))/(MAX(F:F)-MIN(F:F))</f>
        <v>0.92500000000000004</v>
      </c>
      <c r="H2303" s="6">
        <v>1762</v>
      </c>
      <c r="I2303" s="5">
        <f>(Tabela15[[#This Row],[reviews]]-MIN(H:H))/(MAX(H:H)-MIN(H:H))</f>
        <v>3.7865349012727143E-3</v>
      </c>
      <c r="J2303" s="1" t="s">
        <v>0</v>
      </c>
      <c r="K2303" s="9">
        <v>8.49</v>
      </c>
      <c r="L2303" s="3">
        <f>(Tabela15[[#This Row],[value]]-MIN(K:K))/(MAX(K:K)-MIN(K:K))</f>
        <v>4.134754968213445E-2</v>
      </c>
      <c r="M2303" s="16">
        <f>IF(Tabela15[[#This Row],[value]]="",0,(0.05*Tabela15[[#This Row],[normal_rating]]+0.7*Tabela15[[#This Row],[normal_reviews]]+0.25*Tabela15[[#This Row],[normal_value]]))*1000</f>
        <v>59.23746185142452</v>
      </c>
      <c r="N2303" s="3">
        <f>IFERROR(Tabela15[[#This Row],[value]]*Tabela15[[#This Row],[reviews]],Tabela15[[#This Row],[value]])</f>
        <v>14959.380000000001</v>
      </c>
      <c r="O2303" t="s">
        <v>1927</v>
      </c>
      <c r="P2303" t="s">
        <v>8579</v>
      </c>
      <c r="Q2303" t="s">
        <v>8081</v>
      </c>
    </row>
    <row r="2304" spans="1:17" x14ac:dyDescent="0.25">
      <c r="A2304" t="s">
        <v>1795</v>
      </c>
      <c r="B2304" s="1">
        <v>28</v>
      </c>
      <c r="C2304" t="s">
        <v>1926</v>
      </c>
      <c r="D2304" t="s">
        <v>1930</v>
      </c>
      <c r="E2304" t="s">
        <v>1928</v>
      </c>
      <c r="F2304" s="1">
        <v>4.7</v>
      </c>
      <c r="G2304" s="5">
        <f>(Tabela15[[#This Row],[rating]]-MIN(F:F))/(MAX(F:F)-MIN(F:F))</f>
        <v>0.92500000000000004</v>
      </c>
      <c r="H2304" s="6">
        <v>1737</v>
      </c>
      <c r="I2304" s="5">
        <f>(Tabela15[[#This Row],[reviews]]-MIN(H:H))/(MAX(H:H)-MIN(H:H))</f>
        <v>3.7327794370297742E-3</v>
      </c>
      <c r="J2304" s="1" t="s">
        <v>0</v>
      </c>
      <c r="K2304" s="9">
        <v>8.49</v>
      </c>
      <c r="L2304" s="3">
        <f>(Tabela15[[#This Row],[value]]-MIN(K:K))/(MAX(K:K)-MIN(K:K))</f>
        <v>4.134754968213445E-2</v>
      </c>
      <c r="M2304" s="16">
        <f>IF(Tabela15[[#This Row],[value]]="",0,(0.05*Tabela15[[#This Row],[normal_rating]]+0.7*Tabela15[[#This Row],[normal_reviews]]+0.25*Tabela15[[#This Row],[normal_value]]))*1000</f>
        <v>59.199833026454456</v>
      </c>
      <c r="N2304" s="3">
        <f>IFERROR(Tabela15[[#This Row],[value]]*Tabela15[[#This Row],[reviews]],Tabela15[[#This Row],[value]])</f>
        <v>14747.130000000001</v>
      </c>
      <c r="O2304" t="s">
        <v>1927</v>
      </c>
      <c r="P2304" t="s">
        <v>1929</v>
      </c>
      <c r="Q2304" t="s">
        <v>2</v>
      </c>
    </row>
    <row r="2305" spans="1:17" x14ac:dyDescent="0.25">
      <c r="A2305" t="s">
        <v>1201</v>
      </c>
      <c r="B2305" s="1">
        <v>7</v>
      </c>
      <c r="C2305" t="s">
        <v>1196</v>
      </c>
      <c r="D2305" t="s">
        <v>1200</v>
      </c>
      <c r="E2305" t="s">
        <v>1198</v>
      </c>
      <c r="F2305" s="1">
        <v>4.4000000000000004</v>
      </c>
      <c r="G2305" s="5">
        <f>(Tabela15[[#This Row],[rating]]-MIN(F:F))/(MAX(F:F)-MIN(F:F))</f>
        <v>0.85000000000000009</v>
      </c>
      <c r="H2305" s="6">
        <v>7496</v>
      </c>
      <c r="I2305" s="5">
        <f>(Tabela15[[#This Row],[reviews]]-MIN(H:H))/(MAX(H:H)-MIN(H:H))</f>
        <v>1.61158881800335E-2</v>
      </c>
      <c r="J2305" s="1" t="s">
        <v>0</v>
      </c>
      <c r="K2305" s="9">
        <v>8.49</v>
      </c>
      <c r="L2305" s="3">
        <f>(Tabela15[[#This Row],[value]]-MIN(K:K))/(MAX(K:K)-MIN(K:K))</f>
        <v>4.134754968213445E-2</v>
      </c>
      <c r="M2305" s="16">
        <f>IF(Tabela15[[#This Row],[value]]="",0,(0.05*Tabela15[[#This Row],[normal_rating]]+0.7*Tabela15[[#This Row],[normal_reviews]]+0.25*Tabela15[[#This Row],[normal_value]]))*1000</f>
        <v>64.118009146557071</v>
      </c>
      <c r="N2305" s="3">
        <f>IFERROR(Tabela15[[#This Row],[value]]*Tabela15[[#This Row],[reviews]],Tabela15[[#This Row],[value]])</f>
        <v>63641.04</v>
      </c>
      <c r="O2305" t="s">
        <v>1197</v>
      </c>
      <c r="P2305" t="s">
        <v>8402</v>
      </c>
      <c r="Q2305" t="s">
        <v>8081</v>
      </c>
    </row>
    <row r="2306" spans="1:17" x14ac:dyDescent="0.25">
      <c r="A2306" t="s">
        <v>1201</v>
      </c>
      <c r="B2306" s="1">
        <v>5</v>
      </c>
      <c r="C2306" t="s">
        <v>1196</v>
      </c>
      <c r="D2306" t="s">
        <v>1200</v>
      </c>
      <c r="E2306" t="s">
        <v>1198</v>
      </c>
      <c r="F2306" s="1">
        <v>4.4000000000000004</v>
      </c>
      <c r="G2306" s="5">
        <f>(Tabela15[[#This Row],[rating]]-MIN(F:F))/(MAX(F:F)-MIN(F:F))</f>
        <v>0.85000000000000009</v>
      </c>
      <c r="H2306" s="6">
        <v>7481</v>
      </c>
      <c r="I2306" s="5">
        <f>(Tabela15[[#This Row],[reviews]]-MIN(H:H))/(MAX(H:H)-MIN(H:H))</f>
        <v>1.6083634901487735E-2</v>
      </c>
      <c r="J2306" s="1" t="s">
        <v>0</v>
      </c>
      <c r="K2306" s="9">
        <v>8.49</v>
      </c>
      <c r="L2306" s="3">
        <f>(Tabela15[[#This Row],[value]]-MIN(K:K))/(MAX(K:K)-MIN(K:K))</f>
        <v>4.134754968213445E-2</v>
      </c>
      <c r="M2306" s="16">
        <f>IF(Tabela15[[#This Row],[value]]="",0,(0.05*Tabela15[[#This Row],[normal_rating]]+0.7*Tabela15[[#This Row],[normal_reviews]]+0.25*Tabela15[[#This Row],[normal_value]]))*1000</f>
        <v>64.095431851575043</v>
      </c>
      <c r="N2306" s="3">
        <f>IFERROR(Tabela15[[#This Row],[value]]*Tabela15[[#This Row],[reviews]],Tabela15[[#This Row],[value]])</f>
        <v>63513.69</v>
      </c>
      <c r="O2306" t="s">
        <v>1197</v>
      </c>
      <c r="P2306" t="s">
        <v>6805</v>
      </c>
      <c r="Q2306" t="s">
        <v>6468</v>
      </c>
    </row>
    <row r="2307" spans="1:17" x14ac:dyDescent="0.25">
      <c r="A2307" t="s">
        <v>1201</v>
      </c>
      <c r="B2307" s="1">
        <v>1</v>
      </c>
      <c r="C2307" t="s">
        <v>1196</v>
      </c>
      <c r="D2307" t="s">
        <v>1200</v>
      </c>
      <c r="E2307" t="s">
        <v>1198</v>
      </c>
      <c r="F2307" s="1">
        <v>4.4000000000000004</v>
      </c>
      <c r="G2307" s="5">
        <f>(Tabela15[[#This Row],[rating]]-MIN(F:F))/(MAX(F:F)-MIN(F:F))</f>
        <v>0.85000000000000009</v>
      </c>
      <c r="H2307" s="6">
        <v>7426</v>
      </c>
      <c r="I2307" s="5">
        <f>(Tabela15[[#This Row],[reviews]]-MIN(H:H))/(MAX(H:H)-MIN(H:H))</f>
        <v>1.5965372880153268E-2</v>
      </c>
      <c r="J2307" s="1" t="s">
        <v>0</v>
      </c>
      <c r="K2307" s="9">
        <v>8.49</v>
      </c>
      <c r="L2307" s="3">
        <f>(Tabela15[[#This Row],[value]]-MIN(K:K))/(MAX(K:K)-MIN(K:K))</f>
        <v>4.134754968213445E-2</v>
      </c>
      <c r="M2307" s="16">
        <f>IF(Tabela15[[#This Row],[value]]="",0,(0.05*Tabela15[[#This Row],[normal_rating]]+0.7*Tabela15[[#This Row],[normal_reviews]]+0.25*Tabela15[[#This Row],[normal_value]]))*1000</f>
        <v>64.012648436640916</v>
      </c>
      <c r="N2307" s="3">
        <f>IFERROR(Tabela15[[#This Row],[value]]*Tabela15[[#This Row],[reviews]],Tabela15[[#This Row],[value]])</f>
        <v>63046.74</v>
      </c>
      <c r="O2307" t="s">
        <v>1197</v>
      </c>
      <c r="P2307" t="s">
        <v>4905</v>
      </c>
      <c r="Q2307" t="s">
        <v>4538</v>
      </c>
    </row>
    <row r="2308" spans="1:17" x14ac:dyDescent="0.25">
      <c r="A2308" t="s">
        <v>2093</v>
      </c>
      <c r="B2308" s="1">
        <v>7</v>
      </c>
      <c r="C2308" t="s">
        <v>2152</v>
      </c>
      <c r="D2308" t="s">
        <v>2156</v>
      </c>
      <c r="E2308" t="s">
        <v>2154</v>
      </c>
      <c r="F2308" s="1">
        <v>4.5999999999999996</v>
      </c>
      <c r="G2308" s="5">
        <f>(Tabela15[[#This Row],[rating]]-MIN(F:F))/(MAX(F:F)-MIN(F:F))</f>
        <v>0.89999999999999991</v>
      </c>
      <c r="H2308" s="6">
        <v>3341</v>
      </c>
      <c r="I2308" s="5">
        <f>(Tabela15[[#This Row],[reviews]]-MIN(H:H))/(MAX(H:H)-MIN(H:H))</f>
        <v>7.1817300228568231E-3</v>
      </c>
      <c r="J2308" s="1" t="s">
        <v>0</v>
      </c>
      <c r="K2308" s="9">
        <v>8.49</v>
      </c>
      <c r="L2308" s="3">
        <f>(Tabela15[[#This Row],[value]]-MIN(K:K))/(MAX(K:K)-MIN(K:K))</f>
        <v>4.134754968213445E-2</v>
      </c>
      <c r="M2308" s="16">
        <f>IF(Tabela15[[#This Row],[value]]="",0,(0.05*Tabela15[[#This Row],[normal_rating]]+0.7*Tabela15[[#This Row],[normal_reviews]]+0.25*Tabela15[[#This Row],[normal_value]]))*1000</f>
        <v>60.364098436533382</v>
      </c>
      <c r="N2308" s="3">
        <f>IFERROR(Tabela15[[#This Row],[value]]*Tabela15[[#This Row],[reviews]],Tabela15[[#This Row],[value]])</f>
        <v>28365.09</v>
      </c>
      <c r="O2308" t="s">
        <v>2153</v>
      </c>
      <c r="P2308" t="s">
        <v>8627</v>
      </c>
      <c r="Q2308" t="s">
        <v>8081</v>
      </c>
    </row>
    <row r="2309" spans="1:17" x14ac:dyDescent="0.25">
      <c r="A2309" t="s">
        <v>2093</v>
      </c>
      <c r="B2309" s="1">
        <v>12</v>
      </c>
      <c r="C2309" t="s">
        <v>2152</v>
      </c>
      <c r="D2309" t="s">
        <v>2156</v>
      </c>
      <c r="E2309" t="s">
        <v>2154</v>
      </c>
      <c r="F2309" s="1">
        <v>4.5999999999999996</v>
      </c>
      <c r="G2309" s="5">
        <f>(Tabela15[[#This Row],[rating]]-MIN(F:F))/(MAX(F:F)-MIN(F:F))</f>
        <v>0.89999999999999991</v>
      </c>
      <c r="H2309" s="6">
        <v>3340</v>
      </c>
      <c r="I2309" s="5">
        <f>(Tabela15[[#This Row],[reviews]]-MIN(H:H))/(MAX(H:H)-MIN(H:H))</f>
        <v>7.1795798042871058E-3</v>
      </c>
      <c r="J2309" s="1" t="s">
        <v>0</v>
      </c>
      <c r="K2309" s="9">
        <v>8.49</v>
      </c>
      <c r="L2309" s="3">
        <f>(Tabela15[[#This Row],[value]]-MIN(K:K))/(MAX(K:K)-MIN(K:K))</f>
        <v>4.134754968213445E-2</v>
      </c>
      <c r="M2309" s="16">
        <f>IF(Tabela15[[#This Row],[value]]="",0,(0.05*Tabela15[[#This Row],[normal_rating]]+0.7*Tabela15[[#This Row],[normal_reviews]]+0.25*Tabela15[[#This Row],[normal_value]]))*1000</f>
        <v>60.362593283534586</v>
      </c>
      <c r="N2309" s="3">
        <f>IFERROR(Tabela15[[#This Row],[value]]*Tabela15[[#This Row],[reviews]],Tabela15[[#This Row],[value]])</f>
        <v>28356.600000000002</v>
      </c>
      <c r="O2309" t="s">
        <v>2153</v>
      </c>
      <c r="P2309" t="s">
        <v>7070</v>
      </c>
      <c r="Q2309" t="s">
        <v>6468</v>
      </c>
    </row>
    <row r="2310" spans="1:17" x14ac:dyDescent="0.25">
      <c r="A2310" t="s">
        <v>2093</v>
      </c>
      <c r="B2310" s="1">
        <v>6</v>
      </c>
      <c r="C2310" t="s">
        <v>2152</v>
      </c>
      <c r="D2310" t="s">
        <v>2156</v>
      </c>
      <c r="E2310" t="s">
        <v>2154</v>
      </c>
      <c r="F2310" s="1">
        <v>4.5999999999999996</v>
      </c>
      <c r="G2310" s="5">
        <f>(Tabela15[[#This Row],[rating]]-MIN(F:F))/(MAX(F:F)-MIN(F:F))</f>
        <v>0.89999999999999991</v>
      </c>
      <c r="H2310" s="6">
        <v>3337</v>
      </c>
      <c r="I2310" s="5">
        <f>(Tabela15[[#This Row],[reviews]]-MIN(H:H))/(MAX(H:H)-MIN(H:H))</f>
        <v>7.1731291485779532E-3</v>
      </c>
      <c r="J2310" s="1" t="s">
        <v>0</v>
      </c>
      <c r="K2310" s="9">
        <v>8.49</v>
      </c>
      <c r="L2310" s="3">
        <f>(Tabela15[[#This Row],[value]]-MIN(K:K))/(MAX(K:K)-MIN(K:K))</f>
        <v>4.134754968213445E-2</v>
      </c>
      <c r="M2310" s="16">
        <f>IF(Tabela15[[#This Row],[value]]="",0,(0.05*Tabela15[[#This Row],[normal_rating]]+0.7*Tabela15[[#This Row],[normal_reviews]]+0.25*Tabela15[[#This Row],[normal_value]]))*1000</f>
        <v>60.358077824538178</v>
      </c>
      <c r="N2310" s="3">
        <f>IFERROR(Tabela15[[#This Row],[value]]*Tabela15[[#This Row],[reviews]],Tabela15[[#This Row],[value]])</f>
        <v>28331.13</v>
      </c>
      <c r="O2310" t="s">
        <v>2153</v>
      </c>
      <c r="P2310" t="s">
        <v>5193</v>
      </c>
      <c r="Q2310" t="s">
        <v>4538</v>
      </c>
    </row>
    <row r="2311" spans="1:17" x14ac:dyDescent="0.25">
      <c r="A2311" t="s">
        <v>2093</v>
      </c>
      <c r="B2311" s="1">
        <v>25</v>
      </c>
      <c r="C2311" t="s">
        <v>4128</v>
      </c>
      <c r="D2311" t="s">
        <v>4129</v>
      </c>
      <c r="E2311" t="s">
        <v>4130</v>
      </c>
      <c r="F2311" s="1">
        <v>4.7</v>
      </c>
      <c r="G2311" s="5">
        <f>(Tabela15[[#This Row],[rating]]-MIN(F:F))/(MAX(F:F)-MIN(F:F))</f>
        <v>0.92500000000000004</v>
      </c>
      <c r="H2311" s="6">
        <v>846</v>
      </c>
      <c r="I2311" s="5">
        <f>(Tabela15[[#This Row],[reviews]]-MIN(H:H))/(MAX(H:H)-MIN(H:H))</f>
        <v>1.816934691411382E-3</v>
      </c>
      <c r="J2311" s="1" t="s">
        <v>0</v>
      </c>
      <c r="K2311" s="9">
        <v>8.49</v>
      </c>
      <c r="L2311" s="3">
        <f>(Tabela15[[#This Row],[value]]-MIN(K:K))/(MAX(K:K)-MIN(K:K))</f>
        <v>4.134754968213445E-2</v>
      </c>
      <c r="M2311" s="16">
        <f>IF(Tabela15[[#This Row],[value]]="",0,(0.05*Tabela15[[#This Row],[normal_rating]]+0.7*Tabela15[[#This Row],[normal_reviews]]+0.25*Tabela15[[#This Row],[normal_value]]))*1000</f>
        <v>57.858741704521584</v>
      </c>
      <c r="N2311" s="3">
        <f>IFERROR(Tabela15[[#This Row],[value]]*Tabela15[[#This Row],[reviews]],Tabela15[[#This Row],[value]])</f>
        <v>7182.54</v>
      </c>
      <c r="O2311" t="s">
        <v>5222</v>
      </c>
      <c r="P2311" t="s">
        <v>5223</v>
      </c>
      <c r="Q2311" t="s">
        <v>4538</v>
      </c>
    </row>
    <row r="2312" spans="1:17" x14ac:dyDescent="0.25">
      <c r="A2312" t="s">
        <v>232</v>
      </c>
      <c r="B2312" s="1">
        <v>4</v>
      </c>
      <c r="C2312" t="s">
        <v>268</v>
      </c>
      <c r="D2312" t="s">
        <v>272</v>
      </c>
      <c r="E2312" t="s">
        <v>270</v>
      </c>
      <c r="F2312" s="1">
        <v>4.5</v>
      </c>
      <c r="G2312" s="5">
        <f>(Tabela15[[#This Row],[rating]]-MIN(F:F))/(MAX(F:F)-MIN(F:F))</f>
        <v>0.875</v>
      </c>
      <c r="H2312" s="6">
        <v>4548</v>
      </c>
      <c r="I2312" s="5">
        <f>(Tabela15[[#This Row],[reviews]]-MIN(H:H))/(MAX(H:H)-MIN(H:H))</f>
        <v>9.7770438365059817E-3</v>
      </c>
      <c r="J2312" s="1" t="s">
        <v>0</v>
      </c>
      <c r="K2312" s="9">
        <v>8.49</v>
      </c>
      <c r="L2312" s="3">
        <f>(Tabela15[[#This Row],[value]]-MIN(K:K))/(MAX(K:K)-MIN(K:K))</f>
        <v>4.134754968213445E-2</v>
      </c>
      <c r="M2312" s="16">
        <f>IF(Tabela15[[#This Row],[value]]="",0,(0.05*Tabela15[[#This Row],[normal_rating]]+0.7*Tabela15[[#This Row],[normal_reviews]]+0.25*Tabela15[[#This Row],[normal_value]]))*1000</f>
        <v>60.930818106087806</v>
      </c>
      <c r="N2312" s="3">
        <f>IFERROR(Tabela15[[#This Row],[value]]*Tabela15[[#This Row],[reviews]],Tabela15[[#This Row],[value]])</f>
        <v>38612.520000000004</v>
      </c>
      <c r="O2312" t="s">
        <v>269</v>
      </c>
      <c r="P2312" t="s">
        <v>8142</v>
      </c>
      <c r="Q2312" t="s">
        <v>8081</v>
      </c>
    </row>
    <row r="2313" spans="1:17" x14ac:dyDescent="0.25">
      <c r="A2313" t="s">
        <v>232</v>
      </c>
      <c r="B2313" s="1">
        <v>7</v>
      </c>
      <c r="C2313" t="s">
        <v>268</v>
      </c>
      <c r="D2313" t="s">
        <v>272</v>
      </c>
      <c r="E2313" t="s">
        <v>270</v>
      </c>
      <c r="F2313" s="1">
        <v>4.5</v>
      </c>
      <c r="G2313" s="5">
        <f>(Tabela15[[#This Row],[rating]]-MIN(F:F))/(MAX(F:F)-MIN(F:F))</f>
        <v>0.875</v>
      </c>
      <c r="H2313" s="6">
        <v>4543</v>
      </c>
      <c r="I2313" s="5">
        <f>(Tabela15[[#This Row],[reviews]]-MIN(H:H))/(MAX(H:H)-MIN(H:H))</f>
        <v>9.7662927436573919E-3</v>
      </c>
      <c r="J2313" s="1" t="s">
        <v>0</v>
      </c>
      <c r="K2313" s="9">
        <v>8.49</v>
      </c>
      <c r="L2313" s="3">
        <f>(Tabela15[[#This Row],[value]]-MIN(K:K))/(MAX(K:K)-MIN(K:K))</f>
        <v>4.134754968213445E-2</v>
      </c>
      <c r="M2313" s="16">
        <f>IF(Tabela15[[#This Row],[value]]="",0,(0.05*Tabela15[[#This Row],[normal_rating]]+0.7*Tabela15[[#This Row],[normal_reviews]]+0.25*Tabela15[[#This Row],[normal_value]]))*1000</f>
        <v>60.923292341093791</v>
      </c>
      <c r="N2313" s="3">
        <f>IFERROR(Tabela15[[#This Row],[value]]*Tabela15[[#This Row],[reviews]],Tabela15[[#This Row],[value]])</f>
        <v>38570.07</v>
      </c>
      <c r="O2313" t="s">
        <v>269</v>
      </c>
      <c r="P2313" t="s">
        <v>6540</v>
      </c>
      <c r="Q2313" t="s">
        <v>6468</v>
      </c>
    </row>
    <row r="2314" spans="1:17" x14ac:dyDescent="0.25">
      <c r="A2314" t="s">
        <v>2093</v>
      </c>
      <c r="B2314" s="1">
        <v>15</v>
      </c>
      <c r="C2314" t="s">
        <v>2152</v>
      </c>
      <c r="D2314" t="s">
        <v>2156</v>
      </c>
      <c r="E2314" t="s">
        <v>2154</v>
      </c>
      <c r="F2314" s="1">
        <v>4.5</v>
      </c>
      <c r="G2314" s="5">
        <f>(Tabela15[[#This Row],[rating]]-MIN(F:F))/(MAX(F:F)-MIN(F:F))</f>
        <v>0.875</v>
      </c>
      <c r="H2314" s="6">
        <v>3321</v>
      </c>
      <c r="I2314" s="5">
        <f>(Tabela15[[#This Row],[reviews]]-MIN(H:H))/(MAX(H:H)-MIN(H:H))</f>
        <v>7.1387256514624711E-3</v>
      </c>
      <c r="J2314" s="1" t="s">
        <v>0</v>
      </c>
      <c r="K2314" s="9">
        <v>8.49</v>
      </c>
      <c r="L2314" s="3">
        <f>(Tabela15[[#This Row],[value]]-MIN(K:K))/(MAX(K:K)-MIN(K:K))</f>
        <v>4.134754968213445E-2</v>
      </c>
      <c r="M2314" s="16">
        <f>IF(Tabela15[[#This Row],[value]]="",0,(0.05*Tabela15[[#This Row],[normal_rating]]+0.7*Tabela15[[#This Row],[normal_reviews]]+0.25*Tabela15[[#This Row],[normal_value]]))*1000</f>
        <v>59.08399537655734</v>
      </c>
      <c r="N2314" s="3">
        <f>IFERROR(Tabela15[[#This Row],[value]]*Tabela15[[#This Row],[reviews]],Tabela15[[#This Row],[value]])</f>
        <v>28195.29</v>
      </c>
      <c r="O2314" t="s">
        <v>2153</v>
      </c>
      <c r="P2314" t="s">
        <v>2155</v>
      </c>
      <c r="Q2314" t="s">
        <v>2</v>
      </c>
    </row>
    <row r="2315" spans="1:17" x14ac:dyDescent="0.25">
      <c r="A2315" t="s">
        <v>383</v>
      </c>
      <c r="B2315" s="1">
        <v>24</v>
      </c>
      <c r="C2315" t="s">
        <v>3615</v>
      </c>
      <c r="D2315" t="s">
        <v>3616</v>
      </c>
      <c r="E2315" t="s">
        <v>3617</v>
      </c>
      <c r="F2315" s="1">
        <v>4.3</v>
      </c>
      <c r="G2315" s="5">
        <f>(Tabela15[[#This Row],[rating]]-MIN(F:F))/(MAX(F:F)-MIN(F:F))</f>
        <v>0.82499999999999996</v>
      </c>
      <c r="H2315" s="6">
        <v>1239</v>
      </c>
      <c r="I2315" s="5">
        <f>(Tabela15[[#This Row],[reviews]]-MIN(H:H))/(MAX(H:H)-MIN(H:H))</f>
        <v>2.6619705893104035E-3</v>
      </c>
      <c r="J2315" s="1" t="s">
        <v>0</v>
      </c>
      <c r="K2315" s="9">
        <v>8.49</v>
      </c>
      <c r="L2315" s="3">
        <f>(Tabela15[[#This Row],[value]]-MIN(K:K))/(MAX(K:K)-MIN(K:K))</f>
        <v>4.134754968213445E-2</v>
      </c>
      <c r="M2315" s="16">
        <f>IF(Tabela15[[#This Row],[value]]="",0,(0.05*Tabela15[[#This Row],[normal_rating]]+0.7*Tabela15[[#This Row],[normal_reviews]]+0.25*Tabela15[[#This Row],[normal_value]]))*1000</f>
        <v>53.450266833050897</v>
      </c>
      <c r="N2315" s="3">
        <f>IFERROR(Tabela15[[#This Row],[value]]*Tabela15[[#This Row],[reviews]],Tabela15[[#This Row],[value]])</f>
        <v>10519.11</v>
      </c>
      <c r="O2315" t="s">
        <v>4696</v>
      </c>
      <c r="P2315" t="s">
        <v>6602</v>
      </c>
      <c r="Q2315" t="s">
        <v>6468</v>
      </c>
    </row>
    <row r="2316" spans="1:17" x14ac:dyDescent="0.25">
      <c r="A2316" t="s">
        <v>383</v>
      </c>
      <c r="B2316" s="1">
        <v>28</v>
      </c>
      <c r="C2316" t="s">
        <v>3615</v>
      </c>
      <c r="D2316" t="s">
        <v>3616</v>
      </c>
      <c r="E2316" t="s">
        <v>3617</v>
      </c>
      <c r="F2316" s="1">
        <v>4.3</v>
      </c>
      <c r="G2316" s="5">
        <f>(Tabela15[[#This Row],[rating]]-MIN(F:F))/(MAX(F:F)-MIN(F:F))</f>
        <v>0.82499999999999996</v>
      </c>
      <c r="H2316" s="6">
        <v>1238</v>
      </c>
      <c r="I2316" s="5">
        <f>(Tabela15[[#This Row],[reviews]]-MIN(H:H))/(MAX(H:H)-MIN(H:H))</f>
        <v>2.6598203707406858E-3</v>
      </c>
      <c r="J2316" s="1" t="s">
        <v>0</v>
      </c>
      <c r="K2316" s="9">
        <v>8.49</v>
      </c>
      <c r="L2316" s="3">
        <f>(Tabela15[[#This Row],[value]]-MIN(K:K))/(MAX(K:K)-MIN(K:K))</f>
        <v>4.134754968213445E-2</v>
      </c>
      <c r="M2316" s="16">
        <f>IF(Tabela15[[#This Row],[value]]="",0,(0.05*Tabela15[[#This Row],[normal_rating]]+0.7*Tabela15[[#This Row],[normal_reviews]]+0.25*Tabela15[[#This Row],[normal_value]]))*1000</f>
        <v>53.448761680052094</v>
      </c>
      <c r="N2316" s="3">
        <f>IFERROR(Tabela15[[#This Row],[value]]*Tabela15[[#This Row],[reviews]],Tabela15[[#This Row],[value]])</f>
        <v>10510.62</v>
      </c>
      <c r="O2316" t="s">
        <v>4696</v>
      </c>
      <c r="P2316" t="s">
        <v>4697</v>
      </c>
      <c r="Q2316" t="s">
        <v>4538</v>
      </c>
    </row>
    <row r="2317" spans="1:17" x14ac:dyDescent="0.25">
      <c r="A2317" t="s">
        <v>1201</v>
      </c>
      <c r="B2317" s="1">
        <v>22</v>
      </c>
      <c r="C2317" t="s">
        <v>1302</v>
      </c>
      <c r="D2317" t="s">
        <v>1306</v>
      </c>
      <c r="E2317" t="s">
        <v>1304</v>
      </c>
      <c r="F2317" s="1">
        <v>4.2</v>
      </c>
      <c r="G2317" s="5">
        <f>(Tabela15[[#This Row],[rating]]-MIN(F:F))/(MAX(F:F)-MIN(F:F))</f>
        <v>0.8</v>
      </c>
      <c r="H2317" s="6">
        <v>1324</v>
      </c>
      <c r="I2317" s="5">
        <f>(Tabela15[[#This Row],[reviews]]-MIN(H:H))/(MAX(H:H)-MIN(H:H))</f>
        <v>2.8447391677364005E-3</v>
      </c>
      <c r="J2317" s="1" t="s">
        <v>0</v>
      </c>
      <c r="K2317" s="9">
        <v>8.49</v>
      </c>
      <c r="L2317" s="3">
        <f>(Tabela15[[#This Row],[value]]-MIN(K:K))/(MAX(K:K)-MIN(K:K))</f>
        <v>4.134754968213445E-2</v>
      </c>
      <c r="M2317" s="16">
        <f>IF(Tabela15[[#This Row],[value]]="",0,(0.05*Tabela15[[#This Row],[normal_rating]]+0.7*Tabela15[[#This Row],[normal_reviews]]+0.25*Tabela15[[#This Row],[normal_value]]))*1000</f>
        <v>52.328204837949102</v>
      </c>
      <c r="N2317" s="3">
        <f>IFERROR(Tabela15[[#This Row],[value]]*Tabela15[[#This Row],[reviews]],Tabela15[[#This Row],[value]])</f>
        <v>11240.76</v>
      </c>
      <c r="O2317" t="s">
        <v>1303</v>
      </c>
      <c r="P2317" t="s">
        <v>1305</v>
      </c>
      <c r="Q2317" t="s">
        <v>2</v>
      </c>
    </row>
    <row r="2318" spans="1:17" x14ac:dyDescent="0.25">
      <c r="A2318" t="s">
        <v>2771</v>
      </c>
      <c r="B2318" s="1">
        <v>25</v>
      </c>
      <c r="C2318" t="s">
        <v>4375</v>
      </c>
      <c r="D2318" t="s">
        <v>4376</v>
      </c>
      <c r="E2318" t="s">
        <v>4377</v>
      </c>
      <c r="F2318" s="1">
        <v>4.0999999999999996</v>
      </c>
      <c r="G2318" s="5">
        <f>(Tabela15[[#This Row],[rating]]-MIN(F:F))/(MAX(F:F)-MIN(F:F))</f>
        <v>0.77499999999999991</v>
      </c>
      <c r="H2318" s="6">
        <v>706</v>
      </c>
      <c r="I2318" s="5">
        <f>(Tabela15[[#This Row],[reviews]]-MIN(H:H))/(MAX(H:H)-MIN(H:H))</f>
        <v>1.5159040916509162E-3</v>
      </c>
      <c r="J2318" s="1" t="s">
        <v>0</v>
      </c>
      <c r="K2318" s="9">
        <v>8.49</v>
      </c>
      <c r="L2318" s="3">
        <f>(Tabela15[[#This Row],[value]]-MIN(K:K))/(MAX(K:K)-MIN(K:K))</f>
        <v>4.134754968213445E-2</v>
      </c>
      <c r="M2318" s="16">
        <f>IF(Tabela15[[#This Row],[value]]="",0,(0.05*Tabela15[[#This Row],[normal_rating]]+0.7*Tabela15[[#This Row],[normal_reviews]]+0.25*Tabela15[[#This Row],[normal_value]]))*1000</f>
        <v>50.148020284689252</v>
      </c>
      <c r="N2318" s="3">
        <f>IFERROR(Tabela15[[#This Row],[value]]*Tabela15[[#This Row],[reviews]],Tabela15[[#This Row],[value]])</f>
        <v>5993.9400000000005</v>
      </c>
      <c r="O2318" t="s">
        <v>5445</v>
      </c>
      <c r="P2318" t="s">
        <v>5446</v>
      </c>
      <c r="Q2318" t="s">
        <v>4538</v>
      </c>
    </row>
    <row r="2319" spans="1:17" x14ac:dyDescent="0.25">
      <c r="A2319" t="s">
        <v>1503</v>
      </c>
      <c r="B2319" s="1">
        <v>6</v>
      </c>
      <c r="C2319" t="s">
        <v>3891</v>
      </c>
      <c r="D2319" t="s">
        <v>3892</v>
      </c>
      <c r="E2319" t="s">
        <v>3893</v>
      </c>
      <c r="F2319" s="1">
        <v>4.5999999999999996</v>
      </c>
      <c r="G2319" s="5">
        <f>(Tabela15[[#This Row],[rating]]-MIN(F:F))/(MAX(F:F)-MIN(F:F))</f>
        <v>0.89999999999999991</v>
      </c>
      <c r="H2319" s="6">
        <v>7628</v>
      </c>
      <c r="I2319" s="5">
        <f>(Tabela15[[#This Row],[reviews]]-MIN(H:H))/(MAX(H:H)-MIN(H:H))</f>
        <v>1.6399717031236227E-2</v>
      </c>
      <c r="J2319" s="1" t="s">
        <v>0</v>
      </c>
      <c r="K2319" s="9">
        <v>8.4600000000000009</v>
      </c>
      <c r="L2319" s="3">
        <f>(Tabela15[[#This Row],[value]]-MIN(K:K))/(MAX(K:K)-MIN(K:K))</f>
        <v>4.1197376983531063E-2</v>
      </c>
      <c r="M2319" s="16">
        <f>IF(Tabela15[[#This Row],[value]]="",0,(0.05*Tabela15[[#This Row],[normal_rating]]+0.7*Tabela15[[#This Row],[normal_reviews]]+0.25*Tabela15[[#This Row],[normal_value]]))*1000</f>
        <v>66.779146167748124</v>
      </c>
      <c r="N2319" s="3">
        <f>IFERROR(Tabela15[[#This Row],[value]]*Tabela15[[#This Row],[reviews]],Tabela15[[#This Row],[value]])</f>
        <v>64532.880000000005</v>
      </c>
      <c r="O2319" t="s">
        <v>5002</v>
      </c>
      <c r="P2319" t="s">
        <v>5003</v>
      </c>
      <c r="Q2319" t="s">
        <v>4538</v>
      </c>
    </row>
    <row r="2320" spans="1:17" x14ac:dyDescent="0.25">
      <c r="A2320" t="s">
        <v>3218</v>
      </c>
      <c r="B2320" s="1">
        <v>29</v>
      </c>
      <c r="C2320" t="s">
        <v>3254</v>
      </c>
      <c r="D2320" t="s">
        <v>3258</v>
      </c>
      <c r="E2320" t="s">
        <v>3256</v>
      </c>
      <c r="F2320" s="1">
        <v>4.4000000000000004</v>
      </c>
      <c r="G2320" s="5">
        <f>(Tabela15[[#This Row],[rating]]-MIN(F:F))/(MAX(F:F)-MIN(F:F))</f>
        <v>0.85000000000000009</v>
      </c>
      <c r="H2320" s="6">
        <v>39</v>
      </c>
      <c r="I2320" s="5">
        <f>(Tabela15[[#This Row],[reviews]]-MIN(H:H))/(MAX(H:H)-MIN(H:H))</f>
        <v>8.1708305649269252E-5</v>
      </c>
      <c r="J2320" s="1" t="s">
        <v>0</v>
      </c>
      <c r="K2320" s="9">
        <v>8.4600000000000009</v>
      </c>
      <c r="L2320" s="3">
        <f>(Tabela15[[#This Row],[value]]-MIN(K:K))/(MAX(K:K)-MIN(K:K))</f>
        <v>4.1197376983531063E-2</v>
      </c>
      <c r="M2320" s="16">
        <f>IF(Tabela15[[#This Row],[value]]="",0,(0.05*Tabela15[[#This Row],[normal_rating]]+0.7*Tabela15[[#This Row],[normal_reviews]]+0.25*Tabela15[[#This Row],[normal_value]]))*1000</f>
        <v>52.856540059837265</v>
      </c>
      <c r="N2320" s="3">
        <f>IFERROR(Tabela15[[#This Row],[value]]*Tabela15[[#This Row],[reviews]],Tabela15[[#This Row],[value]])</f>
        <v>329.94000000000005</v>
      </c>
      <c r="O2320" t="s">
        <v>3255</v>
      </c>
      <c r="P2320" t="s">
        <v>8977</v>
      </c>
      <c r="Q2320" t="s">
        <v>8081</v>
      </c>
    </row>
    <row r="2321" spans="1:17" x14ac:dyDescent="0.25">
      <c r="A2321" t="s">
        <v>3218</v>
      </c>
      <c r="B2321" s="1">
        <v>30</v>
      </c>
      <c r="C2321" t="s">
        <v>3254</v>
      </c>
      <c r="D2321" t="s">
        <v>3258</v>
      </c>
      <c r="E2321" t="s">
        <v>3256</v>
      </c>
      <c r="F2321" s="1">
        <v>4.4000000000000004</v>
      </c>
      <c r="G2321" s="5">
        <f>(Tabela15[[#This Row],[rating]]-MIN(F:F))/(MAX(F:F)-MIN(F:F))</f>
        <v>0.85000000000000009</v>
      </c>
      <c r="H2321" s="6">
        <v>38</v>
      </c>
      <c r="I2321" s="5">
        <f>(Tabela15[[#This Row],[reviews]]-MIN(H:H))/(MAX(H:H)-MIN(H:H))</f>
        <v>7.9558087079551631E-5</v>
      </c>
      <c r="J2321" s="1" t="s">
        <v>0</v>
      </c>
      <c r="K2321" s="9">
        <v>8.4600000000000009</v>
      </c>
      <c r="L2321" s="3">
        <f>(Tabela15[[#This Row],[value]]-MIN(K:K))/(MAX(K:K)-MIN(K:K))</f>
        <v>4.1197376983531063E-2</v>
      </c>
      <c r="M2321" s="16">
        <f>IF(Tabela15[[#This Row],[value]]="",0,(0.05*Tabela15[[#This Row],[normal_rating]]+0.7*Tabela15[[#This Row],[normal_reviews]]+0.25*Tabela15[[#This Row],[normal_value]]))*1000</f>
        <v>52.855034906838462</v>
      </c>
      <c r="N2321" s="3">
        <f>IFERROR(Tabela15[[#This Row],[value]]*Tabela15[[#This Row],[reviews]],Tabela15[[#This Row],[value]])</f>
        <v>321.48</v>
      </c>
      <c r="O2321" t="s">
        <v>3255</v>
      </c>
      <c r="P2321" t="s">
        <v>7447</v>
      </c>
      <c r="Q2321" t="s">
        <v>6468</v>
      </c>
    </row>
    <row r="2322" spans="1:17" x14ac:dyDescent="0.25">
      <c r="A2322" t="s">
        <v>3218</v>
      </c>
      <c r="B2322" s="1">
        <v>5</v>
      </c>
      <c r="C2322" t="s">
        <v>3254</v>
      </c>
      <c r="D2322" t="s">
        <v>3258</v>
      </c>
      <c r="E2322" t="s">
        <v>3256</v>
      </c>
      <c r="F2322" s="1">
        <v>4.4000000000000004</v>
      </c>
      <c r="G2322" s="5">
        <f>(Tabela15[[#This Row],[rating]]-MIN(F:F))/(MAX(F:F)-MIN(F:F))</f>
        <v>0.85000000000000009</v>
      </c>
      <c r="H2322" s="6">
        <v>35</v>
      </c>
      <c r="I2322" s="5">
        <f>(Tabela15[[#This Row],[reviews]]-MIN(H:H))/(MAX(H:H)-MIN(H:H))</f>
        <v>7.3107431370398796E-5</v>
      </c>
      <c r="J2322" s="1" t="s">
        <v>0</v>
      </c>
      <c r="K2322" s="9">
        <v>8.4600000000000009</v>
      </c>
      <c r="L2322" s="3">
        <f>(Tabela15[[#This Row],[value]]-MIN(K:K))/(MAX(K:K)-MIN(K:K))</f>
        <v>4.1197376983531063E-2</v>
      </c>
      <c r="M2322" s="16">
        <f>IF(Tabela15[[#This Row],[value]]="",0,(0.05*Tabela15[[#This Row],[normal_rating]]+0.7*Tabela15[[#This Row],[normal_reviews]]+0.25*Tabela15[[#This Row],[normal_value]]))*1000</f>
        <v>52.850519447842053</v>
      </c>
      <c r="N2322" s="3">
        <f>IFERROR(Tabela15[[#This Row],[value]]*Tabela15[[#This Row],[reviews]],Tabela15[[#This Row],[value]])</f>
        <v>296.10000000000002</v>
      </c>
      <c r="O2322" t="s">
        <v>3255</v>
      </c>
      <c r="P2322" t="s">
        <v>5557</v>
      </c>
      <c r="Q2322" t="s">
        <v>4538</v>
      </c>
    </row>
    <row r="2323" spans="1:17" x14ac:dyDescent="0.25">
      <c r="A2323" t="s">
        <v>3218</v>
      </c>
      <c r="B2323" s="1">
        <v>9</v>
      </c>
      <c r="C2323" t="s">
        <v>3254</v>
      </c>
      <c r="D2323" t="s">
        <v>3258</v>
      </c>
      <c r="E2323" t="s">
        <v>3256</v>
      </c>
      <c r="F2323" s="1">
        <v>4.4000000000000004</v>
      </c>
      <c r="G2323" s="5">
        <f>(Tabela15[[#This Row],[rating]]-MIN(F:F))/(MAX(F:F)-MIN(F:F))</f>
        <v>0.85000000000000009</v>
      </c>
      <c r="H2323" s="6">
        <v>33</v>
      </c>
      <c r="I2323" s="5">
        <f>(Tabela15[[#This Row],[reviews]]-MIN(H:H))/(MAX(H:H)-MIN(H:H))</f>
        <v>6.8806994230963581E-5</v>
      </c>
      <c r="J2323" s="1" t="s">
        <v>0</v>
      </c>
      <c r="K2323" s="9">
        <v>8.4600000000000009</v>
      </c>
      <c r="L2323" s="3">
        <f>(Tabela15[[#This Row],[value]]-MIN(K:K))/(MAX(K:K)-MIN(K:K))</f>
        <v>4.1197376983531063E-2</v>
      </c>
      <c r="M2323" s="16">
        <f>IF(Tabela15[[#This Row],[value]]="",0,(0.05*Tabela15[[#This Row],[normal_rating]]+0.7*Tabela15[[#This Row],[normal_reviews]]+0.25*Tabela15[[#This Row],[normal_value]]))*1000</f>
        <v>52.847509141844455</v>
      </c>
      <c r="N2323" s="3">
        <f>IFERROR(Tabela15[[#This Row],[value]]*Tabela15[[#This Row],[reviews]],Tabela15[[#This Row],[value]])</f>
        <v>279.18</v>
      </c>
      <c r="O2323" t="s">
        <v>3255</v>
      </c>
      <c r="P2323" t="s">
        <v>3257</v>
      </c>
      <c r="Q2323" t="s">
        <v>2</v>
      </c>
    </row>
    <row r="2324" spans="1:17" x14ac:dyDescent="0.25">
      <c r="A2324" t="s">
        <v>1649</v>
      </c>
      <c r="B2324" s="1">
        <v>29</v>
      </c>
      <c r="C2324" t="s">
        <v>6009</v>
      </c>
      <c r="D2324" t="s">
        <v>6010</v>
      </c>
      <c r="E2324" t="s">
        <v>6011</v>
      </c>
      <c r="F2324" s="1">
        <v>4.3</v>
      </c>
      <c r="G2324" s="5">
        <f>(Tabela15[[#This Row],[rating]]-MIN(F:F))/(MAX(F:F)-MIN(F:F))</f>
        <v>0.82499999999999996</v>
      </c>
      <c r="H2324" s="6">
        <v>3944</v>
      </c>
      <c r="I2324" s="5">
        <f>(Tabela15[[#This Row],[reviews]]-MIN(H:H))/(MAX(H:H)-MIN(H:H))</f>
        <v>8.4783118203965429E-3</v>
      </c>
      <c r="J2324" s="1" t="s">
        <v>0</v>
      </c>
      <c r="K2324" s="9">
        <v>8.44</v>
      </c>
      <c r="L2324" s="3">
        <f>(Tabela15[[#This Row],[value]]-MIN(K:K))/(MAX(K:K)-MIN(K:K))</f>
        <v>4.1097261851128788E-2</v>
      </c>
      <c r="M2324" s="16">
        <f>IF(Tabela15[[#This Row],[value]]="",0,(0.05*Tabela15[[#This Row],[normal_rating]]+0.7*Tabela15[[#This Row],[normal_reviews]]+0.25*Tabela15[[#This Row],[normal_value]]))*1000</f>
        <v>57.459133737059787</v>
      </c>
      <c r="N2324" s="3">
        <f>IFERROR(Tabela15[[#This Row],[value]]*Tabela15[[#This Row],[reviews]],Tabela15[[#This Row],[value]])</f>
        <v>33287.360000000001</v>
      </c>
      <c r="O2324" t="s">
        <v>6970</v>
      </c>
      <c r="P2324" t="s">
        <v>6971</v>
      </c>
      <c r="Q2324" t="s">
        <v>6468</v>
      </c>
    </row>
    <row r="2325" spans="1:17" x14ac:dyDescent="0.25">
      <c r="A2325" t="s">
        <v>1795</v>
      </c>
      <c r="B2325" s="1">
        <v>3</v>
      </c>
      <c r="C2325" t="s">
        <v>1801</v>
      </c>
      <c r="D2325" t="s">
        <v>1805</v>
      </c>
      <c r="E2325" t="s">
        <v>1803</v>
      </c>
      <c r="F2325" s="1">
        <v>4.3</v>
      </c>
      <c r="G2325" s="5">
        <f>(Tabela15[[#This Row],[rating]]-MIN(F:F))/(MAX(F:F)-MIN(F:F))</f>
        <v>0.82499999999999996</v>
      </c>
      <c r="H2325" s="6">
        <v>24622</v>
      </c>
      <c r="I2325" s="5">
        <f>(Tabela15[[#This Row],[reviews]]-MIN(H:H))/(MAX(H:H)-MIN(H:H))</f>
        <v>5.2940531405017317E-2</v>
      </c>
      <c r="J2325" s="1" t="s">
        <v>0</v>
      </c>
      <c r="K2325" s="9">
        <v>8.39</v>
      </c>
      <c r="L2325" s="3">
        <f>(Tabela15[[#This Row],[value]]-MIN(K:K))/(MAX(K:K)-MIN(K:K))</f>
        <v>4.084697402012314E-2</v>
      </c>
      <c r="M2325" s="16">
        <f>IF(Tabela15[[#This Row],[value]]="",0,(0.05*Tabela15[[#This Row],[normal_rating]]+0.7*Tabela15[[#This Row],[normal_reviews]]+0.25*Tabela15[[#This Row],[normal_value]]))*1000</f>
        <v>88.520115488542913</v>
      </c>
      <c r="N2325" s="3">
        <f>IFERROR(Tabela15[[#This Row],[value]]*Tabela15[[#This Row],[reviews]],Tabela15[[#This Row],[value]])</f>
        <v>206578.58000000002</v>
      </c>
      <c r="O2325" t="s">
        <v>1802</v>
      </c>
      <c r="P2325" t="s">
        <v>1804</v>
      </c>
      <c r="Q2325" t="s">
        <v>2</v>
      </c>
    </row>
    <row r="2326" spans="1:17" x14ac:dyDescent="0.25">
      <c r="A2326" t="s">
        <v>921</v>
      </c>
      <c r="B2326" s="1">
        <v>28</v>
      </c>
      <c r="C2326" t="s">
        <v>7622</v>
      </c>
      <c r="D2326" t="s">
        <v>7623</v>
      </c>
      <c r="E2326" t="s">
        <v>7624</v>
      </c>
      <c r="F2326" s="1">
        <v>4.8</v>
      </c>
      <c r="G2326" s="5">
        <f>(Tabela15[[#This Row],[rating]]-MIN(F:F))/(MAX(F:F)-MIN(F:F))</f>
        <v>0.95</v>
      </c>
      <c r="H2326" s="6">
        <v>517</v>
      </c>
      <c r="I2326" s="5">
        <f>(Tabela15[[#This Row],[reviews]]-MIN(H:H))/(MAX(H:H)-MIN(H:H))</f>
        <v>1.1095127819742876E-3</v>
      </c>
      <c r="J2326" s="1" t="s">
        <v>0</v>
      </c>
      <c r="K2326" s="9">
        <v>8.34</v>
      </c>
      <c r="L2326" s="3">
        <f>(Tabela15[[#This Row],[value]]-MIN(K:K))/(MAX(K:K)-MIN(K:K))</f>
        <v>4.0596686189117479E-2</v>
      </c>
      <c r="M2326" s="16">
        <f>IF(Tabela15[[#This Row],[value]]="",0,(0.05*Tabela15[[#This Row],[normal_rating]]+0.7*Tabela15[[#This Row],[normal_reviews]]+0.25*Tabela15[[#This Row],[normal_value]]))*1000</f>
        <v>58.425830494661362</v>
      </c>
      <c r="N2326" s="3">
        <f>IFERROR(Tabela15[[#This Row],[value]]*Tabela15[[#This Row],[reviews]],Tabela15[[#This Row],[value]])</f>
        <v>4311.78</v>
      </c>
      <c r="O2326" t="s">
        <v>8355</v>
      </c>
      <c r="P2326" t="s">
        <v>8356</v>
      </c>
      <c r="Q2326" t="s">
        <v>8081</v>
      </c>
    </row>
    <row r="2327" spans="1:17" x14ac:dyDescent="0.25">
      <c r="A2327" t="s">
        <v>1795</v>
      </c>
      <c r="B2327" s="1">
        <v>20</v>
      </c>
      <c r="C2327" t="s">
        <v>1886</v>
      </c>
      <c r="D2327" t="s">
        <v>1890</v>
      </c>
      <c r="E2327" t="s">
        <v>1888</v>
      </c>
      <c r="F2327" s="1">
        <v>4.3</v>
      </c>
      <c r="G2327" s="5">
        <f>(Tabela15[[#This Row],[rating]]-MIN(F:F))/(MAX(F:F)-MIN(F:F))</f>
        <v>0.82499999999999996</v>
      </c>
      <c r="H2327" s="6">
        <v>1985</v>
      </c>
      <c r="I2327" s="5">
        <f>(Tabela15[[#This Row],[reviews]]-MIN(H:H))/(MAX(H:H)-MIN(H:H))</f>
        <v>4.2660336423197415E-3</v>
      </c>
      <c r="J2327" s="1" t="s">
        <v>0</v>
      </c>
      <c r="K2327" s="9">
        <v>8.31</v>
      </c>
      <c r="L2327" s="3">
        <f>(Tabela15[[#This Row],[value]]-MIN(K:K))/(MAX(K:K)-MIN(K:K))</f>
        <v>4.0446513490514091E-2</v>
      </c>
      <c r="M2327" s="16">
        <f>IF(Tabela15[[#This Row],[value]]="",0,(0.05*Tabela15[[#This Row],[normal_rating]]+0.7*Tabela15[[#This Row],[normal_reviews]]+0.25*Tabela15[[#This Row],[normal_value]]))*1000</f>
        <v>54.347851922252346</v>
      </c>
      <c r="N2327" s="3">
        <f>IFERROR(Tabela15[[#This Row],[value]]*Tabela15[[#This Row],[reviews]],Tabela15[[#This Row],[value]])</f>
        <v>16495.350000000002</v>
      </c>
      <c r="O2327" t="s">
        <v>1887</v>
      </c>
      <c r="P2327" t="s">
        <v>1889</v>
      </c>
      <c r="Q2327" t="s">
        <v>2</v>
      </c>
    </row>
    <row r="2328" spans="1:17" x14ac:dyDescent="0.25">
      <c r="A2328" t="s">
        <v>2918</v>
      </c>
      <c r="B2328" s="1">
        <v>16</v>
      </c>
      <c r="C2328" t="s">
        <v>6360</v>
      </c>
      <c r="D2328" t="s">
        <v>6361</v>
      </c>
      <c r="E2328" t="s">
        <v>6362</v>
      </c>
      <c r="F2328" s="1">
        <v>4.0999999999999996</v>
      </c>
      <c r="G2328" s="5">
        <f>(Tabela15[[#This Row],[rating]]-MIN(F:F))/(MAX(F:F)-MIN(F:F))</f>
        <v>0.77499999999999991</v>
      </c>
      <c r="H2328" s="6">
        <v>34</v>
      </c>
      <c r="I2328" s="5">
        <f>(Tabela15[[#This Row],[reviews]]-MIN(H:H))/(MAX(H:H)-MIN(H:H))</f>
        <v>7.0957212800681189E-5</v>
      </c>
      <c r="J2328" s="1" t="s">
        <v>0</v>
      </c>
      <c r="K2328" s="9">
        <v>8.31</v>
      </c>
      <c r="L2328" s="3">
        <f>(Tabela15[[#This Row],[value]]-MIN(K:K))/(MAX(K:K)-MIN(K:K))</f>
        <v>4.0446513490514091E-2</v>
      </c>
      <c r="M2328" s="16">
        <f>IF(Tabela15[[#This Row],[value]]="",0,(0.05*Tabela15[[#This Row],[normal_rating]]+0.7*Tabela15[[#This Row],[normal_reviews]]+0.25*Tabela15[[#This Row],[normal_value]]))*1000</f>
        <v>48.911298421588995</v>
      </c>
      <c r="N2328" s="3">
        <f>IFERROR(Tabela15[[#This Row],[value]]*Tabela15[[#This Row],[reviews]],Tabela15[[#This Row],[value]])</f>
        <v>282.54000000000002</v>
      </c>
      <c r="O2328" t="s">
        <v>7337</v>
      </c>
      <c r="P2328" t="s">
        <v>7338</v>
      </c>
      <c r="Q2328" t="s">
        <v>6468</v>
      </c>
    </row>
    <row r="2329" spans="1:17" x14ac:dyDescent="0.25">
      <c r="A2329" t="s">
        <v>2377</v>
      </c>
      <c r="B2329" s="1">
        <v>16</v>
      </c>
      <c r="C2329" t="s">
        <v>4248</v>
      </c>
      <c r="D2329" t="s">
        <v>4249</v>
      </c>
      <c r="E2329" t="s">
        <v>4250</v>
      </c>
      <c r="F2329" s="1">
        <v>4.7</v>
      </c>
      <c r="G2329" s="5">
        <f>(Tabela15[[#This Row],[rating]]-MIN(F:F))/(MAX(F:F)-MIN(F:F))</f>
        <v>0.92500000000000004</v>
      </c>
      <c r="H2329" s="6">
        <v>162</v>
      </c>
      <c r="I2329" s="5">
        <f>(Tabela15[[#This Row],[reviews]]-MIN(H:H))/(MAX(H:H)-MIN(H:H))</f>
        <v>3.461851897245355E-4</v>
      </c>
      <c r="J2329" s="1" t="s">
        <v>0</v>
      </c>
      <c r="K2329" s="9">
        <v>8.27</v>
      </c>
      <c r="L2329" s="3">
        <f>(Tabela15[[#This Row],[value]]-MIN(K:K))/(MAX(K:K)-MIN(K:K))</f>
        <v>4.0246283225709563E-2</v>
      </c>
      <c r="M2329" s="16">
        <f>IF(Tabela15[[#This Row],[value]]="",0,(0.05*Tabela15[[#This Row],[normal_rating]]+0.7*Tabela15[[#This Row],[normal_reviews]]+0.25*Tabela15[[#This Row],[normal_value]]))*1000</f>
        <v>56.553900439234567</v>
      </c>
      <c r="N2329" s="3">
        <f>IFERROR(Tabela15[[#This Row],[value]]*Tabela15[[#This Row],[reviews]],Tabela15[[#This Row],[value]])</f>
        <v>1339.74</v>
      </c>
      <c r="O2329" t="s">
        <v>5314</v>
      </c>
      <c r="P2329" t="s">
        <v>5315</v>
      </c>
      <c r="Q2329" t="s">
        <v>4538</v>
      </c>
    </row>
    <row r="2330" spans="1:17" x14ac:dyDescent="0.25">
      <c r="A2330" t="s">
        <v>81</v>
      </c>
      <c r="B2330" s="1">
        <v>20</v>
      </c>
      <c r="C2330" t="s">
        <v>172</v>
      </c>
      <c r="D2330" t="s">
        <v>176</v>
      </c>
      <c r="E2330" t="s">
        <v>174</v>
      </c>
      <c r="F2330" s="1">
        <v>4.5</v>
      </c>
      <c r="G2330" s="5">
        <f>(Tabela15[[#This Row],[rating]]-MIN(F:F))/(MAX(F:F)-MIN(F:F))</f>
        <v>0.875</v>
      </c>
      <c r="H2330" s="6">
        <v>3617</v>
      </c>
      <c r="I2330" s="5">
        <f>(Tabela15[[#This Row],[reviews]]-MIN(H:H))/(MAX(H:H)-MIN(H:H))</f>
        <v>7.7751903480988843E-3</v>
      </c>
      <c r="J2330" s="1" t="s">
        <v>0</v>
      </c>
      <c r="K2330" s="9">
        <v>8.26</v>
      </c>
      <c r="L2330" s="3">
        <f>(Tabela15[[#This Row],[value]]-MIN(K:K))/(MAX(K:K)-MIN(K:K))</f>
        <v>4.0196225659508429E-2</v>
      </c>
      <c r="M2330" s="16">
        <f>IF(Tabela15[[#This Row],[value]]="",0,(0.05*Tabela15[[#This Row],[normal_rating]]+0.7*Tabela15[[#This Row],[normal_reviews]]+0.25*Tabela15[[#This Row],[normal_value]]))*1000</f>
        <v>59.241689658546328</v>
      </c>
      <c r="N2330" s="3">
        <f>IFERROR(Tabela15[[#This Row],[value]]*Tabela15[[#This Row],[reviews]],Tabela15[[#This Row],[value]])</f>
        <v>29876.42</v>
      </c>
      <c r="O2330" t="s">
        <v>173</v>
      </c>
      <c r="P2330" t="s">
        <v>175</v>
      </c>
      <c r="Q2330" t="s">
        <v>2</v>
      </c>
    </row>
    <row r="2331" spans="1:17" x14ac:dyDescent="0.25">
      <c r="A2331" t="s">
        <v>81</v>
      </c>
      <c r="B2331" s="1">
        <v>17</v>
      </c>
      <c r="C2331" t="s">
        <v>5630</v>
      </c>
      <c r="D2331" t="s">
        <v>5631</v>
      </c>
      <c r="E2331" t="s">
        <v>5632</v>
      </c>
      <c r="F2331" s="1">
        <v>4.5</v>
      </c>
      <c r="G2331" s="5">
        <f>(Tabela15[[#This Row],[rating]]-MIN(F:F))/(MAX(F:F)-MIN(F:F))</f>
        <v>0.875</v>
      </c>
      <c r="H2331" s="6">
        <v>9267</v>
      </c>
      <c r="I2331" s="5">
        <f>(Tabela15[[#This Row],[reviews]]-MIN(H:H))/(MAX(H:H)-MIN(H:H))</f>
        <v>1.992392526700339E-2</v>
      </c>
      <c r="J2331" s="1" t="s">
        <v>0</v>
      </c>
      <c r="K2331" s="9">
        <v>8.25</v>
      </c>
      <c r="L2331" s="3">
        <f>(Tabela15[[#This Row],[value]]-MIN(K:K))/(MAX(K:K)-MIN(K:K))</f>
        <v>4.0146168093307302E-2</v>
      </c>
      <c r="M2331" s="16">
        <f>IF(Tabela15[[#This Row],[value]]="",0,(0.05*Tabela15[[#This Row],[normal_rating]]+0.7*Tabela15[[#This Row],[normal_reviews]]+0.25*Tabela15[[#This Row],[normal_value]]))*1000</f>
        <v>67.733289710229201</v>
      </c>
      <c r="N2331" s="3">
        <f>IFERROR(Tabela15[[#This Row],[value]]*Tabela15[[#This Row],[reviews]],Tabela15[[#This Row],[value]])</f>
        <v>76452.75</v>
      </c>
      <c r="O2331" t="s">
        <v>6513</v>
      </c>
      <c r="P2331" t="s">
        <v>6514</v>
      </c>
      <c r="Q2331" t="s">
        <v>6468</v>
      </c>
    </row>
    <row r="2332" spans="1:17" x14ac:dyDescent="0.25">
      <c r="A2332" t="s">
        <v>2771</v>
      </c>
      <c r="B2332" s="1">
        <v>15</v>
      </c>
      <c r="C2332" t="s">
        <v>6316</v>
      </c>
      <c r="D2332" t="s">
        <v>6317</v>
      </c>
      <c r="E2332" t="s">
        <v>6318</v>
      </c>
      <c r="F2332" s="1">
        <v>4.5</v>
      </c>
      <c r="G2332" s="5">
        <f>(Tabela15[[#This Row],[rating]]-MIN(F:F))/(MAX(F:F)-MIN(F:F))</f>
        <v>0.875</v>
      </c>
      <c r="H2332" s="6">
        <v>443</v>
      </c>
      <c r="I2332" s="5">
        <f>(Tabela15[[#This Row],[reviews]]-MIN(H:H))/(MAX(H:H)-MIN(H:H))</f>
        <v>9.5039660781518441E-4</v>
      </c>
      <c r="J2332" s="1" t="s">
        <v>0</v>
      </c>
      <c r="K2332" s="9">
        <v>8.24</v>
      </c>
      <c r="L2332" s="3">
        <f>(Tabela15[[#This Row],[value]]-MIN(K:K))/(MAX(K:K)-MIN(K:K))</f>
        <v>4.0096110527106169E-2</v>
      </c>
      <c r="M2332" s="16">
        <f>IF(Tabela15[[#This Row],[value]]="",0,(0.05*Tabela15[[#This Row],[normal_rating]]+0.7*Tabela15[[#This Row],[normal_reviews]]+0.25*Tabela15[[#This Row],[normal_value]]))*1000</f>
        <v>54.439305257247177</v>
      </c>
      <c r="N2332" s="3">
        <f>IFERROR(Tabela15[[#This Row],[value]]*Tabela15[[#This Row],[reviews]],Tabela15[[#This Row],[value]])</f>
        <v>3650.32</v>
      </c>
      <c r="O2332" t="s">
        <v>7290</v>
      </c>
      <c r="P2332" t="s">
        <v>7291</v>
      </c>
      <c r="Q2332" t="s">
        <v>6468</v>
      </c>
    </row>
    <row r="2333" spans="1:17" x14ac:dyDescent="0.25">
      <c r="A2333" t="s">
        <v>1</v>
      </c>
      <c r="B2333" s="1">
        <v>5</v>
      </c>
      <c r="C2333" t="s">
        <v>3</v>
      </c>
      <c r="D2333" t="s">
        <v>7</v>
      </c>
      <c r="E2333" t="s">
        <v>5</v>
      </c>
      <c r="F2333" s="1">
        <v>4.3</v>
      </c>
      <c r="G2333" s="5">
        <f>(Tabela15[[#This Row],[rating]]-MIN(F:F))/(MAX(F:F)-MIN(F:F))</f>
        <v>0.82499999999999996</v>
      </c>
      <c r="H2333" s="6">
        <v>380</v>
      </c>
      <c r="I2333" s="5">
        <f>(Tabela15[[#This Row],[reviews]]-MIN(H:H))/(MAX(H:H)-MIN(H:H))</f>
        <v>8.1493283792297491E-4</v>
      </c>
      <c r="J2333" s="1" t="s">
        <v>0</v>
      </c>
      <c r="K2333" s="9">
        <v>8.19</v>
      </c>
      <c r="L2333" s="3">
        <f>(Tabela15[[#This Row],[value]]-MIN(K:K))/(MAX(K:K)-MIN(K:K))</f>
        <v>3.9845822696100507E-2</v>
      </c>
      <c r="M2333" s="16">
        <f>IF(Tabela15[[#This Row],[value]]="",0,(0.05*Tabela15[[#This Row],[normal_rating]]+0.7*Tabela15[[#This Row],[normal_reviews]]+0.25*Tabela15[[#This Row],[normal_value]]))*1000</f>
        <v>51.781908660571212</v>
      </c>
      <c r="N2333" s="3">
        <f>IFERROR(Tabela15[[#This Row],[value]]*Tabela15[[#This Row],[reviews]],Tabela15[[#This Row],[value]])</f>
        <v>3112.2</v>
      </c>
      <c r="O2333" t="s">
        <v>4</v>
      </c>
      <c r="P2333" t="s">
        <v>6</v>
      </c>
      <c r="Q2333" t="s">
        <v>2</v>
      </c>
    </row>
    <row r="2334" spans="1:17" x14ac:dyDescent="0.25">
      <c r="A2334" t="s">
        <v>81</v>
      </c>
      <c r="B2334" s="1">
        <v>18</v>
      </c>
      <c r="C2334" t="s">
        <v>5633</v>
      </c>
      <c r="D2334" t="s">
        <v>171</v>
      </c>
      <c r="E2334" t="s">
        <v>5634</v>
      </c>
      <c r="F2334" s="1">
        <v>4.4000000000000004</v>
      </c>
      <c r="G2334" s="5">
        <f>(Tabela15[[#This Row],[rating]]-MIN(F:F))/(MAX(F:F)-MIN(F:F))</f>
        <v>0.85000000000000009</v>
      </c>
      <c r="H2334" s="6">
        <v>12940</v>
      </c>
      <c r="I2334" s="5">
        <f>(Tabela15[[#This Row],[reviews]]-MIN(H:H))/(MAX(H:H)-MIN(H:H))</f>
        <v>2.7821678073576179E-2</v>
      </c>
      <c r="J2334" s="1" t="s">
        <v>0</v>
      </c>
      <c r="K2334" s="9">
        <v>8.17</v>
      </c>
      <c r="L2334" s="3">
        <f>(Tabela15[[#This Row],[value]]-MIN(K:K))/(MAX(K:K)-MIN(K:K))</f>
        <v>3.9745707563698246E-2</v>
      </c>
      <c r="M2334" s="16">
        <f>IF(Tabela15[[#This Row],[value]]="",0,(0.05*Tabela15[[#This Row],[normal_rating]]+0.7*Tabela15[[#This Row],[normal_reviews]]+0.25*Tabela15[[#This Row],[normal_value]]))*1000</f>
        <v>71.911601542427903</v>
      </c>
      <c r="N2334" s="3">
        <f>IFERROR(Tabela15[[#This Row],[value]]*Tabela15[[#This Row],[reviews]],Tabela15[[#This Row],[value]])</f>
        <v>105719.8</v>
      </c>
      <c r="O2334" t="s">
        <v>6515</v>
      </c>
      <c r="P2334" t="s">
        <v>6516</v>
      </c>
      <c r="Q2334" t="s">
        <v>6468</v>
      </c>
    </row>
    <row r="2335" spans="1:17" x14ac:dyDescent="0.25">
      <c r="A2335" t="s">
        <v>81</v>
      </c>
      <c r="B2335" s="1">
        <v>8</v>
      </c>
      <c r="C2335" t="s">
        <v>167</v>
      </c>
      <c r="D2335" t="s">
        <v>171</v>
      </c>
      <c r="E2335" t="s">
        <v>169</v>
      </c>
      <c r="F2335" s="1">
        <v>4.4000000000000004</v>
      </c>
      <c r="G2335" s="5">
        <f>(Tabela15[[#This Row],[rating]]-MIN(F:F))/(MAX(F:F)-MIN(F:F))</f>
        <v>0.85000000000000009</v>
      </c>
      <c r="H2335" s="6">
        <v>235</v>
      </c>
      <c r="I2335" s="5">
        <f>(Tabela15[[#This Row],[reviews]]-MIN(H:H))/(MAX(H:H)-MIN(H:H))</f>
        <v>5.0315114531392113E-4</v>
      </c>
      <c r="J2335" s="1" t="s">
        <v>0</v>
      </c>
      <c r="K2335" s="9">
        <v>8.14</v>
      </c>
      <c r="L2335" s="3">
        <f>(Tabela15[[#This Row],[value]]-MIN(K:K))/(MAX(K:K)-MIN(K:K))</f>
        <v>3.9595534865094859E-2</v>
      </c>
      <c r="M2335" s="16">
        <f>IF(Tabela15[[#This Row],[value]]="",0,(0.05*Tabela15[[#This Row],[normal_rating]]+0.7*Tabela15[[#This Row],[normal_reviews]]+0.25*Tabela15[[#This Row],[normal_value]]))*1000</f>
        <v>52.751089517993471</v>
      </c>
      <c r="N2335" s="3">
        <f>IFERROR(Tabela15[[#This Row],[value]]*Tabela15[[#This Row],[reviews]],Tabela15[[#This Row],[value]])</f>
        <v>1912.9</v>
      </c>
      <c r="O2335" t="s">
        <v>168</v>
      </c>
      <c r="P2335" t="s">
        <v>4577</v>
      </c>
      <c r="Q2335" t="s">
        <v>4538</v>
      </c>
    </row>
    <row r="2336" spans="1:17" x14ac:dyDescent="0.25">
      <c r="A2336" t="s">
        <v>81</v>
      </c>
      <c r="B2336" s="1">
        <v>19</v>
      </c>
      <c r="C2336" t="s">
        <v>167</v>
      </c>
      <c r="D2336" t="s">
        <v>171</v>
      </c>
      <c r="E2336" t="s">
        <v>169</v>
      </c>
      <c r="F2336" s="1">
        <v>4.4000000000000004</v>
      </c>
      <c r="G2336" s="5">
        <f>(Tabela15[[#This Row],[rating]]-MIN(F:F))/(MAX(F:F)-MIN(F:F))</f>
        <v>0.85000000000000009</v>
      </c>
      <c r="H2336" s="6">
        <v>235</v>
      </c>
      <c r="I2336" s="5">
        <f>(Tabela15[[#This Row],[reviews]]-MIN(H:H))/(MAX(H:H)-MIN(H:H))</f>
        <v>5.0315114531392113E-4</v>
      </c>
      <c r="J2336" s="1" t="s">
        <v>0</v>
      </c>
      <c r="K2336" s="9">
        <v>8.14</v>
      </c>
      <c r="L2336" s="3">
        <f>(Tabela15[[#This Row],[value]]-MIN(K:K))/(MAX(K:K)-MIN(K:K))</f>
        <v>3.9595534865094859E-2</v>
      </c>
      <c r="M2336" s="16">
        <f>IF(Tabela15[[#This Row],[value]]="",0,(0.05*Tabela15[[#This Row],[normal_rating]]+0.7*Tabela15[[#This Row],[normal_reviews]]+0.25*Tabela15[[#This Row],[normal_value]]))*1000</f>
        <v>52.751089517993471</v>
      </c>
      <c r="N2336" s="3">
        <f>IFERROR(Tabela15[[#This Row],[value]]*Tabela15[[#This Row],[reviews]],Tabela15[[#This Row],[value]])</f>
        <v>1912.9</v>
      </c>
      <c r="O2336" t="s">
        <v>168</v>
      </c>
      <c r="P2336" t="s">
        <v>170</v>
      </c>
      <c r="Q2336" t="s">
        <v>2</v>
      </c>
    </row>
    <row r="2337" spans="1:17" x14ac:dyDescent="0.25">
      <c r="A2337" t="s">
        <v>534</v>
      </c>
      <c r="B2337" s="1">
        <v>19</v>
      </c>
      <c r="C2337" t="s">
        <v>7520</v>
      </c>
      <c r="D2337" t="s">
        <v>7521</v>
      </c>
      <c r="E2337" t="s">
        <v>7522</v>
      </c>
      <c r="F2337" s="1">
        <v>4.7</v>
      </c>
      <c r="G2337" s="5">
        <f>(Tabela15[[#This Row],[rating]]-MIN(F:F))/(MAX(F:F)-MIN(F:F))</f>
        <v>0.92500000000000004</v>
      </c>
      <c r="H2337" s="6">
        <v>628</v>
      </c>
      <c r="I2337" s="5">
        <f>(Tabela15[[#This Row],[reviews]]-MIN(H:H))/(MAX(H:H)-MIN(H:H))</f>
        <v>1.3481870432129426E-3</v>
      </c>
      <c r="J2337" s="1" t="s">
        <v>0</v>
      </c>
      <c r="K2337" s="9">
        <v>8.07</v>
      </c>
      <c r="L2337" s="3">
        <f>(Tabela15[[#This Row],[value]]-MIN(K:K))/(MAX(K:K)-MIN(K:K))</f>
        <v>3.9245131901686936E-2</v>
      </c>
      <c r="M2337" s="16">
        <f>IF(Tabela15[[#This Row],[value]]="",0,(0.05*Tabela15[[#This Row],[normal_rating]]+0.7*Tabela15[[#This Row],[normal_reviews]]+0.25*Tabela15[[#This Row],[normal_value]]))*1000</f>
        <v>57.005013905670801</v>
      </c>
      <c r="N2337" s="3">
        <f>IFERROR(Tabela15[[#This Row],[value]]*Tabela15[[#This Row],[reviews]],Tabela15[[#This Row],[value]])</f>
        <v>5067.96</v>
      </c>
      <c r="O2337" t="s">
        <v>8222</v>
      </c>
      <c r="P2337" t="s">
        <v>8223</v>
      </c>
      <c r="Q2337" t="s">
        <v>8081</v>
      </c>
    </row>
    <row r="2338" spans="1:17" x14ac:dyDescent="0.25">
      <c r="A2338" t="s">
        <v>534</v>
      </c>
      <c r="B2338" s="1">
        <v>11</v>
      </c>
      <c r="C2338" t="s">
        <v>575</v>
      </c>
      <c r="D2338" t="s">
        <v>579</v>
      </c>
      <c r="E2338" t="s">
        <v>577</v>
      </c>
      <c r="F2338" s="1">
        <v>4.8</v>
      </c>
      <c r="G2338" s="5">
        <f>(Tabela15[[#This Row],[rating]]-MIN(F:F))/(MAX(F:F)-MIN(F:F))</f>
        <v>0.95</v>
      </c>
      <c r="H2338" s="6">
        <v>34</v>
      </c>
      <c r="I2338" s="5">
        <f>(Tabela15[[#This Row],[reviews]]-MIN(H:H))/(MAX(H:H)-MIN(H:H))</f>
        <v>7.0957212800681189E-5</v>
      </c>
      <c r="J2338" s="1" t="s">
        <v>0</v>
      </c>
      <c r="K2338" s="9">
        <v>8.06</v>
      </c>
      <c r="L2338" s="3">
        <f>(Tabela15[[#This Row],[value]]-MIN(K:K))/(MAX(K:K)-MIN(K:K))</f>
        <v>3.9195074335485809E-2</v>
      </c>
      <c r="M2338" s="16">
        <f>IF(Tabela15[[#This Row],[value]]="",0,(0.05*Tabela15[[#This Row],[normal_rating]]+0.7*Tabela15[[#This Row],[normal_reviews]]+0.25*Tabela15[[#This Row],[normal_value]]))*1000</f>
        <v>57.348438632831929</v>
      </c>
      <c r="N2338" s="3">
        <f>IFERROR(Tabela15[[#This Row],[value]]*Tabela15[[#This Row],[reviews]],Tabela15[[#This Row],[value]])</f>
        <v>274.04000000000002</v>
      </c>
      <c r="O2338" t="s">
        <v>576</v>
      </c>
      <c r="P2338" t="s">
        <v>578</v>
      </c>
      <c r="Q2338" t="s">
        <v>2</v>
      </c>
    </row>
    <row r="2339" spans="1:17" x14ac:dyDescent="0.25">
      <c r="A2339" t="s">
        <v>534</v>
      </c>
      <c r="B2339" s="1">
        <v>6</v>
      </c>
      <c r="C2339" t="s">
        <v>575</v>
      </c>
      <c r="D2339" t="s">
        <v>579</v>
      </c>
      <c r="E2339" t="s">
        <v>577</v>
      </c>
      <c r="F2339" s="1">
        <v>4.7</v>
      </c>
      <c r="G2339" s="5">
        <f>(Tabela15[[#This Row],[rating]]-MIN(F:F))/(MAX(F:F)-MIN(F:F))</f>
        <v>0.92500000000000004</v>
      </c>
      <c r="H2339" s="6">
        <v>63</v>
      </c>
      <c r="I2339" s="5">
        <f>(Tabela15[[#This Row],[reviews]]-MIN(H:H))/(MAX(H:H)-MIN(H:H))</f>
        <v>1.3331355132249192E-4</v>
      </c>
      <c r="J2339" s="1" t="s">
        <v>0</v>
      </c>
      <c r="K2339" s="9">
        <v>8.06</v>
      </c>
      <c r="L2339" s="3">
        <f>(Tabela15[[#This Row],[value]]-MIN(K:K))/(MAX(K:K)-MIN(K:K))</f>
        <v>3.9195074335485809E-2</v>
      </c>
      <c r="M2339" s="16">
        <f>IF(Tabela15[[#This Row],[value]]="",0,(0.05*Tabela15[[#This Row],[normal_rating]]+0.7*Tabela15[[#This Row],[normal_reviews]]+0.25*Tabela15[[#This Row],[normal_value]]))*1000</f>
        <v>56.142088069797204</v>
      </c>
      <c r="N2339" s="3">
        <f>IFERROR(Tabela15[[#This Row],[value]]*Tabela15[[#This Row],[reviews]],Tabela15[[#This Row],[value]])</f>
        <v>507.78000000000003</v>
      </c>
      <c r="O2339" t="s">
        <v>576</v>
      </c>
      <c r="P2339" t="s">
        <v>8209</v>
      </c>
      <c r="Q2339" t="s">
        <v>8081</v>
      </c>
    </row>
    <row r="2340" spans="1:17" x14ac:dyDescent="0.25">
      <c r="A2340" t="s">
        <v>534</v>
      </c>
      <c r="B2340" s="1">
        <v>13</v>
      </c>
      <c r="C2340" t="s">
        <v>575</v>
      </c>
      <c r="D2340" t="s">
        <v>579</v>
      </c>
      <c r="E2340" t="s">
        <v>577</v>
      </c>
      <c r="F2340" s="1">
        <v>4.7</v>
      </c>
      <c r="G2340" s="5">
        <f>(Tabela15[[#This Row],[rating]]-MIN(F:F))/(MAX(F:F)-MIN(F:F))</f>
        <v>0.92500000000000004</v>
      </c>
      <c r="H2340" s="6">
        <v>61</v>
      </c>
      <c r="I2340" s="5">
        <f>(Tabela15[[#This Row],[reviews]]-MIN(H:H))/(MAX(H:H)-MIN(H:H))</f>
        <v>1.2901311418305671E-4</v>
      </c>
      <c r="J2340" s="1" t="s">
        <v>0</v>
      </c>
      <c r="K2340" s="9">
        <v>8.06</v>
      </c>
      <c r="L2340" s="3">
        <f>(Tabela15[[#This Row],[value]]-MIN(K:K))/(MAX(K:K)-MIN(K:K))</f>
        <v>3.9195074335485809E-2</v>
      </c>
      <c r="M2340" s="16">
        <f>IF(Tabela15[[#This Row],[value]]="",0,(0.05*Tabela15[[#This Row],[normal_rating]]+0.7*Tabela15[[#This Row],[normal_reviews]]+0.25*Tabela15[[#This Row],[normal_value]]))*1000</f>
        <v>56.139077763799598</v>
      </c>
      <c r="N2340" s="3">
        <f>IFERROR(Tabela15[[#This Row],[value]]*Tabela15[[#This Row],[reviews]],Tabela15[[#This Row],[value]])</f>
        <v>491.66</v>
      </c>
      <c r="O2340" t="s">
        <v>576</v>
      </c>
      <c r="P2340" t="s">
        <v>6619</v>
      </c>
      <c r="Q2340" t="s">
        <v>6468</v>
      </c>
    </row>
    <row r="2341" spans="1:17" x14ac:dyDescent="0.25">
      <c r="A2341" t="s">
        <v>1795</v>
      </c>
      <c r="B2341" s="1">
        <v>24</v>
      </c>
      <c r="C2341" t="s">
        <v>1866</v>
      </c>
      <c r="D2341" t="s">
        <v>1870</v>
      </c>
      <c r="E2341" t="s">
        <v>1868</v>
      </c>
      <c r="F2341" s="1">
        <v>4.5</v>
      </c>
      <c r="G2341" s="5">
        <f>(Tabela15[[#This Row],[rating]]-MIN(F:F))/(MAX(F:F)-MIN(F:F))</f>
        <v>0.875</v>
      </c>
      <c r="H2341" s="6">
        <v>3527</v>
      </c>
      <c r="I2341" s="5">
        <f>(Tabela15[[#This Row],[reviews]]-MIN(H:H))/(MAX(H:H)-MIN(H:H))</f>
        <v>7.5816706768242993E-3</v>
      </c>
      <c r="J2341" s="1" t="s">
        <v>0</v>
      </c>
      <c r="K2341" s="9">
        <v>8.06</v>
      </c>
      <c r="L2341" s="3">
        <f>(Tabela15[[#This Row],[value]]-MIN(K:K))/(MAX(K:K)-MIN(K:K))</f>
        <v>3.9195074335485809E-2</v>
      </c>
      <c r="M2341" s="16">
        <f>IF(Tabela15[[#This Row],[value]]="",0,(0.05*Tabela15[[#This Row],[normal_rating]]+0.7*Tabela15[[#This Row],[normal_reviews]]+0.25*Tabela15[[#This Row],[normal_value]]))*1000</f>
        <v>58.855938057648466</v>
      </c>
      <c r="N2341" s="3">
        <f>IFERROR(Tabela15[[#This Row],[value]]*Tabela15[[#This Row],[reviews]],Tabela15[[#This Row],[value]])</f>
        <v>28427.620000000003</v>
      </c>
      <c r="O2341" t="s">
        <v>1867</v>
      </c>
      <c r="P2341" t="s">
        <v>7007</v>
      </c>
      <c r="Q2341" t="s">
        <v>6468</v>
      </c>
    </row>
    <row r="2342" spans="1:17" x14ac:dyDescent="0.25">
      <c r="A2342" t="s">
        <v>1795</v>
      </c>
      <c r="B2342" s="1">
        <v>16</v>
      </c>
      <c r="C2342" t="s">
        <v>1866</v>
      </c>
      <c r="D2342" t="s">
        <v>1870</v>
      </c>
      <c r="E2342" t="s">
        <v>1868</v>
      </c>
      <c r="F2342" s="1">
        <v>4.5</v>
      </c>
      <c r="G2342" s="5">
        <f>(Tabela15[[#This Row],[rating]]-MIN(F:F))/(MAX(F:F)-MIN(F:F))</f>
        <v>0.875</v>
      </c>
      <c r="H2342" s="6">
        <v>3501</v>
      </c>
      <c r="I2342" s="5">
        <f>(Tabela15[[#This Row],[reviews]]-MIN(H:H))/(MAX(H:H)-MIN(H:H))</f>
        <v>7.5257649940116411E-3</v>
      </c>
      <c r="J2342" s="1" t="s">
        <v>0</v>
      </c>
      <c r="K2342" s="9">
        <v>8.06</v>
      </c>
      <c r="L2342" s="3">
        <f>(Tabela15[[#This Row],[value]]-MIN(K:K))/(MAX(K:K)-MIN(K:K))</f>
        <v>3.9195074335485809E-2</v>
      </c>
      <c r="M2342" s="16">
        <f>IF(Tabela15[[#This Row],[value]]="",0,(0.05*Tabela15[[#This Row],[normal_rating]]+0.7*Tabela15[[#This Row],[normal_reviews]]+0.25*Tabela15[[#This Row],[normal_value]]))*1000</f>
        <v>58.816804079679606</v>
      </c>
      <c r="N2342" s="3">
        <f>IFERROR(Tabela15[[#This Row],[value]]*Tabela15[[#This Row],[reviews]],Tabela15[[#This Row],[value]])</f>
        <v>28218.06</v>
      </c>
      <c r="O2342" t="s">
        <v>1867</v>
      </c>
      <c r="P2342" t="s">
        <v>1869</v>
      </c>
      <c r="Q2342" t="s">
        <v>2</v>
      </c>
    </row>
    <row r="2343" spans="1:17" x14ac:dyDescent="0.25">
      <c r="A2343" t="s">
        <v>534</v>
      </c>
      <c r="B2343" s="1">
        <v>9</v>
      </c>
      <c r="C2343" t="s">
        <v>575</v>
      </c>
      <c r="D2343" t="s">
        <v>579</v>
      </c>
      <c r="E2343" t="s">
        <v>577</v>
      </c>
      <c r="F2343" s="1">
        <v>4.5999999999999996</v>
      </c>
      <c r="G2343" s="5">
        <f>(Tabela15[[#This Row],[rating]]-MIN(F:F))/(MAX(F:F)-MIN(F:F))</f>
        <v>0.89999999999999991</v>
      </c>
      <c r="H2343" s="6">
        <v>53</v>
      </c>
      <c r="I2343" s="5">
        <f>(Tabela15[[#This Row],[reviews]]-MIN(H:H))/(MAX(H:H)-MIN(H:H))</f>
        <v>1.1181136562531581E-4</v>
      </c>
      <c r="J2343" s="1" t="s">
        <v>0</v>
      </c>
      <c r="K2343" s="9">
        <v>8.06</v>
      </c>
      <c r="L2343" s="3">
        <f>(Tabela15[[#This Row],[value]]-MIN(K:K))/(MAX(K:K)-MIN(K:K))</f>
        <v>3.9195074335485809E-2</v>
      </c>
      <c r="M2343" s="16">
        <f>IF(Tabela15[[#This Row],[value]]="",0,(0.05*Tabela15[[#This Row],[normal_rating]]+0.7*Tabela15[[#This Row],[normal_reviews]]+0.25*Tabela15[[#This Row],[normal_value]]))*1000</f>
        <v>54.877036539809168</v>
      </c>
      <c r="N2343" s="3">
        <f>IFERROR(Tabela15[[#This Row],[value]]*Tabela15[[#This Row],[reviews]],Tabela15[[#This Row],[value]])</f>
        <v>427.18</v>
      </c>
      <c r="O2343" t="s">
        <v>576</v>
      </c>
      <c r="P2343" t="s">
        <v>4710</v>
      </c>
      <c r="Q2343" t="s">
        <v>4538</v>
      </c>
    </row>
    <row r="2344" spans="1:17" x14ac:dyDescent="0.25">
      <c r="A2344" t="s">
        <v>534</v>
      </c>
      <c r="B2344" s="1">
        <v>10</v>
      </c>
      <c r="C2344" t="s">
        <v>640</v>
      </c>
      <c r="D2344" t="s">
        <v>644</v>
      </c>
      <c r="E2344" t="s">
        <v>642</v>
      </c>
      <c r="F2344" s="1">
        <v>4.8</v>
      </c>
      <c r="G2344" s="5">
        <f>(Tabela15[[#This Row],[rating]]-MIN(F:F))/(MAX(F:F)-MIN(F:F))</f>
        <v>0.95</v>
      </c>
      <c r="H2344" s="6">
        <v>394</v>
      </c>
      <c r="I2344" s="5">
        <f>(Tabela15[[#This Row],[reviews]]-MIN(H:H))/(MAX(H:H)-MIN(H:H))</f>
        <v>8.4503589789902147E-4</v>
      </c>
      <c r="J2344" s="1" t="s">
        <v>0</v>
      </c>
      <c r="K2344" s="9">
        <v>8.0399999999999991</v>
      </c>
      <c r="L2344" s="3">
        <f>(Tabela15[[#This Row],[value]]-MIN(K:K))/(MAX(K:K)-MIN(K:K))</f>
        <v>3.9094959203083535E-2</v>
      </c>
      <c r="M2344" s="16">
        <f>IF(Tabela15[[#This Row],[value]]="",0,(0.05*Tabela15[[#This Row],[normal_rating]]+0.7*Tabela15[[#This Row],[normal_reviews]]+0.25*Tabela15[[#This Row],[normal_value]]))*1000</f>
        <v>57.865264929300196</v>
      </c>
      <c r="N2344" s="3">
        <f>IFERROR(Tabela15[[#This Row],[value]]*Tabela15[[#This Row],[reviews]],Tabela15[[#This Row],[value]])</f>
        <v>3167.7599999999998</v>
      </c>
      <c r="O2344" t="s">
        <v>641</v>
      </c>
      <c r="P2344" t="s">
        <v>4711</v>
      </c>
      <c r="Q2344" t="s">
        <v>4538</v>
      </c>
    </row>
    <row r="2345" spans="1:17" x14ac:dyDescent="0.25">
      <c r="A2345" t="s">
        <v>534</v>
      </c>
      <c r="B2345" s="1">
        <v>27</v>
      </c>
      <c r="C2345" t="s">
        <v>640</v>
      </c>
      <c r="D2345" t="s">
        <v>644</v>
      </c>
      <c r="E2345" t="s">
        <v>642</v>
      </c>
      <c r="F2345" s="1">
        <v>4.8</v>
      </c>
      <c r="G2345" s="5">
        <f>(Tabela15[[#This Row],[rating]]-MIN(F:F))/(MAX(F:F)-MIN(F:F))</f>
        <v>0.95</v>
      </c>
      <c r="H2345" s="6">
        <v>333</v>
      </c>
      <c r="I2345" s="5">
        <f>(Tabela15[[#This Row],[reviews]]-MIN(H:H))/(MAX(H:H)-MIN(H:H))</f>
        <v>7.1387256514624713E-4</v>
      </c>
      <c r="J2345" s="1" t="s">
        <v>0</v>
      </c>
      <c r="K2345" s="9">
        <v>8.0399999999999991</v>
      </c>
      <c r="L2345" s="3">
        <f>(Tabela15[[#This Row],[value]]-MIN(K:K))/(MAX(K:K)-MIN(K:K))</f>
        <v>3.9094959203083535E-2</v>
      </c>
      <c r="M2345" s="16">
        <f>IF(Tabela15[[#This Row],[value]]="",0,(0.05*Tabela15[[#This Row],[normal_rating]]+0.7*Tabela15[[#This Row],[normal_reviews]]+0.25*Tabela15[[#This Row],[normal_value]]))*1000</f>
        <v>57.773450596373259</v>
      </c>
      <c r="N2345" s="3">
        <f>IFERROR(Tabela15[[#This Row],[value]]*Tabela15[[#This Row],[reviews]],Tabela15[[#This Row],[value]])</f>
        <v>2677.3199999999997</v>
      </c>
      <c r="O2345" t="s">
        <v>641</v>
      </c>
      <c r="P2345" t="s">
        <v>643</v>
      </c>
      <c r="Q2345" t="s">
        <v>2</v>
      </c>
    </row>
    <row r="2346" spans="1:17" x14ac:dyDescent="0.25">
      <c r="A2346" t="s">
        <v>534</v>
      </c>
      <c r="B2346" s="1">
        <v>20</v>
      </c>
      <c r="C2346" t="s">
        <v>640</v>
      </c>
      <c r="D2346" t="s">
        <v>644</v>
      </c>
      <c r="E2346" t="s">
        <v>642</v>
      </c>
      <c r="F2346" s="1">
        <v>4.7</v>
      </c>
      <c r="G2346" s="5">
        <f>(Tabela15[[#This Row],[rating]]-MIN(F:F))/(MAX(F:F)-MIN(F:F))</f>
        <v>0.92500000000000004</v>
      </c>
      <c r="H2346" s="6">
        <v>443</v>
      </c>
      <c r="I2346" s="5">
        <f>(Tabela15[[#This Row],[reviews]]-MIN(H:H))/(MAX(H:H)-MIN(H:H))</f>
        <v>9.5039660781518441E-4</v>
      </c>
      <c r="J2346" s="1" t="s">
        <v>0</v>
      </c>
      <c r="K2346" s="9">
        <v>8.0399999999999991</v>
      </c>
      <c r="L2346" s="3">
        <f>(Tabela15[[#This Row],[value]]-MIN(K:K))/(MAX(K:K)-MIN(K:K))</f>
        <v>3.9094959203083535E-2</v>
      </c>
      <c r="M2346" s="16">
        <f>IF(Tabela15[[#This Row],[value]]="",0,(0.05*Tabela15[[#This Row],[normal_rating]]+0.7*Tabela15[[#This Row],[normal_reviews]]+0.25*Tabela15[[#This Row],[normal_value]]))*1000</f>
        <v>56.68901742624152</v>
      </c>
      <c r="N2346" s="3">
        <f>IFERROR(Tabela15[[#This Row],[value]]*Tabela15[[#This Row],[reviews]],Tabela15[[#This Row],[value]])</f>
        <v>3561.72</v>
      </c>
      <c r="O2346" t="s">
        <v>641</v>
      </c>
      <c r="P2346" t="s">
        <v>8224</v>
      </c>
      <c r="Q2346" t="s">
        <v>8081</v>
      </c>
    </row>
    <row r="2347" spans="1:17" x14ac:dyDescent="0.25">
      <c r="A2347" t="s">
        <v>534</v>
      </c>
      <c r="B2347" s="1">
        <v>10</v>
      </c>
      <c r="C2347" t="s">
        <v>640</v>
      </c>
      <c r="D2347" t="s">
        <v>644</v>
      </c>
      <c r="E2347" t="s">
        <v>642</v>
      </c>
      <c r="F2347" s="1">
        <v>4.7</v>
      </c>
      <c r="G2347" s="5">
        <f>(Tabela15[[#This Row],[rating]]-MIN(F:F))/(MAX(F:F)-MIN(F:F))</f>
        <v>0.92500000000000004</v>
      </c>
      <c r="H2347" s="6">
        <v>434</v>
      </c>
      <c r="I2347" s="5">
        <f>(Tabela15[[#This Row],[reviews]]-MIN(H:H))/(MAX(H:H)-MIN(H:H))</f>
        <v>9.3104464068772587E-4</v>
      </c>
      <c r="J2347" s="1" t="s">
        <v>0</v>
      </c>
      <c r="K2347" s="9">
        <v>8.0399999999999991</v>
      </c>
      <c r="L2347" s="3">
        <f>(Tabela15[[#This Row],[value]]-MIN(K:K))/(MAX(K:K)-MIN(K:K))</f>
        <v>3.9094959203083535E-2</v>
      </c>
      <c r="M2347" s="16">
        <f>IF(Tabela15[[#This Row],[value]]="",0,(0.05*Tabela15[[#This Row],[normal_rating]]+0.7*Tabela15[[#This Row],[normal_reviews]]+0.25*Tabela15[[#This Row],[normal_value]]))*1000</f>
        <v>56.675471049252295</v>
      </c>
      <c r="N2347" s="3">
        <f>IFERROR(Tabela15[[#This Row],[value]]*Tabela15[[#This Row],[reviews]],Tabela15[[#This Row],[value]])</f>
        <v>3489.3599999999997</v>
      </c>
      <c r="O2347" t="s">
        <v>641</v>
      </c>
      <c r="P2347" t="s">
        <v>6616</v>
      </c>
      <c r="Q2347" t="s">
        <v>6468</v>
      </c>
    </row>
    <row r="2348" spans="1:17" x14ac:dyDescent="0.25">
      <c r="A2348" t="s">
        <v>534</v>
      </c>
      <c r="B2348" s="1">
        <v>2</v>
      </c>
      <c r="C2348" t="s">
        <v>555</v>
      </c>
      <c r="D2348" t="s">
        <v>559</v>
      </c>
      <c r="E2348" t="s">
        <v>557</v>
      </c>
      <c r="F2348" s="1">
        <v>4.7</v>
      </c>
      <c r="G2348" s="5">
        <f>(Tabela15[[#This Row],[rating]]-MIN(F:F))/(MAX(F:F)-MIN(F:F))</f>
        <v>0.92500000000000004</v>
      </c>
      <c r="H2348" s="6">
        <v>196</v>
      </c>
      <c r="I2348" s="5">
        <f>(Tabela15[[#This Row],[reviews]]-MIN(H:H))/(MAX(H:H)-MIN(H:H))</f>
        <v>4.1929262109493431E-4</v>
      </c>
      <c r="J2348" s="1" t="s">
        <v>0</v>
      </c>
      <c r="K2348" s="9">
        <v>8.0399999999999991</v>
      </c>
      <c r="L2348" s="3">
        <f>(Tabela15[[#This Row],[value]]-MIN(K:K))/(MAX(K:K)-MIN(K:K))</f>
        <v>3.9094959203083535E-2</v>
      </c>
      <c r="M2348" s="16">
        <f>IF(Tabela15[[#This Row],[value]]="",0,(0.05*Tabela15[[#This Row],[normal_rating]]+0.7*Tabela15[[#This Row],[normal_reviews]]+0.25*Tabela15[[#This Row],[normal_value]]))*1000</f>
        <v>56.317244635537349</v>
      </c>
      <c r="N2348" s="3">
        <f>IFERROR(Tabela15[[#This Row],[value]]*Tabela15[[#This Row],[reviews]],Tabela15[[#This Row],[value]])</f>
        <v>1575.84</v>
      </c>
      <c r="O2348" t="s">
        <v>556</v>
      </c>
      <c r="P2348" t="s">
        <v>8206</v>
      </c>
      <c r="Q2348" t="s">
        <v>8081</v>
      </c>
    </row>
    <row r="2349" spans="1:17" x14ac:dyDescent="0.25">
      <c r="A2349" t="s">
        <v>534</v>
      </c>
      <c r="B2349" s="1">
        <v>5</v>
      </c>
      <c r="C2349" t="s">
        <v>555</v>
      </c>
      <c r="D2349" t="s">
        <v>559</v>
      </c>
      <c r="E2349" t="s">
        <v>557</v>
      </c>
      <c r="F2349" s="1">
        <v>4.7</v>
      </c>
      <c r="G2349" s="5">
        <f>(Tabela15[[#This Row],[rating]]-MIN(F:F))/(MAX(F:F)-MIN(F:F))</f>
        <v>0.92500000000000004</v>
      </c>
      <c r="H2349" s="6">
        <v>188</v>
      </c>
      <c r="I2349" s="5">
        <f>(Tabela15[[#This Row],[reviews]]-MIN(H:H))/(MAX(H:H)-MIN(H:H))</f>
        <v>4.020908725371934E-4</v>
      </c>
      <c r="J2349" s="1" t="s">
        <v>0</v>
      </c>
      <c r="K2349" s="9">
        <v>8.0399999999999991</v>
      </c>
      <c r="L2349" s="3">
        <f>(Tabela15[[#This Row],[value]]-MIN(K:K))/(MAX(K:K)-MIN(K:K))</f>
        <v>3.9094959203083535E-2</v>
      </c>
      <c r="M2349" s="16">
        <f>IF(Tabela15[[#This Row],[value]]="",0,(0.05*Tabela15[[#This Row],[normal_rating]]+0.7*Tabela15[[#This Row],[normal_reviews]]+0.25*Tabela15[[#This Row],[normal_value]]))*1000</f>
        <v>56.305203411546927</v>
      </c>
      <c r="N2349" s="3">
        <f>IFERROR(Tabela15[[#This Row],[value]]*Tabela15[[#This Row],[reviews]],Tabela15[[#This Row],[value]])</f>
        <v>1511.5199999999998</v>
      </c>
      <c r="O2349" t="s">
        <v>556</v>
      </c>
      <c r="P2349" t="s">
        <v>6611</v>
      </c>
      <c r="Q2349" t="s">
        <v>6468</v>
      </c>
    </row>
    <row r="2350" spans="1:17" x14ac:dyDescent="0.25">
      <c r="A2350" t="s">
        <v>534</v>
      </c>
      <c r="B2350" s="1">
        <v>4</v>
      </c>
      <c r="C2350" t="s">
        <v>555</v>
      </c>
      <c r="D2350" t="s">
        <v>559</v>
      </c>
      <c r="E2350" t="s">
        <v>557</v>
      </c>
      <c r="F2350" s="1">
        <v>4.7</v>
      </c>
      <c r="G2350" s="5">
        <f>(Tabela15[[#This Row],[rating]]-MIN(F:F))/(MAX(F:F)-MIN(F:F))</f>
        <v>0.92500000000000004</v>
      </c>
      <c r="H2350" s="6">
        <v>167</v>
      </c>
      <c r="I2350" s="5">
        <f>(Tabela15[[#This Row],[reviews]]-MIN(H:H))/(MAX(H:H)-MIN(H:H))</f>
        <v>3.5693628257312356E-4</v>
      </c>
      <c r="J2350" s="1" t="s">
        <v>0</v>
      </c>
      <c r="K2350" s="9">
        <v>8.0399999999999991</v>
      </c>
      <c r="L2350" s="3">
        <f>(Tabela15[[#This Row],[value]]-MIN(K:K))/(MAX(K:K)-MIN(K:K))</f>
        <v>3.9094959203083535E-2</v>
      </c>
      <c r="M2350" s="16">
        <f>IF(Tabela15[[#This Row],[value]]="",0,(0.05*Tabela15[[#This Row],[normal_rating]]+0.7*Tabela15[[#This Row],[normal_reviews]]+0.25*Tabela15[[#This Row],[normal_value]]))*1000</f>
        <v>56.273595198572075</v>
      </c>
      <c r="N2350" s="3">
        <f>IFERROR(Tabela15[[#This Row],[value]]*Tabela15[[#This Row],[reviews]],Tabela15[[#This Row],[value]])</f>
        <v>1342.6799999999998</v>
      </c>
      <c r="O2350" t="s">
        <v>556</v>
      </c>
      <c r="P2350" t="s">
        <v>4705</v>
      </c>
      <c r="Q2350" t="s">
        <v>4538</v>
      </c>
    </row>
    <row r="2351" spans="1:17" x14ac:dyDescent="0.25">
      <c r="A2351" t="s">
        <v>534</v>
      </c>
      <c r="B2351" s="1">
        <v>6</v>
      </c>
      <c r="C2351" t="s">
        <v>555</v>
      </c>
      <c r="D2351" t="s">
        <v>559</v>
      </c>
      <c r="E2351" t="s">
        <v>557</v>
      </c>
      <c r="F2351" s="1">
        <v>4.5999999999999996</v>
      </c>
      <c r="G2351" s="5">
        <f>(Tabela15[[#This Row],[rating]]-MIN(F:F))/(MAX(F:F)-MIN(F:F))</f>
        <v>0.89999999999999991</v>
      </c>
      <c r="H2351" s="6">
        <v>100</v>
      </c>
      <c r="I2351" s="5">
        <f>(Tabela15[[#This Row],[reviews]]-MIN(H:H))/(MAX(H:H)-MIN(H:H))</f>
        <v>2.1287163840204358E-4</v>
      </c>
      <c r="J2351" s="1" t="s">
        <v>0</v>
      </c>
      <c r="K2351" s="9">
        <v>8.0399999999999991</v>
      </c>
      <c r="L2351" s="3">
        <f>(Tabela15[[#This Row],[value]]-MIN(K:K))/(MAX(K:K)-MIN(K:K))</f>
        <v>3.9094959203083535E-2</v>
      </c>
      <c r="M2351" s="16">
        <f>IF(Tabela15[[#This Row],[value]]="",0,(0.05*Tabela15[[#This Row],[normal_rating]]+0.7*Tabela15[[#This Row],[normal_reviews]]+0.25*Tabela15[[#This Row],[normal_value]]))*1000</f>
        <v>54.922749947652314</v>
      </c>
      <c r="N2351" s="3">
        <f>IFERROR(Tabela15[[#This Row],[value]]*Tabela15[[#This Row],[reviews]],Tabela15[[#This Row],[value]])</f>
        <v>803.99999999999989</v>
      </c>
      <c r="O2351" t="s">
        <v>556</v>
      </c>
      <c r="P2351" t="s">
        <v>558</v>
      </c>
      <c r="Q2351" t="s">
        <v>2</v>
      </c>
    </row>
    <row r="2352" spans="1:17" x14ac:dyDescent="0.25">
      <c r="A2352" t="s">
        <v>534</v>
      </c>
      <c r="B2352" s="1">
        <v>7</v>
      </c>
      <c r="C2352" t="s">
        <v>529</v>
      </c>
      <c r="D2352" t="s">
        <v>533</v>
      </c>
      <c r="E2352" t="s">
        <v>531</v>
      </c>
      <c r="F2352" s="1">
        <v>4.7</v>
      </c>
      <c r="G2352" s="5">
        <f>(Tabela15[[#This Row],[rating]]-MIN(F:F))/(MAX(F:F)-MIN(F:F))</f>
        <v>0.92500000000000004</v>
      </c>
      <c r="H2352" s="6">
        <v>525</v>
      </c>
      <c r="I2352" s="5">
        <f>(Tabela15[[#This Row],[reviews]]-MIN(H:H))/(MAX(H:H)-MIN(H:H))</f>
        <v>1.1267145305320285E-3</v>
      </c>
      <c r="J2352" s="1" t="s">
        <v>0</v>
      </c>
      <c r="K2352" s="9">
        <v>8.02</v>
      </c>
      <c r="L2352" s="3">
        <f>(Tabela15[[#This Row],[value]]-MIN(K:K))/(MAX(K:K)-MIN(K:K))</f>
        <v>3.8994844070681274E-2</v>
      </c>
      <c r="M2352" s="16">
        <f>IF(Tabela15[[#This Row],[value]]="",0,(0.05*Tabela15[[#This Row],[normal_rating]]+0.7*Tabela15[[#This Row],[normal_reviews]]+0.25*Tabela15[[#This Row],[normal_value]]))*1000</f>
        <v>56.787411189042743</v>
      </c>
      <c r="N2352" s="3">
        <f>IFERROR(Tabela15[[#This Row],[value]]*Tabela15[[#This Row],[reviews]],Tabela15[[#This Row],[value]])</f>
        <v>4210.5</v>
      </c>
      <c r="O2352" t="s">
        <v>530</v>
      </c>
      <c r="P2352" t="s">
        <v>8210</v>
      </c>
      <c r="Q2352" t="s">
        <v>8081</v>
      </c>
    </row>
    <row r="2353" spans="1:17" x14ac:dyDescent="0.25">
      <c r="A2353" t="s">
        <v>534</v>
      </c>
      <c r="B2353" s="1">
        <v>2</v>
      </c>
      <c r="C2353" t="s">
        <v>529</v>
      </c>
      <c r="D2353" t="s">
        <v>533</v>
      </c>
      <c r="E2353" t="s">
        <v>531</v>
      </c>
      <c r="F2353" s="1">
        <v>4.7</v>
      </c>
      <c r="G2353" s="5">
        <f>(Tabela15[[#This Row],[rating]]-MIN(F:F))/(MAX(F:F)-MIN(F:F))</f>
        <v>0.92500000000000004</v>
      </c>
      <c r="H2353" s="6">
        <v>510</v>
      </c>
      <c r="I2353" s="5">
        <f>(Tabela15[[#This Row],[reviews]]-MIN(H:H))/(MAX(H:H)-MIN(H:H))</f>
        <v>1.0944612519862645E-3</v>
      </c>
      <c r="J2353" s="1" t="s">
        <v>0</v>
      </c>
      <c r="K2353" s="9">
        <v>8.02</v>
      </c>
      <c r="L2353" s="3">
        <f>(Tabela15[[#This Row],[value]]-MIN(K:K))/(MAX(K:K)-MIN(K:K))</f>
        <v>3.8994844070681274E-2</v>
      </c>
      <c r="M2353" s="16">
        <f>IF(Tabela15[[#This Row],[value]]="",0,(0.05*Tabela15[[#This Row],[normal_rating]]+0.7*Tabela15[[#This Row],[normal_reviews]]+0.25*Tabela15[[#This Row],[normal_value]]))*1000</f>
        <v>56.764833894060708</v>
      </c>
      <c r="N2353" s="3">
        <f>IFERROR(Tabela15[[#This Row],[value]]*Tabela15[[#This Row],[reviews]],Tabela15[[#This Row],[value]])</f>
        <v>4090.2</v>
      </c>
      <c r="O2353" t="s">
        <v>530</v>
      </c>
      <c r="P2353" t="s">
        <v>6609</v>
      </c>
      <c r="Q2353" t="s">
        <v>6468</v>
      </c>
    </row>
    <row r="2354" spans="1:17" x14ac:dyDescent="0.25">
      <c r="A2354" t="s">
        <v>534</v>
      </c>
      <c r="B2354" s="1">
        <v>1</v>
      </c>
      <c r="C2354" t="s">
        <v>529</v>
      </c>
      <c r="D2354" t="s">
        <v>533</v>
      </c>
      <c r="E2354" t="s">
        <v>531</v>
      </c>
      <c r="F2354" s="1">
        <v>4.7</v>
      </c>
      <c r="G2354" s="5">
        <f>(Tabela15[[#This Row],[rating]]-MIN(F:F))/(MAX(F:F)-MIN(F:F))</f>
        <v>0.92500000000000004</v>
      </c>
      <c r="H2354" s="6">
        <v>473</v>
      </c>
      <c r="I2354" s="5">
        <f>(Tabela15[[#This Row],[reviews]]-MIN(H:H))/(MAX(H:H)-MIN(H:H))</f>
        <v>1.0149031649067128E-3</v>
      </c>
      <c r="J2354" s="1" t="s">
        <v>0</v>
      </c>
      <c r="K2354" s="9">
        <v>8.02</v>
      </c>
      <c r="L2354" s="3">
        <f>(Tabela15[[#This Row],[value]]-MIN(K:K))/(MAX(K:K)-MIN(K:K))</f>
        <v>3.8994844070681274E-2</v>
      </c>
      <c r="M2354" s="16">
        <f>IF(Tabela15[[#This Row],[value]]="",0,(0.05*Tabela15[[#This Row],[normal_rating]]+0.7*Tabela15[[#This Row],[normal_reviews]]+0.25*Tabela15[[#This Row],[normal_value]]))*1000</f>
        <v>56.709143233105024</v>
      </c>
      <c r="N2354" s="3">
        <f>IFERROR(Tabela15[[#This Row],[value]]*Tabela15[[#This Row],[reviews]],Tabela15[[#This Row],[value]])</f>
        <v>3793.4599999999996</v>
      </c>
      <c r="O2354" t="s">
        <v>530</v>
      </c>
      <c r="P2354" t="s">
        <v>4702</v>
      </c>
      <c r="Q2354" t="s">
        <v>4538</v>
      </c>
    </row>
    <row r="2355" spans="1:17" x14ac:dyDescent="0.25">
      <c r="A2355" t="s">
        <v>534</v>
      </c>
      <c r="B2355" s="1">
        <v>3</v>
      </c>
      <c r="C2355" t="s">
        <v>540</v>
      </c>
      <c r="D2355" t="s">
        <v>544</v>
      </c>
      <c r="E2355" t="s">
        <v>542</v>
      </c>
      <c r="F2355" s="1">
        <v>4.7</v>
      </c>
      <c r="G2355" s="5">
        <f>(Tabela15[[#This Row],[rating]]-MIN(F:F))/(MAX(F:F)-MIN(F:F))</f>
        <v>0.92500000000000004</v>
      </c>
      <c r="H2355" s="6">
        <v>444</v>
      </c>
      <c r="I2355" s="5">
        <f>(Tabela15[[#This Row],[reviews]]-MIN(H:H))/(MAX(H:H)-MIN(H:H))</f>
        <v>9.5254682638490199E-4</v>
      </c>
      <c r="J2355" s="1" t="s">
        <v>0</v>
      </c>
      <c r="K2355" s="9">
        <v>8.02</v>
      </c>
      <c r="L2355" s="3">
        <f>(Tabela15[[#This Row],[value]]-MIN(K:K))/(MAX(K:K)-MIN(K:K))</f>
        <v>3.8994844070681274E-2</v>
      </c>
      <c r="M2355" s="16">
        <f>IF(Tabela15[[#This Row],[value]]="",0,(0.05*Tabela15[[#This Row],[normal_rating]]+0.7*Tabela15[[#This Row],[normal_reviews]]+0.25*Tabela15[[#This Row],[normal_value]]))*1000</f>
        <v>56.665493796139756</v>
      </c>
      <c r="N2355" s="3">
        <f>IFERROR(Tabela15[[#This Row],[value]]*Tabela15[[#This Row],[reviews]],Tabela15[[#This Row],[value]])</f>
        <v>3560.8799999999997</v>
      </c>
      <c r="O2355" t="s">
        <v>541</v>
      </c>
      <c r="P2355" t="s">
        <v>8207</v>
      </c>
      <c r="Q2355" t="s">
        <v>8081</v>
      </c>
    </row>
    <row r="2356" spans="1:17" x14ac:dyDescent="0.25">
      <c r="A2356" t="s">
        <v>534</v>
      </c>
      <c r="B2356" s="1">
        <v>7</v>
      </c>
      <c r="C2356" t="s">
        <v>540</v>
      </c>
      <c r="D2356" t="s">
        <v>544</v>
      </c>
      <c r="E2356" t="s">
        <v>542</v>
      </c>
      <c r="F2356" s="1">
        <v>4.7</v>
      </c>
      <c r="G2356" s="5">
        <f>(Tabela15[[#This Row],[rating]]-MIN(F:F))/(MAX(F:F)-MIN(F:F))</f>
        <v>0.92500000000000004</v>
      </c>
      <c r="H2356" s="6">
        <v>436</v>
      </c>
      <c r="I2356" s="5">
        <f>(Tabela15[[#This Row],[reviews]]-MIN(H:H))/(MAX(H:H)-MIN(H:H))</f>
        <v>9.3534507782716114E-4</v>
      </c>
      <c r="J2356" s="1" t="s">
        <v>0</v>
      </c>
      <c r="K2356" s="9">
        <v>8.02</v>
      </c>
      <c r="L2356" s="3">
        <f>(Tabela15[[#This Row],[value]]-MIN(K:K))/(MAX(K:K)-MIN(K:K))</f>
        <v>3.8994844070681274E-2</v>
      </c>
      <c r="M2356" s="16">
        <f>IF(Tabela15[[#This Row],[value]]="",0,(0.05*Tabela15[[#This Row],[normal_rating]]+0.7*Tabela15[[#This Row],[normal_reviews]]+0.25*Tabela15[[#This Row],[normal_value]]))*1000</f>
        <v>56.653452572149334</v>
      </c>
      <c r="N2356" s="3">
        <f>IFERROR(Tabela15[[#This Row],[value]]*Tabela15[[#This Row],[reviews]],Tabela15[[#This Row],[value]])</f>
        <v>3496.72</v>
      </c>
      <c r="O2356" t="s">
        <v>541</v>
      </c>
      <c r="P2356" t="s">
        <v>6613</v>
      </c>
      <c r="Q2356" t="s">
        <v>6468</v>
      </c>
    </row>
    <row r="2357" spans="1:17" x14ac:dyDescent="0.25">
      <c r="A2357" t="s">
        <v>534</v>
      </c>
      <c r="B2357" s="1">
        <v>8</v>
      </c>
      <c r="C2357" t="s">
        <v>540</v>
      </c>
      <c r="D2357" t="s">
        <v>544</v>
      </c>
      <c r="E2357" t="s">
        <v>542</v>
      </c>
      <c r="F2357" s="1">
        <v>4.7</v>
      </c>
      <c r="G2357" s="5">
        <f>(Tabela15[[#This Row],[rating]]-MIN(F:F))/(MAX(F:F)-MIN(F:F))</f>
        <v>0.92500000000000004</v>
      </c>
      <c r="H2357" s="6">
        <v>402</v>
      </c>
      <c r="I2357" s="5">
        <f>(Tabela15[[#This Row],[reviews]]-MIN(H:H))/(MAX(H:H)-MIN(H:H))</f>
        <v>8.6223764645676233E-4</v>
      </c>
      <c r="J2357" s="1" t="s">
        <v>0</v>
      </c>
      <c r="K2357" s="9">
        <v>8.02</v>
      </c>
      <c r="L2357" s="3">
        <f>(Tabela15[[#This Row],[value]]-MIN(K:K))/(MAX(K:K)-MIN(K:K))</f>
        <v>3.8994844070681274E-2</v>
      </c>
      <c r="M2357" s="16">
        <f>IF(Tabela15[[#This Row],[value]]="",0,(0.05*Tabela15[[#This Row],[normal_rating]]+0.7*Tabela15[[#This Row],[normal_reviews]]+0.25*Tabela15[[#This Row],[normal_value]]))*1000</f>
        <v>56.602277370190059</v>
      </c>
      <c r="N2357" s="3">
        <f>IFERROR(Tabela15[[#This Row],[value]]*Tabela15[[#This Row],[reviews]],Tabela15[[#This Row],[value]])</f>
        <v>3224.04</v>
      </c>
      <c r="O2357" t="s">
        <v>541</v>
      </c>
      <c r="P2357" t="s">
        <v>4709</v>
      </c>
      <c r="Q2357" t="s">
        <v>4538</v>
      </c>
    </row>
    <row r="2358" spans="1:17" x14ac:dyDescent="0.25">
      <c r="A2358" t="s">
        <v>534</v>
      </c>
      <c r="B2358" s="1">
        <v>1</v>
      </c>
      <c r="C2358" t="s">
        <v>529</v>
      </c>
      <c r="D2358" t="s">
        <v>533</v>
      </c>
      <c r="E2358" t="s">
        <v>531</v>
      </c>
      <c r="F2358" s="1">
        <v>4.7</v>
      </c>
      <c r="G2358" s="5">
        <f>(Tabela15[[#This Row],[rating]]-MIN(F:F))/(MAX(F:F)-MIN(F:F))</f>
        <v>0.92500000000000004</v>
      </c>
      <c r="H2358" s="6">
        <v>372</v>
      </c>
      <c r="I2358" s="5">
        <f>(Tabela15[[#This Row],[reviews]]-MIN(H:H))/(MAX(H:H)-MIN(H:H))</f>
        <v>7.9773108936523395E-4</v>
      </c>
      <c r="J2358" s="1" t="s">
        <v>0</v>
      </c>
      <c r="K2358" s="9">
        <v>8.02</v>
      </c>
      <c r="L2358" s="3">
        <f>(Tabela15[[#This Row],[value]]-MIN(K:K))/(MAX(K:K)-MIN(K:K))</f>
        <v>3.8994844070681274E-2</v>
      </c>
      <c r="M2358" s="16">
        <f>IF(Tabela15[[#This Row],[value]]="",0,(0.05*Tabela15[[#This Row],[normal_rating]]+0.7*Tabela15[[#This Row],[normal_reviews]]+0.25*Tabela15[[#This Row],[normal_value]]))*1000</f>
        <v>56.557122780225988</v>
      </c>
      <c r="N2358" s="3">
        <f>IFERROR(Tabela15[[#This Row],[value]]*Tabela15[[#This Row],[reviews]],Tabela15[[#This Row],[value]])</f>
        <v>2983.44</v>
      </c>
      <c r="O2358" t="s">
        <v>530</v>
      </c>
      <c r="P2358" t="s">
        <v>532</v>
      </c>
      <c r="Q2358" t="s">
        <v>2</v>
      </c>
    </row>
    <row r="2359" spans="1:17" x14ac:dyDescent="0.25">
      <c r="A2359" t="s">
        <v>534</v>
      </c>
      <c r="B2359" s="1">
        <v>3</v>
      </c>
      <c r="C2359" t="s">
        <v>540</v>
      </c>
      <c r="D2359" t="s">
        <v>544</v>
      </c>
      <c r="E2359" t="s">
        <v>542</v>
      </c>
      <c r="F2359" s="1">
        <v>4.7</v>
      </c>
      <c r="G2359" s="5">
        <f>(Tabela15[[#This Row],[rating]]-MIN(F:F))/(MAX(F:F)-MIN(F:F))</f>
        <v>0.92500000000000004</v>
      </c>
      <c r="H2359" s="6">
        <v>328</v>
      </c>
      <c r="I2359" s="5">
        <f>(Tabela15[[#This Row],[reviews]]-MIN(H:H))/(MAX(H:H)-MIN(H:H))</f>
        <v>7.0312147229765901E-4</v>
      </c>
      <c r="J2359" s="1" t="s">
        <v>0</v>
      </c>
      <c r="K2359" s="9">
        <v>8.02</v>
      </c>
      <c r="L2359" s="3">
        <f>(Tabela15[[#This Row],[value]]-MIN(K:K))/(MAX(K:K)-MIN(K:K))</f>
        <v>3.8994844070681274E-2</v>
      </c>
      <c r="M2359" s="16">
        <f>IF(Tabela15[[#This Row],[value]]="",0,(0.05*Tabela15[[#This Row],[normal_rating]]+0.7*Tabela15[[#This Row],[normal_reviews]]+0.25*Tabela15[[#This Row],[normal_value]]))*1000</f>
        <v>56.490896048278685</v>
      </c>
      <c r="N2359" s="3">
        <f>IFERROR(Tabela15[[#This Row],[value]]*Tabela15[[#This Row],[reviews]],Tabela15[[#This Row],[value]])</f>
        <v>2630.56</v>
      </c>
      <c r="O2359" t="s">
        <v>541</v>
      </c>
      <c r="P2359" t="s">
        <v>543</v>
      </c>
      <c r="Q2359" t="s">
        <v>2</v>
      </c>
    </row>
    <row r="2360" spans="1:17" x14ac:dyDescent="0.25">
      <c r="A2360" t="s">
        <v>534</v>
      </c>
      <c r="B2360" s="1">
        <v>18</v>
      </c>
      <c r="C2360" t="s">
        <v>590</v>
      </c>
      <c r="D2360" t="s">
        <v>594</v>
      </c>
      <c r="E2360" t="s">
        <v>592</v>
      </c>
      <c r="F2360" s="1">
        <v>4.5</v>
      </c>
      <c r="G2360" s="5">
        <f>(Tabela15[[#This Row],[rating]]-MIN(F:F))/(MAX(F:F)-MIN(F:F))</f>
        <v>0.875</v>
      </c>
      <c r="H2360" s="6">
        <v>48</v>
      </c>
      <c r="I2360" s="5">
        <f>(Tabela15[[#This Row],[reviews]]-MIN(H:H))/(MAX(H:H)-MIN(H:H))</f>
        <v>1.0106027277672776E-4</v>
      </c>
      <c r="J2360" s="1" t="s">
        <v>0</v>
      </c>
      <c r="K2360" s="9">
        <v>8.02</v>
      </c>
      <c r="L2360" s="3">
        <f>(Tabela15[[#This Row],[value]]-MIN(K:K))/(MAX(K:K)-MIN(K:K))</f>
        <v>3.8994844070681274E-2</v>
      </c>
      <c r="M2360" s="16">
        <f>IF(Tabela15[[#This Row],[value]]="",0,(0.05*Tabela15[[#This Row],[normal_rating]]+0.7*Tabela15[[#This Row],[normal_reviews]]+0.25*Tabela15[[#This Row],[normal_value]]))*1000</f>
        <v>53.569453208614028</v>
      </c>
      <c r="N2360" s="3">
        <f>IFERROR(Tabela15[[#This Row],[value]]*Tabela15[[#This Row],[reviews]],Tabela15[[#This Row],[value]])</f>
        <v>384.96</v>
      </c>
      <c r="O2360" t="s">
        <v>591</v>
      </c>
      <c r="P2360" t="s">
        <v>4720</v>
      </c>
      <c r="Q2360" t="s">
        <v>4538</v>
      </c>
    </row>
    <row r="2361" spans="1:17" x14ac:dyDescent="0.25">
      <c r="A2361" t="s">
        <v>534</v>
      </c>
      <c r="B2361" s="1">
        <v>23</v>
      </c>
      <c r="C2361" t="s">
        <v>590</v>
      </c>
      <c r="D2361" t="s">
        <v>594</v>
      </c>
      <c r="E2361" t="s">
        <v>592</v>
      </c>
      <c r="F2361" s="1">
        <v>4.4000000000000004</v>
      </c>
      <c r="G2361" s="5">
        <f>(Tabela15[[#This Row],[rating]]-MIN(F:F))/(MAX(F:F)-MIN(F:F))</f>
        <v>0.85000000000000009</v>
      </c>
      <c r="H2361" s="6">
        <v>54</v>
      </c>
      <c r="I2361" s="5">
        <f>(Tabela15[[#This Row],[reviews]]-MIN(H:H))/(MAX(H:H)-MIN(H:H))</f>
        <v>1.1396158419503343E-4</v>
      </c>
      <c r="J2361" s="1" t="s">
        <v>0</v>
      </c>
      <c r="K2361" s="9">
        <v>8.02</v>
      </c>
      <c r="L2361" s="3">
        <f>(Tabela15[[#This Row],[value]]-MIN(K:K))/(MAX(K:K)-MIN(K:K))</f>
        <v>3.8994844070681274E-2</v>
      </c>
      <c r="M2361" s="16">
        <f>IF(Tabela15[[#This Row],[value]]="",0,(0.05*Tabela15[[#This Row],[normal_rating]]+0.7*Tabela15[[#This Row],[normal_reviews]]+0.25*Tabela15[[#This Row],[normal_value]]))*1000</f>
        <v>52.328484126606853</v>
      </c>
      <c r="N2361" s="3">
        <f>IFERROR(Tabela15[[#This Row],[value]]*Tabela15[[#This Row],[reviews]],Tabela15[[#This Row],[value]])</f>
        <v>433.08</v>
      </c>
      <c r="O2361" t="s">
        <v>591</v>
      </c>
      <c r="P2361" t="s">
        <v>8228</v>
      </c>
      <c r="Q2361" t="s">
        <v>8081</v>
      </c>
    </row>
    <row r="2362" spans="1:17" x14ac:dyDescent="0.25">
      <c r="A2362" t="s">
        <v>534</v>
      </c>
      <c r="B2362" s="1">
        <v>11</v>
      </c>
      <c r="C2362" t="s">
        <v>590</v>
      </c>
      <c r="D2362" t="s">
        <v>594</v>
      </c>
      <c r="E2362" t="s">
        <v>592</v>
      </c>
      <c r="F2362" s="1">
        <v>4.4000000000000004</v>
      </c>
      <c r="G2362" s="5">
        <f>(Tabela15[[#This Row],[rating]]-MIN(F:F))/(MAX(F:F)-MIN(F:F))</f>
        <v>0.85000000000000009</v>
      </c>
      <c r="H2362" s="6">
        <v>53</v>
      </c>
      <c r="I2362" s="5">
        <f>(Tabela15[[#This Row],[reviews]]-MIN(H:H))/(MAX(H:H)-MIN(H:H))</f>
        <v>1.1181136562531581E-4</v>
      </c>
      <c r="J2362" s="1" t="s">
        <v>0</v>
      </c>
      <c r="K2362" s="9">
        <v>8.02</v>
      </c>
      <c r="L2362" s="3">
        <f>(Tabela15[[#This Row],[value]]-MIN(K:K))/(MAX(K:K)-MIN(K:K))</f>
        <v>3.8994844070681274E-2</v>
      </c>
      <c r="M2362" s="16">
        <f>IF(Tabela15[[#This Row],[value]]="",0,(0.05*Tabela15[[#This Row],[normal_rating]]+0.7*Tabela15[[#This Row],[normal_reviews]]+0.25*Tabela15[[#This Row],[normal_value]]))*1000</f>
        <v>52.326978973608043</v>
      </c>
      <c r="N2362" s="3">
        <f>IFERROR(Tabela15[[#This Row],[value]]*Tabela15[[#This Row],[reviews]],Tabela15[[#This Row],[value]])</f>
        <v>425.06</v>
      </c>
      <c r="O2362" t="s">
        <v>591</v>
      </c>
      <c r="P2362" t="s">
        <v>6617</v>
      </c>
      <c r="Q2362" t="s">
        <v>6468</v>
      </c>
    </row>
    <row r="2363" spans="1:17" x14ac:dyDescent="0.25">
      <c r="A2363" t="s">
        <v>534</v>
      </c>
      <c r="B2363" s="1">
        <v>17</v>
      </c>
      <c r="C2363" t="s">
        <v>590</v>
      </c>
      <c r="D2363" t="s">
        <v>594</v>
      </c>
      <c r="E2363" t="s">
        <v>592</v>
      </c>
      <c r="F2363" s="1">
        <v>4.3</v>
      </c>
      <c r="G2363" s="5">
        <f>(Tabela15[[#This Row],[rating]]-MIN(F:F))/(MAX(F:F)-MIN(F:F))</f>
        <v>0.82499999999999996</v>
      </c>
      <c r="H2363" s="6">
        <v>30</v>
      </c>
      <c r="I2363" s="5">
        <f>(Tabela15[[#This Row],[reviews]]-MIN(H:H))/(MAX(H:H)-MIN(H:H))</f>
        <v>6.2356338521810746E-5</v>
      </c>
      <c r="J2363" s="1" t="s">
        <v>0</v>
      </c>
      <c r="K2363" s="9">
        <v>8.02</v>
      </c>
      <c r="L2363" s="3">
        <f>(Tabela15[[#This Row],[value]]-MIN(K:K))/(MAX(K:K)-MIN(K:K))</f>
        <v>3.8994844070681274E-2</v>
      </c>
      <c r="M2363" s="16">
        <f>IF(Tabela15[[#This Row],[value]]="",0,(0.05*Tabela15[[#This Row],[normal_rating]]+0.7*Tabela15[[#This Row],[normal_reviews]]+0.25*Tabela15[[#This Row],[normal_value]]))*1000</f>
        <v>51.042360454635585</v>
      </c>
      <c r="N2363" s="3">
        <f>IFERROR(Tabela15[[#This Row],[value]]*Tabela15[[#This Row],[reviews]],Tabela15[[#This Row],[value]])</f>
        <v>240.6</v>
      </c>
      <c r="O2363" t="s">
        <v>591</v>
      </c>
      <c r="P2363" t="s">
        <v>593</v>
      </c>
      <c r="Q2363" t="s">
        <v>2</v>
      </c>
    </row>
    <row r="2364" spans="1:17" x14ac:dyDescent="0.25">
      <c r="A2364" t="s">
        <v>921</v>
      </c>
      <c r="B2364" s="1">
        <v>26</v>
      </c>
      <c r="C2364" t="s">
        <v>7619</v>
      </c>
      <c r="D2364" t="s">
        <v>7620</v>
      </c>
      <c r="E2364" t="s">
        <v>7621</v>
      </c>
      <c r="F2364" s="1">
        <v>4.4000000000000004</v>
      </c>
      <c r="G2364" s="5">
        <f>(Tabela15[[#This Row],[rating]]-MIN(F:F))/(MAX(F:F)-MIN(F:F))</f>
        <v>0.85000000000000009</v>
      </c>
      <c r="H2364" s="6">
        <v>156</v>
      </c>
      <c r="I2364" s="5">
        <f>(Tabela15[[#This Row],[reviews]]-MIN(H:H))/(MAX(H:H)-MIN(H:H))</f>
        <v>3.332838783062298E-4</v>
      </c>
      <c r="J2364" s="1" t="s">
        <v>0</v>
      </c>
      <c r="K2364" s="9">
        <v>8.01</v>
      </c>
      <c r="L2364" s="3">
        <f>(Tabela15[[#This Row],[value]]-MIN(K:K))/(MAX(K:K)-MIN(K:K))</f>
        <v>3.8944786504480147E-2</v>
      </c>
      <c r="M2364" s="16">
        <f>IF(Tabela15[[#This Row],[value]]="",0,(0.05*Tabela15[[#This Row],[normal_rating]]+0.7*Tabela15[[#This Row],[normal_reviews]]+0.25*Tabela15[[#This Row],[normal_value]]))*1000</f>
        <v>52.469495340934408</v>
      </c>
      <c r="N2364" s="3">
        <f>IFERROR(Tabela15[[#This Row],[value]]*Tabela15[[#This Row],[reviews]],Tabela15[[#This Row],[value]])</f>
        <v>1249.56</v>
      </c>
      <c r="O2364" t="s">
        <v>8352</v>
      </c>
      <c r="P2364" t="s">
        <v>8353</v>
      </c>
      <c r="Q2364" t="s">
        <v>8081</v>
      </c>
    </row>
    <row r="2365" spans="1:17" x14ac:dyDescent="0.25">
      <c r="A2365" t="s">
        <v>3218</v>
      </c>
      <c r="B2365" s="1">
        <v>8</v>
      </c>
      <c r="C2365" t="s">
        <v>6430</v>
      </c>
      <c r="D2365" t="s">
        <v>6431</v>
      </c>
      <c r="E2365" t="s">
        <v>6432</v>
      </c>
      <c r="F2365" s="1">
        <v>4.5999999999999996</v>
      </c>
      <c r="G2365" s="5">
        <f>(Tabela15[[#This Row],[rating]]-MIN(F:F))/(MAX(F:F)-MIN(F:F))</f>
        <v>0.89999999999999991</v>
      </c>
      <c r="H2365" s="6">
        <v>15228</v>
      </c>
      <c r="I2365" s="5">
        <f>(Tabela15[[#This Row],[reviews]]-MIN(H:H))/(MAX(H:H)-MIN(H:H))</f>
        <v>3.2741378161090073E-2</v>
      </c>
      <c r="J2365" s="1" t="s">
        <v>0</v>
      </c>
      <c r="K2365" s="9">
        <v>8</v>
      </c>
      <c r="L2365" s="3">
        <f>(Tabela15[[#This Row],[value]]-MIN(K:K))/(MAX(K:K)-MIN(K:K))</f>
        <v>3.8894728938279013E-2</v>
      </c>
      <c r="M2365" s="16">
        <f>IF(Tabela15[[#This Row],[value]]="",0,(0.05*Tabela15[[#This Row],[normal_rating]]+0.7*Tabela15[[#This Row],[normal_reviews]]+0.25*Tabela15[[#This Row],[normal_value]]))*1000</f>
        <v>77.642646947332793</v>
      </c>
      <c r="N2365" s="3">
        <f>IFERROR(Tabela15[[#This Row],[value]]*Tabela15[[#This Row],[reviews]],Tabela15[[#This Row],[value]])</f>
        <v>121824</v>
      </c>
      <c r="O2365" t="s">
        <v>7410</v>
      </c>
      <c r="P2365" t="s">
        <v>8946</v>
      </c>
      <c r="Q2365" t="s">
        <v>8081</v>
      </c>
    </row>
    <row r="2366" spans="1:17" x14ac:dyDescent="0.25">
      <c r="A2366" t="s">
        <v>3218</v>
      </c>
      <c r="B2366" s="1">
        <v>6</v>
      </c>
      <c r="C2366" t="s">
        <v>6430</v>
      </c>
      <c r="D2366" t="s">
        <v>6431</v>
      </c>
      <c r="E2366" t="s">
        <v>6432</v>
      </c>
      <c r="F2366" s="1">
        <v>4.5999999999999996</v>
      </c>
      <c r="G2366" s="5">
        <f>(Tabela15[[#This Row],[rating]]-MIN(F:F))/(MAX(F:F)-MIN(F:F))</f>
        <v>0.89999999999999991</v>
      </c>
      <c r="H2366" s="6">
        <v>15227</v>
      </c>
      <c r="I2366" s="5">
        <f>(Tabela15[[#This Row],[reviews]]-MIN(H:H))/(MAX(H:H)-MIN(H:H))</f>
        <v>3.2739227942520356E-2</v>
      </c>
      <c r="J2366" s="1" t="s">
        <v>0</v>
      </c>
      <c r="K2366" s="9">
        <v>8</v>
      </c>
      <c r="L2366" s="3">
        <f>(Tabela15[[#This Row],[value]]-MIN(K:K))/(MAX(K:K)-MIN(K:K))</f>
        <v>3.8894728938279013E-2</v>
      </c>
      <c r="M2366" s="16">
        <f>IF(Tabela15[[#This Row],[value]]="",0,(0.05*Tabela15[[#This Row],[normal_rating]]+0.7*Tabela15[[#This Row],[normal_reviews]]+0.25*Tabela15[[#This Row],[normal_value]]))*1000</f>
        <v>77.641141794334004</v>
      </c>
      <c r="N2366" s="3">
        <f>IFERROR(Tabela15[[#This Row],[value]]*Tabela15[[#This Row],[reviews]],Tabela15[[#This Row],[value]])</f>
        <v>121816</v>
      </c>
      <c r="O2366" t="s">
        <v>7410</v>
      </c>
      <c r="P2366" t="s">
        <v>7411</v>
      </c>
      <c r="Q2366" t="s">
        <v>6468</v>
      </c>
    </row>
    <row r="2367" spans="1:17" x14ac:dyDescent="0.25">
      <c r="A2367" t="s">
        <v>1795</v>
      </c>
      <c r="B2367" s="1">
        <v>25</v>
      </c>
      <c r="C2367" t="s">
        <v>4029</v>
      </c>
      <c r="D2367" t="s">
        <v>4030</v>
      </c>
      <c r="E2367" t="s">
        <v>4031</v>
      </c>
      <c r="F2367" s="1">
        <v>4.3</v>
      </c>
      <c r="G2367" s="5">
        <f>(Tabela15[[#This Row],[rating]]-MIN(F:F))/(MAX(F:F)-MIN(F:F))</f>
        <v>0.82499999999999996</v>
      </c>
      <c r="H2367" s="6">
        <v>911</v>
      </c>
      <c r="I2367" s="5">
        <f>(Tabela15[[#This Row],[reviews]]-MIN(H:H))/(MAX(H:H)-MIN(H:H))</f>
        <v>1.9566988984430268E-3</v>
      </c>
      <c r="J2367" s="1" t="s">
        <v>0</v>
      </c>
      <c r="K2367" s="9">
        <v>8</v>
      </c>
      <c r="L2367" s="3">
        <f>(Tabela15[[#This Row],[value]]-MIN(K:K))/(MAX(K:K)-MIN(K:K))</f>
        <v>3.8894728938279013E-2</v>
      </c>
      <c r="M2367" s="16">
        <f>IF(Tabela15[[#This Row],[value]]="",0,(0.05*Tabela15[[#This Row],[normal_rating]]+0.7*Tabela15[[#This Row],[normal_reviews]]+0.25*Tabela15[[#This Row],[normal_value]]))*1000</f>
        <v>52.343371463479876</v>
      </c>
      <c r="N2367" s="3">
        <f>IFERROR(Tabela15[[#This Row],[value]]*Tabela15[[#This Row],[reviews]],Tabela15[[#This Row],[value]])</f>
        <v>7288</v>
      </c>
      <c r="O2367" t="s">
        <v>5128</v>
      </c>
      <c r="P2367" t="s">
        <v>5129</v>
      </c>
      <c r="Q2367" t="s">
        <v>4538</v>
      </c>
    </row>
    <row r="2368" spans="1:17" x14ac:dyDescent="0.25">
      <c r="A2368" t="s">
        <v>2626</v>
      </c>
      <c r="B2368" s="1">
        <v>12</v>
      </c>
      <c r="C2368" t="s">
        <v>2676</v>
      </c>
      <c r="D2368" t="s">
        <v>2680</v>
      </c>
      <c r="E2368" t="s">
        <v>2678</v>
      </c>
      <c r="F2368" s="1">
        <v>4.8</v>
      </c>
      <c r="G2368" s="5">
        <f>(Tabela15[[#This Row],[rating]]-MIN(F:F))/(MAX(F:F)-MIN(F:F))</f>
        <v>0.95</v>
      </c>
      <c r="H2368" s="6">
        <v>35972</v>
      </c>
      <c r="I2368" s="5">
        <f>(Tabela15[[#This Row],[reviews]]-MIN(H:H))/(MAX(H:H)-MIN(H:H))</f>
        <v>7.734551217131222E-2</v>
      </c>
      <c r="J2368" s="1" t="s">
        <v>0</v>
      </c>
      <c r="K2368" s="9">
        <v>7.99</v>
      </c>
      <c r="L2368" s="3">
        <f>(Tabela15[[#This Row],[value]]-MIN(K:K))/(MAX(K:K)-MIN(K:K))</f>
        <v>3.8844671372077887E-2</v>
      </c>
      <c r="M2368" s="16">
        <f>IF(Tabela15[[#This Row],[value]]="",0,(0.05*Tabela15[[#This Row],[normal_rating]]+0.7*Tabela15[[#This Row],[normal_reviews]]+0.25*Tabela15[[#This Row],[normal_value]]))*1000</f>
        <v>111.35302636293802</v>
      </c>
      <c r="N2368" s="3">
        <f>IFERROR(Tabela15[[#This Row],[value]]*Tabela15[[#This Row],[reviews]],Tabela15[[#This Row],[value]])</f>
        <v>287416.28000000003</v>
      </c>
      <c r="O2368" t="s">
        <v>2677</v>
      </c>
      <c r="P2368" t="s">
        <v>8787</v>
      </c>
      <c r="Q2368" t="s">
        <v>8081</v>
      </c>
    </row>
    <row r="2369" spans="1:17" x14ac:dyDescent="0.25">
      <c r="A2369" t="s">
        <v>2626</v>
      </c>
      <c r="B2369" s="1">
        <v>14</v>
      </c>
      <c r="C2369" t="s">
        <v>2676</v>
      </c>
      <c r="D2369" t="s">
        <v>2680</v>
      </c>
      <c r="E2369" t="s">
        <v>2678</v>
      </c>
      <c r="F2369" s="1">
        <v>4.8</v>
      </c>
      <c r="G2369" s="5">
        <f>(Tabela15[[#This Row],[rating]]-MIN(F:F))/(MAX(F:F)-MIN(F:F))</f>
        <v>0.95</v>
      </c>
      <c r="H2369" s="6">
        <v>35958</v>
      </c>
      <c r="I2369" s="5">
        <f>(Tabela15[[#This Row],[reviews]]-MIN(H:H))/(MAX(H:H)-MIN(H:H))</f>
        <v>7.7315409111336164E-2</v>
      </c>
      <c r="J2369" s="1" t="s">
        <v>0</v>
      </c>
      <c r="K2369" s="9">
        <v>7.99</v>
      </c>
      <c r="L2369" s="3">
        <f>(Tabela15[[#This Row],[value]]-MIN(K:K))/(MAX(K:K)-MIN(K:K))</f>
        <v>3.8844671372077887E-2</v>
      </c>
      <c r="M2369" s="16">
        <f>IF(Tabela15[[#This Row],[value]]="",0,(0.05*Tabela15[[#This Row],[normal_rating]]+0.7*Tabela15[[#This Row],[normal_reviews]]+0.25*Tabela15[[#This Row],[normal_value]]))*1000</f>
        <v>111.33195422095478</v>
      </c>
      <c r="N2369" s="3">
        <f>IFERROR(Tabela15[[#This Row],[value]]*Tabela15[[#This Row],[reviews]],Tabela15[[#This Row],[value]])</f>
        <v>287304.42</v>
      </c>
      <c r="O2369" t="s">
        <v>2677</v>
      </c>
      <c r="P2369" t="s">
        <v>7246</v>
      </c>
      <c r="Q2369" t="s">
        <v>6468</v>
      </c>
    </row>
    <row r="2370" spans="1:17" x14ac:dyDescent="0.25">
      <c r="A2370" t="s">
        <v>2626</v>
      </c>
      <c r="B2370" s="1">
        <v>29</v>
      </c>
      <c r="C2370" t="s">
        <v>2676</v>
      </c>
      <c r="D2370" t="s">
        <v>2680</v>
      </c>
      <c r="E2370" t="s">
        <v>2678</v>
      </c>
      <c r="F2370" s="1">
        <v>4.8</v>
      </c>
      <c r="G2370" s="5">
        <f>(Tabela15[[#This Row],[rating]]-MIN(F:F))/(MAX(F:F)-MIN(F:F))</f>
        <v>0.95</v>
      </c>
      <c r="H2370" s="6">
        <v>35917</v>
      </c>
      <c r="I2370" s="5">
        <f>(Tabela15[[#This Row],[reviews]]-MIN(H:H))/(MAX(H:H)-MIN(H:H))</f>
        <v>7.722725014997775E-2</v>
      </c>
      <c r="J2370" s="1" t="s">
        <v>0</v>
      </c>
      <c r="K2370" s="9">
        <v>7.99</v>
      </c>
      <c r="L2370" s="3">
        <f>(Tabela15[[#This Row],[value]]-MIN(K:K))/(MAX(K:K)-MIN(K:K))</f>
        <v>3.8844671372077887E-2</v>
      </c>
      <c r="M2370" s="16">
        <f>IF(Tabela15[[#This Row],[value]]="",0,(0.05*Tabela15[[#This Row],[normal_rating]]+0.7*Tabela15[[#This Row],[normal_reviews]]+0.25*Tabela15[[#This Row],[normal_value]]))*1000</f>
        <v>111.27024294800388</v>
      </c>
      <c r="N2370" s="3">
        <f>IFERROR(Tabela15[[#This Row],[value]]*Tabela15[[#This Row],[reviews]],Tabela15[[#This Row],[value]])</f>
        <v>286976.83</v>
      </c>
      <c r="O2370" t="s">
        <v>2677</v>
      </c>
      <c r="P2370" t="s">
        <v>5401</v>
      </c>
      <c r="Q2370" t="s">
        <v>4538</v>
      </c>
    </row>
    <row r="2371" spans="1:17" x14ac:dyDescent="0.25">
      <c r="A2371" t="s">
        <v>1201</v>
      </c>
      <c r="B2371" s="1">
        <v>19</v>
      </c>
      <c r="C2371" t="s">
        <v>1227</v>
      </c>
      <c r="D2371" t="s">
        <v>1231</v>
      </c>
      <c r="E2371" t="s">
        <v>1229</v>
      </c>
      <c r="F2371" s="1">
        <v>4.5</v>
      </c>
      <c r="G2371" s="5">
        <f>(Tabela15[[#This Row],[rating]]-MIN(F:F))/(MAX(F:F)-MIN(F:F))</f>
        <v>0.875</v>
      </c>
      <c r="H2371" s="6">
        <v>28425</v>
      </c>
      <c r="I2371" s="5">
        <f>(Tabela15[[#This Row],[reviews]]-MIN(H:H))/(MAX(H:H)-MIN(H:H))</f>
        <v>6.1117812625653398E-2</v>
      </c>
      <c r="J2371" s="1" t="s">
        <v>0</v>
      </c>
      <c r="K2371" s="9">
        <v>7.99</v>
      </c>
      <c r="L2371" s="3">
        <f>(Tabela15[[#This Row],[value]]-MIN(K:K))/(MAX(K:K)-MIN(K:K))</f>
        <v>3.8844671372077887E-2</v>
      </c>
      <c r="M2371" s="16">
        <f>IF(Tabela15[[#This Row],[value]]="",0,(0.05*Tabela15[[#This Row],[normal_rating]]+0.7*Tabela15[[#This Row],[normal_reviews]]+0.25*Tabela15[[#This Row],[normal_value]]))*1000</f>
        <v>96.243636680976834</v>
      </c>
      <c r="N2371" s="3">
        <f>IFERROR(Tabela15[[#This Row],[value]]*Tabela15[[#This Row],[reviews]],Tabela15[[#This Row],[value]])</f>
        <v>227115.75</v>
      </c>
      <c r="O2371" t="s">
        <v>1228</v>
      </c>
      <c r="P2371" t="s">
        <v>8416</v>
      </c>
      <c r="Q2371" t="s">
        <v>8081</v>
      </c>
    </row>
    <row r="2372" spans="1:17" x14ac:dyDescent="0.25">
      <c r="A2372" t="s">
        <v>1201</v>
      </c>
      <c r="B2372" s="1">
        <v>23</v>
      </c>
      <c r="C2372" t="s">
        <v>1227</v>
      </c>
      <c r="D2372" t="s">
        <v>1231</v>
      </c>
      <c r="E2372" t="s">
        <v>1229</v>
      </c>
      <c r="F2372" s="1">
        <v>4.5</v>
      </c>
      <c r="G2372" s="5">
        <f>(Tabela15[[#This Row],[rating]]-MIN(F:F))/(MAX(F:F)-MIN(F:F))</f>
        <v>0.875</v>
      </c>
      <c r="H2372" s="6">
        <v>28355</v>
      </c>
      <c r="I2372" s="5">
        <f>(Tabela15[[#This Row],[reviews]]-MIN(H:H))/(MAX(H:H)-MIN(H:H))</f>
        <v>6.0967297325773162E-2</v>
      </c>
      <c r="J2372" s="1" t="s">
        <v>0</v>
      </c>
      <c r="K2372" s="9">
        <v>7.99</v>
      </c>
      <c r="L2372" s="3">
        <f>(Tabela15[[#This Row],[value]]-MIN(K:K))/(MAX(K:K)-MIN(K:K))</f>
        <v>3.8844671372077887E-2</v>
      </c>
      <c r="M2372" s="16">
        <f>IF(Tabela15[[#This Row],[value]]="",0,(0.05*Tabela15[[#This Row],[normal_rating]]+0.7*Tabela15[[#This Row],[normal_reviews]]+0.25*Tabela15[[#This Row],[normal_value]]))*1000</f>
        <v>96.138275971060679</v>
      </c>
      <c r="N2372" s="3">
        <f>IFERROR(Tabela15[[#This Row],[value]]*Tabela15[[#This Row],[reviews]],Tabela15[[#This Row],[value]])</f>
        <v>226556.45</v>
      </c>
      <c r="O2372" t="s">
        <v>1228</v>
      </c>
      <c r="P2372" t="s">
        <v>4937</v>
      </c>
      <c r="Q2372" t="s">
        <v>4538</v>
      </c>
    </row>
    <row r="2373" spans="1:17" x14ac:dyDescent="0.25">
      <c r="A2373" t="s">
        <v>1201</v>
      </c>
      <c r="B2373" s="1">
        <v>7</v>
      </c>
      <c r="C2373" t="s">
        <v>1227</v>
      </c>
      <c r="D2373" t="s">
        <v>1231</v>
      </c>
      <c r="E2373" t="s">
        <v>1229</v>
      </c>
      <c r="F2373" s="1">
        <v>4.5</v>
      </c>
      <c r="G2373" s="5">
        <f>(Tabela15[[#This Row],[rating]]-MIN(F:F))/(MAX(F:F)-MIN(F:F))</f>
        <v>0.875</v>
      </c>
      <c r="H2373" s="6">
        <v>28199</v>
      </c>
      <c r="I2373" s="5">
        <f>(Tabela15[[#This Row],[reviews]]-MIN(H:H))/(MAX(H:H)-MIN(H:H))</f>
        <v>6.0631863228897215E-2</v>
      </c>
      <c r="J2373" s="1" t="s">
        <v>0</v>
      </c>
      <c r="K2373" s="9">
        <v>7.99</v>
      </c>
      <c r="L2373" s="3">
        <f>(Tabela15[[#This Row],[value]]-MIN(K:K))/(MAX(K:K)-MIN(K:K))</f>
        <v>3.8844671372077887E-2</v>
      </c>
      <c r="M2373" s="16">
        <f>IF(Tabela15[[#This Row],[value]]="",0,(0.05*Tabela15[[#This Row],[normal_rating]]+0.7*Tabela15[[#This Row],[normal_reviews]]+0.25*Tabela15[[#This Row],[normal_value]]))*1000</f>
        <v>95.903472103247523</v>
      </c>
      <c r="N2373" s="3">
        <f>IFERROR(Tabela15[[#This Row],[value]]*Tabela15[[#This Row],[reviews]],Tabela15[[#This Row],[value]])</f>
        <v>225310.01</v>
      </c>
      <c r="O2373" t="s">
        <v>1228</v>
      </c>
      <c r="P2373" t="s">
        <v>1230</v>
      </c>
      <c r="Q2373" t="s">
        <v>2</v>
      </c>
    </row>
    <row r="2374" spans="1:17" x14ac:dyDescent="0.25">
      <c r="A2374" t="s">
        <v>232</v>
      </c>
      <c r="B2374" s="1">
        <v>17</v>
      </c>
      <c r="C2374" t="s">
        <v>3556</v>
      </c>
      <c r="D2374" t="s">
        <v>3557</v>
      </c>
      <c r="E2374" t="s">
        <v>3558</v>
      </c>
      <c r="F2374" s="1">
        <v>4.8</v>
      </c>
      <c r="G2374" s="5">
        <f>(Tabela15[[#This Row],[rating]]-MIN(F:F))/(MAX(F:F)-MIN(F:F))</f>
        <v>0.95</v>
      </c>
      <c r="H2374" s="6">
        <v>21580</v>
      </c>
      <c r="I2374" s="5">
        <f>(Tabela15[[#This Row],[reviews]]-MIN(H:H))/(MAX(H:H)-MIN(H:H))</f>
        <v>4.6399566515936345E-2</v>
      </c>
      <c r="J2374" s="1" t="s">
        <v>0</v>
      </c>
      <c r="K2374" s="9">
        <v>7.99</v>
      </c>
      <c r="L2374" s="3">
        <f>(Tabela15[[#This Row],[value]]-MIN(K:K))/(MAX(K:K)-MIN(K:K))</f>
        <v>3.8844671372077887E-2</v>
      </c>
      <c r="M2374" s="16">
        <f>IF(Tabela15[[#This Row],[value]]="",0,(0.05*Tabela15[[#This Row],[normal_rating]]+0.7*Tabela15[[#This Row],[normal_reviews]]+0.25*Tabela15[[#This Row],[normal_value]]))*1000</f>
        <v>89.690864404174917</v>
      </c>
      <c r="N2374" s="3">
        <f>IFERROR(Tabela15[[#This Row],[value]]*Tabela15[[#This Row],[reviews]],Tabela15[[#This Row],[value]])</f>
        <v>172424.2</v>
      </c>
      <c r="O2374" t="s">
        <v>4637</v>
      </c>
      <c r="P2374" t="s">
        <v>4638</v>
      </c>
      <c r="Q2374" t="s">
        <v>4538</v>
      </c>
    </row>
    <row r="2375" spans="1:17" x14ac:dyDescent="0.25">
      <c r="A2375" t="s">
        <v>1795</v>
      </c>
      <c r="B2375" s="1">
        <v>13</v>
      </c>
      <c r="C2375" t="s">
        <v>1801</v>
      </c>
      <c r="D2375" t="s">
        <v>1805</v>
      </c>
      <c r="E2375" t="s">
        <v>1803</v>
      </c>
      <c r="F2375" s="1">
        <v>4.3</v>
      </c>
      <c r="G2375" s="5">
        <f>(Tabela15[[#This Row],[rating]]-MIN(F:F))/(MAX(F:F)-MIN(F:F))</f>
        <v>0.82499999999999996</v>
      </c>
      <c r="H2375" s="6">
        <v>24759</v>
      </c>
      <c r="I2375" s="5">
        <f>(Tabela15[[#This Row],[reviews]]-MIN(H:H))/(MAX(H:H)-MIN(H:H))</f>
        <v>5.323511134906863E-2</v>
      </c>
      <c r="J2375" s="1" t="s">
        <v>0</v>
      </c>
      <c r="K2375" s="9">
        <v>7.99</v>
      </c>
      <c r="L2375" s="3">
        <f>(Tabela15[[#This Row],[value]]-MIN(K:K))/(MAX(K:K)-MIN(K:K))</f>
        <v>3.8844671372077887E-2</v>
      </c>
      <c r="M2375" s="16">
        <f>IF(Tabela15[[#This Row],[value]]="",0,(0.05*Tabela15[[#This Row],[normal_rating]]+0.7*Tabela15[[#This Row],[normal_reviews]]+0.25*Tabela15[[#This Row],[normal_value]]))*1000</f>
        <v>88.225745787367515</v>
      </c>
      <c r="N2375" s="3">
        <f>IFERROR(Tabela15[[#This Row],[value]]*Tabela15[[#This Row],[reviews]],Tabela15[[#This Row],[value]])</f>
        <v>197824.41</v>
      </c>
      <c r="O2375" t="s">
        <v>1802</v>
      </c>
      <c r="P2375" t="s">
        <v>6990</v>
      </c>
      <c r="Q2375" t="s">
        <v>6468</v>
      </c>
    </row>
    <row r="2376" spans="1:17" x14ac:dyDescent="0.25">
      <c r="A2376" t="s">
        <v>1795</v>
      </c>
      <c r="B2376" s="1">
        <v>11</v>
      </c>
      <c r="C2376" t="s">
        <v>1801</v>
      </c>
      <c r="D2376" t="s">
        <v>1805</v>
      </c>
      <c r="E2376" t="s">
        <v>1803</v>
      </c>
      <c r="F2376" s="1">
        <v>4.3</v>
      </c>
      <c r="G2376" s="5">
        <f>(Tabela15[[#This Row],[rating]]-MIN(F:F))/(MAX(F:F)-MIN(F:F))</f>
        <v>0.82499999999999996</v>
      </c>
      <c r="H2376" s="6">
        <v>24729</v>
      </c>
      <c r="I2376" s="5">
        <f>(Tabela15[[#This Row],[reviews]]-MIN(H:H))/(MAX(H:H)-MIN(H:H))</f>
        <v>5.3170604791977105E-2</v>
      </c>
      <c r="J2376" s="1" t="s">
        <v>0</v>
      </c>
      <c r="K2376" s="9">
        <v>7.99</v>
      </c>
      <c r="L2376" s="3">
        <f>(Tabela15[[#This Row],[value]]-MIN(K:K))/(MAX(K:K)-MIN(K:K))</f>
        <v>3.8844671372077887E-2</v>
      </c>
      <c r="M2376" s="16">
        <f>IF(Tabela15[[#This Row],[value]]="",0,(0.05*Tabela15[[#This Row],[normal_rating]]+0.7*Tabela15[[#This Row],[normal_reviews]]+0.25*Tabela15[[#This Row],[normal_value]]))*1000</f>
        <v>88.180591197403444</v>
      </c>
      <c r="N2376" s="3">
        <f>IFERROR(Tabela15[[#This Row],[value]]*Tabela15[[#This Row],[reviews]],Tabela15[[#This Row],[value]])</f>
        <v>197584.71</v>
      </c>
      <c r="O2376" t="s">
        <v>1802</v>
      </c>
      <c r="P2376" t="s">
        <v>5109</v>
      </c>
      <c r="Q2376" t="s">
        <v>4538</v>
      </c>
    </row>
    <row r="2377" spans="1:17" x14ac:dyDescent="0.25">
      <c r="A2377" t="s">
        <v>232</v>
      </c>
      <c r="B2377" s="1">
        <v>23</v>
      </c>
      <c r="C2377" t="s">
        <v>288</v>
      </c>
      <c r="D2377" t="s">
        <v>292</v>
      </c>
      <c r="E2377" t="s">
        <v>290</v>
      </c>
      <c r="F2377" s="1">
        <v>4.5999999999999996</v>
      </c>
      <c r="G2377" s="5">
        <f>(Tabela15[[#This Row],[rating]]-MIN(F:F))/(MAX(F:F)-MIN(F:F))</f>
        <v>0.89999999999999991</v>
      </c>
      <c r="H2377" s="6">
        <v>15358</v>
      </c>
      <c r="I2377" s="5">
        <f>(Tabela15[[#This Row],[reviews]]-MIN(H:H))/(MAX(H:H)-MIN(H:H))</f>
        <v>3.3020906575153365E-2</v>
      </c>
      <c r="J2377" s="1" t="s">
        <v>0</v>
      </c>
      <c r="K2377" s="9">
        <v>7.99</v>
      </c>
      <c r="L2377" s="3">
        <f>(Tabela15[[#This Row],[value]]-MIN(K:K))/(MAX(K:K)-MIN(K:K))</f>
        <v>3.8844671372077887E-2</v>
      </c>
      <c r="M2377" s="16">
        <f>IF(Tabela15[[#This Row],[value]]="",0,(0.05*Tabela15[[#This Row],[normal_rating]]+0.7*Tabela15[[#This Row],[normal_reviews]]+0.25*Tabela15[[#This Row],[normal_value]]))*1000</f>
        <v>77.82580244562682</v>
      </c>
      <c r="N2377" s="3">
        <f>IFERROR(Tabela15[[#This Row],[value]]*Tabela15[[#This Row],[reviews]],Tabela15[[#This Row],[value]])</f>
        <v>122710.42</v>
      </c>
      <c r="O2377" t="s">
        <v>289</v>
      </c>
      <c r="P2377" t="s">
        <v>8160</v>
      </c>
      <c r="Q2377" t="s">
        <v>8081</v>
      </c>
    </row>
    <row r="2378" spans="1:17" x14ac:dyDescent="0.25">
      <c r="A2378" t="s">
        <v>232</v>
      </c>
      <c r="B2378" s="1">
        <v>22</v>
      </c>
      <c r="C2378" t="s">
        <v>288</v>
      </c>
      <c r="D2378" t="s">
        <v>292</v>
      </c>
      <c r="E2378" t="s">
        <v>290</v>
      </c>
      <c r="F2378" s="1">
        <v>4.5999999999999996</v>
      </c>
      <c r="G2378" s="5">
        <f>(Tabela15[[#This Row],[rating]]-MIN(F:F))/(MAX(F:F)-MIN(F:F))</f>
        <v>0.89999999999999991</v>
      </c>
      <c r="H2378" s="6">
        <v>15354</v>
      </c>
      <c r="I2378" s="5">
        <f>(Tabela15[[#This Row],[reviews]]-MIN(H:H))/(MAX(H:H)-MIN(H:H))</f>
        <v>3.3012305700874496E-2</v>
      </c>
      <c r="J2378" s="1" t="s">
        <v>0</v>
      </c>
      <c r="K2378" s="9">
        <v>7.99</v>
      </c>
      <c r="L2378" s="3">
        <f>(Tabela15[[#This Row],[value]]-MIN(K:K))/(MAX(K:K)-MIN(K:K))</f>
        <v>3.8844671372077887E-2</v>
      </c>
      <c r="M2378" s="16">
        <f>IF(Tabela15[[#This Row],[value]]="",0,(0.05*Tabela15[[#This Row],[normal_rating]]+0.7*Tabela15[[#This Row],[normal_reviews]]+0.25*Tabela15[[#This Row],[normal_value]]))*1000</f>
        <v>77.819781833631609</v>
      </c>
      <c r="N2378" s="3">
        <f>IFERROR(Tabela15[[#This Row],[value]]*Tabela15[[#This Row],[reviews]],Tabela15[[#This Row],[value]])</f>
        <v>122678.46</v>
      </c>
      <c r="O2378" t="s">
        <v>289</v>
      </c>
      <c r="P2378" t="s">
        <v>6559</v>
      </c>
      <c r="Q2378" t="s">
        <v>6468</v>
      </c>
    </row>
    <row r="2379" spans="1:17" x14ac:dyDescent="0.25">
      <c r="A2379" t="s">
        <v>232</v>
      </c>
      <c r="B2379" s="1">
        <v>28</v>
      </c>
      <c r="C2379" t="s">
        <v>288</v>
      </c>
      <c r="D2379" t="s">
        <v>292</v>
      </c>
      <c r="E2379" t="s">
        <v>290</v>
      </c>
      <c r="F2379" s="1">
        <v>4.5999999999999996</v>
      </c>
      <c r="G2379" s="5">
        <f>(Tabela15[[#This Row],[rating]]-MIN(F:F))/(MAX(F:F)-MIN(F:F))</f>
        <v>0.89999999999999991</v>
      </c>
      <c r="H2379" s="6">
        <v>15336</v>
      </c>
      <c r="I2379" s="5">
        <f>(Tabela15[[#This Row],[reviews]]-MIN(H:H))/(MAX(H:H)-MIN(H:H))</f>
        <v>3.2973601766619579E-2</v>
      </c>
      <c r="J2379" s="1" t="s">
        <v>0</v>
      </c>
      <c r="K2379" s="9">
        <v>7.99</v>
      </c>
      <c r="L2379" s="3">
        <f>(Tabela15[[#This Row],[value]]-MIN(K:K))/(MAX(K:K)-MIN(K:K))</f>
        <v>3.8844671372077887E-2</v>
      </c>
      <c r="M2379" s="16">
        <f>IF(Tabela15[[#This Row],[value]]="",0,(0.05*Tabela15[[#This Row],[normal_rating]]+0.7*Tabela15[[#This Row],[normal_reviews]]+0.25*Tabela15[[#This Row],[normal_value]]))*1000</f>
        <v>77.792689079653172</v>
      </c>
      <c r="N2379" s="3">
        <f>IFERROR(Tabela15[[#This Row],[value]]*Tabela15[[#This Row],[reviews]],Tabela15[[#This Row],[value]])</f>
        <v>122534.64</v>
      </c>
      <c r="O2379" t="s">
        <v>289</v>
      </c>
      <c r="P2379" t="s">
        <v>4657</v>
      </c>
      <c r="Q2379" t="s">
        <v>4538</v>
      </c>
    </row>
    <row r="2380" spans="1:17" x14ac:dyDescent="0.25">
      <c r="A2380" t="s">
        <v>2771</v>
      </c>
      <c r="B2380" s="1">
        <v>8</v>
      </c>
      <c r="C2380" t="s">
        <v>2798</v>
      </c>
      <c r="D2380" t="s">
        <v>2802</v>
      </c>
      <c r="E2380" t="s">
        <v>2800</v>
      </c>
      <c r="F2380" s="1">
        <v>4.5</v>
      </c>
      <c r="G2380" s="5">
        <f>(Tabela15[[#This Row],[rating]]-MIN(F:F))/(MAX(F:F)-MIN(F:F))</f>
        <v>0.875</v>
      </c>
      <c r="H2380" s="6">
        <v>11982</v>
      </c>
      <c r="I2380" s="5">
        <f>(Tabela15[[#This Row],[reviews]]-MIN(H:H))/(MAX(H:H)-MIN(H:H))</f>
        <v>2.5761768683786705E-2</v>
      </c>
      <c r="J2380" s="1" t="s">
        <v>0</v>
      </c>
      <c r="K2380" s="9">
        <v>7.99</v>
      </c>
      <c r="L2380" s="3">
        <f>(Tabela15[[#This Row],[value]]-MIN(K:K))/(MAX(K:K)-MIN(K:K))</f>
        <v>3.8844671372077887E-2</v>
      </c>
      <c r="M2380" s="16">
        <f>IF(Tabela15[[#This Row],[value]]="",0,(0.05*Tabela15[[#This Row],[normal_rating]]+0.7*Tabela15[[#This Row],[normal_reviews]]+0.25*Tabela15[[#This Row],[normal_value]]))*1000</f>
        <v>71.494405921670165</v>
      </c>
      <c r="N2380" s="3">
        <f>IFERROR(Tabela15[[#This Row],[value]]*Tabela15[[#This Row],[reviews]],Tabela15[[#This Row],[value]])</f>
        <v>95736.180000000008</v>
      </c>
      <c r="O2380" t="s">
        <v>2799</v>
      </c>
      <c r="P2380" t="s">
        <v>2801</v>
      </c>
      <c r="Q2380" t="s">
        <v>2</v>
      </c>
    </row>
    <row r="2381" spans="1:17" x14ac:dyDescent="0.25">
      <c r="A2381" t="s">
        <v>1946</v>
      </c>
      <c r="B2381" s="1">
        <v>17</v>
      </c>
      <c r="C2381" t="s">
        <v>6080</v>
      </c>
      <c r="D2381" t="s">
        <v>6081</v>
      </c>
      <c r="E2381" t="s">
        <v>6082</v>
      </c>
      <c r="F2381" s="1">
        <v>5</v>
      </c>
      <c r="G2381" s="5">
        <f>(Tabela15[[#This Row],[rating]]-MIN(F:F))/(MAX(F:F)-MIN(F:F))</f>
        <v>1</v>
      </c>
      <c r="H2381" s="6">
        <v>3</v>
      </c>
      <c r="I2381" s="5">
        <f>(Tabela15[[#This Row],[reviews]]-MIN(H:H))/(MAX(H:H)-MIN(H:H))</f>
        <v>4.3004371394352238E-6</v>
      </c>
      <c r="J2381" s="1" t="s">
        <v>0</v>
      </c>
      <c r="K2381" s="9">
        <v>7.99</v>
      </c>
      <c r="L2381" s="3">
        <f>(Tabela15[[#This Row],[value]]-MIN(K:K))/(MAX(K:K)-MIN(K:K))</f>
        <v>3.8844671372077887E-2</v>
      </c>
      <c r="M2381" s="16">
        <f>IF(Tabela15[[#This Row],[value]]="",0,(0.05*Tabela15[[#This Row],[normal_rating]]+0.7*Tabela15[[#This Row],[normal_reviews]]+0.25*Tabela15[[#This Row],[normal_value]]))*1000</f>
        <v>59.71417814901708</v>
      </c>
      <c r="N2381" s="3">
        <f>IFERROR(Tabela15[[#This Row],[value]]*Tabela15[[#This Row],[reviews]],Tabela15[[#This Row],[value]])</f>
        <v>23.97</v>
      </c>
      <c r="O2381" t="s">
        <v>7041</v>
      </c>
      <c r="P2381" t="s">
        <v>7042</v>
      </c>
      <c r="Q2381" t="s">
        <v>6468</v>
      </c>
    </row>
    <row r="2382" spans="1:17" x14ac:dyDescent="0.25">
      <c r="A2382" t="s">
        <v>232</v>
      </c>
      <c r="B2382" s="1">
        <v>23</v>
      </c>
      <c r="C2382" t="s">
        <v>3568</v>
      </c>
      <c r="D2382" t="s">
        <v>3569</v>
      </c>
      <c r="E2382" t="s">
        <v>3570</v>
      </c>
      <c r="F2382" s="1">
        <v>4.7</v>
      </c>
      <c r="G2382" s="5">
        <f>(Tabela15[[#This Row],[rating]]-MIN(F:F))/(MAX(F:F)-MIN(F:F))</f>
        <v>0.92500000000000004</v>
      </c>
      <c r="H2382" s="6">
        <v>1389</v>
      </c>
      <c r="I2382" s="5">
        <f>(Tabela15[[#This Row],[reviews]]-MIN(H:H))/(MAX(H:H)-MIN(H:H))</f>
        <v>2.9845033747680451E-3</v>
      </c>
      <c r="J2382" s="1" t="s">
        <v>0</v>
      </c>
      <c r="K2382" s="9">
        <v>7.99</v>
      </c>
      <c r="L2382" s="3">
        <f>(Tabela15[[#This Row],[value]]-MIN(K:K))/(MAX(K:K)-MIN(K:K))</f>
        <v>3.8844671372077887E-2</v>
      </c>
      <c r="M2382" s="16">
        <f>IF(Tabela15[[#This Row],[value]]="",0,(0.05*Tabela15[[#This Row],[normal_rating]]+0.7*Tabela15[[#This Row],[normal_reviews]]+0.25*Tabela15[[#This Row],[normal_value]]))*1000</f>
        <v>58.05032020535711</v>
      </c>
      <c r="N2382" s="3">
        <f>IFERROR(Tabela15[[#This Row],[value]]*Tabela15[[#This Row],[reviews]],Tabela15[[#This Row],[value]])</f>
        <v>11098.11</v>
      </c>
      <c r="O2382" t="s">
        <v>4646</v>
      </c>
      <c r="P2382" t="s">
        <v>6560</v>
      </c>
      <c r="Q2382" t="s">
        <v>6468</v>
      </c>
    </row>
    <row r="2383" spans="1:17" x14ac:dyDescent="0.25">
      <c r="A2383" t="s">
        <v>232</v>
      </c>
      <c r="B2383" s="1">
        <v>22</v>
      </c>
      <c r="C2383" t="s">
        <v>3568</v>
      </c>
      <c r="D2383" t="s">
        <v>3569</v>
      </c>
      <c r="E2383" t="s">
        <v>3570</v>
      </c>
      <c r="F2383" s="1">
        <v>4.7</v>
      </c>
      <c r="G2383" s="5">
        <f>(Tabela15[[#This Row],[rating]]-MIN(F:F))/(MAX(F:F)-MIN(F:F))</f>
        <v>0.92500000000000004</v>
      </c>
      <c r="H2383" s="6">
        <v>1379</v>
      </c>
      <c r="I2383" s="5">
        <f>(Tabela15[[#This Row],[reviews]]-MIN(H:H))/(MAX(H:H)-MIN(H:H))</f>
        <v>2.963001189070869E-3</v>
      </c>
      <c r="J2383" s="1" t="s">
        <v>0</v>
      </c>
      <c r="K2383" s="9">
        <v>7.99</v>
      </c>
      <c r="L2383" s="3">
        <f>(Tabela15[[#This Row],[value]]-MIN(K:K))/(MAX(K:K)-MIN(K:K))</f>
        <v>3.8844671372077887E-2</v>
      </c>
      <c r="M2383" s="16">
        <f>IF(Tabela15[[#This Row],[value]]="",0,(0.05*Tabela15[[#This Row],[normal_rating]]+0.7*Tabela15[[#This Row],[normal_reviews]]+0.25*Tabela15[[#This Row],[normal_value]]))*1000</f>
        <v>58.035268675369089</v>
      </c>
      <c r="N2383" s="3">
        <f>IFERROR(Tabela15[[#This Row],[value]]*Tabela15[[#This Row],[reviews]],Tabela15[[#This Row],[value]])</f>
        <v>11018.210000000001</v>
      </c>
      <c r="O2383" t="s">
        <v>4646</v>
      </c>
      <c r="P2383" t="s">
        <v>4647</v>
      </c>
      <c r="Q2383" t="s">
        <v>4538</v>
      </c>
    </row>
    <row r="2384" spans="1:17" x14ac:dyDescent="0.25">
      <c r="A2384" t="s">
        <v>1503</v>
      </c>
      <c r="B2384" s="1">
        <v>25</v>
      </c>
      <c r="C2384" t="s">
        <v>7698</v>
      </c>
      <c r="D2384" t="s">
        <v>7699</v>
      </c>
      <c r="E2384" t="s">
        <v>7700</v>
      </c>
      <c r="F2384" s="1">
        <v>4.7</v>
      </c>
      <c r="G2384" s="5">
        <f>(Tabela15[[#This Row],[rating]]-MIN(F:F))/(MAX(F:F)-MIN(F:F))</f>
        <v>0.92500000000000004</v>
      </c>
      <c r="H2384" s="6">
        <v>468</v>
      </c>
      <c r="I2384" s="5">
        <f>(Tabela15[[#This Row],[reviews]]-MIN(H:H))/(MAX(H:H)-MIN(H:H))</f>
        <v>1.0041520720581248E-3</v>
      </c>
      <c r="J2384" s="1" t="s">
        <v>0</v>
      </c>
      <c r="K2384" s="9">
        <v>7.99</v>
      </c>
      <c r="L2384" s="3">
        <f>(Tabela15[[#This Row],[value]]-MIN(K:K))/(MAX(K:K)-MIN(K:K))</f>
        <v>3.8844671372077887E-2</v>
      </c>
      <c r="M2384" s="16">
        <f>IF(Tabela15[[#This Row],[value]]="",0,(0.05*Tabela15[[#This Row],[normal_rating]]+0.7*Tabela15[[#This Row],[normal_reviews]]+0.25*Tabela15[[#This Row],[normal_value]]))*1000</f>
        <v>56.664074293460168</v>
      </c>
      <c r="N2384" s="3">
        <f>IFERROR(Tabela15[[#This Row],[value]]*Tabela15[[#This Row],[reviews]],Tabela15[[#This Row],[value]])</f>
        <v>3739.32</v>
      </c>
      <c r="O2384" t="s">
        <v>8496</v>
      </c>
      <c r="P2384" t="s">
        <v>8497</v>
      </c>
      <c r="Q2384" t="s">
        <v>8081</v>
      </c>
    </row>
    <row r="2385" spans="1:17" x14ac:dyDescent="0.25">
      <c r="A2385" t="s">
        <v>1946</v>
      </c>
      <c r="B2385" s="1">
        <v>23</v>
      </c>
      <c r="C2385" t="s">
        <v>2048</v>
      </c>
      <c r="D2385" t="s">
        <v>2052</v>
      </c>
      <c r="E2385" t="s">
        <v>2050</v>
      </c>
      <c r="F2385" s="1">
        <v>4.7</v>
      </c>
      <c r="G2385" s="5">
        <f>(Tabela15[[#This Row],[rating]]-MIN(F:F))/(MAX(F:F)-MIN(F:F))</f>
        <v>0.92500000000000004</v>
      </c>
      <c r="H2385" s="6">
        <v>8</v>
      </c>
      <c r="I2385" s="5">
        <f>(Tabela15[[#This Row],[reviews]]-MIN(H:H))/(MAX(H:H)-MIN(H:H))</f>
        <v>1.5051529988023283E-5</v>
      </c>
      <c r="J2385" s="1" t="s">
        <v>0</v>
      </c>
      <c r="K2385" s="9">
        <v>7.99</v>
      </c>
      <c r="L2385" s="3">
        <f>(Tabela15[[#This Row],[value]]-MIN(K:K))/(MAX(K:K)-MIN(K:K))</f>
        <v>3.8844671372077887E-2</v>
      </c>
      <c r="M2385" s="16">
        <f>IF(Tabela15[[#This Row],[value]]="",0,(0.05*Tabela15[[#This Row],[normal_rating]]+0.7*Tabela15[[#This Row],[normal_reviews]]+0.25*Tabela15[[#This Row],[normal_value]]))*1000</f>
        <v>55.971703914011094</v>
      </c>
      <c r="N2385" s="3">
        <f>IFERROR(Tabela15[[#This Row],[value]]*Tabela15[[#This Row],[reviews]],Tabela15[[#This Row],[value]])</f>
        <v>63.92</v>
      </c>
      <c r="O2385" t="s">
        <v>2049</v>
      </c>
      <c r="P2385" t="s">
        <v>2051</v>
      </c>
      <c r="Q2385" t="s">
        <v>2</v>
      </c>
    </row>
    <row r="2386" spans="1:17" x14ac:dyDescent="0.25">
      <c r="A2386" t="s">
        <v>2377</v>
      </c>
      <c r="B2386" s="1">
        <v>6</v>
      </c>
      <c r="C2386" t="s">
        <v>6205</v>
      </c>
      <c r="D2386" t="s">
        <v>6206</v>
      </c>
      <c r="E2386" t="s">
        <v>6207</v>
      </c>
      <c r="F2386" s="1">
        <v>4.5</v>
      </c>
      <c r="G2386" s="5">
        <f>(Tabela15[[#This Row],[rating]]-MIN(F:F))/(MAX(F:F)-MIN(F:F))</f>
        <v>0.875</v>
      </c>
      <c r="H2386" s="6">
        <v>371</v>
      </c>
      <c r="I2386" s="5">
        <f>(Tabela15[[#This Row],[reviews]]-MIN(H:H))/(MAX(H:H)-MIN(H:H))</f>
        <v>7.9558087079551637E-4</v>
      </c>
      <c r="J2386" s="1" t="s">
        <v>0</v>
      </c>
      <c r="K2386" s="9">
        <v>7.99</v>
      </c>
      <c r="L2386" s="3">
        <f>(Tabela15[[#This Row],[value]]-MIN(K:K))/(MAX(K:K)-MIN(K:K))</f>
        <v>3.8844671372077887E-2</v>
      </c>
      <c r="M2386" s="16">
        <f>IF(Tabela15[[#This Row],[value]]="",0,(0.05*Tabela15[[#This Row],[normal_rating]]+0.7*Tabela15[[#This Row],[normal_reviews]]+0.25*Tabela15[[#This Row],[normal_value]]))*1000</f>
        <v>54.018074452576336</v>
      </c>
      <c r="N2386" s="3">
        <f>IFERROR(Tabela15[[#This Row],[value]]*Tabela15[[#This Row],[reviews]],Tabela15[[#This Row],[value]])</f>
        <v>2964.29</v>
      </c>
      <c r="O2386" t="s">
        <v>7161</v>
      </c>
      <c r="P2386" t="s">
        <v>7162</v>
      </c>
      <c r="Q2386" t="s">
        <v>6468</v>
      </c>
    </row>
    <row r="2387" spans="1:17" x14ac:dyDescent="0.25">
      <c r="A2387" t="s">
        <v>3218</v>
      </c>
      <c r="B2387" s="1">
        <v>20</v>
      </c>
      <c r="C2387" t="s">
        <v>3309</v>
      </c>
      <c r="D2387" t="s">
        <v>3313</v>
      </c>
      <c r="E2387" t="s">
        <v>3311</v>
      </c>
      <c r="F2387" s="1">
        <v>4.5</v>
      </c>
      <c r="G2387" s="5">
        <f>(Tabela15[[#This Row],[rating]]-MIN(F:F))/(MAX(F:F)-MIN(F:F))</f>
        <v>0.875</v>
      </c>
      <c r="H2387" s="6">
        <v>51</v>
      </c>
      <c r="I2387" s="5">
        <f>(Tabela15[[#This Row],[reviews]]-MIN(H:H))/(MAX(H:H)-MIN(H:H))</f>
        <v>1.0751092848588059E-4</v>
      </c>
      <c r="J2387" s="1" t="s">
        <v>0</v>
      </c>
      <c r="K2387" s="9">
        <v>7.99</v>
      </c>
      <c r="L2387" s="3">
        <f>(Tabela15[[#This Row],[value]]-MIN(K:K))/(MAX(K:K)-MIN(K:K))</f>
        <v>3.8844671372077887E-2</v>
      </c>
      <c r="M2387" s="16">
        <f>IF(Tabela15[[#This Row],[value]]="",0,(0.05*Tabela15[[#This Row],[normal_rating]]+0.7*Tabela15[[#This Row],[normal_reviews]]+0.25*Tabela15[[#This Row],[normal_value]]))*1000</f>
        <v>53.536425492959594</v>
      </c>
      <c r="N2387" s="3">
        <f>IFERROR(Tabela15[[#This Row],[value]]*Tabela15[[#This Row],[reviews]],Tabela15[[#This Row],[value]])</f>
        <v>407.49</v>
      </c>
      <c r="O2387" t="s">
        <v>3310</v>
      </c>
      <c r="P2387" t="s">
        <v>3312</v>
      </c>
      <c r="Q2387" t="s">
        <v>2</v>
      </c>
    </row>
    <row r="2388" spans="1:17" x14ac:dyDescent="0.25">
      <c r="A2388" t="s">
        <v>1352</v>
      </c>
      <c r="B2388" s="1">
        <v>20</v>
      </c>
      <c r="C2388" t="s">
        <v>3846</v>
      </c>
      <c r="D2388" t="s">
        <v>3847</v>
      </c>
      <c r="E2388" t="s">
        <v>3848</v>
      </c>
      <c r="F2388" s="1">
        <v>4.2</v>
      </c>
      <c r="G2388" s="5">
        <f>(Tabela15[[#This Row],[rating]]-MIN(F:F))/(MAX(F:F)-MIN(F:F))</f>
        <v>0.8</v>
      </c>
      <c r="H2388" s="6">
        <v>5690</v>
      </c>
      <c r="I2388" s="5">
        <f>(Tabela15[[#This Row],[reviews]]-MIN(H:H))/(MAX(H:H)-MIN(H:H))</f>
        <v>1.2232593443123493E-2</v>
      </c>
      <c r="J2388" s="1" t="s">
        <v>0</v>
      </c>
      <c r="K2388" s="9">
        <v>7.99</v>
      </c>
      <c r="L2388" s="3">
        <f>(Tabela15[[#This Row],[value]]-MIN(K:K))/(MAX(K:K)-MIN(K:K))</f>
        <v>3.8844671372077887E-2</v>
      </c>
      <c r="M2388" s="16">
        <f>IF(Tabela15[[#This Row],[value]]="",0,(0.05*Tabela15[[#This Row],[normal_rating]]+0.7*Tabela15[[#This Row],[normal_reviews]]+0.25*Tabela15[[#This Row],[normal_value]]))*1000</f>
        <v>58.27398325320592</v>
      </c>
      <c r="N2388" s="3">
        <f>IFERROR(Tabela15[[#This Row],[value]]*Tabela15[[#This Row],[reviews]],Tabela15[[#This Row],[value]])</f>
        <v>45463.1</v>
      </c>
      <c r="O2388" t="s">
        <v>4957</v>
      </c>
      <c r="P2388" t="s">
        <v>6867</v>
      </c>
      <c r="Q2388" t="s">
        <v>6468</v>
      </c>
    </row>
    <row r="2389" spans="1:17" x14ac:dyDescent="0.25">
      <c r="A2389" t="s">
        <v>1352</v>
      </c>
      <c r="B2389" s="1">
        <v>7</v>
      </c>
      <c r="C2389" t="s">
        <v>3846</v>
      </c>
      <c r="D2389" t="s">
        <v>3847</v>
      </c>
      <c r="E2389" t="s">
        <v>3848</v>
      </c>
      <c r="F2389" s="1">
        <v>4.2</v>
      </c>
      <c r="G2389" s="5">
        <f>(Tabela15[[#This Row],[rating]]-MIN(F:F))/(MAX(F:F)-MIN(F:F))</f>
        <v>0.8</v>
      </c>
      <c r="H2389" s="6">
        <v>5688</v>
      </c>
      <c r="I2389" s="5">
        <f>(Tabela15[[#This Row],[reviews]]-MIN(H:H))/(MAX(H:H)-MIN(H:H))</f>
        <v>1.2228293005984058E-2</v>
      </c>
      <c r="J2389" s="1" t="s">
        <v>0</v>
      </c>
      <c r="K2389" s="9">
        <v>7.99</v>
      </c>
      <c r="L2389" s="3">
        <f>(Tabela15[[#This Row],[value]]-MIN(K:K))/(MAX(K:K)-MIN(K:K))</f>
        <v>3.8844671372077887E-2</v>
      </c>
      <c r="M2389" s="16">
        <f>IF(Tabela15[[#This Row],[value]]="",0,(0.05*Tabela15[[#This Row],[normal_rating]]+0.7*Tabela15[[#This Row],[normal_reviews]]+0.25*Tabela15[[#This Row],[normal_value]]))*1000</f>
        <v>58.270972947208321</v>
      </c>
      <c r="N2389" s="3">
        <f>IFERROR(Tabela15[[#This Row],[value]]*Tabela15[[#This Row],[reviews]],Tabela15[[#This Row],[value]])</f>
        <v>45447.12</v>
      </c>
      <c r="O2389" t="s">
        <v>4957</v>
      </c>
      <c r="P2389" t="s">
        <v>4958</v>
      </c>
      <c r="Q2389" t="s">
        <v>4538</v>
      </c>
    </row>
    <row r="2390" spans="1:17" x14ac:dyDescent="0.25">
      <c r="A2390" t="s">
        <v>3218</v>
      </c>
      <c r="B2390" s="1">
        <v>25</v>
      </c>
      <c r="C2390" t="s">
        <v>3334</v>
      </c>
      <c r="D2390" t="s">
        <v>3338</v>
      </c>
      <c r="E2390" t="s">
        <v>3336</v>
      </c>
      <c r="F2390" s="1">
        <v>4.4000000000000004</v>
      </c>
      <c r="G2390" s="5">
        <f>(Tabela15[[#This Row],[rating]]-MIN(F:F))/(MAX(F:F)-MIN(F:F))</f>
        <v>0.85000000000000009</v>
      </c>
      <c r="H2390" s="6">
        <v>58</v>
      </c>
      <c r="I2390" s="5">
        <f>(Tabela15[[#This Row],[reviews]]-MIN(H:H))/(MAX(H:H)-MIN(H:H))</f>
        <v>1.2256245847390388E-4</v>
      </c>
      <c r="J2390" s="1" t="s">
        <v>0</v>
      </c>
      <c r="K2390" s="9">
        <v>7.99</v>
      </c>
      <c r="L2390" s="3">
        <f>(Tabela15[[#This Row],[value]]-MIN(K:K))/(MAX(K:K)-MIN(K:K))</f>
        <v>3.8844671372077887E-2</v>
      </c>
      <c r="M2390" s="16">
        <f>IF(Tabela15[[#This Row],[value]]="",0,(0.05*Tabela15[[#This Row],[normal_rating]]+0.7*Tabela15[[#This Row],[normal_reviews]]+0.25*Tabela15[[#This Row],[normal_value]]))*1000</f>
        <v>52.296961563951214</v>
      </c>
      <c r="N2390" s="3">
        <f>IFERROR(Tabela15[[#This Row],[value]]*Tabela15[[#This Row],[reviews]],Tabela15[[#This Row],[value]])</f>
        <v>463.42</v>
      </c>
      <c r="O2390" t="s">
        <v>3335</v>
      </c>
      <c r="P2390" t="s">
        <v>3337</v>
      </c>
      <c r="Q2390" t="s">
        <v>2</v>
      </c>
    </row>
    <row r="2391" spans="1:17" x14ac:dyDescent="0.25">
      <c r="A2391" t="s">
        <v>2626</v>
      </c>
      <c r="B2391" s="1">
        <v>26</v>
      </c>
      <c r="C2391" t="s">
        <v>2741</v>
      </c>
      <c r="D2391" t="s">
        <v>2745</v>
      </c>
      <c r="E2391" t="s">
        <v>2743</v>
      </c>
      <c r="F2391" s="1">
        <v>4.3</v>
      </c>
      <c r="G2391" s="5">
        <f>(Tabela15[[#This Row],[rating]]-MIN(F:F))/(MAX(F:F)-MIN(F:F))</f>
        <v>0.82499999999999996</v>
      </c>
      <c r="H2391" s="6">
        <v>165</v>
      </c>
      <c r="I2391" s="5">
        <f>(Tabela15[[#This Row],[reviews]]-MIN(H:H))/(MAX(H:H)-MIN(H:H))</f>
        <v>3.5263584543368835E-4</v>
      </c>
      <c r="J2391" s="1" t="s">
        <v>0</v>
      </c>
      <c r="K2391" s="9">
        <v>7.99</v>
      </c>
      <c r="L2391" s="3">
        <f>(Tabela15[[#This Row],[value]]-MIN(K:K))/(MAX(K:K)-MIN(K:K))</f>
        <v>3.8844671372077887E-2</v>
      </c>
      <c r="M2391" s="16">
        <f>IF(Tabela15[[#This Row],[value]]="",0,(0.05*Tabela15[[#This Row],[normal_rating]]+0.7*Tabela15[[#This Row],[normal_reviews]]+0.25*Tabela15[[#This Row],[normal_value]]))*1000</f>
        <v>51.20801293482306</v>
      </c>
      <c r="N2391" s="3">
        <f>IFERROR(Tabela15[[#This Row],[value]]*Tabela15[[#This Row],[reviews]],Tabela15[[#This Row],[value]])</f>
        <v>1318.3500000000001</v>
      </c>
      <c r="O2391" t="s">
        <v>2742</v>
      </c>
      <c r="P2391" t="s">
        <v>2744</v>
      </c>
      <c r="Q2391" t="s">
        <v>2</v>
      </c>
    </row>
    <row r="2392" spans="1:17" x14ac:dyDescent="0.25">
      <c r="A2392" t="s">
        <v>2771</v>
      </c>
      <c r="B2392" s="1">
        <v>11</v>
      </c>
      <c r="C2392" t="s">
        <v>2813</v>
      </c>
      <c r="D2392" t="s">
        <v>2817</v>
      </c>
      <c r="E2392" t="s">
        <v>2815</v>
      </c>
      <c r="F2392" s="1">
        <v>4.2</v>
      </c>
      <c r="G2392" s="5">
        <f>(Tabela15[[#This Row],[rating]]-MIN(F:F))/(MAX(F:F)-MIN(F:F))</f>
        <v>0.8</v>
      </c>
      <c r="H2392" s="6">
        <v>375</v>
      </c>
      <c r="I2392" s="5">
        <f>(Tabela15[[#This Row],[reviews]]-MIN(H:H))/(MAX(H:H)-MIN(H:H))</f>
        <v>8.0418174507438679E-4</v>
      </c>
      <c r="J2392" s="1" t="s">
        <v>0</v>
      </c>
      <c r="K2392" s="9">
        <v>7.99</v>
      </c>
      <c r="L2392" s="3">
        <f>(Tabela15[[#This Row],[value]]-MIN(K:K))/(MAX(K:K)-MIN(K:K))</f>
        <v>3.8844671372077887E-2</v>
      </c>
      <c r="M2392" s="16">
        <f>IF(Tabela15[[#This Row],[value]]="",0,(0.05*Tabela15[[#This Row],[normal_rating]]+0.7*Tabela15[[#This Row],[normal_reviews]]+0.25*Tabela15[[#This Row],[normal_value]]))*1000</f>
        <v>50.274095064571554</v>
      </c>
      <c r="N2392" s="3">
        <f>IFERROR(Tabela15[[#This Row],[value]]*Tabela15[[#This Row],[reviews]],Tabela15[[#This Row],[value]])</f>
        <v>2996.25</v>
      </c>
      <c r="O2392" t="s">
        <v>2814</v>
      </c>
      <c r="P2392" t="s">
        <v>2816</v>
      </c>
      <c r="Q2392" t="s">
        <v>2</v>
      </c>
    </row>
    <row r="2393" spans="1:17" x14ac:dyDescent="0.25">
      <c r="A2393" t="s">
        <v>2771</v>
      </c>
      <c r="B2393" s="1">
        <v>29</v>
      </c>
      <c r="C2393" t="s">
        <v>7968</v>
      </c>
      <c r="D2393" t="s">
        <v>7969</v>
      </c>
      <c r="E2393" t="s">
        <v>7970</v>
      </c>
      <c r="F2393" s="1">
        <v>4.2</v>
      </c>
      <c r="G2393" s="5">
        <f>(Tabela15[[#This Row],[rating]]-MIN(F:F))/(MAX(F:F)-MIN(F:F))</f>
        <v>0.8</v>
      </c>
      <c r="H2393" s="6">
        <v>56</v>
      </c>
      <c r="I2393" s="5">
        <f>(Tabela15[[#This Row],[reviews]]-MIN(H:H))/(MAX(H:H)-MIN(H:H))</f>
        <v>1.1826202133446864E-4</v>
      </c>
      <c r="J2393" s="1" t="s">
        <v>0</v>
      </c>
      <c r="K2393" s="9">
        <v>7.99</v>
      </c>
      <c r="L2393" s="3">
        <f>(Tabela15[[#This Row],[value]]-MIN(K:K))/(MAX(K:K)-MIN(K:K))</f>
        <v>3.8844671372077887E-2</v>
      </c>
      <c r="M2393" s="16">
        <f>IF(Tabela15[[#This Row],[value]]="",0,(0.05*Tabela15[[#This Row],[normal_rating]]+0.7*Tabela15[[#This Row],[normal_reviews]]+0.25*Tabela15[[#This Row],[normal_value]]))*1000</f>
        <v>49.793951257953609</v>
      </c>
      <c r="N2393" s="3">
        <f>IFERROR(Tabela15[[#This Row],[value]]*Tabela15[[#This Row],[reviews]],Tabela15[[#This Row],[value]])</f>
        <v>447.44</v>
      </c>
      <c r="O2393" t="s">
        <v>8850</v>
      </c>
      <c r="P2393" t="s">
        <v>8851</v>
      </c>
      <c r="Q2393" t="s">
        <v>8081</v>
      </c>
    </row>
    <row r="2394" spans="1:17" x14ac:dyDescent="0.25">
      <c r="A2394" t="s">
        <v>3218</v>
      </c>
      <c r="B2394" s="1">
        <v>28</v>
      </c>
      <c r="C2394" t="s">
        <v>4514</v>
      </c>
      <c r="D2394" t="s">
        <v>4515</v>
      </c>
      <c r="E2394" t="s">
        <v>4516</v>
      </c>
      <c r="F2394" s="1">
        <v>4</v>
      </c>
      <c r="G2394" s="5">
        <f>(Tabela15[[#This Row],[rating]]-MIN(F:F))/(MAX(F:F)-MIN(F:F))</f>
        <v>0.75</v>
      </c>
      <c r="H2394" s="6">
        <v>456</v>
      </c>
      <c r="I2394" s="5">
        <f>(Tabela15[[#This Row],[reviews]]-MIN(H:H))/(MAX(H:H)-MIN(H:H))</f>
        <v>9.7834944922151339E-4</v>
      </c>
      <c r="J2394" s="1" t="s">
        <v>0</v>
      </c>
      <c r="K2394" s="9">
        <v>7.99</v>
      </c>
      <c r="L2394" s="3">
        <f>(Tabela15[[#This Row],[value]]-MIN(K:K))/(MAX(K:K)-MIN(K:K))</f>
        <v>3.8844671372077887E-2</v>
      </c>
      <c r="M2394" s="16">
        <f>IF(Tabela15[[#This Row],[value]]="",0,(0.05*Tabela15[[#This Row],[normal_rating]]+0.7*Tabela15[[#This Row],[normal_reviews]]+0.25*Tabela15[[#This Row],[normal_value]]))*1000</f>
        <v>47.896012457474541</v>
      </c>
      <c r="N2394" s="3">
        <f>IFERROR(Tabela15[[#This Row],[value]]*Tabela15[[#This Row],[reviews]],Tabela15[[#This Row],[value]])</f>
        <v>3643.44</v>
      </c>
      <c r="O2394" t="s">
        <v>5575</v>
      </c>
      <c r="P2394" t="s">
        <v>8976</v>
      </c>
      <c r="Q2394" t="s">
        <v>8081</v>
      </c>
    </row>
    <row r="2395" spans="1:17" x14ac:dyDescent="0.25">
      <c r="A2395" t="s">
        <v>3218</v>
      </c>
      <c r="B2395" s="1">
        <v>19</v>
      </c>
      <c r="C2395" t="s">
        <v>4514</v>
      </c>
      <c r="D2395" t="s">
        <v>4515</v>
      </c>
      <c r="E2395" t="s">
        <v>4516</v>
      </c>
      <c r="F2395" s="1">
        <v>4</v>
      </c>
      <c r="G2395" s="5">
        <f>(Tabela15[[#This Row],[rating]]-MIN(F:F))/(MAX(F:F)-MIN(F:F))</f>
        <v>0.75</v>
      </c>
      <c r="H2395" s="6">
        <v>447</v>
      </c>
      <c r="I2395" s="5">
        <f>(Tabela15[[#This Row],[reviews]]-MIN(H:H))/(MAX(H:H)-MIN(H:H))</f>
        <v>9.5899748209405484E-4</v>
      </c>
      <c r="J2395" s="1" t="s">
        <v>0</v>
      </c>
      <c r="K2395" s="9">
        <v>7.99</v>
      </c>
      <c r="L2395" s="3">
        <f>(Tabela15[[#This Row],[value]]-MIN(K:K))/(MAX(K:K)-MIN(K:K))</f>
        <v>3.8844671372077887E-2</v>
      </c>
      <c r="M2395" s="16">
        <f>IF(Tabela15[[#This Row],[value]]="",0,(0.05*Tabela15[[#This Row],[normal_rating]]+0.7*Tabela15[[#This Row],[normal_reviews]]+0.25*Tabela15[[#This Row],[normal_value]]))*1000</f>
        <v>47.882466080485315</v>
      </c>
      <c r="N2395" s="3">
        <f>IFERROR(Tabela15[[#This Row],[value]]*Tabela15[[#This Row],[reviews]],Tabela15[[#This Row],[value]])</f>
        <v>3571.53</v>
      </c>
      <c r="O2395" t="s">
        <v>5575</v>
      </c>
      <c r="P2395" t="s">
        <v>5576</v>
      </c>
      <c r="Q2395" t="s">
        <v>4538</v>
      </c>
    </row>
    <row r="2396" spans="1:17" x14ac:dyDescent="0.25">
      <c r="A2396" t="s">
        <v>2771</v>
      </c>
      <c r="B2396" s="1">
        <v>29</v>
      </c>
      <c r="C2396" t="s">
        <v>6344</v>
      </c>
      <c r="D2396" t="s">
        <v>6345</v>
      </c>
      <c r="E2396" t="s">
        <v>6346</v>
      </c>
      <c r="F2396" s="1">
        <v>4</v>
      </c>
      <c r="G2396" s="5">
        <f>(Tabela15[[#This Row],[rating]]-MIN(F:F))/(MAX(F:F)-MIN(F:F))</f>
        <v>0.75</v>
      </c>
      <c r="H2396" s="6">
        <v>212</v>
      </c>
      <c r="I2396" s="5">
        <f>(Tabela15[[#This Row],[reviews]]-MIN(H:H))/(MAX(H:H)-MIN(H:H))</f>
        <v>4.5369611821041608E-4</v>
      </c>
      <c r="J2396" s="1" t="s">
        <v>0</v>
      </c>
      <c r="K2396" s="9">
        <v>7.99</v>
      </c>
      <c r="L2396" s="3">
        <f>(Tabela15[[#This Row],[value]]-MIN(K:K))/(MAX(K:K)-MIN(K:K))</f>
        <v>3.8844671372077887E-2</v>
      </c>
      <c r="M2396" s="16">
        <f>IF(Tabela15[[#This Row],[value]]="",0,(0.05*Tabela15[[#This Row],[normal_rating]]+0.7*Tabela15[[#This Row],[normal_reviews]]+0.25*Tabela15[[#This Row],[normal_value]]))*1000</f>
        <v>47.528755125766772</v>
      </c>
      <c r="N2396" s="3">
        <f>IFERROR(Tabela15[[#This Row],[value]]*Tabela15[[#This Row],[reviews]],Tabela15[[#This Row],[value]])</f>
        <v>1693.88</v>
      </c>
      <c r="O2396" t="s">
        <v>7314</v>
      </c>
      <c r="P2396" t="s">
        <v>7315</v>
      </c>
      <c r="Q2396" t="s">
        <v>6468</v>
      </c>
    </row>
    <row r="2397" spans="1:17" x14ac:dyDescent="0.25">
      <c r="A2397" t="s">
        <v>534</v>
      </c>
      <c r="B2397" s="1">
        <v>12</v>
      </c>
      <c r="C2397" t="s">
        <v>3627</v>
      </c>
      <c r="D2397" t="s">
        <v>3628</v>
      </c>
      <c r="E2397" t="s">
        <v>3629</v>
      </c>
      <c r="F2397" s="1">
        <v>4.8</v>
      </c>
      <c r="G2397" s="5">
        <f>(Tabela15[[#This Row],[rating]]-MIN(F:F))/(MAX(F:F)-MIN(F:F))</f>
        <v>0.95</v>
      </c>
      <c r="H2397" s="6">
        <v>320</v>
      </c>
      <c r="I2397" s="5">
        <f>(Tabela15[[#This Row],[reviews]]-MIN(H:H))/(MAX(H:H)-MIN(H:H))</f>
        <v>6.8591972373991815E-4</v>
      </c>
      <c r="J2397" s="1" t="s">
        <v>0</v>
      </c>
      <c r="K2397" s="9">
        <v>7.98</v>
      </c>
      <c r="L2397" s="3">
        <f>(Tabela15[[#This Row],[value]]-MIN(K:K))/(MAX(K:K)-MIN(K:K))</f>
        <v>3.8794613805876753E-2</v>
      </c>
      <c r="M2397" s="16">
        <f>IF(Tabela15[[#This Row],[value]]="",0,(0.05*Tabela15[[#This Row],[normal_rating]]+0.7*Tabela15[[#This Row],[normal_reviews]]+0.25*Tabela15[[#This Row],[normal_value]]))*1000</f>
        <v>57.67879725808713</v>
      </c>
      <c r="N2397" s="3">
        <f>IFERROR(Tabela15[[#This Row],[value]]*Tabela15[[#This Row],[reviews]],Tabela15[[#This Row],[value]])</f>
        <v>2553.6000000000004</v>
      </c>
      <c r="O2397" t="s">
        <v>4714</v>
      </c>
      <c r="P2397" t="s">
        <v>8215</v>
      </c>
      <c r="Q2397" t="s">
        <v>8081</v>
      </c>
    </row>
    <row r="2398" spans="1:17" x14ac:dyDescent="0.25">
      <c r="A2398" t="s">
        <v>534</v>
      </c>
      <c r="B2398" s="1">
        <v>13</v>
      </c>
      <c r="C2398" t="s">
        <v>3627</v>
      </c>
      <c r="D2398" t="s">
        <v>3628</v>
      </c>
      <c r="E2398" t="s">
        <v>3629</v>
      </c>
      <c r="F2398" s="1">
        <v>4.8</v>
      </c>
      <c r="G2398" s="5">
        <f>(Tabela15[[#This Row],[rating]]-MIN(F:F))/(MAX(F:F)-MIN(F:F))</f>
        <v>0.95</v>
      </c>
      <c r="H2398" s="6">
        <v>299</v>
      </c>
      <c r="I2398" s="5">
        <f>(Tabela15[[#This Row],[reviews]]-MIN(H:H))/(MAX(H:H)-MIN(H:H))</f>
        <v>6.4076513377584832E-4</v>
      </c>
      <c r="J2398" s="1" t="s">
        <v>0</v>
      </c>
      <c r="K2398" s="9">
        <v>7.98</v>
      </c>
      <c r="L2398" s="3">
        <f>(Tabela15[[#This Row],[value]]-MIN(K:K))/(MAX(K:K)-MIN(K:K))</f>
        <v>3.8794613805876753E-2</v>
      </c>
      <c r="M2398" s="16">
        <f>IF(Tabela15[[#This Row],[value]]="",0,(0.05*Tabela15[[#This Row],[normal_rating]]+0.7*Tabela15[[#This Row],[normal_reviews]]+0.25*Tabela15[[#This Row],[normal_value]]))*1000</f>
        <v>57.647189045112285</v>
      </c>
      <c r="N2398" s="3">
        <f>IFERROR(Tabela15[[#This Row],[value]]*Tabela15[[#This Row],[reviews]],Tabela15[[#This Row],[value]])</f>
        <v>2386.02</v>
      </c>
      <c r="O2398" t="s">
        <v>4714</v>
      </c>
      <c r="P2398" t="s">
        <v>4715</v>
      </c>
      <c r="Q2398" t="s">
        <v>4538</v>
      </c>
    </row>
    <row r="2399" spans="1:17" x14ac:dyDescent="0.25">
      <c r="A2399" t="s">
        <v>534</v>
      </c>
      <c r="B2399" s="1">
        <v>28</v>
      </c>
      <c r="C2399" t="s">
        <v>3387</v>
      </c>
      <c r="D2399" t="s">
        <v>3390</v>
      </c>
      <c r="E2399" t="s">
        <v>3389</v>
      </c>
      <c r="F2399" s="1">
        <v>4.5999999999999996</v>
      </c>
      <c r="G2399" s="5">
        <f>(Tabela15[[#This Row],[rating]]-MIN(F:F))/(MAX(F:F)-MIN(F:F))</f>
        <v>0.89999999999999991</v>
      </c>
      <c r="H2399" s="6">
        <v>18</v>
      </c>
      <c r="I2399" s="5">
        <f>(Tabela15[[#This Row],[reviews]]-MIN(H:H))/(MAX(H:H)-MIN(H:H))</f>
        <v>3.6553715685199398E-5</v>
      </c>
      <c r="J2399" s="1" t="s">
        <v>0</v>
      </c>
      <c r="K2399" s="9">
        <v>7.98</v>
      </c>
      <c r="L2399" s="3">
        <f>(Tabela15[[#This Row],[value]]-MIN(K:K))/(MAX(K:K)-MIN(K:K))</f>
        <v>3.8794613805876753E-2</v>
      </c>
      <c r="M2399" s="16">
        <f>IF(Tabela15[[#This Row],[value]]="",0,(0.05*Tabela15[[#This Row],[normal_rating]]+0.7*Tabela15[[#This Row],[normal_reviews]]+0.25*Tabela15[[#This Row],[normal_value]]))*1000</f>
        <v>54.724241052448832</v>
      </c>
      <c r="N2399" s="3">
        <f>IFERROR(Tabela15[[#This Row],[value]]*Tabela15[[#This Row],[reviews]],Tabela15[[#This Row],[value]])</f>
        <v>143.64000000000001</v>
      </c>
      <c r="O2399" t="s">
        <v>3388</v>
      </c>
      <c r="P2399" t="s">
        <v>8233</v>
      </c>
      <c r="Q2399" t="s">
        <v>8081</v>
      </c>
    </row>
    <row r="2400" spans="1:17" x14ac:dyDescent="0.25">
      <c r="A2400" t="s">
        <v>534</v>
      </c>
      <c r="B2400" s="1">
        <v>25</v>
      </c>
      <c r="C2400" t="s">
        <v>3387</v>
      </c>
      <c r="D2400" t="s">
        <v>3390</v>
      </c>
      <c r="E2400" t="s">
        <v>3389</v>
      </c>
      <c r="F2400" s="1">
        <v>4.5999999999999996</v>
      </c>
      <c r="G2400" s="5">
        <f>(Tabela15[[#This Row],[rating]]-MIN(F:F))/(MAX(F:F)-MIN(F:F))</f>
        <v>0.89999999999999991</v>
      </c>
      <c r="H2400" s="6">
        <v>17</v>
      </c>
      <c r="I2400" s="5">
        <f>(Tabela15[[#This Row],[reviews]]-MIN(H:H))/(MAX(H:H)-MIN(H:H))</f>
        <v>3.4403497115481791E-5</v>
      </c>
      <c r="J2400" s="1" t="s">
        <v>0</v>
      </c>
      <c r="K2400" s="9">
        <v>7.98</v>
      </c>
      <c r="L2400" s="3">
        <f>(Tabela15[[#This Row],[value]]-MIN(K:K))/(MAX(K:K)-MIN(K:K))</f>
        <v>3.8794613805876753E-2</v>
      </c>
      <c r="M2400" s="16">
        <f>IF(Tabela15[[#This Row],[value]]="",0,(0.05*Tabela15[[#This Row],[normal_rating]]+0.7*Tabela15[[#This Row],[normal_reviews]]+0.25*Tabela15[[#This Row],[normal_value]]))*1000</f>
        <v>54.722735899450022</v>
      </c>
      <c r="N2400" s="3">
        <f>IFERROR(Tabela15[[#This Row],[value]]*Tabela15[[#This Row],[reviews]],Tabela15[[#This Row],[value]])</f>
        <v>135.66</v>
      </c>
      <c r="O2400" t="s">
        <v>3388</v>
      </c>
      <c r="P2400" t="s">
        <v>6635</v>
      </c>
      <c r="Q2400" t="s">
        <v>6468</v>
      </c>
    </row>
    <row r="2401" spans="1:17" x14ac:dyDescent="0.25">
      <c r="A2401" t="s">
        <v>534</v>
      </c>
      <c r="B2401" s="1">
        <v>2</v>
      </c>
      <c r="C2401" t="s">
        <v>545</v>
      </c>
      <c r="D2401" t="s">
        <v>549</v>
      </c>
      <c r="E2401" t="s">
        <v>547</v>
      </c>
      <c r="F2401" s="1">
        <v>4.7</v>
      </c>
      <c r="G2401" s="5">
        <f>(Tabela15[[#This Row],[rating]]-MIN(F:F))/(MAX(F:F)-MIN(F:F))</f>
        <v>0.92500000000000004</v>
      </c>
      <c r="H2401" s="6">
        <v>171</v>
      </c>
      <c r="I2401" s="5">
        <f>(Tabela15[[#This Row],[reviews]]-MIN(H:H))/(MAX(H:H)-MIN(H:H))</f>
        <v>3.6553715685199399E-4</v>
      </c>
      <c r="J2401" s="1" t="s">
        <v>0</v>
      </c>
      <c r="K2401" s="9">
        <v>7.97</v>
      </c>
      <c r="L2401" s="3">
        <f>(Tabela15[[#This Row],[value]]-MIN(K:K))/(MAX(K:K)-MIN(K:K))</f>
        <v>3.8744556239675619E-2</v>
      </c>
      <c r="M2401" s="16">
        <f>IF(Tabela15[[#This Row],[value]]="",0,(0.05*Tabela15[[#This Row],[normal_rating]]+0.7*Tabela15[[#This Row],[normal_reviews]]+0.25*Tabela15[[#This Row],[normal_value]]))*1000</f>
        <v>56.19201506971531</v>
      </c>
      <c r="N2401" s="3">
        <f>IFERROR(Tabela15[[#This Row],[value]]*Tabela15[[#This Row],[reviews]],Tabela15[[#This Row],[value]])</f>
        <v>1362.87</v>
      </c>
      <c r="O2401" t="s">
        <v>546</v>
      </c>
      <c r="P2401" t="s">
        <v>4703</v>
      </c>
      <c r="Q2401" t="s">
        <v>4538</v>
      </c>
    </row>
    <row r="2402" spans="1:17" x14ac:dyDescent="0.25">
      <c r="A2402" t="s">
        <v>534</v>
      </c>
      <c r="B2402" s="1">
        <v>1</v>
      </c>
      <c r="C2402" t="s">
        <v>545</v>
      </c>
      <c r="D2402" t="s">
        <v>549</v>
      </c>
      <c r="E2402" t="s">
        <v>547</v>
      </c>
      <c r="F2402" s="1">
        <v>4.5999999999999996</v>
      </c>
      <c r="G2402" s="5">
        <f>(Tabela15[[#This Row],[rating]]-MIN(F:F))/(MAX(F:F)-MIN(F:F))</f>
        <v>0.89999999999999991</v>
      </c>
      <c r="H2402" s="6">
        <v>183</v>
      </c>
      <c r="I2402" s="5">
        <f>(Tabela15[[#This Row],[reviews]]-MIN(H:H))/(MAX(H:H)-MIN(H:H))</f>
        <v>3.9133977968860533E-4</v>
      </c>
      <c r="J2402" s="1" t="s">
        <v>0</v>
      </c>
      <c r="K2402" s="9">
        <v>7.97</v>
      </c>
      <c r="L2402" s="3">
        <f>(Tabela15[[#This Row],[value]]-MIN(K:K))/(MAX(K:K)-MIN(K:K))</f>
        <v>3.8744556239675619E-2</v>
      </c>
      <c r="M2402" s="16">
        <f>IF(Tabela15[[#This Row],[value]]="",0,(0.05*Tabela15[[#This Row],[normal_rating]]+0.7*Tabela15[[#This Row],[normal_reviews]]+0.25*Tabela15[[#This Row],[normal_value]]))*1000</f>
        <v>54.96007690570093</v>
      </c>
      <c r="N2402" s="3">
        <f>IFERROR(Tabela15[[#This Row],[value]]*Tabela15[[#This Row],[reviews]],Tabela15[[#This Row],[value]])</f>
        <v>1458.51</v>
      </c>
      <c r="O2402" t="s">
        <v>546</v>
      </c>
      <c r="P2402" t="s">
        <v>8205</v>
      </c>
      <c r="Q2402" t="s">
        <v>8081</v>
      </c>
    </row>
    <row r="2403" spans="1:17" x14ac:dyDescent="0.25">
      <c r="A2403" t="s">
        <v>534</v>
      </c>
      <c r="B2403" s="1">
        <v>1</v>
      </c>
      <c r="C2403" t="s">
        <v>545</v>
      </c>
      <c r="D2403" t="s">
        <v>549</v>
      </c>
      <c r="E2403" t="s">
        <v>547</v>
      </c>
      <c r="F2403" s="1">
        <v>4.5999999999999996</v>
      </c>
      <c r="G2403" s="5">
        <f>(Tabela15[[#This Row],[rating]]-MIN(F:F))/(MAX(F:F)-MIN(F:F))</f>
        <v>0.89999999999999991</v>
      </c>
      <c r="H2403" s="6">
        <v>179</v>
      </c>
      <c r="I2403" s="5">
        <f>(Tabela15[[#This Row],[reviews]]-MIN(H:H))/(MAX(H:H)-MIN(H:H))</f>
        <v>3.827389054097349E-4</v>
      </c>
      <c r="J2403" s="1" t="s">
        <v>0</v>
      </c>
      <c r="K2403" s="9">
        <v>7.97</v>
      </c>
      <c r="L2403" s="3">
        <f>(Tabela15[[#This Row],[value]]-MIN(K:K))/(MAX(K:K)-MIN(K:K))</f>
        <v>3.8744556239675619E-2</v>
      </c>
      <c r="M2403" s="16">
        <f>IF(Tabela15[[#This Row],[value]]="",0,(0.05*Tabela15[[#This Row],[normal_rating]]+0.7*Tabela15[[#This Row],[normal_reviews]]+0.25*Tabela15[[#This Row],[normal_value]]))*1000</f>
        <v>54.954056293705719</v>
      </c>
      <c r="N2403" s="3">
        <f>IFERROR(Tabela15[[#This Row],[value]]*Tabela15[[#This Row],[reviews]],Tabela15[[#This Row],[value]])</f>
        <v>1426.6299999999999</v>
      </c>
      <c r="O2403" t="s">
        <v>546</v>
      </c>
      <c r="P2403" t="s">
        <v>6608</v>
      </c>
      <c r="Q2403" t="s">
        <v>6468</v>
      </c>
    </row>
    <row r="2404" spans="1:17" x14ac:dyDescent="0.25">
      <c r="A2404" t="s">
        <v>534</v>
      </c>
      <c r="B2404" s="1">
        <v>4</v>
      </c>
      <c r="C2404" t="s">
        <v>545</v>
      </c>
      <c r="D2404" t="s">
        <v>549</v>
      </c>
      <c r="E2404" t="s">
        <v>547</v>
      </c>
      <c r="F2404" s="1">
        <v>4.5999999999999996</v>
      </c>
      <c r="G2404" s="5">
        <f>(Tabela15[[#This Row],[rating]]-MIN(F:F))/(MAX(F:F)-MIN(F:F))</f>
        <v>0.89999999999999991</v>
      </c>
      <c r="H2404" s="6">
        <v>135</v>
      </c>
      <c r="I2404" s="5">
        <f>(Tabela15[[#This Row],[reviews]]-MIN(H:H))/(MAX(H:H)-MIN(H:H))</f>
        <v>2.8812928834215997E-4</v>
      </c>
      <c r="J2404" s="1" t="s">
        <v>0</v>
      </c>
      <c r="K2404" s="9">
        <v>7.97</v>
      </c>
      <c r="L2404" s="3">
        <f>(Tabela15[[#This Row],[value]]-MIN(K:K))/(MAX(K:K)-MIN(K:K))</f>
        <v>3.8744556239675619E-2</v>
      </c>
      <c r="M2404" s="16">
        <f>IF(Tabela15[[#This Row],[value]]="",0,(0.05*Tabela15[[#This Row],[normal_rating]]+0.7*Tabela15[[#This Row],[normal_reviews]]+0.25*Tabela15[[#This Row],[normal_value]]))*1000</f>
        <v>54.887829561758416</v>
      </c>
      <c r="N2404" s="3">
        <f>IFERROR(Tabela15[[#This Row],[value]]*Tabela15[[#This Row],[reviews]],Tabela15[[#This Row],[value]])</f>
        <v>1075.95</v>
      </c>
      <c r="O2404" t="s">
        <v>546</v>
      </c>
      <c r="P2404" t="s">
        <v>548</v>
      </c>
      <c r="Q2404" t="s">
        <v>2</v>
      </c>
    </row>
    <row r="2405" spans="1:17" x14ac:dyDescent="0.25">
      <c r="A2405" t="s">
        <v>3218</v>
      </c>
      <c r="B2405" s="1">
        <v>24</v>
      </c>
      <c r="C2405" t="s">
        <v>3284</v>
      </c>
      <c r="D2405" t="s">
        <v>3288</v>
      </c>
      <c r="E2405" t="s">
        <v>3286</v>
      </c>
      <c r="F2405" s="1">
        <v>4.3</v>
      </c>
      <c r="G2405" s="5">
        <f>(Tabela15[[#This Row],[rating]]-MIN(F:F))/(MAX(F:F)-MIN(F:F))</f>
        <v>0.82499999999999996</v>
      </c>
      <c r="H2405" s="6">
        <v>4592</v>
      </c>
      <c r="I2405" s="5">
        <f>(Tabela15[[#This Row],[reviews]]-MIN(H:H))/(MAX(H:H)-MIN(H:H))</f>
        <v>9.8716534535735565E-3</v>
      </c>
      <c r="J2405" s="1" t="s">
        <v>0</v>
      </c>
      <c r="K2405" s="9">
        <v>7.95</v>
      </c>
      <c r="L2405" s="3">
        <f>(Tabela15[[#This Row],[value]]-MIN(K:K))/(MAX(K:K)-MIN(K:K))</f>
        <v>3.8644441107273358E-2</v>
      </c>
      <c r="M2405" s="16">
        <f>IF(Tabela15[[#This Row],[value]]="",0,(0.05*Tabela15[[#This Row],[normal_rating]]+0.7*Tabela15[[#This Row],[normal_reviews]]+0.25*Tabela15[[#This Row],[normal_value]]))*1000</f>
        <v>57.821267694319836</v>
      </c>
      <c r="N2405" s="3">
        <f>IFERROR(Tabela15[[#This Row],[value]]*Tabela15[[#This Row],[reviews]],Tabela15[[#This Row],[value]])</f>
        <v>36506.400000000001</v>
      </c>
      <c r="O2405" t="s">
        <v>3285</v>
      </c>
      <c r="P2405" t="s">
        <v>8969</v>
      </c>
      <c r="Q2405" t="s">
        <v>8081</v>
      </c>
    </row>
    <row r="2406" spans="1:17" x14ac:dyDescent="0.25">
      <c r="A2406" t="s">
        <v>3218</v>
      </c>
      <c r="B2406" s="1">
        <v>18</v>
      </c>
      <c r="C2406" t="s">
        <v>3284</v>
      </c>
      <c r="D2406" t="s">
        <v>3288</v>
      </c>
      <c r="E2406" t="s">
        <v>3286</v>
      </c>
      <c r="F2406" s="1">
        <v>4.3</v>
      </c>
      <c r="G2406" s="5">
        <f>(Tabela15[[#This Row],[rating]]-MIN(F:F))/(MAX(F:F)-MIN(F:F))</f>
        <v>0.82499999999999996</v>
      </c>
      <c r="H2406" s="6">
        <v>4587</v>
      </c>
      <c r="I2406" s="5">
        <f>(Tabela15[[#This Row],[reviews]]-MIN(H:H))/(MAX(H:H)-MIN(H:H))</f>
        <v>9.8609023607249685E-3</v>
      </c>
      <c r="J2406" s="1" t="s">
        <v>0</v>
      </c>
      <c r="K2406" s="9">
        <v>7.95</v>
      </c>
      <c r="L2406" s="3">
        <f>(Tabela15[[#This Row],[value]]-MIN(K:K))/(MAX(K:K)-MIN(K:K))</f>
        <v>3.8644441107273358E-2</v>
      </c>
      <c r="M2406" s="16">
        <f>IF(Tabela15[[#This Row],[value]]="",0,(0.05*Tabela15[[#This Row],[normal_rating]]+0.7*Tabela15[[#This Row],[normal_reviews]]+0.25*Tabela15[[#This Row],[normal_value]]))*1000</f>
        <v>57.813741929325822</v>
      </c>
      <c r="N2406" s="3">
        <f>IFERROR(Tabela15[[#This Row],[value]]*Tabela15[[#This Row],[reviews]],Tabela15[[#This Row],[value]])</f>
        <v>36466.65</v>
      </c>
      <c r="O2406" t="s">
        <v>3285</v>
      </c>
      <c r="P2406" t="s">
        <v>7428</v>
      </c>
      <c r="Q2406" t="s">
        <v>6468</v>
      </c>
    </row>
    <row r="2407" spans="1:17" x14ac:dyDescent="0.25">
      <c r="A2407" t="s">
        <v>3218</v>
      </c>
      <c r="B2407" s="1">
        <v>10</v>
      </c>
      <c r="C2407" t="s">
        <v>3284</v>
      </c>
      <c r="D2407" t="s">
        <v>3288</v>
      </c>
      <c r="E2407" t="s">
        <v>3286</v>
      </c>
      <c r="F2407" s="1">
        <v>4.3</v>
      </c>
      <c r="G2407" s="5">
        <f>(Tabela15[[#This Row],[rating]]-MIN(F:F))/(MAX(F:F)-MIN(F:F))</f>
        <v>0.82499999999999996</v>
      </c>
      <c r="H2407" s="6">
        <v>4570</v>
      </c>
      <c r="I2407" s="5">
        <f>(Tabela15[[#This Row],[reviews]]-MIN(H:H))/(MAX(H:H)-MIN(H:H))</f>
        <v>9.8243486450397682E-3</v>
      </c>
      <c r="J2407" s="1" t="s">
        <v>0</v>
      </c>
      <c r="K2407" s="9">
        <v>7.95</v>
      </c>
      <c r="L2407" s="3">
        <f>(Tabela15[[#This Row],[value]]-MIN(K:K))/(MAX(K:K)-MIN(K:K))</f>
        <v>3.8644441107273358E-2</v>
      </c>
      <c r="M2407" s="16">
        <f>IF(Tabela15[[#This Row],[value]]="",0,(0.05*Tabela15[[#This Row],[normal_rating]]+0.7*Tabela15[[#This Row],[normal_reviews]]+0.25*Tabela15[[#This Row],[normal_value]]))*1000</f>
        <v>57.788154328346181</v>
      </c>
      <c r="N2407" s="3">
        <f>IFERROR(Tabela15[[#This Row],[value]]*Tabela15[[#This Row],[reviews]],Tabela15[[#This Row],[value]])</f>
        <v>36331.5</v>
      </c>
      <c r="O2407" t="s">
        <v>3285</v>
      </c>
      <c r="P2407" t="s">
        <v>5562</v>
      </c>
      <c r="Q2407" t="s">
        <v>4538</v>
      </c>
    </row>
    <row r="2408" spans="1:17" x14ac:dyDescent="0.25">
      <c r="A2408" t="s">
        <v>3218</v>
      </c>
      <c r="B2408" s="1">
        <v>15</v>
      </c>
      <c r="C2408" t="s">
        <v>3284</v>
      </c>
      <c r="D2408" t="s">
        <v>3288</v>
      </c>
      <c r="E2408" t="s">
        <v>3286</v>
      </c>
      <c r="F2408" s="1">
        <v>4.3</v>
      </c>
      <c r="G2408" s="5">
        <f>(Tabela15[[#This Row],[rating]]-MIN(F:F))/(MAX(F:F)-MIN(F:F))</f>
        <v>0.82499999999999996</v>
      </c>
      <c r="H2408" s="6">
        <v>4535</v>
      </c>
      <c r="I2408" s="5">
        <f>(Tabela15[[#This Row],[reviews]]-MIN(H:H))/(MAX(H:H)-MIN(H:H))</f>
        <v>9.7490909950996522E-3</v>
      </c>
      <c r="J2408" s="1" t="s">
        <v>0</v>
      </c>
      <c r="K2408" s="9">
        <v>7.95</v>
      </c>
      <c r="L2408" s="3">
        <f>(Tabela15[[#This Row],[value]]-MIN(K:K))/(MAX(K:K)-MIN(K:K))</f>
        <v>3.8644441107273358E-2</v>
      </c>
      <c r="M2408" s="16">
        <f>IF(Tabela15[[#This Row],[value]]="",0,(0.05*Tabela15[[#This Row],[normal_rating]]+0.7*Tabela15[[#This Row],[normal_reviews]]+0.25*Tabela15[[#This Row],[normal_value]]))*1000</f>
        <v>57.735473973388096</v>
      </c>
      <c r="N2408" s="3">
        <f>IFERROR(Tabela15[[#This Row],[value]]*Tabela15[[#This Row],[reviews]],Tabela15[[#This Row],[value]])</f>
        <v>36053.25</v>
      </c>
      <c r="O2408" t="s">
        <v>3285</v>
      </c>
      <c r="P2408" t="s">
        <v>3287</v>
      </c>
      <c r="Q2408" t="s">
        <v>2</v>
      </c>
    </row>
    <row r="2409" spans="1:17" x14ac:dyDescent="0.25">
      <c r="A2409" t="s">
        <v>2231</v>
      </c>
      <c r="B2409" s="1">
        <v>28</v>
      </c>
      <c r="C2409" t="s">
        <v>2357</v>
      </c>
      <c r="D2409" t="s">
        <v>2361</v>
      </c>
      <c r="E2409" t="s">
        <v>2359</v>
      </c>
      <c r="F2409" s="1">
        <v>4.7</v>
      </c>
      <c r="G2409" s="5">
        <f>(Tabela15[[#This Row],[rating]]-MIN(F:F))/(MAX(F:F)-MIN(F:F))</f>
        <v>0.92500000000000004</v>
      </c>
      <c r="H2409" s="6">
        <v>2229</v>
      </c>
      <c r="I2409" s="5">
        <f>(Tabela15[[#This Row],[reviews]]-MIN(H:H))/(MAX(H:H)-MIN(H:H))</f>
        <v>4.7906869733308393E-3</v>
      </c>
      <c r="J2409" s="1" t="s">
        <v>0</v>
      </c>
      <c r="K2409" s="9">
        <v>7.93</v>
      </c>
      <c r="L2409" s="3">
        <f>(Tabela15[[#This Row],[value]]-MIN(K:K))/(MAX(K:K)-MIN(K:K))</f>
        <v>3.8544325974871098E-2</v>
      </c>
      <c r="M2409" s="16">
        <f>IF(Tabela15[[#This Row],[value]]="",0,(0.05*Tabela15[[#This Row],[normal_rating]]+0.7*Tabela15[[#This Row],[normal_reviews]]+0.25*Tabela15[[#This Row],[normal_value]]))*1000</f>
        <v>59.239562375049367</v>
      </c>
      <c r="N2409" s="3">
        <f>IFERROR(Tabela15[[#This Row],[value]]*Tabela15[[#This Row],[reviews]],Tabela15[[#This Row],[value]])</f>
        <v>17675.97</v>
      </c>
      <c r="O2409" t="s">
        <v>2358</v>
      </c>
      <c r="P2409" t="s">
        <v>2360</v>
      </c>
      <c r="Q2409" t="s">
        <v>2</v>
      </c>
    </row>
    <row r="2410" spans="1:17" x14ac:dyDescent="0.25">
      <c r="A2410" t="s">
        <v>784</v>
      </c>
      <c r="B2410" s="1">
        <v>24</v>
      </c>
      <c r="C2410" t="s">
        <v>821</v>
      </c>
      <c r="D2410" t="s">
        <v>825</v>
      </c>
      <c r="E2410" t="s">
        <v>823</v>
      </c>
      <c r="F2410" s="1">
        <v>4.7</v>
      </c>
      <c r="G2410" s="5">
        <f>(Tabela15[[#This Row],[rating]]-MIN(F:F))/(MAX(F:F)-MIN(F:F))</f>
        <v>0.92500000000000004</v>
      </c>
      <c r="H2410" s="6">
        <v>32368</v>
      </c>
      <c r="I2410" s="5">
        <f>(Tabela15[[#This Row],[reviews]]-MIN(H:H))/(MAX(H:H)-MIN(H:H))</f>
        <v>6.9596124446049942E-2</v>
      </c>
      <c r="J2410" s="1" t="s">
        <v>0</v>
      </c>
      <c r="K2410" s="9">
        <v>7.9</v>
      </c>
      <c r="L2410" s="3">
        <f>(Tabela15[[#This Row],[value]]-MIN(K:K))/(MAX(K:K)-MIN(K:K))</f>
        <v>3.8394153276267703E-2</v>
      </c>
      <c r="M2410" s="16">
        <f>IF(Tabela15[[#This Row],[value]]="",0,(0.05*Tabela15[[#This Row],[normal_rating]]+0.7*Tabela15[[#This Row],[normal_reviews]]+0.25*Tabela15[[#This Row],[normal_value]]))*1000</f>
        <v>104.56582543130189</v>
      </c>
      <c r="N2410" s="3">
        <f>IFERROR(Tabela15[[#This Row],[value]]*Tabela15[[#This Row],[reviews]],Tabela15[[#This Row],[value]])</f>
        <v>255707.2</v>
      </c>
      <c r="O2410" t="s">
        <v>822</v>
      </c>
      <c r="P2410" t="s">
        <v>8296</v>
      </c>
      <c r="Q2410" t="s">
        <v>8081</v>
      </c>
    </row>
    <row r="2411" spans="1:17" x14ac:dyDescent="0.25">
      <c r="A2411" t="s">
        <v>784</v>
      </c>
      <c r="B2411" s="1">
        <v>13</v>
      </c>
      <c r="C2411" t="s">
        <v>821</v>
      </c>
      <c r="D2411" t="s">
        <v>825</v>
      </c>
      <c r="E2411" t="s">
        <v>823</v>
      </c>
      <c r="F2411" s="1">
        <v>4.7</v>
      </c>
      <c r="G2411" s="5">
        <f>(Tabela15[[#This Row],[rating]]-MIN(F:F))/(MAX(F:F)-MIN(F:F))</f>
        <v>0.92500000000000004</v>
      </c>
      <c r="H2411" s="6">
        <v>32265</v>
      </c>
      <c r="I2411" s="5">
        <f>(Tabela15[[#This Row],[reviews]]-MIN(H:H))/(MAX(H:H)-MIN(H:H))</f>
        <v>6.937465193336903E-2</v>
      </c>
      <c r="J2411" s="1" t="s">
        <v>0</v>
      </c>
      <c r="K2411" s="9">
        <v>7.9</v>
      </c>
      <c r="L2411" s="3">
        <f>(Tabela15[[#This Row],[value]]-MIN(K:K))/(MAX(K:K)-MIN(K:K))</f>
        <v>3.8394153276267703E-2</v>
      </c>
      <c r="M2411" s="16">
        <f>IF(Tabela15[[#This Row],[value]]="",0,(0.05*Tabela15[[#This Row],[normal_rating]]+0.7*Tabela15[[#This Row],[normal_reviews]]+0.25*Tabela15[[#This Row],[normal_value]]))*1000</f>
        <v>104.41079467242525</v>
      </c>
      <c r="N2411" s="3">
        <f>IFERROR(Tabela15[[#This Row],[value]]*Tabela15[[#This Row],[reviews]],Tabela15[[#This Row],[value]])</f>
        <v>254893.5</v>
      </c>
      <c r="O2411" t="s">
        <v>822</v>
      </c>
      <c r="P2411" t="s">
        <v>4798</v>
      </c>
      <c r="Q2411" t="s">
        <v>4538</v>
      </c>
    </row>
    <row r="2412" spans="1:17" x14ac:dyDescent="0.25">
      <c r="A2412" t="s">
        <v>921</v>
      </c>
      <c r="B2412" s="1">
        <v>9</v>
      </c>
      <c r="C2412" t="s">
        <v>3725</v>
      </c>
      <c r="D2412" t="s">
        <v>3726</v>
      </c>
      <c r="E2412" t="s">
        <v>3727</v>
      </c>
      <c r="F2412" s="1">
        <v>4.7</v>
      </c>
      <c r="G2412" s="5">
        <f>(Tabela15[[#This Row],[rating]]-MIN(F:F))/(MAX(F:F)-MIN(F:F))</f>
        <v>0.92500000000000004</v>
      </c>
      <c r="H2412" s="6">
        <v>3466</v>
      </c>
      <c r="I2412" s="5">
        <f>(Tabela15[[#This Row],[reviews]]-MIN(H:H))/(MAX(H:H)-MIN(H:H))</f>
        <v>7.4505073440715251E-3</v>
      </c>
      <c r="J2412" s="1" t="s">
        <v>0</v>
      </c>
      <c r="K2412" s="9">
        <v>7.9</v>
      </c>
      <c r="L2412" s="3">
        <f>(Tabela15[[#This Row],[value]]-MIN(K:K))/(MAX(K:K)-MIN(K:K))</f>
        <v>3.8394153276267703E-2</v>
      </c>
      <c r="M2412" s="16">
        <f>IF(Tabela15[[#This Row],[value]]="",0,(0.05*Tabela15[[#This Row],[normal_rating]]+0.7*Tabela15[[#This Row],[normal_reviews]]+0.25*Tabela15[[#This Row],[normal_value]]))*1000</f>
        <v>61.063893459917004</v>
      </c>
      <c r="N2412" s="3">
        <f>IFERROR(Tabela15[[#This Row],[value]]*Tabela15[[#This Row],[reviews]],Tabela15[[#This Row],[value]])</f>
        <v>27381.4</v>
      </c>
      <c r="O2412" t="s">
        <v>4835</v>
      </c>
      <c r="P2412" t="s">
        <v>4836</v>
      </c>
      <c r="Q2412" t="s">
        <v>4538</v>
      </c>
    </row>
    <row r="2413" spans="1:17" x14ac:dyDescent="0.25">
      <c r="A2413" t="s">
        <v>1503</v>
      </c>
      <c r="B2413" s="1">
        <v>26</v>
      </c>
      <c r="C2413" t="s">
        <v>1619</v>
      </c>
      <c r="D2413" t="s">
        <v>1623</v>
      </c>
      <c r="E2413" t="s">
        <v>1621</v>
      </c>
      <c r="F2413" s="1">
        <v>4.0999999999999996</v>
      </c>
      <c r="G2413" s="5">
        <f>(Tabela15[[#This Row],[rating]]-MIN(F:F))/(MAX(F:F)-MIN(F:F))</f>
        <v>0.77499999999999991</v>
      </c>
      <c r="H2413" s="6">
        <v>195</v>
      </c>
      <c r="I2413" s="5">
        <f>(Tabela15[[#This Row],[reviews]]-MIN(H:H))/(MAX(H:H)-MIN(H:H))</f>
        <v>4.1714240252521668E-4</v>
      </c>
      <c r="J2413" s="1" t="s">
        <v>0</v>
      </c>
      <c r="K2413" s="9">
        <v>7.9</v>
      </c>
      <c r="L2413" s="3">
        <f>(Tabela15[[#This Row],[value]]-MIN(K:K))/(MAX(K:K)-MIN(K:K))</f>
        <v>3.8394153276267703E-2</v>
      </c>
      <c r="M2413" s="16">
        <f>IF(Tabela15[[#This Row],[value]]="",0,(0.05*Tabela15[[#This Row],[normal_rating]]+0.7*Tabela15[[#This Row],[normal_reviews]]+0.25*Tabela15[[#This Row],[normal_value]]))*1000</f>
        <v>48.640538000834582</v>
      </c>
      <c r="N2413" s="3">
        <f>IFERROR(Tabela15[[#This Row],[value]]*Tabela15[[#This Row],[reviews]],Tabela15[[#This Row],[value]])</f>
        <v>1540.5</v>
      </c>
      <c r="O2413" t="s">
        <v>1620</v>
      </c>
      <c r="P2413" t="s">
        <v>1622</v>
      </c>
      <c r="Q2413" t="s">
        <v>2</v>
      </c>
    </row>
    <row r="2414" spans="1:17" x14ac:dyDescent="0.25">
      <c r="A2414" t="s">
        <v>81</v>
      </c>
      <c r="B2414" s="1">
        <v>24</v>
      </c>
      <c r="C2414" t="s">
        <v>7475</v>
      </c>
      <c r="D2414" t="s">
        <v>7476</v>
      </c>
      <c r="E2414" t="s">
        <v>7477</v>
      </c>
      <c r="F2414" s="1">
        <v>4.5999999999999996</v>
      </c>
      <c r="G2414" s="5">
        <f>(Tabela15[[#This Row],[rating]]-MIN(F:F))/(MAX(F:F)-MIN(F:F))</f>
        <v>0.89999999999999991</v>
      </c>
      <c r="H2414" s="6">
        <v>3878</v>
      </c>
      <c r="I2414" s="5">
        <f>(Tabela15[[#This Row],[reviews]]-MIN(H:H))/(MAX(H:H)-MIN(H:H))</f>
        <v>8.3363973947951815E-3</v>
      </c>
      <c r="J2414" s="1" t="s">
        <v>0</v>
      </c>
      <c r="K2414" s="9">
        <v>7.81</v>
      </c>
      <c r="L2414" s="3">
        <f>(Tabela15[[#This Row],[value]]-MIN(K:K))/(MAX(K:K)-MIN(K:K))</f>
        <v>3.794363518045752E-2</v>
      </c>
      <c r="M2414" s="16">
        <f>IF(Tabela15[[#This Row],[value]]="",0,(0.05*Tabela15[[#This Row],[normal_rating]]+0.7*Tabela15[[#This Row],[normal_reviews]]+0.25*Tabela15[[#This Row],[normal_value]]))*1000</f>
        <v>60.321386971471007</v>
      </c>
      <c r="N2414" s="3">
        <f>IFERROR(Tabela15[[#This Row],[value]]*Tabela15[[#This Row],[reviews]],Tabela15[[#This Row],[value]])</f>
        <v>30287.18</v>
      </c>
      <c r="O2414" t="s">
        <v>8127</v>
      </c>
      <c r="P2414" t="s">
        <v>8128</v>
      </c>
      <c r="Q2414" t="s">
        <v>8081</v>
      </c>
    </row>
    <row r="2415" spans="1:17" x14ac:dyDescent="0.25">
      <c r="A2415" t="s">
        <v>1352</v>
      </c>
      <c r="B2415" s="1">
        <v>23</v>
      </c>
      <c r="C2415" t="s">
        <v>3867</v>
      </c>
      <c r="D2415" t="s">
        <v>3868</v>
      </c>
      <c r="E2415" t="s">
        <v>3869</v>
      </c>
      <c r="F2415" s="1">
        <v>4.4000000000000004</v>
      </c>
      <c r="G2415" s="5">
        <f>(Tabela15[[#This Row],[rating]]-MIN(F:F))/(MAX(F:F)-MIN(F:F))</f>
        <v>0.85000000000000009</v>
      </c>
      <c r="H2415" s="6">
        <v>43843</v>
      </c>
      <c r="I2415" s="5">
        <f>(Tabela15[[#This Row],[reviews]]-MIN(H:H))/(MAX(H:H)-MIN(H:H))</f>
        <v>9.4269882533559543E-2</v>
      </c>
      <c r="J2415" s="1" t="s">
        <v>0</v>
      </c>
      <c r="K2415" s="9">
        <v>7.79</v>
      </c>
      <c r="L2415" s="3">
        <f>(Tabela15[[#This Row],[value]]-MIN(K:K))/(MAX(K:K)-MIN(K:K))</f>
        <v>3.784352004805526E-2</v>
      </c>
      <c r="M2415" s="16">
        <f>IF(Tabela15[[#This Row],[value]]="",0,(0.05*Tabela15[[#This Row],[normal_rating]]+0.7*Tabela15[[#This Row],[normal_reviews]]+0.25*Tabela15[[#This Row],[normal_value]]))*1000</f>
        <v>117.94979778550551</v>
      </c>
      <c r="N2415" s="3">
        <f>IFERROR(Tabela15[[#This Row],[value]]*Tabela15[[#This Row],[reviews]],Tabela15[[#This Row],[value]])</f>
        <v>341536.97000000003</v>
      </c>
      <c r="O2415" t="s">
        <v>4981</v>
      </c>
      <c r="P2415" t="s">
        <v>4982</v>
      </c>
      <c r="Q2415" t="s">
        <v>4538</v>
      </c>
    </row>
    <row r="2416" spans="1:17" x14ac:dyDescent="0.25">
      <c r="A2416" t="s">
        <v>1503</v>
      </c>
      <c r="B2416" s="1">
        <v>27</v>
      </c>
      <c r="C2416" t="s">
        <v>3933</v>
      </c>
      <c r="D2416" t="s">
        <v>3934</v>
      </c>
      <c r="E2416" t="s">
        <v>3935</v>
      </c>
      <c r="F2416" s="1">
        <v>4.4000000000000004</v>
      </c>
      <c r="G2416" s="5">
        <f>(Tabela15[[#This Row],[rating]]-MIN(F:F))/(MAX(F:F)-MIN(F:F))</f>
        <v>0.85000000000000009</v>
      </c>
      <c r="H2416" s="6">
        <v>3517</v>
      </c>
      <c r="I2416" s="5">
        <f>(Tabela15[[#This Row],[reviews]]-MIN(H:H))/(MAX(H:H)-MIN(H:H))</f>
        <v>7.5601684911271233E-3</v>
      </c>
      <c r="J2416" s="1" t="s">
        <v>0</v>
      </c>
      <c r="K2416" s="9">
        <v>7.77</v>
      </c>
      <c r="L2416" s="3">
        <f>(Tabela15[[#This Row],[value]]-MIN(K:K))/(MAX(K:K)-MIN(K:K))</f>
        <v>3.7743404915652992E-2</v>
      </c>
      <c r="M2416" s="16">
        <f>IF(Tabela15[[#This Row],[value]]="",0,(0.05*Tabela15[[#This Row],[normal_rating]]+0.7*Tabela15[[#This Row],[normal_reviews]]+0.25*Tabela15[[#This Row],[normal_value]]))*1000</f>
        <v>57.227969172702245</v>
      </c>
      <c r="N2416" s="3">
        <f>IFERROR(Tabela15[[#This Row],[value]]*Tabela15[[#This Row],[reviews]],Tabela15[[#This Row],[value]])</f>
        <v>27327.09</v>
      </c>
      <c r="O2416" t="s">
        <v>5038</v>
      </c>
      <c r="P2416" t="s">
        <v>5039</v>
      </c>
      <c r="Q2416" t="s">
        <v>4538</v>
      </c>
    </row>
    <row r="2417" spans="1:17" x14ac:dyDescent="0.25">
      <c r="A2417" t="s">
        <v>1503</v>
      </c>
      <c r="B2417" s="1">
        <v>8</v>
      </c>
      <c r="C2417" t="s">
        <v>1514</v>
      </c>
      <c r="D2417" t="s">
        <v>1518</v>
      </c>
      <c r="E2417" t="s">
        <v>1516</v>
      </c>
      <c r="F2417" s="1">
        <v>4.5999999999999996</v>
      </c>
      <c r="G2417" s="5">
        <f>(Tabela15[[#This Row],[rating]]-MIN(F:F))/(MAX(F:F)-MIN(F:F))</f>
        <v>0.89999999999999991</v>
      </c>
      <c r="H2417" s="6">
        <v>10689</v>
      </c>
      <c r="I2417" s="5">
        <f>(Tabela15[[#This Row],[reviews]]-MIN(H:H))/(MAX(H:H)-MIN(H:H))</f>
        <v>2.2981536073141833E-2</v>
      </c>
      <c r="J2417" s="1" t="s">
        <v>0</v>
      </c>
      <c r="K2417" s="9">
        <v>7.75</v>
      </c>
      <c r="L2417" s="3">
        <f>(Tabela15[[#This Row],[value]]-MIN(K:K))/(MAX(K:K)-MIN(K:K))</f>
        <v>3.7643289783250732E-2</v>
      </c>
      <c r="M2417" s="16">
        <f>IF(Tabela15[[#This Row],[value]]="",0,(0.05*Tabela15[[#This Row],[normal_rating]]+0.7*Tabela15[[#This Row],[normal_reviews]]+0.25*Tabela15[[#This Row],[normal_value]]))*1000</f>
        <v>70.497897697011965</v>
      </c>
      <c r="N2417" s="3">
        <f>IFERROR(Tabela15[[#This Row],[value]]*Tabela15[[#This Row],[reviews]],Tabela15[[#This Row],[value]])</f>
        <v>82839.75</v>
      </c>
      <c r="O2417" t="s">
        <v>1515</v>
      </c>
      <c r="P2417" t="s">
        <v>6893</v>
      </c>
      <c r="Q2417" t="s">
        <v>6468</v>
      </c>
    </row>
    <row r="2418" spans="1:17" x14ac:dyDescent="0.25">
      <c r="A2418" t="s">
        <v>2377</v>
      </c>
      <c r="B2418" s="1">
        <v>3</v>
      </c>
      <c r="C2418" t="s">
        <v>2478</v>
      </c>
      <c r="D2418" t="s">
        <v>2482</v>
      </c>
      <c r="E2418" t="s">
        <v>2480</v>
      </c>
      <c r="F2418" s="1">
        <v>4.7</v>
      </c>
      <c r="G2418" s="5">
        <f>(Tabela15[[#This Row],[rating]]-MIN(F:F))/(MAX(F:F)-MIN(F:F))</f>
        <v>0.92500000000000004</v>
      </c>
      <c r="H2418" s="6">
        <v>16035</v>
      </c>
      <c r="I2418" s="5">
        <f>(Tabela15[[#This Row],[reviews]]-MIN(H:H))/(MAX(H:H)-MIN(H:H))</f>
        <v>3.447660454685219E-2</v>
      </c>
      <c r="J2418" s="1" t="s">
        <v>0</v>
      </c>
      <c r="K2418" s="9">
        <v>7.73</v>
      </c>
      <c r="L2418" s="3">
        <f>(Tabela15[[#This Row],[value]]-MIN(K:K))/(MAX(K:K)-MIN(K:K))</f>
        <v>3.7543174650848471E-2</v>
      </c>
      <c r="M2418" s="16">
        <f>IF(Tabela15[[#This Row],[value]]="",0,(0.05*Tabela15[[#This Row],[normal_rating]]+0.7*Tabela15[[#This Row],[normal_reviews]]+0.25*Tabela15[[#This Row],[normal_value]]))*1000</f>
        <v>79.769416845508644</v>
      </c>
      <c r="N2418" s="3">
        <f>IFERROR(Tabela15[[#This Row],[value]]*Tabela15[[#This Row],[reviews]],Tabela15[[#This Row],[value]])</f>
        <v>123950.55</v>
      </c>
      <c r="O2418" t="s">
        <v>2479</v>
      </c>
      <c r="P2418" t="s">
        <v>7158</v>
      </c>
      <c r="Q2418" t="s">
        <v>6468</v>
      </c>
    </row>
    <row r="2419" spans="1:17" x14ac:dyDescent="0.25">
      <c r="A2419" t="s">
        <v>921</v>
      </c>
      <c r="B2419" s="1">
        <v>27</v>
      </c>
      <c r="C2419" t="s">
        <v>1047</v>
      </c>
      <c r="D2419" t="s">
        <v>1051</v>
      </c>
      <c r="E2419" t="s">
        <v>1049</v>
      </c>
      <c r="F2419" s="1">
        <v>4.5999999999999996</v>
      </c>
      <c r="G2419" s="5">
        <f>(Tabela15[[#This Row],[rating]]-MIN(F:F))/(MAX(F:F)-MIN(F:F))</f>
        <v>0.89999999999999991</v>
      </c>
      <c r="H2419" s="6">
        <v>1126</v>
      </c>
      <c r="I2419" s="5">
        <f>(Tabela15[[#This Row],[reviews]]-MIN(H:H))/(MAX(H:H)-MIN(H:H))</f>
        <v>2.4189958909323133E-3</v>
      </c>
      <c r="J2419" s="1" t="s">
        <v>0</v>
      </c>
      <c r="K2419" s="9">
        <v>7.7</v>
      </c>
      <c r="L2419" s="3">
        <f>(Tabela15[[#This Row],[value]]-MIN(K:K))/(MAX(K:K)-MIN(K:K))</f>
        <v>3.7393001952245077E-2</v>
      </c>
      <c r="M2419" s="16">
        <f>IF(Tabela15[[#This Row],[value]]="",0,(0.05*Tabela15[[#This Row],[normal_rating]]+0.7*Tabela15[[#This Row],[normal_reviews]]+0.25*Tabela15[[#This Row],[normal_value]]))*1000</f>
        <v>56.041547611713888</v>
      </c>
      <c r="N2419" s="3">
        <f>IFERROR(Tabela15[[#This Row],[value]]*Tabela15[[#This Row],[reviews]],Tabela15[[#This Row],[value]])</f>
        <v>8670.2000000000007</v>
      </c>
      <c r="O2419" t="s">
        <v>1048</v>
      </c>
      <c r="P2419" t="s">
        <v>1050</v>
      </c>
      <c r="Q2419" t="s">
        <v>2</v>
      </c>
    </row>
    <row r="2420" spans="1:17" x14ac:dyDescent="0.25">
      <c r="A2420" t="s">
        <v>3218</v>
      </c>
      <c r="B2420" s="1">
        <v>30</v>
      </c>
      <c r="C2420" t="s">
        <v>8077</v>
      </c>
      <c r="D2420" t="s">
        <v>8078</v>
      </c>
      <c r="E2420" t="s">
        <v>8079</v>
      </c>
      <c r="F2420" s="1">
        <v>4.0999999999999996</v>
      </c>
      <c r="G2420" s="5">
        <f>(Tabela15[[#This Row],[rating]]-MIN(F:F))/(MAX(F:F)-MIN(F:F))</f>
        <v>0.77499999999999991</v>
      </c>
      <c r="H2420" s="6">
        <v>53</v>
      </c>
      <c r="I2420" s="5">
        <f>(Tabela15[[#This Row],[reviews]]-MIN(H:H))/(MAX(H:H)-MIN(H:H))</f>
        <v>1.1181136562531581E-4</v>
      </c>
      <c r="J2420" s="1" t="s">
        <v>0</v>
      </c>
      <c r="K2420" s="9">
        <v>7.7</v>
      </c>
      <c r="L2420" s="3">
        <f>(Tabela15[[#This Row],[value]]-MIN(K:K))/(MAX(K:K)-MIN(K:K))</f>
        <v>3.7393001952245077E-2</v>
      </c>
      <c r="M2420" s="16">
        <f>IF(Tabela15[[#This Row],[value]]="",0,(0.05*Tabela15[[#This Row],[normal_rating]]+0.7*Tabela15[[#This Row],[normal_reviews]]+0.25*Tabela15[[#This Row],[normal_value]]))*1000</f>
        <v>48.176518443998987</v>
      </c>
      <c r="N2420" s="3">
        <f>IFERROR(Tabela15[[#This Row],[value]]*Tabela15[[#This Row],[reviews]],Tabela15[[#This Row],[value]])</f>
        <v>408.1</v>
      </c>
      <c r="O2420" t="s">
        <v>8978</v>
      </c>
      <c r="P2420" t="s">
        <v>8979</v>
      </c>
      <c r="Q2420" t="s">
        <v>8081</v>
      </c>
    </row>
    <row r="2421" spans="1:17" x14ac:dyDescent="0.25">
      <c r="A2421" t="s">
        <v>2377</v>
      </c>
      <c r="B2421" s="1">
        <v>19</v>
      </c>
      <c r="C2421" t="s">
        <v>2478</v>
      </c>
      <c r="D2421" t="s">
        <v>2482</v>
      </c>
      <c r="E2421" t="s">
        <v>2480</v>
      </c>
      <c r="F2421" s="1">
        <v>4.7</v>
      </c>
      <c r="G2421" s="5">
        <f>(Tabela15[[#This Row],[rating]]-MIN(F:F))/(MAX(F:F)-MIN(F:F))</f>
        <v>0.92500000000000004</v>
      </c>
      <c r="H2421" s="6">
        <v>16021</v>
      </c>
      <c r="I2421" s="5">
        <f>(Tabela15[[#This Row],[reviews]]-MIN(H:H))/(MAX(H:H)-MIN(H:H))</f>
        <v>3.4446501486876141E-2</v>
      </c>
      <c r="J2421" s="1" t="s">
        <v>0</v>
      </c>
      <c r="K2421" s="9">
        <v>7.69</v>
      </c>
      <c r="L2421" s="3">
        <f>(Tabela15[[#This Row],[value]]-MIN(K:K))/(MAX(K:K)-MIN(K:K))</f>
        <v>3.734294438604395E-2</v>
      </c>
      <c r="M2421" s="16">
        <f>IF(Tabela15[[#This Row],[value]]="",0,(0.05*Tabela15[[#This Row],[normal_rating]]+0.7*Tabela15[[#This Row],[normal_reviews]]+0.25*Tabela15[[#This Row],[normal_value]]))*1000</f>
        <v>79.6982871373243</v>
      </c>
      <c r="N2421" s="3">
        <f>IFERROR(Tabela15[[#This Row],[value]]*Tabela15[[#This Row],[reviews]],Tabela15[[#This Row],[value]])</f>
        <v>123201.49</v>
      </c>
      <c r="O2421" t="s">
        <v>2479</v>
      </c>
      <c r="P2421" t="s">
        <v>5320</v>
      </c>
      <c r="Q2421" t="s">
        <v>4538</v>
      </c>
    </row>
    <row r="2422" spans="1:17" x14ac:dyDescent="0.25">
      <c r="A2422" t="s">
        <v>2377</v>
      </c>
      <c r="B2422" s="1">
        <v>22</v>
      </c>
      <c r="C2422" t="s">
        <v>2478</v>
      </c>
      <c r="D2422" t="s">
        <v>2482</v>
      </c>
      <c r="E2422" t="s">
        <v>2480</v>
      </c>
      <c r="F2422" s="1">
        <v>4.7</v>
      </c>
      <c r="G2422" s="5">
        <f>(Tabela15[[#This Row],[rating]]-MIN(F:F))/(MAX(F:F)-MIN(F:F))</f>
        <v>0.92500000000000004</v>
      </c>
      <c r="H2422" s="6">
        <v>15996</v>
      </c>
      <c r="I2422" s="5">
        <f>(Tabela15[[#This Row],[reviews]]-MIN(H:H))/(MAX(H:H)-MIN(H:H))</f>
        <v>3.4392746022633203E-2</v>
      </c>
      <c r="J2422" s="1" t="s">
        <v>0</v>
      </c>
      <c r="K2422" s="9">
        <v>7.66</v>
      </c>
      <c r="L2422" s="3">
        <f>(Tabela15[[#This Row],[value]]-MIN(K:K))/(MAX(K:K)-MIN(K:K))</f>
        <v>3.7192771687440555E-2</v>
      </c>
      <c r="M2422" s="16">
        <f>IF(Tabela15[[#This Row],[value]]="",0,(0.05*Tabela15[[#This Row],[normal_rating]]+0.7*Tabela15[[#This Row],[normal_reviews]]+0.25*Tabela15[[#This Row],[normal_value]]))*1000</f>
        <v>79.62311513770338</v>
      </c>
      <c r="N2422" s="3">
        <f>IFERROR(Tabela15[[#This Row],[value]]*Tabela15[[#This Row],[reviews]],Tabela15[[#This Row],[value]])</f>
        <v>122529.36</v>
      </c>
      <c r="O2422" t="s">
        <v>2479</v>
      </c>
      <c r="P2422" t="s">
        <v>2481</v>
      </c>
      <c r="Q2422" t="s">
        <v>2</v>
      </c>
    </row>
    <row r="2423" spans="1:17" x14ac:dyDescent="0.25">
      <c r="A2423" t="s">
        <v>383</v>
      </c>
      <c r="B2423" s="1">
        <v>23</v>
      </c>
      <c r="C2423" t="s">
        <v>489</v>
      </c>
      <c r="D2423" t="s">
        <v>493</v>
      </c>
      <c r="E2423" t="s">
        <v>491</v>
      </c>
      <c r="F2423" s="1">
        <v>4.5999999999999996</v>
      </c>
      <c r="G2423" s="5">
        <f>(Tabela15[[#This Row],[rating]]-MIN(F:F))/(MAX(F:F)-MIN(F:F))</f>
        <v>0.89999999999999991</v>
      </c>
      <c r="H2423" s="6">
        <v>16079</v>
      </c>
      <c r="I2423" s="5">
        <f>(Tabela15[[#This Row],[reviews]]-MIN(H:H))/(MAX(H:H)-MIN(H:H))</f>
        <v>3.4571214163919763E-2</v>
      </c>
      <c r="J2423" s="1" t="s">
        <v>0</v>
      </c>
      <c r="K2423" s="9">
        <v>7.64</v>
      </c>
      <c r="L2423" s="3">
        <f>(Tabela15[[#This Row],[value]]-MIN(K:K))/(MAX(K:K)-MIN(K:K))</f>
        <v>3.7092656555038288E-2</v>
      </c>
      <c r="M2423" s="16">
        <f>IF(Tabela15[[#This Row],[value]]="",0,(0.05*Tabela15[[#This Row],[normal_rating]]+0.7*Tabela15[[#This Row],[normal_reviews]]+0.25*Tabela15[[#This Row],[normal_value]]))*1000</f>
        <v>78.473014053503405</v>
      </c>
      <c r="N2423" s="3">
        <f>IFERROR(Tabela15[[#This Row],[value]]*Tabela15[[#This Row],[reviews]],Tabela15[[#This Row],[value]])</f>
        <v>122843.56</v>
      </c>
      <c r="O2423" t="s">
        <v>490</v>
      </c>
      <c r="P2423" t="s">
        <v>492</v>
      </c>
      <c r="Q2423" t="s">
        <v>2</v>
      </c>
    </row>
    <row r="2424" spans="1:17" x14ac:dyDescent="0.25">
      <c r="A2424" t="s">
        <v>383</v>
      </c>
      <c r="B2424" s="1">
        <v>20</v>
      </c>
      <c r="C2424" t="s">
        <v>474</v>
      </c>
      <c r="D2424" t="s">
        <v>478</v>
      </c>
      <c r="E2424" t="s">
        <v>476</v>
      </c>
      <c r="F2424" s="1">
        <v>4.2</v>
      </c>
      <c r="G2424" s="5">
        <f>(Tabela15[[#This Row],[rating]]-MIN(F:F))/(MAX(F:F)-MIN(F:F))</f>
        <v>0.8</v>
      </c>
      <c r="H2424" s="6">
        <v>244</v>
      </c>
      <c r="I2424" s="5">
        <f>(Tabela15[[#This Row],[reviews]]-MIN(H:H))/(MAX(H:H)-MIN(H:H))</f>
        <v>5.2250311244137967E-4</v>
      </c>
      <c r="J2424" s="1" t="s">
        <v>0</v>
      </c>
      <c r="K2424" s="9">
        <v>7.64</v>
      </c>
      <c r="L2424" s="3">
        <f>(Tabela15[[#This Row],[value]]-MIN(K:K))/(MAX(K:K)-MIN(K:K))</f>
        <v>3.7092656555038288E-2</v>
      </c>
      <c r="M2424" s="16">
        <f>IF(Tabela15[[#This Row],[value]]="",0,(0.05*Tabela15[[#This Row],[normal_rating]]+0.7*Tabela15[[#This Row],[normal_reviews]]+0.25*Tabela15[[#This Row],[normal_value]]))*1000</f>
        <v>49.638916317468549</v>
      </c>
      <c r="N2424" s="3">
        <f>IFERROR(Tabela15[[#This Row],[value]]*Tabela15[[#This Row],[reviews]],Tabela15[[#This Row],[value]])</f>
        <v>1864.1599999999999</v>
      </c>
      <c r="O2424" t="s">
        <v>475</v>
      </c>
      <c r="P2424" t="s">
        <v>477</v>
      </c>
      <c r="Q2424" t="s">
        <v>2</v>
      </c>
    </row>
    <row r="2425" spans="1:17" x14ac:dyDescent="0.25">
      <c r="A2425" t="s">
        <v>2771</v>
      </c>
      <c r="B2425" s="1">
        <v>26</v>
      </c>
      <c r="C2425" t="s">
        <v>2903</v>
      </c>
      <c r="D2425" t="s">
        <v>2907</v>
      </c>
      <c r="E2425" t="s">
        <v>2905</v>
      </c>
      <c r="F2425" s="1">
        <v>4.4000000000000004</v>
      </c>
      <c r="G2425" s="5">
        <f>(Tabela15[[#This Row],[rating]]-MIN(F:F))/(MAX(F:F)-MIN(F:F))</f>
        <v>0.85000000000000009</v>
      </c>
      <c r="H2425" s="6">
        <v>207</v>
      </c>
      <c r="I2425" s="5">
        <f>(Tabela15[[#This Row],[reviews]]-MIN(H:H))/(MAX(H:H)-MIN(H:H))</f>
        <v>4.4294502536182802E-4</v>
      </c>
      <c r="J2425" s="1" t="s">
        <v>0</v>
      </c>
      <c r="K2425" s="9">
        <v>7.59</v>
      </c>
      <c r="L2425" s="3">
        <f>(Tabela15[[#This Row],[value]]-MIN(K:K))/(MAX(K:K)-MIN(K:K))</f>
        <v>3.6842368724032633E-2</v>
      </c>
      <c r="M2425" s="16">
        <f>IF(Tabela15[[#This Row],[value]]="",0,(0.05*Tabela15[[#This Row],[normal_rating]]+0.7*Tabela15[[#This Row],[normal_reviews]]+0.25*Tabela15[[#This Row],[normal_value]]))*1000</f>
        <v>52.020653698761443</v>
      </c>
      <c r="N2425" s="3">
        <f>IFERROR(Tabela15[[#This Row],[value]]*Tabela15[[#This Row],[reviews]],Tabela15[[#This Row],[value]])</f>
        <v>1571.1299999999999</v>
      </c>
      <c r="O2425" t="s">
        <v>2904</v>
      </c>
      <c r="P2425" t="s">
        <v>5447</v>
      </c>
      <c r="Q2425" t="s">
        <v>4538</v>
      </c>
    </row>
    <row r="2426" spans="1:17" x14ac:dyDescent="0.25">
      <c r="A2426" t="s">
        <v>2771</v>
      </c>
      <c r="B2426" s="1">
        <v>29</v>
      </c>
      <c r="C2426" t="s">
        <v>2903</v>
      </c>
      <c r="D2426" t="s">
        <v>2907</v>
      </c>
      <c r="E2426" t="s">
        <v>2905</v>
      </c>
      <c r="F2426" s="1">
        <v>4.3</v>
      </c>
      <c r="G2426" s="5">
        <f>(Tabela15[[#This Row],[rating]]-MIN(F:F))/(MAX(F:F)-MIN(F:F))</f>
        <v>0.82499999999999996</v>
      </c>
      <c r="H2426" s="6">
        <v>207</v>
      </c>
      <c r="I2426" s="5">
        <f>(Tabela15[[#This Row],[reviews]]-MIN(H:H))/(MAX(H:H)-MIN(H:H))</f>
        <v>4.4294502536182802E-4</v>
      </c>
      <c r="J2426" s="1" t="s">
        <v>0</v>
      </c>
      <c r="K2426" s="9">
        <v>7.59</v>
      </c>
      <c r="L2426" s="3">
        <f>(Tabela15[[#This Row],[value]]-MIN(K:K))/(MAX(K:K)-MIN(K:K))</f>
        <v>3.6842368724032633E-2</v>
      </c>
      <c r="M2426" s="16">
        <f>IF(Tabela15[[#This Row],[value]]="",0,(0.05*Tabela15[[#This Row],[normal_rating]]+0.7*Tabela15[[#This Row],[normal_reviews]]+0.25*Tabela15[[#This Row],[normal_value]]))*1000</f>
        <v>50.770653698761436</v>
      </c>
      <c r="N2426" s="3">
        <f>IFERROR(Tabela15[[#This Row],[value]]*Tabela15[[#This Row],[reviews]],Tabela15[[#This Row],[value]])</f>
        <v>1571.1299999999999</v>
      </c>
      <c r="O2426" t="s">
        <v>2904</v>
      </c>
      <c r="P2426" t="s">
        <v>2906</v>
      </c>
      <c r="Q2426" t="s">
        <v>2</v>
      </c>
    </row>
    <row r="2427" spans="1:17" x14ac:dyDescent="0.25">
      <c r="A2427" t="s">
        <v>2377</v>
      </c>
      <c r="B2427" s="1">
        <v>19</v>
      </c>
      <c r="C2427" t="s">
        <v>2463</v>
      </c>
      <c r="D2427" t="s">
        <v>2467</v>
      </c>
      <c r="E2427" t="s">
        <v>2465</v>
      </c>
      <c r="F2427" s="1">
        <v>4.5</v>
      </c>
      <c r="G2427" s="5">
        <f>(Tabela15[[#This Row],[rating]]-MIN(F:F))/(MAX(F:F)-MIN(F:F))</f>
        <v>0.875</v>
      </c>
      <c r="H2427" s="6">
        <v>995</v>
      </c>
      <c r="I2427" s="5">
        <f>(Tabela15[[#This Row],[reviews]]-MIN(H:H))/(MAX(H:H)-MIN(H:H))</f>
        <v>2.1373172582993061E-3</v>
      </c>
      <c r="J2427" s="1" t="s">
        <v>0</v>
      </c>
      <c r="K2427" s="9">
        <v>7.54</v>
      </c>
      <c r="L2427" s="3">
        <f>(Tabela15[[#This Row],[value]]-MIN(K:K))/(MAX(K:K)-MIN(K:K))</f>
        <v>3.6592080893026978E-2</v>
      </c>
      <c r="M2427" s="16">
        <f>IF(Tabela15[[#This Row],[value]]="",0,(0.05*Tabela15[[#This Row],[normal_rating]]+0.7*Tabela15[[#This Row],[normal_reviews]]+0.25*Tabela15[[#This Row],[normal_value]]))*1000</f>
        <v>54.394142304066264</v>
      </c>
      <c r="N2427" s="3">
        <f>IFERROR(Tabela15[[#This Row],[value]]*Tabela15[[#This Row],[reviews]],Tabela15[[#This Row],[value]])</f>
        <v>7502.3</v>
      </c>
      <c r="O2427" t="s">
        <v>2464</v>
      </c>
      <c r="P2427" t="s">
        <v>2466</v>
      </c>
      <c r="Q2427" t="s">
        <v>2</v>
      </c>
    </row>
    <row r="2428" spans="1:17" x14ac:dyDescent="0.25">
      <c r="A2428" t="s">
        <v>1352</v>
      </c>
      <c r="B2428" s="1">
        <v>6</v>
      </c>
      <c r="C2428" t="s">
        <v>1373</v>
      </c>
      <c r="D2428" t="s">
        <v>1377</v>
      </c>
      <c r="E2428" t="s">
        <v>1375</v>
      </c>
      <c r="F2428" s="1">
        <v>4.8</v>
      </c>
      <c r="G2428" s="5">
        <f>(Tabela15[[#This Row],[rating]]-MIN(F:F))/(MAX(F:F)-MIN(F:F))</f>
        <v>0.95</v>
      </c>
      <c r="H2428" s="6">
        <v>92640</v>
      </c>
      <c r="I2428" s="5">
        <f>(Tabela15[[#This Row],[reviews]]-MIN(H:H))/(MAX(H:H)-MIN(H:H))</f>
        <v>0.19919409808006983</v>
      </c>
      <c r="J2428" s="1" t="s">
        <v>0</v>
      </c>
      <c r="K2428" s="9">
        <v>7.49</v>
      </c>
      <c r="L2428" s="3">
        <f>(Tabela15[[#This Row],[value]]-MIN(K:K))/(MAX(K:K)-MIN(K:K))</f>
        <v>3.6341793062021323E-2</v>
      </c>
      <c r="M2428" s="16">
        <f>IF(Tabela15[[#This Row],[value]]="",0,(0.05*Tabela15[[#This Row],[normal_rating]]+0.7*Tabela15[[#This Row],[normal_reviews]]+0.25*Tabela15[[#This Row],[normal_value]]))*1000</f>
        <v>196.02131692155422</v>
      </c>
      <c r="N2428" s="3">
        <f>IFERROR(Tabela15[[#This Row],[value]]*Tabela15[[#This Row],[reviews]],Tabela15[[#This Row],[value]])</f>
        <v>693873.6</v>
      </c>
      <c r="O2428" t="s">
        <v>1374</v>
      </c>
      <c r="P2428" t="s">
        <v>1376</v>
      </c>
      <c r="Q2428" t="s">
        <v>2</v>
      </c>
    </row>
    <row r="2429" spans="1:17" x14ac:dyDescent="0.25">
      <c r="A2429" t="s">
        <v>2626</v>
      </c>
      <c r="B2429" s="1">
        <v>24</v>
      </c>
      <c r="C2429" t="s">
        <v>2691</v>
      </c>
      <c r="D2429" t="s">
        <v>2695</v>
      </c>
      <c r="E2429" t="s">
        <v>2693</v>
      </c>
      <c r="F2429" s="1">
        <v>4.7</v>
      </c>
      <c r="G2429" s="5">
        <f>(Tabela15[[#This Row],[rating]]-MIN(F:F))/(MAX(F:F)-MIN(F:F))</f>
        <v>0.92500000000000004</v>
      </c>
      <c r="H2429" s="6">
        <v>77071</v>
      </c>
      <c r="I2429" s="5">
        <f>(Tabela15[[#This Row],[reviews]]-MIN(H:H))/(MAX(H:H)-MIN(H:H))</f>
        <v>0.16571734516813635</v>
      </c>
      <c r="J2429" s="1" t="s">
        <v>0</v>
      </c>
      <c r="K2429" s="9">
        <v>7.49</v>
      </c>
      <c r="L2429" s="3">
        <f>(Tabela15[[#This Row],[value]]-MIN(K:K))/(MAX(K:K)-MIN(K:K))</f>
        <v>3.6341793062021323E-2</v>
      </c>
      <c r="M2429" s="16">
        <f>IF(Tabela15[[#This Row],[value]]="",0,(0.05*Tabela15[[#This Row],[normal_rating]]+0.7*Tabela15[[#This Row],[normal_reviews]]+0.25*Tabela15[[#This Row],[normal_value]]))*1000</f>
        <v>171.33758988320076</v>
      </c>
      <c r="N2429" s="3">
        <f>IFERROR(Tabela15[[#This Row],[value]]*Tabela15[[#This Row],[reviews]],Tabela15[[#This Row],[value]])</f>
        <v>577261.79</v>
      </c>
      <c r="O2429" t="s">
        <v>2692</v>
      </c>
      <c r="P2429" t="s">
        <v>7259</v>
      </c>
      <c r="Q2429" t="s">
        <v>6468</v>
      </c>
    </row>
    <row r="2430" spans="1:17" x14ac:dyDescent="0.25">
      <c r="A2430" t="s">
        <v>2626</v>
      </c>
      <c r="B2430" s="1">
        <v>16</v>
      </c>
      <c r="C2430" t="s">
        <v>2691</v>
      </c>
      <c r="D2430" t="s">
        <v>2695</v>
      </c>
      <c r="E2430" t="s">
        <v>2693</v>
      </c>
      <c r="F2430" s="1">
        <v>4.7</v>
      </c>
      <c r="G2430" s="5">
        <f>(Tabela15[[#This Row],[rating]]-MIN(F:F))/(MAX(F:F)-MIN(F:F))</f>
        <v>0.92500000000000004</v>
      </c>
      <c r="H2430" s="6">
        <v>76836</v>
      </c>
      <c r="I2430" s="5">
        <f>(Tabela15[[#This Row],[reviews]]-MIN(H:H))/(MAX(H:H)-MIN(H:H))</f>
        <v>0.1652120438042527</v>
      </c>
      <c r="J2430" s="1" t="s">
        <v>0</v>
      </c>
      <c r="K2430" s="9">
        <v>7.49</v>
      </c>
      <c r="L2430" s="3">
        <f>(Tabela15[[#This Row],[value]]-MIN(K:K))/(MAX(K:K)-MIN(K:K))</f>
        <v>3.6341793062021323E-2</v>
      </c>
      <c r="M2430" s="16">
        <f>IF(Tabela15[[#This Row],[value]]="",0,(0.05*Tabela15[[#This Row],[normal_rating]]+0.7*Tabela15[[#This Row],[normal_reviews]]+0.25*Tabela15[[#This Row],[normal_value]]))*1000</f>
        <v>170.98387892848223</v>
      </c>
      <c r="N2430" s="3">
        <f>IFERROR(Tabela15[[#This Row],[value]]*Tabela15[[#This Row],[reviews]],Tabela15[[#This Row],[value]])</f>
        <v>575501.64</v>
      </c>
      <c r="O2430" t="s">
        <v>2692</v>
      </c>
      <c r="P2430" t="s">
        <v>2694</v>
      </c>
      <c r="Q2430" t="s">
        <v>2</v>
      </c>
    </row>
    <row r="2431" spans="1:17" x14ac:dyDescent="0.25">
      <c r="A2431" t="s">
        <v>232</v>
      </c>
      <c r="B2431" s="1">
        <v>16</v>
      </c>
      <c r="C2431" t="s">
        <v>368</v>
      </c>
      <c r="D2431" t="s">
        <v>372</v>
      </c>
      <c r="E2431" t="s">
        <v>370</v>
      </c>
      <c r="F2431" s="1">
        <v>4.8</v>
      </c>
      <c r="G2431" s="5">
        <f>(Tabela15[[#This Row],[rating]]-MIN(F:F))/(MAX(F:F)-MIN(F:F))</f>
        <v>0.95</v>
      </c>
      <c r="H2431" s="6">
        <v>11123</v>
      </c>
      <c r="I2431" s="5">
        <f>(Tabela15[[#This Row],[reviews]]-MIN(H:H))/(MAX(H:H)-MIN(H:H))</f>
        <v>2.3914730932399278E-2</v>
      </c>
      <c r="J2431" s="1" t="s">
        <v>0</v>
      </c>
      <c r="K2431" s="9">
        <v>7.49</v>
      </c>
      <c r="L2431" s="3">
        <f>(Tabela15[[#This Row],[value]]-MIN(K:K))/(MAX(K:K)-MIN(K:K))</f>
        <v>3.6341793062021323E-2</v>
      </c>
      <c r="M2431" s="16">
        <f>IF(Tabela15[[#This Row],[value]]="",0,(0.05*Tabela15[[#This Row],[normal_rating]]+0.7*Tabela15[[#This Row],[normal_reviews]]+0.25*Tabela15[[#This Row],[normal_value]]))*1000</f>
        <v>73.325759918184829</v>
      </c>
      <c r="N2431" s="3">
        <f>IFERROR(Tabela15[[#This Row],[value]]*Tabela15[[#This Row],[reviews]],Tabela15[[#This Row],[value]])</f>
        <v>83311.27</v>
      </c>
      <c r="O2431" t="s">
        <v>369</v>
      </c>
      <c r="P2431" t="s">
        <v>4636</v>
      </c>
      <c r="Q2431" t="s">
        <v>4538</v>
      </c>
    </row>
    <row r="2432" spans="1:17" x14ac:dyDescent="0.25">
      <c r="A2432" t="s">
        <v>232</v>
      </c>
      <c r="B2432" s="1">
        <v>29</v>
      </c>
      <c r="C2432" t="s">
        <v>368</v>
      </c>
      <c r="D2432" t="s">
        <v>372</v>
      </c>
      <c r="E2432" t="s">
        <v>370</v>
      </c>
      <c r="F2432" s="1">
        <v>4.8</v>
      </c>
      <c r="G2432" s="5">
        <f>(Tabela15[[#This Row],[rating]]-MIN(F:F))/(MAX(F:F)-MIN(F:F))</f>
        <v>0.95</v>
      </c>
      <c r="H2432" s="6">
        <v>11108</v>
      </c>
      <c r="I2432" s="5">
        <f>(Tabela15[[#This Row],[reviews]]-MIN(H:H))/(MAX(H:H)-MIN(H:H))</f>
        <v>2.3882477653853516E-2</v>
      </c>
      <c r="J2432" s="1" t="s">
        <v>0</v>
      </c>
      <c r="K2432" s="9">
        <v>7.49</v>
      </c>
      <c r="L2432" s="3">
        <f>(Tabela15[[#This Row],[value]]-MIN(K:K))/(MAX(K:K)-MIN(K:K))</f>
        <v>3.6341793062021323E-2</v>
      </c>
      <c r="M2432" s="16">
        <f>IF(Tabela15[[#This Row],[value]]="",0,(0.05*Tabela15[[#This Row],[normal_rating]]+0.7*Tabela15[[#This Row],[normal_reviews]]+0.25*Tabela15[[#This Row],[normal_value]]))*1000</f>
        <v>73.303182623202787</v>
      </c>
      <c r="N2432" s="3">
        <f>IFERROR(Tabela15[[#This Row],[value]]*Tabela15[[#This Row],[reviews]],Tabela15[[#This Row],[value]])</f>
        <v>83198.92</v>
      </c>
      <c r="O2432" t="s">
        <v>369</v>
      </c>
      <c r="P2432" t="s">
        <v>371</v>
      </c>
      <c r="Q2432" t="s">
        <v>2</v>
      </c>
    </row>
    <row r="2433" spans="1:17" x14ac:dyDescent="0.25">
      <c r="A2433" t="s">
        <v>1503</v>
      </c>
      <c r="B2433" s="1">
        <v>27</v>
      </c>
      <c r="C2433" t="s">
        <v>3936</v>
      </c>
      <c r="D2433" t="s">
        <v>3937</v>
      </c>
      <c r="E2433" t="s">
        <v>3938</v>
      </c>
      <c r="F2433" s="1">
        <v>4.5999999999999996</v>
      </c>
      <c r="G2433" s="5">
        <f>(Tabela15[[#This Row],[rating]]-MIN(F:F))/(MAX(F:F)-MIN(F:F))</f>
        <v>0.89999999999999991</v>
      </c>
      <c r="H2433" s="6">
        <v>765</v>
      </c>
      <c r="I2433" s="5">
        <f>(Tabela15[[#This Row],[reviews]]-MIN(H:H))/(MAX(H:H)-MIN(H:H))</f>
        <v>1.6427669872642553E-3</v>
      </c>
      <c r="J2433" s="1" t="s">
        <v>0</v>
      </c>
      <c r="K2433" s="9">
        <v>7.49</v>
      </c>
      <c r="L2433" s="3">
        <f>(Tabela15[[#This Row],[value]]-MIN(K:K))/(MAX(K:K)-MIN(K:K))</f>
        <v>3.6341793062021323E-2</v>
      </c>
      <c r="M2433" s="16">
        <f>IF(Tabela15[[#This Row],[value]]="",0,(0.05*Tabela15[[#This Row],[normal_rating]]+0.7*Tabela15[[#This Row],[normal_reviews]]+0.25*Tabela15[[#This Row],[normal_value]]))*1000</f>
        <v>55.235385156590311</v>
      </c>
      <c r="N2433" s="3">
        <f>IFERROR(Tabela15[[#This Row],[value]]*Tabela15[[#This Row],[reviews]],Tabela15[[#This Row],[value]])</f>
        <v>5729.85</v>
      </c>
      <c r="O2433" t="s">
        <v>5040</v>
      </c>
      <c r="P2433" t="s">
        <v>6923</v>
      </c>
      <c r="Q2433" t="s">
        <v>6468</v>
      </c>
    </row>
    <row r="2434" spans="1:17" x14ac:dyDescent="0.25">
      <c r="A2434" t="s">
        <v>81</v>
      </c>
      <c r="B2434" s="1">
        <v>20</v>
      </c>
      <c r="C2434" t="s">
        <v>147</v>
      </c>
      <c r="D2434" t="s">
        <v>151</v>
      </c>
      <c r="E2434" t="s">
        <v>149</v>
      </c>
      <c r="F2434" s="1">
        <v>4.5</v>
      </c>
      <c r="G2434" s="5">
        <f>(Tabela15[[#This Row],[rating]]-MIN(F:F))/(MAX(F:F)-MIN(F:F))</f>
        <v>0.875</v>
      </c>
      <c r="H2434" s="6">
        <v>1835</v>
      </c>
      <c r="I2434" s="5">
        <f>(Tabela15[[#This Row],[reviews]]-MIN(H:H))/(MAX(H:H)-MIN(H:H))</f>
        <v>3.9435008568621003E-3</v>
      </c>
      <c r="J2434" s="1" t="s">
        <v>0</v>
      </c>
      <c r="K2434" s="9">
        <v>7.49</v>
      </c>
      <c r="L2434" s="3">
        <f>(Tabela15[[#This Row],[value]]-MIN(K:K))/(MAX(K:K)-MIN(K:K))</f>
        <v>3.6341793062021323E-2</v>
      </c>
      <c r="M2434" s="16">
        <f>IF(Tabela15[[#This Row],[value]]="",0,(0.05*Tabela15[[#This Row],[normal_rating]]+0.7*Tabela15[[#This Row],[normal_reviews]]+0.25*Tabela15[[#This Row],[normal_value]]))*1000</f>
        <v>55.595898865308804</v>
      </c>
      <c r="N2434" s="3">
        <f>IFERROR(Tabela15[[#This Row],[value]]*Tabela15[[#This Row],[reviews]],Tabela15[[#This Row],[value]])</f>
        <v>13744.15</v>
      </c>
      <c r="O2434" t="s">
        <v>148</v>
      </c>
      <c r="P2434" t="s">
        <v>6519</v>
      </c>
      <c r="Q2434" t="s">
        <v>6468</v>
      </c>
    </row>
    <row r="2435" spans="1:17" x14ac:dyDescent="0.25">
      <c r="A2435" t="s">
        <v>81</v>
      </c>
      <c r="B2435" s="1">
        <v>15</v>
      </c>
      <c r="C2435" t="s">
        <v>147</v>
      </c>
      <c r="D2435" t="s">
        <v>151</v>
      </c>
      <c r="E2435" t="s">
        <v>149</v>
      </c>
      <c r="F2435" s="1">
        <v>4.5</v>
      </c>
      <c r="G2435" s="5">
        <f>(Tabela15[[#This Row],[rating]]-MIN(F:F))/(MAX(F:F)-MIN(F:F))</f>
        <v>0.875</v>
      </c>
      <c r="H2435" s="6">
        <v>1811</v>
      </c>
      <c r="I2435" s="5">
        <f>(Tabela15[[#This Row],[reviews]]-MIN(H:H))/(MAX(H:H)-MIN(H:H))</f>
        <v>3.8918956111888775E-3</v>
      </c>
      <c r="J2435" s="1" t="s">
        <v>0</v>
      </c>
      <c r="K2435" s="9">
        <v>7.49</v>
      </c>
      <c r="L2435" s="3">
        <f>(Tabela15[[#This Row],[value]]-MIN(K:K))/(MAX(K:K)-MIN(K:K))</f>
        <v>3.6341793062021323E-2</v>
      </c>
      <c r="M2435" s="16">
        <f>IF(Tabela15[[#This Row],[value]]="",0,(0.05*Tabela15[[#This Row],[normal_rating]]+0.7*Tabela15[[#This Row],[normal_reviews]]+0.25*Tabela15[[#This Row],[normal_value]]))*1000</f>
        <v>55.559775193337543</v>
      </c>
      <c r="N2435" s="3">
        <f>IFERROR(Tabela15[[#This Row],[value]]*Tabela15[[#This Row],[reviews]],Tabela15[[#This Row],[value]])</f>
        <v>13564.390000000001</v>
      </c>
      <c r="O2435" t="s">
        <v>148</v>
      </c>
      <c r="P2435" t="s">
        <v>150</v>
      </c>
      <c r="Q2435" t="s">
        <v>2</v>
      </c>
    </row>
    <row r="2436" spans="1:17" x14ac:dyDescent="0.25">
      <c r="A2436" t="s">
        <v>1</v>
      </c>
      <c r="B2436" s="1">
        <v>1</v>
      </c>
      <c r="C2436" t="s">
        <v>3</v>
      </c>
      <c r="D2436" t="s">
        <v>7</v>
      </c>
      <c r="E2436" t="s">
        <v>5</v>
      </c>
      <c r="F2436" s="1">
        <v>4.3</v>
      </c>
      <c r="G2436" s="5">
        <f>(Tabela15[[#This Row],[rating]]-MIN(F:F))/(MAX(F:F)-MIN(F:F))</f>
        <v>0.82499999999999996</v>
      </c>
      <c r="H2436" s="6">
        <v>383</v>
      </c>
      <c r="I2436" s="5">
        <f>(Tabela15[[#This Row],[reviews]]-MIN(H:H))/(MAX(H:H)-MIN(H:H))</f>
        <v>8.2138349363212765E-4</v>
      </c>
      <c r="J2436" s="1" t="s">
        <v>0</v>
      </c>
      <c r="K2436" s="9">
        <v>7.49</v>
      </c>
      <c r="L2436" s="3">
        <f>(Tabela15[[#This Row],[value]]-MIN(K:K))/(MAX(K:K)-MIN(K:K))</f>
        <v>3.6341793062021323E-2</v>
      </c>
      <c r="M2436" s="16">
        <f>IF(Tabela15[[#This Row],[value]]="",0,(0.05*Tabela15[[#This Row],[normal_rating]]+0.7*Tabela15[[#This Row],[normal_reviews]]+0.25*Tabela15[[#This Row],[normal_value]]))*1000</f>
        <v>50.910416711047816</v>
      </c>
      <c r="N2436" s="3">
        <f>IFERROR(Tabela15[[#This Row],[value]]*Tabela15[[#This Row],[reviews]],Tabela15[[#This Row],[value]])</f>
        <v>2868.67</v>
      </c>
      <c r="O2436" t="s">
        <v>4</v>
      </c>
      <c r="P2436" t="s">
        <v>8080</v>
      </c>
      <c r="Q2436" t="s">
        <v>8081</v>
      </c>
    </row>
    <row r="2437" spans="1:17" x14ac:dyDescent="0.25">
      <c r="A2437" t="s">
        <v>1</v>
      </c>
      <c r="B2437" s="1">
        <v>20</v>
      </c>
      <c r="C2437" t="s">
        <v>3</v>
      </c>
      <c r="D2437" t="s">
        <v>7</v>
      </c>
      <c r="E2437" t="s">
        <v>5</v>
      </c>
      <c r="F2437" s="1">
        <v>4.3</v>
      </c>
      <c r="G2437" s="5">
        <f>(Tabela15[[#This Row],[rating]]-MIN(F:F))/(MAX(F:F)-MIN(F:F))</f>
        <v>0.82499999999999996</v>
      </c>
      <c r="H2437" s="6">
        <v>382</v>
      </c>
      <c r="I2437" s="5">
        <f>(Tabela15[[#This Row],[reviews]]-MIN(H:H))/(MAX(H:H)-MIN(H:H))</f>
        <v>8.1923327506241007E-4</v>
      </c>
      <c r="J2437" s="1" t="s">
        <v>0</v>
      </c>
      <c r="K2437" s="9">
        <v>7.49</v>
      </c>
      <c r="L2437" s="3">
        <f>(Tabela15[[#This Row],[value]]-MIN(K:K))/(MAX(K:K)-MIN(K:K))</f>
        <v>3.6341793062021323E-2</v>
      </c>
      <c r="M2437" s="16">
        <f>IF(Tabela15[[#This Row],[value]]="",0,(0.05*Tabela15[[#This Row],[normal_rating]]+0.7*Tabela15[[#This Row],[normal_reviews]]+0.25*Tabela15[[#This Row],[normal_value]]))*1000</f>
        <v>50.90891155804902</v>
      </c>
      <c r="N2437" s="3">
        <f>IFERROR(Tabela15[[#This Row],[value]]*Tabela15[[#This Row],[reviews]],Tabela15[[#This Row],[value]])</f>
        <v>2861.1800000000003</v>
      </c>
      <c r="O2437" t="s">
        <v>4</v>
      </c>
      <c r="P2437" t="s">
        <v>4550</v>
      </c>
      <c r="Q2437" t="s">
        <v>4538</v>
      </c>
    </row>
    <row r="2438" spans="1:17" x14ac:dyDescent="0.25">
      <c r="A2438" t="s">
        <v>1503</v>
      </c>
      <c r="B2438" s="1">
        <v>25</v>
      </c>
      <c r="C2438" t="s">
        <v>3929</v>
      </c>
      <c r="D2438" t="s">
        <v>3930</v>
      </c>
      <c r="E2438" t="s">
        <v>3931</v>
      </c>
      <c r="F2438" s="1">
        <v>4.3</v>
      </c>
      <c r="G2438" s="5">
        <f>(Tabela15[[#This Row],[rating]]-MIN(F:F))/(MAX(F:F)-MIN(F:F))</f>
        <v>0.82499999999999996</v>
      </c>
      <c r="H2438" s="6">
        <v>11101</v>
      </c>
      <c r="I2438" s="5">
        <f>(Tabela15[[#This Row],[reviews]]-MIN(H:H))/(MAX(H:H)-MIN(H:H))</f>
        <v>2.3867426123865491E-2</v>
      </c>
      <c r="J2438" s="1" t="s">
        <v>0</v>
      </c>
      <c r="K2438" s="9">
        <v>7.47</v>
      </c>
      <c r="L2438" s="3">
        <f>(Tabela15[[#This Row],[value]]-MIN(K:K))/(MAX(K:K)-MIN(K:K))</f>
        <v>3.6241677929619055E-2</v>
      </c>
      <c r="M2438" s="16">
        <f>IF(Tabela15[[#This Row],[value]]="",0,(0.05*Tabela15[[#This Row],[normal_rating]]+0.7*Tabela15[[#This Row],[normal_reviews]]+0.25*Tabela15[[#This Row],[normal_value]]))*1000</f>
        <v>67.017617769110615</v>
      </c>
      <c r="N2438" s="3">
        <f>IFERROR(Tabela15[[#This Row],[value]]*Tabela15[[#This Row],[reviews]],Tabela15[[#This Row],[value]])</f>
        <v>82924.47</v>
      </c>
      <c r="O2438" t="s">
        <v>5035</v>
      </c>
      <c r="P2438" t="s">
        <v>5036</v>
      </c>
      <c r="Q2438" t="s">
        <v>4538</v>
      </c>
    </row>
    <row r="2439" spans="1:17" x14ac:dyDescent="0.25">
      <c r="A2439" t="s">
        <v>921</v>
      </c>
      <c r="B2439" s="1">
        <v>12</v>
      </c>
      <c r="C2439" t="s">
        <v>5779</v>
      </c>
      <c r="D2439" t="s">
        <v>5780</v>
      </c>
      <c r="E2439" t="s">
        <v>5781</v>
      </c>
      <c r="F2439" s="1">
        <v>4.4000000000000004</v>
      </c>
      <c r="G2439" s="5">
        <f>(Tabela15[[#This Row],[rating]]-MIN(F:F))/(MAX(F:F)-MIN(F:F))</f>
        <v>0.85000000000000009</v>
      </c>
      <c r="H2439" s="6">
        <v>282</v>
      </c>
      <c r="I2439" s="5">
        <f>(Tabela15[[#This Row],[reviews]]-MIN(H:H))/(MAX(H:H)-MIN(H:H))</f>
        <v>6.0421141809064891E-4</v>
      </c>
      <c r="J2439" s="1" t="s">
        <v>0</v>
      </c>
      <c r="K2439" s="9">
        <v>7.37</v>
      </c>
      <c r="L2439" s="3">
        <f>(Tabela15[[#This Row],[value]]-MIN(K:K))/(MAX(K:K)-MIN(K:K))</f>
        <v>3.5741102267607745E-2</v>
      </c>
      <c r="M2439" s="16">
        <f>IF(Tabela15[[#This Row],[value]]="",0,(0.05*Tabela15[[#This Row],[normal_rating]]+0.7*Tabela15[[#This Row],[normal_reviews]]+0.25*Tabela15[[#This Row],[normal_value]]))*1000</f>
        <v>51.858223559565396</v>
      </c>
      <c r="N2439" s="3">
        <f>IFERROR(Tabela15[[#This Row],[value]]*Tabela15[[#This Row],[reviews]],Tabela15[[#This Row],[value]])</f>
        <v>2078.34</v>
      </c>
      <c r="O2439" t="s">
        <v>6734</v>
      </c>
      <c r="P2439" t="s">
        <v>6735</v>
      </c>
      <c r="Q2439" t="s">
        <v>6468</v>
      </c>
    </row>
    <row r="2440" spans="1:17" x14ac:dyDescent="0.25">
      <c r="A2440" t="s">
        <v>2377</v>
      </c>
      <c r="B2440" s="1">
        <v>12</v>
      </c>
      <c r="C2440" t="s">
        <v>2433</v>
      </c>
      <c r="D2440" t="s">
        <v>2437</v>
      </c>
      <c r="E2440" t="s">
        <v>2435</v>
      </c>
      <c r="F2440" s="1">
        <v>4.8</v>
      </c>
      <c r="G2440" s="5">
        <f>(Tabela15[[#This Row],[rating]]-MIN(F:F))/(MAX(F:F)-MIN(F:F))</f>
        <v>0.95</v>
      </c>
      <c r="H2440" s="6">
        <v>28082</v>
      </c>
      <c r="I2440" s="5">
        <f>(Tabela15[[#This Row],[reviews]]-MIN(H:H))/(MAX(H:H)-MIN(H:H))</f>
        <v>6.0380287656240254E-2</v>
      </c>
      <c r="J2440" s="1" t="s">
        <v>0</v>
      </c>
      <c r="K2440" s="9">
        <v>7.32</v>
      </c>
      <c r="L2440" s="3">
        <f>(Tabela15[[#This Row],[value]]-MIN(K:K))/(MAX(K:K)-MIN(K:K))</f>
        <v>3.549081443660209E-2</v>
      </c>
      <c r="M2440" s="16">
        <f>IF(Tabela15[[#This Row],[value]]="",0,(0.05*Tabela15[[#This Row],[normal_rating]]+0.7*Tabela15[[#This Row],[normal_reviews]]+0.25*Tabela15[[#This Row],[normal_value]]))*1000</f>
        <v>98.638904968518702</v>
      </c>
      <c r="N2440" s="3">
        <f>IFERROR(Tabela15[[#This Row],[value]]*Tabela15[[#This Row],[reviews]],Tabela15[[#This Row],[value]])</f>
        <v>205560.24000000002</v>
      </c>
      <c r="O2440" t="s">
        <v>2434</v>
      </c>
      <c r="P2440" t="s">
        <v>5308</v>
      </c>
      <c r="Q2440" t="s">
        <v>4538</v>
      </c>
    </row>
    <row r="2441" spans="1:17" x14ac:dyDescent="0.25">
      <c r="A2441" t="s">
        <v>2626</v>
      </c>
      <c r="B2441" s="1">
        <v>18</v>
      </c>
      <c r="C2441" t="s">
        <v>6282</v>
      </c>
      <c r="D2441" t="s">
        <v>6283</v>
      </c>
      <c r="E2441" t="s">
        <v>6284</v>
      </c>
      <c r="F2441" s="1">
        <v>4.2</v>
      </c>
      <c r="G2441" s="5">
        <f>(Tabela15[[#This Row],[rating]]-MIN(F:F))/(MAX(F:F)-MIN(F:F))</f>
        <v>0.8</v>
      </c>
      <c r="H2441" s="6">
        <v>860</v>
      </c>
      <c r="I2441" s="5">
        <f>(Tabela15[[#This Row],[reviews]]-MIN(H:H))/(MAX(H:H)-MIN(H:H))</f>
        <v>1.8470377513874286E-3</v>
      </c>
      <c r="J2441" s="1" t="s">
        <v>0</v>
      </c>
      <c r="K2441" s="9">
        <v>7.3</v>
      </c>
      <c r="L2441" s="3">
        <f>(Tabela15[[#This Row],[value]]-MIN(K:K))/(MAX(K:K)-MIN(K:K))</f>
        <v>3.5390699304199823E-2</v>
      </c>
      <c r="M2441" s="16">
        <f>IF(Tabela15[[#This Row],[value]]="",0,(0.05*Tabela15[[#This Row],[normal_rating]]+0.7*Tabela15[[#This Row],[normal_reviews]]+0.25*Tabela15[[#This Row],[normal_value]]))*1000</f>
        <v>50.14060125202117</v>
      </c>
      <c r="N2441" s="3">
        <f>IFERROR(Tabela15[[#This Row],[value]]*Tabela15[[#This Row],[reviews]],Tabela15[[#This Row],[value]])</f>
        <v>6278</v>
      </c>
      <c r="O2441" t="s">
        <v>7250</v>
      </c>
      <c r="P2441" t="s">
        <v>7251</v>
      </c>
      <c r="Q2441" t="s">
        <v>6468</v>
      </c>
    </row>
    <row r="2442" spans="1:17" x14ac:dyDescent="0.25">
      <c r="A2442" t="s">
        <v>2626</v>
      </c>
      <c r="B2442" s="1">
        <v>20</v>
      </c>
      <c r="C2442" t="s">
        <v>6282</v>
      </c>
      <c r="D2442" t="s">
        <v>6283</v>
      </c>
      <c r="E2442" t="s">
        <v>6284</v>
      </c>
      <c r="F2442" s="1">
        <v>4.2</v>
      </c>
      <c r="G2442" s="5">
        <f>(Tabela15[[#This Row],[rating]]-MIN(F:F))/(MAX(F:F)-MIN(F:F))</f>
        <v>0.8</v>
      </c>
      <c r="H2442" s="6">
        <v>860</v>
      </c>
      <c r="I2442" s="5">
        <f>(Tabela15[[#This Row],[reviews]]-MIN(H:H))/(MAX(H:H)-MIN(H:H))</f>
        <v>1.8470377513874286E-3</v>
      </c>
      <c r="J2442" s="1" t="s">
        <v>0</v>
      </c>
      <c r="K2442" s="9">
        <v>7.3</v>
      </c>
      <c r="L2442" s="3">
        <f>(Tabela15[[#This Row],[value]]-MIN(K:K))/(MAX(K:K)-MIN(K:K))</f>
        <v>3.5390699304199823E-2</v>
      </c>
      <c r="M2442" s="16">
        <f>IF(Tabela15[[#This Row],[value]]="",0,(0.05*Tabela15[[#This Row],[normal_rating]]+0.7*Tabela15[[#This Row],[normal_reviews]]+0.25*Tabela15[[#This Row],[normal_value]]))*1000</f>
        <v>50.14060125202117</v>
      </c>
      <c r="N2442" s="3">
        <f>IFERROR(Tabela15[[#This Row],[value]]*Tabela15[[#This Row],[reviews]],Tabela15[[#This Row],[value]])</f>
        <v>6278</v>
      </c>
      <c r="O2442" t="s">
        <v>7250</v>
      </c>
      <c r="P2442" t="s">
        <v>8797</v>
      </c>
      <c r="Q2442" t="s">
        <v>8081</v>
      </c>
    </row>
    <row r="2443" spans="1:17" x14ac:dyDescent="0.25">
      <c r="A2443" t="s">
        <v>1795</v>
      </c>
      <c r="B2443" s="1">
        <v>26</v>
      </c>
      <c r="C2443" t="s">
        <v>7751</v>
      </c>
      <c r="D2443" t="s">
        <v>7752</v>
      </c>
      <c r="E2443" t="s">
        <v>7753</v>
      </c>
      <c r="F2443" s="1">
        <v>4.4000000000000004</v>
      </c>
      <c r="G2443" s="5">
        <f>(Tabela15[[#This Row],[rating]]-MIN(F:F))/(MAX(F:F)-MIN(F:F))</f>
        <v>0.85000000000000009</v>
      </c>
      <c r="H2443" s="6">
        <v>4081</v>
      </c>
      <c r="I2443" s="5">
        <f>(Tabela15[[#This Row],[reviews]]-MIN(H:H))/(MAX(H:H)-MIN(H:H))</f>
        <v>8.7728917644478554E-3</v>
      </c>
      <c r="J2443" s="1" t="s">
        <v>0</v>
      </c>
      <c r="K2443" s="9">
        <v>7.29</v>
      </c>
      <c r="L2443" s="3">
        <f>(Tabela15[[#This Row],[value]]-MIN(K:K))/(MAX(K:K)-MIN(K:K))</f>
        <v>3.5340641737998696E-2</v>
      </c>
      <c r="M2443" s="16">
        <f>IF(Tabela15[[#This Row],[value]]="",0,(0.05*Tabela15[[#This Row],[normal_rating]]+0.7*Tabela15[[#This Row],[normal_reviews]]+0.25*Tabela15[[#This Row],[normal_value]]))*1000</f>
        <v>57.476184669613183</v>
      </c>
      <c r="N2443" s="3">
        <f>IFERROR(Tabela15[[#This Row],[value]]*Tabela15[[#This Row],[reviews]],Tabela15[[#This Row],[value]])</f>
        <v>29750.49</v>
      </c>
      <c r="O2443" t="s">
        <v>8575</v>
      </c>
      <c r="P2443" t="s">
        <v>8576</v>
      </c>
      <c r="Q2443" t="s">
        <v>8081</v>
      </c>
    </row>
    <row r="2444" spans="1:17" x14ac:dyDescent="0.25">
      <c r="A2444" t="s">
        <v>232</v>
      </c>
      <c r="B2444" s="1">
        <v>13</v>
      </c>
      <c r="C2444" t="s">
        <v>288</v>
      </c>
      <c r="D2444" t="s">
        <v>292</v>
      </c>
      <c r="E2444" t="s">
        <v>290</v>
      </c>
      <c r="F2444" s="1">
        <v>4.5999999999999996</v>
      </c>
      <c r="G2444" s="5">
        <f>(Tabela15[[#This Row],[rating]]-MIN(F:F))/(MAX(F:F)-MIN(F:F))</f>
        <v>0.89999999999999991</v>
      </c>
      <c r="H2444" s="6">
        <v>15271</v>
      </c>
      <c r="I2444" s="5">
        <f>(Tabela15[[#This Row],[reviews]]-MIN(H:H))/(MAX(H:H)-MIN(H:H))</f>
        <v>3.2833837559587929E-2</v>
      </c>
      <c r="J2444" s="1" t="s">
        <v>0</v>
      </c>
      <c r="K2444" s="9">
        <v>7.24</v>
      </c>
      <c r="L2444" s="3">
        <f>(Tabela15[[#This Row],[value]]-MIN(K:K))/(MAX(K:K)-MIN(K:K))</f>
        <v>3.5090353906993041E-2</v>
      </c>
      <c r="M2444" s="16">
        <f>IF(Tabela15[[#This Row],[value]]="",0,(0.05*Tabela15[[#This Row],[normal_rating]]+0.7*Tabela15[[#This Row],[normal_reviews]]+0.25*Tabela15[[#This Row],[normal_value]]))*1000</f>
        <v>76.756274768459804</v>
      </c>
      <c r="N2444" s="3">
        <f>IFERROR(Tabela15[[#This Row],[value]]*Tabela15[[#This Row],[reviews]],Tabela15[[#This Row],[value]])</f>
        <v>110562.04000000001</v>
      </c>
      <c r="O2444" t="s">
        <v>289</v>
      </c>
      <c r="P2444" t="s">
        <v>291</v>
      </c>
      <c r="Q2444" t="s">
        <v>2</v>
      </c>
    </row>
    <row r="2445" spans="1:17" x14ac:dyDescent="0.25">
      <c r="A2445" t="s">
        <v>1201</v>
      </c>
      <c r="B2445" s="1">
        <v>1</v>
      </c>
      <c r="C2445" t="s">
        <v>1196</v>
      </c>
      <c r="D2445" t="s">
        <v>1200</v>
      </c>
      <c r="E2445" t="s">
        <v>1198</v>
      </c>
      <c r="F2445" s="1">
        <v>4.4000000000000004</v>
      </c>
      <c r="G2445" s="5">
        <f>(Tabela15[[#This Row],[rating]]-MIN(F:F))/(MAX(F:F)-MIN(F:F))</f>
        <v>0.85000000000000009</v>
      </c>
      <c r="H2445" s="6">
        <v>7297</v>
      </c>
      <c r="I2445" s="5">
        <f>(Tabela15[[#This Row],[reviews]]-MIN(H:H))/(MAX(H:H)-MIN(H:H))</f>
        <v>1.5687994684659697E-2</v>
      </c>
      <c r="J2445" s="1" t="s">
        <v>0</v>
      </c>
      <c r="K2445" s="9">
        <v>7.22</v>
      </c>
      <c r="L2445" s="3">
        <f>(Tabela15[[#This Row],[value]]-MIN(K:K))/(MAX(K:K)-MIN(K:K))</f>
        <v>3.4990238774590773E-2</v>
      </c>
      <c r="M2445" s="16">
        <f>IF(Tabela15[[#This Row],[value]]="",0,(0.05*Tabela15[[#This Row],[normal_rating]]+0.7*Tabela15[[#This Row],[normal_reviews]]+0.25*Tabela15[[#This Row],[normal_value]]))*1000</f>
        <v>62.229155972909496</v>
      </c>
      <c r="N2445" s="3">
        <f>IFERROR(Tabela15[[#This Row],[value]]*Tabela15[[#This Row],[reviews]],Tabela15[[#This Row],[value]])</f>
        <v>52684.34</v>
      </c>
      <c r="O2445" t="s">
        <v>1197</v>
      </c>
      <c r="P2445" t="s">
        <v>1199</v>
      </c>
      <c r="Q2445" t="s">
        <v>2</v>
      </c>
    </row>
    <row r="2446" spans="1:17" x14ac:dyDescent="0.25">
      <c r="A2446" t="s">
        <v>2377</v>
      </c>
      <c r="B2446" s="1">
        <v>26</v>
      </c>
      <c r="C2446" t="s">
        <v>4266</v>
      </c>
      <c r="D2446" t="s">
        <v>4267</v>
      </c>
      <c r="E2446" t="s">
        <v>4268</v>
      </c>
      <c r="F2446" s="1">
        <v>4.0999999999999996</v>
      </c>
      <c r="G2446" s="5">
        <f>(Tabela15[[#This Row],[rating]]-MIN(F:F))/(MAX(F:F)-MIN(F:F))</f>
        <v>0.77499999999999991</v>
      </c>
      <c r="H2446" s="6">
        <v>2453</v>
      </c>
      <c r="I2446" s="5">
        <f>(Tabela15[[#This Row],[reviews]]-MIN(H:H))/(MAX(H:H)-MIN(H:H))</f>
        <v>5.2723359329475842E-3</v>
      </c>
      <c r="J2446" s="1" t="s">
        <v>0</v>
      </c>
      <c r="K2446" s="9">
        <v>7.2</v>
      </c>
      <c r="L2446" s="3">
        <f>(Tabela15[[#This Row],[value]]-MIN(K:K))/(MAX(K:K)-MIN(K:K))</f>
        <v>3.4890123642188513E-2</v>
      </c>
      <c r="M2446" s="16">
        <f>IF(Tabela15[[#This Row],[value]]="",0,(0.05*Tabela15[[#This Row],[normal_rating]]+0.7*Tabela15[[#This Row],[normal_reviews]]+0.25*Tabela15[[#This Row],[normal_value]]))*1000</f>
        <v>51.16316606361044</v>
      </c>
      <c r="N2446" s="3">
        <f>IFERROR(Tabela15[[#This Row],[value]]*Tabela15[[#This Row],[reviews]],Tabela15[[#This Row],[value]])</f>
        <v>17661.600000000002</v>
      </c>
      <c r="O2446" t="s">
        <v>5329</v>
      </c>
      <c r="P2446" t="s">
        <v>5330</v>
      </c>
      <c r="Q2446" t="s">
        <v>4538</v>
      </c>
    </row>
    <row r="2447" spans="1:17" x14ac:dyDescent="0.25">
      <c r="A2447" t="s">
        <v>1352</v>
      </c>
      <c r="B2447" s="1">
        <v>7</v>
      </c>
      <c r="C2447" t="s">
        <v>1373</v>
      </c>
      <c r="D2447" t="s">
        <v>1377</v>
      </c>
      <c r="E2447" t="s">
        <v>1375</v>
      </c>
      <c r="F2447" s="1">
        <v>4.8</v>
      </c>
      <c r="G2447" s="5">
        <f>(Tabela15[[#This Row],[rating]]-MIN(F:F))/(MAX(F:F)-MIN(F:F))</f>
        <v>0.95</v>
      </c>
      <c r="H2447" s="6">
        <v>92962</v>
      </c>
      <c r="I2447" s="5">
        <f>(Tabela15[[#This Row],[reviews]]-MIN(H:H))/(MAX(H:H)-MIN(H:H))</f>
        <v>0.19988646845951891</v>
      </c>
      <c r="J2447" s="1" t="s">
        <v>0</v>
      </c>
      <c r="K2447" s="9">
        <v>7.19</v>
      </c>
      <c r="L2447" s="3">
        <f>(Tabela15[[#This Row],[value]]-MIN(K:K))/(MAX(K:K)-MIN(K:K))</f>
        <v>3.4840066075987386E-2</v>
      </c>
      <c r="M2447" s="16">
        <f>IF(Tabela15[[#This Row],[value]]="",0,(0.05*Tabela15[[#This Row],[normal_rating]]+0.7*Tabela15[[#This Row],[normal_reviews]]+0.25*Tabela15[[#This Row],[normal_value]]))*1000</f>
        <v>196.13054444066009</v>
      </c>
      <c r="N2447" s="3">
        <f>IFERROR(Tabela15[[#This Row],[value]]*Tabela15[[#This Row],[reviews]],Tabela15[[#This Row],[value]])</f>
        <v>668396.78</v>
      </c>
      <c r="O2447" t="s">
        <v>1374</v>
      </c>
      <c r="P2447" t="s">
        <v>8437</v>
      </c>
      <c r="Q2447" t="s">
        <v>8081</v>
      </c>
    </row>
    <row r="2448" spans="1:17" x14ac:dyDescent="0.25">
      <c r="A2448" t="s">
        <v>1352</v>
      </c>
      <c r="B2448" s="1">
        <v>4</v>
      </c>
      <c r="C2448" t="s">
        <v>1373</v>
      </c>
      <c r="D2448" t="s">
        <v>1377</v>
      </c>
      <c r="E2448" t="s">
        <v>1375</v>
      </c>
      <c r="F2448" s="1">
        <v>4.8</v>
      </c>
      <c r="G2448" s="5">
        <f>(Tabela15[[#This Row],[rating]]-MIN(F:F))/(MAX(F:F)-MIN(F:F))</f>
        <v>0.95</v>
      </c>
      <c r="H2448" s="6">
        <v>92932</v>
      </c>
      <c r="I2448" s="5">
        <f>(Tabela15[[#This Row],[reviews]]-MIN(H:H))/(MAX(H:H)-MIN(H:H))</f>
        <v>0.19982196190242738</v>
      </c>
      <c r="J2448" s="1" t="s">
        <v>0</v>
      </c>
      <c r="K2448" s="9">
        <v>7.19</v>
      </c>
      <c r="L2448" s="3">
        <f>(Tabela15[[#This Row],[value]]-MIN(K:K))/(MAX(K:K)-MIN(K:K))</f>
        <v>3.4840066075987386E-2</v>
      </c>
      <c r="M2448" s="16">
        <f>IF(Tabela15[[#This Row],[value]]="",0,(0.05*Tabela15[[#This Row],[normal_rating]]+0.7*Tabela15[[#This Row],[normal_reviews]]+0.25*Tabela15[[#This Row],[normal_value]]))*1000</f>
        <v>196.085389850696</v>
      </c>
      <c r="N2448" s="3">
        <f>IFERROR(Tabela15[[#This Row],[value]]*Tabela15[[#This Row],[reviews]],Tabela15[[#This Row],[value]])</f>
        <v>668181.08000000007</v>
      </c>
      <c r="O2448" t="s">
        <v>1374</v>
      </c>
      <c r="P2448" t="s">
        <v>6846</v>
      </c>
      <c r="Q2448" t="s">
        <v>6468</v>
      </c>
    </row>
    <row r="2449" spans="1:17" x14ac:dyDescent="0.25">
      <c r="A2449" t="s">
        <v>1352</v>
      </c>
      <c r="B2449" s="1">
        <v>10</v>
      </c>
      <c r="C2449" t="s">
        <v>1373</v>
      </c>
      <c r="D2449" t="s">
        <v>1377</v>
      </c>
      <c r="E2449" t="s">
        <v>1375</v>
      </c>
      <c r="F2449" s="1">
        <v>4.8</v>
      </c>
      <c r="G2449" s="5">
        <f>(Tabela15[[#This Row],[rating]]-MIN(F:F))/(MAX(F:F)-MIN(F:F))</f>
        <v>0.95</v>
      </c>
      <c r="H2449" s="6">
        <v>92852</v>
      </c>
      <c r="I2449" s="5">
        <f>(Tabela15[[#This Row],[reviews]]-MIN(H:H))/(MAX(H:H)-MIN(H:H))</f>
        <v>0.19964994441684997</v>
      </c>
      <c r="J2449" s="1" t="s">
        <v>0</v>
      </c>
      <c r="K2449" s="9">
        <v>7.19</v>
      </c>
      <c r="L2449" s="3">
        <f>(Tabela15[[#This Row],[value]]-MIN(K:K))/(MAX(K:K)-MIN(K:K))</f>
        <v>3.4840066075987386E-2</v>
      </c>
      <c r="M2449" s="16">
        <f>IF(Tabela15[[#This Row],[value]]="",0,(0.05*Tabela15[[#This Row],[normal_rating]]+0.7*Tabela15[[#This Row],[normal_reviews]]+0.25*Tabela15[[#This Row],[normal_value]]))*1000</f>
        <v>195.96497761079178</v>
      </c>
      <c r="N2449" s="3">
        <f>IFERROR(Tabela15[[#This Row],[value]]*Tabela15[[#This Row],[reviews]],Tabela15[[#This Row],[value]])</f>
        <v>667605.88</v>
      </c>
      <c r="O2449" t="s">
        <v>1374</v>
      </c>
      <c r="P2449" t="s">
        <v>4961</v>
      </c>
      <c r="Q2449" t="s">
        <v>4538</v>
      </c>
    </row>
    <row r="2450" spans="1:17" x14ac:dyDescent="0.25">
      <c r="A2450" t="s">
        <v>1946</v>
      </c>
      <c r="B2450" s="1">
        <v>27</v>
      </c>
      <c r="C2450" t="s">
        <v>4087</v>
      </c>
      <c r="D2450" t="s">
        <v>4088</v>
      </c>
      <c r="E2450" t="s">
        <v>4089</v>
      </c>
      <c r="F2450" s="1">
        <v>4.7</v>
      </c>
      <c r="G2450" s="5">
        <f>(Tabela15[[#This Row],[rating]]-MIN(F:F))/(MAX(F:F)-MIN(F:F))</f>
        <v>0.92500000000000004</v>
      </c>
      <c r="H2450" s="6">
        <v>15684</v>
      </c>
      <c r="I2450" s="5">
        <f>(Tabela15[[#This Row],[reviews]]-MIN(H:H))/(MAX(H:H)-MIN(H:H))</f>
        <v>3.3721877828881308E-2</v>
      </c>
      <c r="J2450" s="1" t="s">
        <v>0</v>
      </c>
      <c r="K2450" s="9">
        <v>7.18</v>
      </c>
      <c r="L2450" s="3">
        <f>(Tabela15[[#This Row],[value]]-MIN(K:K))/(MAX(K:K)-MIN(K:K))</f>
        <v>3.4790008509786252E-2</v>
      </c>
      <c r="M2450" s="16">
        <f>IF(Tabela15[[#This Row],[value]]="",0,(0.05*Tabela15[[#This Row],[normal_rating]]+0.7*Tabela15[[#This Row],[normal_reviews]]+0.25*Tabela15[[#This Row],[normal_value]]))*1000</f>
        <v>78.552816607663488</v>
      </c>
      <c r="N2450" s="3">
        <f>IFERROR(Tabela15[[#This Row],[value]]*Tabela15[[#This Row],[reviews]],Tabela15[[#This Row],[value]])</f>
        <v>112611.12</v>
      </c>
      <c r="O2450" t="s">
        <v>5180</v>
      </c>
      <c r="P2450" t="s">
        <v>5181</v>
      </c>
      <c r="Q2450" t="s">
        <v>4538</v>
      </c>
    </row>
    <row r="2451" spans="1:17" x14ac:dyDescent="0.25">
      <c r="A2451" t="s">
        <v>2377</v>
      </c>
      <c r="B2451" s="1">
        <v>13</v>
      </c>
      <c r="C2451" t="s">
        <v>2433</v>
      </c>
      <c r="D2451" t="s">
        <v>2437</v>
      </c>
      <c r="E2451" t="s">
        <v>2435</v>
      </c>
      <c r="F2451" s="1">
        <v>4.8</v>
      </c>
      <c r="G2451" s="5">
        <f>(Tabela15[[#This Row],[rating]]-MIN(F:F))/(MAX(F:F)-MIN(F:F))</f>
        <v>0.95</v>
      </c>
      <c r="H2451" s="6">
        <v>28080</v>
      </c>
      <c r="I2451" s="5">
        <f>(Tabela15[[#This Row],[reviews]]-MIN(H:H))/(MAX(H:H)-MIN(H:H))</f>
        <v>6.037598721910082E-2</v>
      </c>
      <c r="J2451" s="1" t="s">
        <v>0</v>
      </c>
      <c r="K2451" s="9">
        <v>7.15</v>
      </c>
      <c r="L2451" s="3">
        <f>(Tabela15[[#This Row],[value]]-MIN(K:K))/(MAX(K:K)-MIN(K:K))</f>
        <v>3.4639835811182858E-2</v>
      </c>
      <c r="M2451" s="16">
        <f>IF(Tabela15[[#This Row],[value]]="",0,(0.05*Tabela15[[#This Row],[normal_rating]]+0.7*Tabela15[[#This Row],[normal_reviews]]+0.25*Tabela15[[#This Row],[normal_value]]))*1000</f>
        <v>98.423150006166296</v>
      </c>
      <c r="N2451" s="3">
        <f>IFERROR(Tabela15[[#This Row],[value]]*Tabela15[[#This Row],[reviews]],Tabela15[[#This Row],[value]])</f>
        <v>200772</v>
      </c>
      <c r="O2451" t="s">
        <v>2434</v>
      </c>
      <c r="P2451" t="s">
        <v>2436</v>
      </c>
      <c r="Q2451" t="s">
        <v>2</v>
      </c>
    </row>
    <row r="2452" spans="1:17" x14ac:dyDescent="0.25">
      <c r="A2452" t="s">
        <v>2377</v>
      </c>
      <c r="B2452" s="1">
        <v>15</v>
      </c>
      <c r="C2452" t="s">
        <v>2443</v>
      </c>
      <c r="D2452" t="s">
        <v>2447</v>
      </c>
      <c r="E2452" t="s">
        <v>2445</v>
      </c>
      <c r="F2452" s="1">
        <v>4.7</v>
      </c>
      <c r="G2452" s="5">
        <f>(Tabela15[[#This Row],[rating]]-MIN(F:F))/(MAX(F:F)-MIN(F:F))</f>
        <v>0.92500000000000004</v>
      </c>
      <c r="H2452" s="6">
        <v>3092</v>
      </c>
      <c r="I2452" s="5">
        <f>(Tabela15[[#This Row],[reviews]]-MIN(H:H))/(MAX(H:H)-MIN(H:H))</f>
        <v>6.6463255989971382E-3</v>
      </c>
      <c r="J2452" s="1" t="s">
        <v>0</v>
      </c>
      <c r="K2452" s="9">
        <v>7.15</v>
      </c>
      <c r="L2452" s="3">
        <f>(Tabela15[[#This Row],[value]]-MIN(K:K))/(MAX(K:K)-MIN(K:K))</f>
        <v>3.4639835811182858E-2</v>
      </c>
      <c r="M2452" s="16">
        <f>IF(Tabela15[[#This Row],[value]]="",0,(0.05*Tabela15[[#This Row],[normal_rating]]+0.7*Tabela15[[#This Row],[normal_reviews]]+0.25*Tabela15[[#This Row],[normal_value]]))*1000</f>
        <v>59.562386872093711</v>
      </c>
      <c r="N2452" s="3">
        <f>IFERROR(Tabela15[[#This Row],[value]]*Tabela15[[#This Row],[reviews]],Tabela15[[#This Row],[value]])</f>
        <v>22107.800000000003</v>
      </c>
      <c r="O2452" t="s">
        <v>2444</v>
      </c>
      <c r="P2452" t="s">
        <v>2446</v>
      </c>
      <c r="Q2452" t="s">
        <v>2</v>
      </c>
    </row>
    <row r="2453" spans="1:17" x14ac:dyDescent="0.25">
      <c r="A2453" t="s">
        <v>1795</v>
      </c>
      <c r="B2453" s="1">
        <v>12</v>
      </c>
      <c r="C2453" t="s">
        <v>1891</v>
      </c>
      <c r="D2453" t="s">
        <v>1895</v>
      </c>
      <c r="E2453" t="s">
        <v>1893</v>
      </c>
      <c r="F2453" s="1">
        <v>4.5</v>
      </c>
      <c r="G2453" s="5">
        <f>(Tabela15[[#This Row],[rating]]-MIN(F:F))/(MAX(F:F)-MIN(F:F))</f>
        <v>0.875</v>
      </c>
      <c r="H2453" s="6">
        <v>13999</v>
      </c>
      <c r="I2453" s="5">
        <f>(Tabela15[[#This Row],[reviews]]-MIN(H:H))/(MAX(H:H)-MIN(H:H))</f>
        <v>3.009875953890713E-2</v>
      </c>
      <c r="J2453" s="1" t="s">
        <v>0</v>
      </c>
      <c r="K2453" s="9">
        <v>7.03</v>
      </c>
      <c r="L2453" s="3">
        <f>(Tabela15[[#This Row],[value]]-MIN(K:K))/(MAX(K:K)-MIN(K:K))</f>
        <v>3.403914501676928E-2</v>
      </c>
      <c r="M2453" s="16">
        <f>IF(Tabela15[[#This Row],[value]]="",0,(0.05*Tabela15[[#This Row],[normal_rating]]+0.7*Tabela15[[#This Row],[normal_reviews]]+0.25*Tabela15[[#This Row],[normal_value]]))*1000</f>
        <v>73.328917931427313</v>
      </c>
      <c r="N2453" s="3">
        <f>IFERROR(Tabela15[[#This Row],[value]]*Tabela15[[#This Row],[reviews]],Tabela15[[#This Row],[value]])</f>
        <v>98412.97</v>
      </c>
      <c r="O2453" t="s">
        <v>1892</v>
      </c>
      <c r="P2453" t="s">
        <v>8557</v>
      </c>
      <c r="Q2453" t="s">
        <v>8081</v>
      </c>
    </row>
    <row r="2454" spans="1:17" x14ac:dyDescent="0.25">
      <c r="A2454" t="s">
        <v>1795</v>
      </c>
      <c r="B2454" s="1">
        <v>17</v>
      </c>
      <c r="C2454" t="s">
        <v>1891</v>
      </c>
      <c r="D2454" t="s">
        <v>1895</v>
      </c>
      <c r="E2454" t="s">
        <v>1893</v>
      </c>
      <c r="F2454" s="1">
        <v>4.5</v>
      </c>
      <c r="G2454" s="5">
        <f>(Tabela15[[#This Row],[rating]]-MIN(F:F))/(MAX(F:F)-MIN(F:F))</f>
        <v>0.875</v>
      </c>
      <c r="H2454" s="6">
        <v>13980</v>
      </c>
      <c r="I2454" s="5">
        <f>(Tabela15[[#This Row],[reviews]]-MIN(H:H))/(MAX(H:H)-MIN(H:H))</f>
        <v>3.0057905386082495E-2</v>
      </c>
      <c r="J2454" s="1" t="s">
        <v>0</v>
      </c>
      <c r="K2454" s="9">
        <v>7.03</v>
      </c>
      <c r="L2454" s="3">
        <f>(Tabela15[[#This Row],[value]]-MIN(K:K))/(MAX(K:K)-MIN(K:K))</f>
        <v>3.403914501676928E-2</v>
      </c>
      <c r="M2454" s="16">
        <f>IF(Tabela15[[#This Row],[value]]="",0,(0.05*Tabela15[[#This Row],[normal_rating]]+0.7*Tabela15[[#This Row],[normal_reviews]]+0.25*Tabela15[[#This Row],[normal_value]]))*1000</f>
        <v>73.300320024450087</v>
      </c>
      <c r="N2454" s="3">
        <f>IFERROR(Tabela15[[#This Row],[value]]*Tabela15[[#This Row],[reviews]],Tabela15[[#This Row],[value]])</f>
        <v>98279.400000000009</v>
      </c>
      <c r="O2454" t="s">
        <v>1892</v>
      </c>
      <c r="P2454" t="s">
        <v>5116</v>
      </c>
      <c r="Q2454" t="s">
        <v>4538</v>
      </c>
    </row>
    <row r="2455" spans="1:17" x14ac:dyDescent="0.25">
      <c r="A2455" t="s">
        <v>1795</v>
      </c>
      <c r="B2455" s="1">
        <v>21</v>
      </c>
      <c r="C2455" t="s">
        <v>1891</v>
      </c>
      <c r="D2455" t="s">
        <v>1895</v>
      </c>
      <c r="E2455" t="s">
        <v>1893</v>
      </c>
      <c r="F2455" s="1">
        <v>4.5</v>
      </c>
      <c r="G2455" s="5">
        <f>(Tabela15[[#This Row],[rating]]-MIN(F:F))/(MAX(F:F)-MIN(F:F))</f>
        <v>0.875</v>
      </c>
      <c r="H2455" s="6">
        <v>13957</v>
      </c>
      <c r="I2455" s="5">
        <f>(Tabela15[[#This Row],[reviews]]-MIN(H:H))/(MAX(H:H)-MIN(H:H))</f>
        <v>3.0008450358978991E-2</v>
      </c>
      <c r="J2455" s="1" t="s">
        <v>0</v>
      </c>
      <c r="K2455" s="9">
        <v>7.03</v>
      </c>
      <c r="L2455" s="3">
        <f>(Tabela15[[#This Row],[value]]-MIN(K:K))/(MAX(K:K)-MIN(K:K))</f>
        <v>3.403914501676928E-2</v>
      </c>
      <c r="M2455" s="16">
        <f>IF(Tabela15[[#This Row],[value]]="",0,(0.05*Tabela15[[#This Row],[normal_rating]]+0.7*Tabela15[[#This Row],[normal_reviews]]+0.25*Tabela15[[#This Row],[normal_value]]))*1000</f>
        <v>73.265701505477622</v>
      </c>
      <c r="N2455" s="3">
        <f>IFERROR(Tabela15[[#This Row],[value]]*Tabela15[[#This Row],[reviews]],Tabela15[[#This Row],[value]])</f>
        <v>98117.71</v>
      </c>
      <c r="O2455" t="s">
        <v>1892</v>
      </c>
      <c r="P2455" t="s">
        <v>1894</v>
      </c>
      <c r="Q2455" t="s">
        <v>2</v>
      </c>
    </row>
    <row r="2456" spans="1:17" x14ac:dyDescent="0.25">
      <c r="A2456" t="s">
        <v>1649</v>
      </c>
      <c r="B2456" s="1">
        <v>26</v>
      </c>
      <c r="C2456" t="s">
        <v>6004</v>
      </c>
      <c r="D2456" t="s">
        <v>6005</v>
      </c>
      <c r="E2456" t="s">
        <v>6006</v>
      </c>
      <c r="F2456" s="1">
        <v>4.5999999999999996</v>
      </c>
      <c r="G2456" s="5">
        <f>(Tabela15[[#This Row],[rating]]-MIN(F:F))/(MAX(F:F)-MIN(F:F))</f>
        <v>0.89999999999999991</v>
      </c>
      <c r="H2456" s="6">
        <v>781</v>
      </c>
      <c r="I2456" s="5">
        <f>(Tabela15[[#This Row],[reviews]]-MIN(H:H))/(MAX(H:H)-MIN(H:H))</f>
        <v>1.6771704843797372E-3</v>
      </c>
      <c r="J2456" s="1" t="s">
        <v>0</v>
      </c>
      <c r="K2456" s="9">
        <v>7</v>
      </c>
      <c r="L2456" s="3">
        <f>(Tabela15[[#This Row],[value]]-MIN(K:K))/(MAX(K:K)-MIN(K:K))</f>
        <v>3.3888972318165886E-2</v>
      </c>
      <c r="M2456" s="16">
        <f>IF(Tabela15[[#This Row],[value]]="",0,(0.05*Tabela15[[#This Row],[normal_rating]]+0.7*Tabela15[[#This Row],[normal_reviews]]+0.25*Tabela15[[#This Row],[normal_value]]))*1000</f>
        <v>54.646262418607286</v>
      </c>
      <c r="N2456" s="3">
        <f>IFERROR(Tabela15[[#This Row],[value]]*Tabela15[[#This Row],[reviews]],Tabela15[[#This Row],[value]])</f>
        <v>5467</v>
      </c>
      <c r="O2456" t="s">
        <v>6966</v>
      </c>
      <c r="P2456" t="s">
        <v>6967</v>
      </c>
      <c r="Q2456" t="s">
        <v>6468</v>
      </c>
    </row>
    <row r="2457" spans="1:17" x14ac:dyDescent="0.25">
      <c r="A2457" t="s">
        <v>1795</v>
      </c>
      <c r="B2457" s="1">
        <v>30</v>
      </c>
      <c r="C2457" t="s">
        <v>7754</v>
      </c>
      <c r="D2457" t="s">
        <v>7755</v>
      </c>
      <c r="E2457" t="s">
        <v>7756</v>
      </c>
      <c r="F2457" s="1">
        <v>4.3</v>
      </c>
      <c r="G2457" s="5">
        <f>(Tabela15[[#This Row],[rating]]-MIN(F:F))/(MAX(F:F)-MIN(F:F))</f>
        <v>0.82499999999999996</v>
      </c>
      <c r="H2457" s="6">
        <v>24764</v>
      </c>
      <c r="I2457" s="5">
        <f>(Tabela15[[#This Row],[reviews]]-MIN(H:H))/(MAX(H:H)-MIN(H:H))</f>
        <v>5.3245862441917223E-2</v>
      </c>
      <c r="J2457" s="1" t="s">
        <v>0</v>
      </c>
      <c r="K2457" s="9">
        <v>6.99</v>
      </c>
      <c r="L2457" s="3">
        <f>(Tabela15[[#This Row],[value]]-MIN(K:K))/(MAX(K:K)-MIN(K:K))</f>
        <v>3.3838914751964759E-2</v>
      </c>
      <c r="M2457" s="16">
        <f>IF(Tabela15[[#This Row],[value]]="",0,(0.05*Tabela15[[#This Row],[normal_rating]]+0.7*Tabela15[[#This Row],[normal_reviews]]+0.25*Tabela15[[#This Row],[normal_value]]))*1000</f>
        <v>86.98183239733325</v>
      </c>
      <c r="N2457" s="3">
        <f>IFERROR(Tabela15[[#This Row],[value]]*Tabela15[[#This Row],[reviews]],Tabela15[[#This Row],[value]])</f>
        <v>173100.36000000002</v>
      </c>
      <c r="O2457" t="s">
        <v>8580</v>
      </c>
      <c r="P2457" t="s">
        <v>8581</v>
      </c>
      <c r="Q2457" t="s">
        <v>8081</v>
      </c>
    </row>
    <row r="2458" spans="1:17" x14ac:dyDescent="0.25">
      <c r="A2458" t="s">
        <v>3218</v>
      </c>
      <c r="B2458" s="1">
        <v>14</v>
      </c>
      <c r="C2458" t="s">
        <v>3274</v>
      </c>
      <c r="D2458" t="s">
        <v>3278</v>
      </c>
      <c r="E2458" t="s">
        <v>3276</v>
      </c>
      <c r="F2458" s="1">
        <v>4.7</v>
      </c>
      <c r="G2458" s="5">
        <f>(Tabela15[[#This Row],[rating]]-MIN(F:F))/(MAX(F:F)-MIN(F:F))</f>
        <v>0.92500000000000004</v>
      </c>
      <c r="H2458" s="6">
        <v>12234</v>
      </c>
      <c r="I2458" s="5">
        <f>(Tabela15[[#This Row],[reviews]]-MIN(H:H))/(MAX(H:H)-MIN(H:H))</f>
        <v>2.6303623763355544E-2</v>
      </c>
      <c r="J2458" s="1" t="s">
        <v>0</v>
      </c>
      <c r="K2458" s="9">
        <v>6.99</v>
      </c>
      <c r="L2458" s="3">
        <f>(Tabela15[[#This Row],[value]]-MIN(K:K))/(MAX(K:K)-MIN(K:K))</f>
        <v>3.3838914751964759E-2</v>
      </c>
      <c r="M2458" s="16">
        <f>IF(Tabela15[[#This Row],[value]]="",0,(0.05*Tabela15[[#This Row],[normal_rating]]+0.7*Tabela15[[#This Row],[normal_reviews]]+0.25*Tabela15[[#This Row],[normal_value]]))*1000</f>
        <v>73.122265322340084</v>
      </c>
      <c r="N2458" s="3">
        <f>IFERROR(Tabela15[[#This Row],[value]]*Tabela15[[#This Row],[reviews]],Tabela15[[#This Row],[value]])</f>
        <v>85515.66</v>
      </c>
      <c r="O2458" t="s">
        <v>3275</v>
      </c>
      <c r="P2458" t="s">
        <v>8955</v>
      </c>
      <c r="Q2458" t="s">
        <v>8081</v>
      </c>
    </row>
    <row r="2459" spans="1:17" x14ac:dyDescent="0.25">
      <c r="A2459" t="s">
        <v>3218</v>
      </c>
      <c r="B2459" s="1">
        <v>5</v>
      </c>
      <c r="C2459" t="s">
        <v>3274</v>
      </c>
      <c r="D2459" t="s">
        <v>3278</v>
      </c>
      <c r="E2459" t="s">
        <v>3276</v>
      </c>
      <c r="F2459" s="1">
        <v>4.7</v>
      </c>
      <c r="G2459" s="5">
        <f>(Tabela15[[#This Row],[rating]]-MIN(F:F))/(MAX(F:F)-MIN(F:F))</f>
        <v>0.92500000000000004</v>
      </c>
      <c r="H2459" s="6">
        <v>12227</v>
      </c>
      <c r="I2459" s="5">
        <f>(Tabela15[[#This Row],[reviews]]-MIN(H:H))/(MAX(H:H)-MIN(H:H))</f>
        <v>2.6288572233367523E-2</v>
      </c>
      <c r="J2459" s="1" t="s">
        <v>0</v>
      </c>
      <c r="K2459" s="9">
        <v>6.99</v>
      </c>
      <c r="L2459" s="3">
        <f>(Tabela15[[#This Row],[value]]-MIN(K:K))/(MAX(K:K)-MIN(K:K))</f>
        <v>3.3838914751964759E-2</v>
      </c>
      <c r="M2459" s="16">
        <f>IF(Tabela15[[#This Row],[value]]="",0,(0.05*Tabela15[[#This Row],[normal_rating]]+0.7*Tabela15[[#This Row],[normal_reviews]]+0.25*Tabela15[[#This Row],[normal_value]]))*1000</f>
        <v>73.11172925134845</v>
      </c>
      <c r="N2459" s="3">
        <f>IFERROR(Tabela15[[#This Row],[value]]*Tabela15[[#This Row],[reviews]],Tabela15[[#This Row],[value]])</f>
        <v>85466.73</v>
      </c>
      <c r="O2459" t="s">
        <v>3275</v>
      </c>
      <c r="P2459" t="s">
        <v>7409</v>
      </c>
      <c r="Q2459" t="s">
        <v>6468</v>
      </c>
    </row>
    <row r="2460" spans="1:17" x14ac:dyDescent="0.25">
      <c r="A2460" t="s">
        <v>3218</v>
      </c>
      <c r="B2460" s="1">
        <v>6</v>
      </c>
      <c r="C2460" t="s">
        <v>3274</v>
      </c>
      <c r="D2460" t="s">
        <v>3278</v>
      </c>
      <c r="E2460" t="s">
        <v>3276</v>
      </c>
      <c r="F2460" s="1">
        <v>4.7</v>
      </c>
      <c r="G2460" s="5">
        <f>(Tabela15[[#This Row],[rating]]-MIN(F:F))/(MAX(F:F)-MIN(F:F))</f>
        <v>0.92500000000000004</v>
      </c>
      <c r="H2460" s="6">
        <v>12223</v>
      </c>
      <c r="I2460" s="5">
        <f>(Tabela15[[#This Row],[reviews]]-MIN(H:H))/(MAX(H:H)-MIN(H:H))</f>
        <v>2.627997135908865E-2</v>
      </c>
      <c r="J2460" s="1" t="s">
        <v>0</v>
      </c>
      <c r="K2460" s="9">
        <v>6.99</v>
      </c>
      <c r="L2460" s="3">
        <f>(Tabela15[[#This Row],[value]]-MIN(K:K))/(MAX(K:K)-MIN(K:K))</f>
        <v>3.3838914751964759E-2</v>
      </c>
      <c r="M2460" s="16">
        <f>IF(Tabela15[[#This Row],[value]]="",0,(0.05*Tabela15[[#This Row],[normal_rating]]+0.7*Tabela15[[#This Row],[normal_reviews]]+0.25*Tabela15[[#This Row],[normal_value]]))*1000</f>
        <v>73.105708639353253</v>
      </c>
      <c r="N2460" s="3">
        <f>IFERROR(Tabela15[[#This Row],[value]]*Tabela15[[#This Row],[reviews]],Tabela15[[#This Row],[value]])</f>
        <v>85438.77</v>
      </c>
      <c r="O2460" t="s">
        <v>3275</v>
      </c>
      <c r="P2460" t="s">
        <v>5558</v>
      </c>
      <c r="Q2460" t="s">
        <v>4538</v>
      </c>
    </row>
    <row r="2461" spans="1:17" x14ac:dyDescent="0.25">
      <c r="A2461" t="s">
        <v>3218</v>
      </c>
      <c r="B2461" s="1">
        <v>13</v>
      </c>
      <c r="C2461" t="s">
        <v>3274</v>
      </c>
      <c r="D2461" t="s">
        <v>3278</v>
      </c>
      <c r="E2461" t="s">
        <v>3276</v>
      </c>
      <c r="F2461" s="1">
        <v>4.7</v>
      </c>
      <c r="G2461" s="5">
        <f>(Tabela15[[#This Row],[rating]]-MIN(F:F))/(MAX(F:F)-MIN(F:F))</f>
        <v>0.92500000000000004</v>
      </c>
      <c r="H2461" s="6">
        <v>12201</v>
      </c>
      <c r="I2461" s="5">
        <f>(Tabela15[[#This Row],[reviews]]-MIN(H:H))/(MAX(H:H)-MIN(H:H))</f>
        <v>2.6232666550554864E-2</v>
      </c>
      <c r="J2461" s="1" t="s">
        <v>0</v>
      </c>
      <c r="K2461" s="9">
        <v>6.99</v>
      </c>
      <c r="L2461" s="3">
        <f>(Tabela15[[#This Row],[value]]-MIN(K:K))/(MAX(K:K)-MIN(K:K))</f>
        <v>3.3838914751964759E-2</v>
      </c>
      <c r="M2461" s="16">
        <f>IF(Tabela15[[#This Row],[value]]="",0,(0.05*Tabela15[[#This Row],[normal_rating]]+0.7*Tabela15[[#This Row],[normal_reviews]]+0.25*Tabela15[[#This Row],[normal_value]]))*1000</f>
        <v>73.072595273379605</v>
      </c>
      <c r="N2461" s="3">
        <f>IFERROR(Tabela15[[#This Row],[value]]*Tabela15[[#This Row],[reviews]],Tabela15[[#This Row],[value]])</f>
        <v>85284.99</v>
      </c>
      <c r="O2461" t="s">
        <v>3275</v>
      </c>
      <c r="P2461" t="s">
        <v>3277</v>
      </c>
      <c r="Q2461" t="s">
        <v>2</v>
      </c>
    </row>
    <row r="2462" spans="1:17" x14ac:dyDescent="0.25">
      <c r="A2462" t="s">
        <v>2918</v>
      </c>
      <c r="B2462" s="1">
        <v>17</v>
      </c>
      <c r="C2462" t="s">
        <v>2993</v>
      </c>
      <c r="D2462" t="s">
        <v>2997</v>
      </c>
      <c r="E2462" t="s">
        <v>2995</v>
      </c>
      <c r="F2462" s="1">
        <v>4.4000000000000004</v>
      </c>
      <c r="G2462" s="5">
        <f>(Tabela15[[#This Row],[rating]]-MIN(F:F))/(MAX(F:F)-MIN(F:F))</f>
        <v>0.85000000000000009</v>
      </c>
      <c r="H2462" s="6">
        <v>11853</v>
      </c>
      <c r="I2462" s="5">
        <f>(Tabela15[[#This Row],[reviews]]-MIN(H:H))/(MAX(H:H)-MIN(H:H))</f>
        <v>2.5484390488293134E-2</v>
      </c>
      <c r="J2462" s="1" t="s">
        <v>0</v>
      </c>
      <c r="K2462" s="9">
        <v>6.99</v>
      </c>
      <c r="L2462" s="3">
        <f>(Tabela15[[#This Row],[value]]-MIN(K:K))/(MAX(K:K)-MIN(K:K))</f>
        <v>3.3838914751964759E-2</v>
      </c>
      <c r="M2462" s="16">
        <f>IF(Tabela15[[#This Row],[value]]="",0,(0.05*Tabela15[[#This Row],[normal_rating]]+0.7*Tabela15[[#This Row],[normal_reviews]]+0.25*Tabela15[[#This Row],[normal_value]]))*1000</f>
        <v>68.798802029796391</v>
      </c>
      <c r="N2462" s="3">
        <f>IFERROR(Tabela15[[#This Row],[value]]*Tabela15[[#This Row],[reviews]],Tabela15[[#This Row],[value]])</f>
        <v>82852.47</v>
      </c>
      <c r="O2462" t="s">
        <v>2994</v>
      </c>
      <c r="P2462" t="s">
        <v>2996</v>
      </c>
      <c r="Q2462" t="s">
        <v>2</v>
      </c>
    </row>
    <row r="2463" spans="1:17" x14ac:dyDescent="0.25">
      <c r="A2463" t="s">
        <v>2918</v>
      </c>
      <c r="B2463" s="1">
        <v>30</v>
      </c>
      <c r="C2463" t="s">
        <v>8013</v>
      </c>
      <c r="D2463" t="s">
        <v>8014</v>
      </c>
      <c r="E2463" t="s">
        <v>8015</v>
      </c>
      <c r="F2463" s="1">
        <v>4.2</v>
      </c>
      <c r="G2463" s="5">
        <f>(Tabela15[[#This Row],[rating]]-MIN(F:F))/(MAX(F:F)-MIN(F:F))</f>
        <v>0.8</v>
      </c>
      <c r="H2463" s="6">
        <v>14293</v>
      </c>
      <c r="I2463" s="5">
        <f>(Tabela15[[#This Row],[reviews]]-MIN(H:H))/(MAX(H:H)-MIN(H:H))</f>
        <v>3.0730923798404107E-2</v>
      </c>
      <c r="J2463" s="1" t="s">
        <v>0</v>
      </c>
      <c r="K2463" s="9">
        <v>6.99</v>
      </c>
      <c r="L2463" s="3">
        <f>(Tabela15[[#This Row],[value]]-MIN(K:K))/(MAX(K:K)-MIN(K:K))</f>
        <v>3.3838914751964759E-2</v>
      </c>
      <c r="M2463" s="16">
        <f>IF(Tabela15[[#This Row],[value]]="",0,(0.05*Tabela15[[#This Row],[normal_rating]]+0.7*Tabela15[[#This Row],[normal_reviews]]+0.25*Tabela15[[#This Row],[normal_value]]))*1000</f>
        <v>69.971375346874069</v>
      </c>
      <c r="N2463" s="3">
        <f>IFERROR(Tabela15[[#This Row],[value]]*Tabela15[[#This Row],[reviews]],Tabela15[[#This Row],[value]])</f>
        <v>99908.07</v>
      </c>
      <c r="O2463" t="s">
        <v>8896</v>
      </c>
      <c r="P2463" t="s">
        <v>8897</v>
      </c>
      <c r="Q2463" t="s">
        <v>8081</v>
      </c>
    </row>
    <row r="2464" spans="1:17" x14ac:dyDescent="0.25">
      <c r="A2464" t="s">
        <v>1946</v>
      </c>
      <c r="B2464" s="1">
        <v>8</v>
      </c>
      <c r="C2464" t="s">
        <v>1973</v>
      </c>
      <c r="D2464" t="s">
        <v>1977</v>
      </c>
      <c r="E2464" t="s">
        <v>1975</v>
      </c>
      <c r="F2464" s="1">
        <v>4.7</v>
      </c>
      <c r="G2464" s="5">
        <f>(Tabela15[[#This Row],[rating]]-MIN(F:F))/(MAX(F:F)-MIN(F:F))</f>
        <v>0.92500000000000004</v>
      </c>
      <c r="H2464" s="6">
        <v>1541</v>
      </c>
      <c r="I2464" s="5">
        <f>(Tabela15[[#This Row],[reviews]]-MIN(H:H))/(MAX(H:H)-MIN(H:H))</f>
        <v>3.311336597365122E-3</v>
      </c>
      <c r="J2464" s="1" t="s">
        <v>0</v>
      </c>
      <c r="K2464" s="9">
        <v>6.99</v>
      </c>
      <c r="L2464" s="3">
        <f>(Tabela15[[#This Row],[value]]-MIN(K:K))/(MAX(K:K)-MIN(K:K))</f>
        <v>3.3838914751964759E-2</v>
      </c>
      <c r="M2464" s="16">
        <f>IF(Tabela15[[#This Row],[value]]="",0,(0.05*Tabela15[[#This Row],[normal_rating]]+0.7*Tabela15[[#This Row],[normal_reviews]]+0.25*Tabela15[[#This Row],[normal_value]]))*1000</f>
        <v>57.027664306146782</v>
      </c>
      <c r="N2464" s="3">
        <f>IFERROR(Tabela15[[#This Row],[value]]*Tabela15[[#This Row],[reviews]],Tabela15[[#This Row],[value]])</f>
        <v>10771.59</v>
      </c>
      <c r="O2464" t="s">
        <v>1974</v>
      </c>
      <c r="P2464" t="s">
        <v>1976</v>
      </c>
      <c r="Q2464" t="s">
        <v>2</v>
      </c>
    </row>
    <row r="2465" spans="1:17" x14ac:dyDescent="0.25">
      <c r="A2465" t="s">
        <v>2771</v>
      </c>
      <c r="B2465" s="1">
        <v>27</v>
      </c>
      <c r="C2465" t="s">
        <v>2873</v>
      </c>
      <c r="D2465" t="s">
        <v>2877</v>
      </c>
      <c r="E2465" t="s">
        <v>2875</v>
      </c>
      <c r="F2465" s="1">
        <v>4.5999999999999996</v>
      </c>
      <c r="G2465" s="5">
        <f>(Tabela15[[#This Row],[rating]]-MIN(F:F))/(MAX(F:F)-MIN(F:F))</f>
        <v>0.89999999999999991</v>
      </c>
      <c r="H2465" s="6">
        <v>2714</v>
      </c>
      <c r="I2465" s="5">
        <f>(Tabela15[[#This Row],[reviews]]-MIN(H:H))/(MAX(H:H)-MIN(H:H))</f>
        <v>5.8335429796438805E-3</v>
      </c>
      <c r="J2465" s="1" t="s">
        <v>0</v>
      </c>
      <c r="K2465" s="9">
        <v>6.99</v>
      </c>
      <c r="L2465" s="3">
        <f>(Tabela15[[#This Row],[value]]-MIN(K:K))/(MAX(K:K)-MIN(K:K))</f>
        <v>3.3838914751964759E-2</v>
      </c>
      <c r="M2465" s="16">
        <f>IF(Tabela15[[#This Row],[value]]="",0,(0.05*Tabela15[[#This Row],[normal_rating]]+0.7*Tabela15[[#This Row],[normal_reviews]]+0.25*Tabela15[[#This Row],[normal_value]]))*1000</f>
        <v>57.543208773741902</v>
      </c>
      <c r="N2465" s="3">
        <f>IFERROR(Tabela15[[#This Row],[value]]*Tabela15[[#This Row],[reviews]],Tabela15[[#This Row],[value]])</f>
        <v>18970.86</v>
      </c>
      <c r="O2465" t="s">
        <v>2874</v>
      </c>
      <c r="P2465" t="s">
        <v>5448</v>
      </c>
      <c r="Q2465" t="s">
        <v>4538</v>
      </c>
    </row>
    <row r="2466" spans="1:17" x14ac:dyDescent="0.25">
      <c r="A2466" t="s">
        <v>2771</v>
      </c>
      <c r="B2466" s="1">
        <v>23</v>
      </c>
      <c r="C2466" t="s">
        <v>2873</v>
      </c>
      <c r="D2466" t="s">
        <v>2877</v>
      </c>
      <c r="E2466" t="s">
        <v>2875</v>
      </c>
      <c r="F2466" s="1">
        <v>4.5999999999999996</v>
      </c>
      <c r="G2466" s="5">
        <f>(Tabela15[[#This Row],[rating]]-MIN(F:F))/(MAX(F:F)-MIN(F:F))</f>
        <v>0.89999999999999991</v>
      </c>
      <c r="H2466" s="6">
        <v>2701</v>
      </c>
      <c r="I2466" s="5">
        <f>(Tabela15[[#This Row],[reviews]]-MIN(H:H))/(MAX(H:H)-MIN(H:H))</f>
        <v>5.8055901382375518E-3</v>
      </c>
      <c r="J2466" s="1" t="s">
        <v>0</v>
      </c>
      <c r="K2466" s="9">
        <v>6.99</v>
      </c>
      <c r="L2466" s="3">
        <f>(Tabela15[[#This Row],[value]]-MIN(K:K))/(MAX(K:K)-MIN(K:K))</f>
        <v>3.3838914751964759E-2</v>
      </c>
      <c r="M2466" s="16">
        <f>IF(Tabela15[[#This Row],[value]]="",0,(0.05*Tabela15[[#This Row],[normal_rating]]+0.7*Tabela15[[#This Row],[normal_reviews]]+0.25*Tabela15[[#This Row],[normal_value]]))*1000</f>
        <v>57.523641784757473</v>
      </c>
      <c r="N2466" s="3">
        <f>IFERROR(Tabela15[[#This Row],[value]]*Tabela15[[#This Row],[reviews]],Tabela15[[#This Row],[value]])</f>
        <v>18879.990000000002</v>
      </c>
      <c r="O2466" t="s">
        <v>2874</v>
      </c>
      <c r="P2466" t="s">
        <v>2876</v>
      </c>
      <c r="Q2466" t="s">
        <v>2</v>
      </c>
    </row>
    <row r="2467" spans="1:17" x14ac:dyDescent="0.25">
      <c r="A2467" t="s">
        <v>1946</v>
      </c>
      <c r="B2467" s="1">
        <v>21</v>
      </c>
      <c r="C2467" t="s">
        <v>7770</v>
      </c>
      <c r="D2467" t="s">
        <v>7771</v>
      </c>
      <c r="E2467" t="s">
        <v>7772</v>
      </c>
      <c r="F2467" s="1">
        <v>4.7</v>
      </c>
      <c r="G2467" s="5">
        <f>(Tabela15[[#This Row],[rating]]-MIN(F:F))/(MAX(F:F)-MIN(F:F))</f>
        <v>0.92500000000000004</v>
      </c>
      <c r="H2467" s="6">
        <v>326</v>
      </c>
      <c r="I2467" s="5">
        <f>(Tabela15[[#This Row],[reviews]]-MIN(H:H))/(MAX(H:H)-MIN(H:H))</f>
        <v>6.9882103515822385E-4</v>
      </c>
      <c r="J2467" s="1" t="s">
        <v>0</v>
      </c>
      <c r="K2467" s="9">
        <v>6.99</v>
      </c>
      <c r="L2467" s="3">
        <f>(Tabela15[[#This Row],[value]]-MIN(K:K))/(MAX(K:K)-MIN(K:K))</f>
        <v>3.3838914751964759E-2</v>
      </c>
      <c r="M2467" s="16">
        <f>IF(Tabela15[[#This Row],[value]]="",0,(0.05*Tabela15[[#This Row],[normal_rating]]+0.7*Tabela15[[#This Row],[normal_reviews]]+0.25*Tabela15[[#This Row],[normal_value]]))*1000</f>
        <v>55.19890341260195</v>
      </c>
      <c r="N2467" s="3">
        <f>IFERROR(Tabela15[[#This Row],[value]]*Tabela15[[#This Row],[reviews]],Tabela15[[#This Row],[value]])</f>
        <v>2278.7400000000002</v>
      </c>
      <c r="O2467" t="s">
        <v>8607</v>
      </c>
      <c r="P2467" t="s">
        <v>8608</v>
      </c>
      <c r="Q2467" t="s">
        <v>8081</v>
      </c>
    </row>
    <row r="2468" spans="1:17" x14ac:dyDescent="0.25">
      <c r="A2468" t="s">
        <v>1503</v>
      </c>
      <c r="B2468" s="1">
        <v>20</v>
      </c>
      <c r="C2468" t="s">
        <v>1594</v>
      </c>
      <c r="D2468" t="s">
        <v>1598</v>
      </c>
      <c r="E2468" t="s">
        <v>1596</v>
      </c>
      <c r="F2468" s="1">
        <v>4.4000000000000004</v>
      </c>
      <c r="G2468" s="5">
        <f>(Tabela15[[#This Row],[rating]]-MIN(F:F))/(MAX(F:F)-MIN(F:F))</f>
        <v>0.85000000000000009</v>
      </c>
      <c r="H2468" s="6">
        <v>5350</v>
      </c>
      <c r="I2468" s="5">
        <f>(Tabela15[[#This Row],[reviews]]-MIN(H:H))/(MAX(H:H)-MIN(H:H))</f>
        <v>1.1501519129419506E-2</v>
      </c>
      <c r="J2468" s="1" t="s">
        <v>0</v>
      </c>
      <c r="K2468" s="9">
        <v>6.99</v>
      </c>
      <c r="L2468" s="3">
        <f>(Tabela15[[#This Row],[value]]-MIN(K:K))/(MAX(K:K)-MIN(K:K))</f>
        <v>3.3838914751964759E-2</v>
      </c>
      <c r="M2468" s="16">
        <f>IF(Tabela15[[#This Row],[value]]="",0,(0.05*Tabela15[[#This Row],[normal_rating]]+0.7*Tabela15[[#This Row],[normal_reviews]]+0.25*Tabela15[[#This Row],[normal_value]]))*1000</f>
        <v>59.010792078584856</v>
      </c>
      <c r="N2468" s="3">
        <f>IFERROR(Tabela15[[#This Row],[value]]*Tabela15[[#This Row],[reviews]],Tabela15[[#This Row],[value]])</f>
        <v>37396.5</v>
      </c>
      <c r="O2468" t="s">
        <v>1595</v>
      </c>
      <c r="P2468" t="s">
        <v>1597</v>
      </c>
      <c r="Q2468" t="s">
        <v>2</v>
      </c>
    </row>
    <row r="2469" spans="1:17" x14ac:dyDescent="0.25">
      <c r="A2469" t="s">
        <v>232</v>
      </c>
      <c r="B2469" s="1">
        <v>22</v>
      </c>
      <c r="C2469" t="s">
        <v>283</v>
      </c>
      <c r="D2469" t="s">
        <v>287</v>
      </c>
      <c r="E2469" t="s">
        <v>285</v>
      </c>
      <c r="F2469" s="1">
        <v>4.5</v>
      </c>
      <c r="G2469" s="5">
        <f>(Tabela15[[#This Row],[rating]]-MIN(F:F))/(MAX(F:F)-MIN(F:F))</f>
        <v>0.875</v>
      </c>
      <c r="H2469" s="6">
        <v>3036</v>
      </c>
      <c r="I2469" s="5">
        <f>(Tabela15[[#This Row],[reviews]]-MIN(H:H))/(MAX(H:H)-MIN(H:H))</f>
        <v>6.5259133590929519E-3</v>
      </c>
      <c r="J2469" s="1" t="s">
        <v>0</v>
      </c>
      <c r="K2469" s="9">
        <v>6.99</v>
      </c>
      <c r="L2469" s="3">
        <f>(Tabela15[[#This Row],[value]]-MIN(K:K))/(MAX(K:K)-MIN(K:K))</f>
        <v>3.3838914751964759E-2</v>
      </c>
      <c r="M2469" s="16">
        <f>IF(Tabela15[[#This Row],[value]]="",0,(0.05*Tabela15[[#This Row],[normal_rating]]+0.7*Tabela15[[#This Row],[normal_reviews]]+0.25*Tabela15[[#This Row],[normal_value]]))*1000</f>
        <v>56.777868039356264</v>
      </c>
      <c r="N2469" s="3">
        <f>IFERROR(Tabela15[[#This Row],[value]]*Tabela15[[#This Row],[reviews]],Tabela15[[#This Row],[value]])</f>
        <v>21221.64</v>
      </c>
      <c r="O2469" t="s">
        <v>284</v>
      </c>
      <c r="P2469" t="s">
        <v>8159</v>
      </c>
      <c r="Q2469" t="s">
        <v>8081</v>
      </c>
    </row>
    <row r="2470" spans="1:17" x14ac:dyDescent="0.25">
      <c r="A2470" t="s">
        <v>232</v>
      </c>
      <c r="B2470" s="1">
        <v>13</v>
      </c>
      <c r="C2470" t="s">
        <v>283</v>
      </c>
      <c r="D2470" t="s">
        <v>287</v>
      </c>
      <c r="E2470" t="s">
        <v>285</v>
      </c>
      <c r="F2470" s="1">
        <v>4.5</v>
      </c>
      <c r="G2470" s="5">
        <f>(Tabela15[[#This Row],[rating]]-MIN(F:F))/(MAX(F:F)-MIN(F:F))</f>
        <v>0.875</v>
      </c>
      <c r="H2470" s="6">
        <v>3030</v>
      </c>
      <c r="I2470" s="5">
        <f>(Tabela15[[#This Row],[reviews]]-MIN(H:H))/(MAX(H:H)-MIN(H:H))</f>
        <v>6.5130120476746458E-3</v>
      </c>
      <c r="J2470" s="1" t="s">
        <v>0</v>
      </c>
      <c r="K2470" s="9">
        <v>6.99</v>
      </c>
      <c r="L2470" s="3">
        <f>(Tabela15[[#This Row],[value]]-MIN(K:K))/(MAX(K:K)-MIN(K:K))</f>
        <v>3.3838914751964759E-2</v>
      </c>
      <c r="M2470" s="16">
        <f>IF(Tabela15[[#This Row],[value]]="",0,(0.05*Tabela15[[#This Row],[normal_rating]]+0.7*Tabela15[[#This Row],[normal_reviews]]+0.25*Tabela15[[#This Row],[normal_value]]))*1000</f>
        <v>56.768837121363447</v>
      </c>
      <c r="N2470" s="3">
        <f>IFERROR(Tabela15[[#This Row],[value]]*Tabela15[[#This Row],[reviews]],Tabela15[[#This Row],[value]])</f>
        <v>21179.7</v>
      </c>
      <c r="O2470" t="s">
        <v>284</v>
      </c>
      <c r="P2470" t="s">
        <v>6548</v>
      </c>
      <c r="Q2470" t="s">
        <v>6468</v>
      </c>
    </row>
    <row r="2471" spans="1:17" x14ac:dyDescent="0.25">
      <c r="A2471" t="s">
        <v>232</v>
      </c>
      <c r="B2471" s="1">
        <v>9</v>
      </c>
      <c r="C2471" t="s">
        <v>283</v>
      </c>
      <c r="D2471" t="s">
        <v>287</v>
      </c>
      <c r="E2471" t="s">
        <v>285</v>
      </c>
      <c r="F2471" s="1">
        <v>4.5</v>
      </c>
      <c r="G2471" s="5">
        <f>(Tabela15[[#This Row],[rating]]-MIN(F:F))/(MAX(F:F)-MIN(F:F))</f>
        <v>0.875</v>
      </c>
      <c r="H2471" s="6">
        <v>3020</v>
      </c>
      <c r="I2471" s="5">
        <f>(Tabela15[[#This Row],[reviews]]-MIN(H:H))/(MAX(H:H)-MIN(H:H))</f>
        <v>6.4915098619774698E-3</v>
      </c>
      <c r="J2471" s="1" t="s">
        <v>0</v>
      </c>
      <c r="K2471" s="9">
        <v>6.99</v>
      </c>
      <c r="L2471" s="3">
        <f>(Tabela15[[#This Row],[value]]-MIN(K:K))/(MAX(K:K)-MIN(K:K))</f>
        <v>3.3838914751964759E-2</v>
      </c>
      <c r="M2471" s="16">
        <f>IF(Tabela15[[#This Row],[value]]="",0,(0.05*Tabela15[[#This Row],[normal_rating]]+0.7*Tabela15[[#This Row],[normal_reviews]]+0.25*Tabela15[[#This Row],[normal_value]]))*1000</f>
        <v>56.753785591375419</v>
      </c>
      <c r="N2471" s="3">
        <f>IFERROR(Tabela15[[#This Row],[value]]*Tabela15[[#This Row],[reviews]],Tabela15[[#This Row],[value]])</f>
        <v>21109.8</v>
      </c>
      <c r="O2471" t="s">
        <v>284</v>
      </c>
      <c r="P2471" t="s">
        <v>4627</v>
      </c>
      <c r="Q2471" t="s">
        <v>4538</v>
      </c>
    </row>
    <row r="2472" spans="1:17" x14ac:dyDescent="0.25">
      <c r="A2472" t="s">
        <v>232</v>
      </c>
      <c r="B2472" s="1">
        <v>12</v>
      </c>
      <c r="C2472" t="s">
        <v>283</v>
      </c>
      <c r="D2472" t="s">
        <v>287</v>
      </c>
      <c r="E2472" t="s">
        <v>285</v>
      </c>
      <c r="F2472" s="1">
        <v>4.5</v>
      </c>
      <c r="G2472" s="5">
        <f>(Tabela15[[#This Row],[rating]]-MIN(F:F))/(MAX(F:F)-MIN(F:F))</f>
        <v>0.875</v>
      </c>
      <c r="H2472" s="6">
        <v>2985</v>
      </c>
      <c r="I2472" s="5">
        <f>(Tabela15[[#This Row],[reviews]]-MIN(H:H))/(MAX(H:H)-MIN(H:H))</f>
        <v>6.4162522120373537E-3</v>
      </c>
      <c r="J2472" s="1" t="s">
        <v>0</v>
      </c>
      <c r="K2472" s="9">
        <v>6.99</v>
      </c>
      <c r="L2472" s="3">
        <f>(Tabela15[[#This Row],[value]]-MIN(K:K))/(MAX(K:K)-MIN(K:K))</f>
        <v>3.3838914751964759E-2</v>
      </c>
      <c r="M2472" s="16">
        <f>IF(Tabela15[[#This Row],[value]]="",0,(0.05*Tabela15[[#This Row],[normal_rating]]+0.7*Tabela15[[#This Row],[normal_reviews]]+0.25*Tabela15[[#This Row],[normal_value]]))*1000</f>
        <v>56.701105236417348</v>
      </c>
      <c r="N2472" s="3">
        <f>IFERROR(Tabela15[[#This Row],[value]]*Tabela15[[#This Row],[reviews]],Tabela15[[#This Row],[value]])</f>
        <v>20865.150000000001</v>
      </c>
      <c r="O2472" t="s">
        <v>284</v>
      </c>
      <c r="P2472" t="s">
        <v>286</v>
      </c>
      <c r="Q2472" t="s">
        <v>2</v>
      </c>
    </row>
    <row r="2473" spans="1:17" x14ac:dyDescent="0.25">
      <c r="A2473" t="s">
        <v>81</v>
      </c>
      <c r="B2473" s="1">
        <v>14</v>
      </c>
      <c r="C2473" t="s">
        <v>3522</v>
      </c>
      <c r="D2473" t="s">
        <v>3523</v>
      </c>
      <c r="E2473" t="s">
        <v>3524</v>
      </c>
      <c r="F2473" s="1">
        <v>4.5</v>
      </c>
      <c r="G2473" s="5">
        <f>(Tabela15[[#This Row],[rating]]-MIN(F:F))/(MAX(F:F)-MIN(F:F))</f>
        <v>0.875</v>
      </c>
      <c r="H2473" s="6">
        <v>2795</v>
      </c>
      <c r="I2473" s="5">
        <f>(Tabela15[[#This Row],[reviews]]-MIN(H:H))/(MAX(H:H)-MIN(H:H))</f>
        <v>6.0077106837910076E-3</v>
      </c>
      <c r="J2473" s="1" t="s">
        <v>0</v>
      </c>
      <c r="K2473" s="9">
        <v>6.99</v>
      </c>
      <c r="L2473" s="3">
        <f>(Tabela15[[#This Row],[value]]-MIN(K:K))/(MAX(K:K)-MIN(K:K))</f>
        <v>3.3838914751964759E-2</v>
      </c>
      <c r="M2473" s="16">
        <f>IF(Tabela15[[#This Row],[value]]="",0,(0.05*Tabela15[[#This Row],[normal_rating]]+0.7*Tabela15[[#This Row],[normal_reviews]]+0.25*Tabela15[[#This Row],[normal_value]]))*1000</f>
        <v>56.415126166644903</v>
      </c>
      <c r="N2473" s="3">
        <f>IFERROR(Tabela15[[#This Row],[value]]*Tabela15[[#This Row],[reviews]],Tabela15[[#This Row],[value]])</f>
        <v>19537.05</v>
      </c>
      <c r="O2473" t="s">
        <v>4604</v>
      </c>
      <c r="P2473" t="s">
        <v>6510</v>
      </c>
      <c r="Q2473" t="s">
        <v>6468</v>
      </c>
    </row>
    <row r="2474" spans="1:17" x14ac:dyDescent="0.25">
      <c r="A2474" t="s">
        <v>81</v>
      </c>
      <c r="B2474" s="1">
        <v>25</v>
      </c>
      <c r="C2474" t="s">
        <v>3522</v>
      </c>
      <c r="D2474" t="s">
        <v>3523</v>
      </c>
      <c r="E2474" t="s">
        <v>3524</v>
      </c>
      <c r="F2474" s="1">
        <v>4.5</v>
      </c>
      <c r="G2474" s="5">
        <f>(Tabela15[[#This Row],[rating]]-MIN(F:F))/(MAX(F:F)-MIN(F:F))</f>
        <v>0.875</v>
      </c>
      <c r="H2474" s="6">
        <v>2792</v>
      </c>
      <c r="I2474" s="5">
        <f>(Tabela15[[#This Row],[reviews]]-MIN(H:H))/(MAX(H:H)-MIN(H:H))</f>
        <v>6.0012600280818541E-3</v>
      </c>
      <c r="J2474" s="1" t="s">
        <v>0</v>
      </c>
      <c r="K2474" s="9">
        <v>6.99</v>
      </c>
      <c r="L2474" s="3">
        <f>(Tabela15[[#This Row],[value]]-MIN(K:K))/(MAX(K:K)-MIN(K:K))</f>
        <v>3.3838914751964759E-2</v>
      </c>
      <c r="M2474" s="16">
        <f>IF(Tabela15[[#This Row],[value]]="",0,(0.05*Tabela15[[#This Row],[normal_rating]]+0.7*Tabela15[[#This Row],[normal_reviews]]+0.25*Tabela15[[#This Row],[normal_value]]))*1000</f>
        <v>56.410610707648495</v>
      </c>
      <c r="N2474" s="3">
        <f>IFERROR(Tabela15[[#This Row],[value]]*Tabela15[[#This Row],[reviews]],Tabela15[[#This Row],[value]])</f>
        <v>19516.080000000002</v>
      </c>
      <c r="O2474" t="s">
        <v>4604</v>
      </c>
      <c r="P2474" t="s">
        <v>4605</v>
      </c>
      <c r="Q2474" t="s">
        <v>4538</v>
      </c>
    </row>
    <row r="2475" spans="1:17" x14ac:dyDescent="0.25">
      <c r="A2475" t="s">
        <v>383</v>
      </c>
      <c r="B2475" s="1">
        <v>7</v>
      </c>
      <c r="C2475" t="s">
        <v>409</v>
      </c>
      <c r="D2475" t="s">
        <v>413</v>
      </c>
      <c r="E2475" t="s">
        <v>411</v>
      </c>
      <c r="F2475" s="1">
        <v>4.5</v>
      </c>
      <c r="G2475" s="5">
        <f>(Tabela15[[#This Row],[rating]]-MIN(F:F))/(MAX(F:F)-MIN(F:F))</f>
        <v>0.875</v>
      </c>
      <c r="H2475" s="6">
        <v>2786</v>
      </c>
      <c r="I2475" s="5">
        <f>(Tabela15[[#This Row],[reviews]]-MIN(H:H))/(MAX(H:H)-MIN(H:H))</f>
        <v>5.9883587166635489E-3</v>
      </c>
      <c r="J2475" s="1" t="s">
        <v>0</v>
      </c>
      <c r="K2475" s="9">
        <v>6.99</v>
      </c>
      <c r="L2475" s="3">
        <f>(Tabela15[[#This Row],[value]]-MIN(K:K))/(MAX(K:K)-MIN(K:K))</f>
        <v>3.3838914751964759E-2</v>
      </c>
      <c r="M2475" s="16">
        <f>IF(Tabela15[[#This Row],[value]]="",0,(0.05*Tabela15[[#This Row],[normal_rating]]+0.7*Tabela15[[#This Row],[normal_reviews]]+0.25*Tabela15[[#This Row],[normal_value]]))*1000</f>
        <v>56.401579789655685</v>
      </c>
      <c r="N2475" s="3">
        <f>IFERROR(Tabela15[[#This Row],[value]]*Tabela15[[#This Row],[reviews]],Tabela15[[#This Row],[value]])</f>
        <v>19474.14</v>
      </c>
      <c r="O2475" t="s">
        <v>410</v>
      </c>
      <c r="P2475" t="s">
        <v>412</v>
      </c>
      <c r="Q2475" t="s">
        <v>2</v>
      </c>
    </row>
    <row r="2476" spans="1:17" x14ac:dyDescent="0.25">
      <c r="A2476" t="s">
        <v>1503</v>
      </c>
      <c r="B2476" s="1">
        <v>28</v>
      </c>
      <c r="C2476" t="s">
        <v>3936</v>
      </c>
      <c r="D2476" t="s">
        <v>3937</v>
      </c>
      <c r="E2476" t="s">
        <v>3938</v>
      </c>
      <c r="F2476" s="1">
        <v>4.5999999999999996</v>
      </c>
      <c r="G2476" s="5">
        <f>(Tabela15[[#This Row],[rating]]-MIN(F:F))/(MAX(F:F)-MIN(F:F))</f>
        <v>0.89999999999999991</v>
      </c>
      <c r="H2476" s="6">
        <v>760</v>
      </c>
      <c r="I2476" s="5">
        <f>(Tabela15[[#This Row],[reviews]]-MIN(H:H))/(MAX(H:H)-MIN(H:H))</f>
        <v>1.6320158944156673E-3</v>
      </c>
      <c r="J2476" s="1" t="s">
        <v>0</v>
      </c>
      <c r="K2476" s="9">
        <v>6.99</v>
      </c>
      <c r="L2476" s="3">
        <f>(Tabela15[[#This Row],[value]]-MIN(K:K))/(MAX(K:K)-MIN(K:K))</f>
        <v>3.3838914751964759E-2</v>
      </c>
      <c r="M2476" s="16">
        <f>IF(Tabela15[[#This Row],[value]]="",0,(0.05*Tabela15[[#This Row],[normal_rating]]+0.7*Tabela15[[#This Row],[normal_reviews]]+0.25*Tabela15[[#This Row],[normal_value]]))*1000</f>
        <v>54.602139814082157</v>
      </c>
      <c r="N2476" s="3">
        <f>IFERROR(Tabela15[[#This Row],[value]]*Tabela15[[#This Row],[reviews]],Tabela15[[#This Row],[value]])</f>
        <v>5312.4000000000005</v>
      </c>
      <c r="O2476" t="s">
        <v>5040</v>
      </c>
      <c r="P2476" t="s">
        <v>5041</v>
      </c>
      <c r="Q2476" t="s">
        <v>4538</v>
      </c>
    </row>
    <row r="2477" spans="1:17" x14ac:dyDescent="0.25">
      <c r="A2477" t="s">
        <v>2231</v>
      </c>
      <c r="B2477" s="1">
        <v>26</v>
      </c>
      <c r="C2477" t="s">
        <v>4210</v>
      </c>
      <c r="D2477" t="s">
        <v>4211</v>
      </c>
      <c r="E2477" t="s">
        <v>4212</v>
      </c>
      <c r="F2477" s="1">
        <v>4.5999999999999996</v>
      </c>
      <c r="G2477" s="5">
        <f>(Tabela15[[#This Row],[rating]]-MIN(F:F))/(MAX(F:F)-MIN(F:F))</f>
        <v>0.89999999999999991</v>
      </c>
      <c r="H2477" s="6">
        <v>531</v>
      </c>
      <c r="I2477" s="5">
        <f>(Tabela15[[#This Row],[reviews]]-MIN(H:H))/(MAX(H:H)-MIN(H:H))</f>
        <v>1.1396158419503342E-3</v>
      </c>
      <c r="J2477" s="1" t="s">
        <v>0</v>
      </c>
      <c r="K2477" s="9">
        <v>6.99</v>
      </c>
      <c r="L2477" s="3">
        <f>(Tabela15[[#This Row],[value]]-MIN(K:K))/(MAX(K:K)-MIN(K:K))</f>
        <v>3.3838914751964759E-2</v>
      </c>
      <c r="M2477" s="16">
        <f>IF(Tabela15[[#This Row],[value]]="",0,(0.05*Tabela15[[#This Row],[normal_rating]]+0.7*Tabela15[[#This Row],[normal_reviews]]+0.25*Tabela15[[#This Row],[normal_value]]))*1000</f>
        <v>54.257459777356424</v>
      </c>
      <c r="N2477" s="3">
        <f>IFERROR(Tabela15[[#This Row],[value]]*Tabela15[[#This Row],[reviews]],Tabela15[[#This Row],[value]])</f>
        <v>3711.69</v>
      </c>
      <c r="O2477" t="s">
        <v>5281</v>
      </c>
      <c r="P2477" t="s">
        <v>5282</v>
      </c>
      <c r="Q2477" t="s">
        <v>4538</v>
      </c>
    </row>
    <row r="2478" spans="1:17" x14ac:dyDescent="0.25">
      <c r="A2478" t="s">
        <v>1946</v>
      </c>
      <c r="B2478" s="1">
        <v>28</v>
      </c>
      <c r="C2478" t="s">
        <v>6074</v>
      </c>
      <c r="D2478" t="s">
        <v>6075</v>
      </c>
      <c r="E2478" t="s">
        <v>6076</v>
      </c>
      <c r="F2478" s="1">
        <v>4.5</v>
      </c>
      <c r="G2478" s="5">
        <f>(Tabela15[[#This Row],[rating]]-MIN(F:F))/(MAX(F:F)-MIN(F:F))</f>
        <v>0.875</v>
      </c>
      <c r="H2478" s="6">
        <v>1569</v>
      </c>
      <c r="I2478" s="5">
        <f>(Tabela15[[#This Row],[reviews]]-MIN(H:H))/(MAX(H:H)-MIN(H:H))</f>
        <v>3.3715427173172151E-3</v>
      </c>
      <c r="J2478" s="1" t="s">
        <v>0</v>
      </c>
      <c r="K2478" s="9">
        <v>6.99</v>
      </c>
      <c r="L2478" s="3">
        <f>(Tabela15[[#This Row],[value]]-MIN(K:K))/(MAX(K:K)-MIN(K:K))</f>
        <v>3.3838914751964759E-2</v>
      </c>
      <c r="M2478" s="16">
        <f>IF(Tabela15[[#This Row],[value]]="",0,(0.05*Tabela15[[#This Row],[normal_rating]]+0.7*Tabela15[[#This Row],[normal_reviews]]+0.25*Tabela15[[#This Row],[normal_value]]))*1000</f>
        <v>54.569808590113247</v>
      </c>
      <c r="N2478" s="3">
        <f>IFERROR(Tabela15[[#This Row],[value]]*Tabela15[[#This Row],[reviews]],Tabela15[[#This Row],[value]])</f>
        <v>10967.31</v>
      </c>
      <c r="O2478" t="s">
        <v>7037</v>
      </c>
      <c r="P2478" t="s">
        <v>8616</v>
      </c>
      <c r="Q2478" t="s">
        <v>8081</v>
      </c>
    </row>
    <row r="2479" spans="1:17" x14ac:dyDescent="0.25">
      <c r="A2479" t="s">
        <v>3218</v>
      </c>
      <c r="B2479" s="1">
        <v>18</v>
      </c>
      <c r="C2479" t="s">
        <v>3309</v>
      </c>
      <c r="D2479" t="s">
        <v>3313</v>
      </c>
      <c r="E2479" t="s">
        <v>3311</v>
      </c>
      <c r="F2479" s="1">
        <v>4.5</v>
      </c>
      <c r="G2479" s="5">
        <f>(Tabela15[[#This Row],[rating]]-MIN(F:F))/(MAX(F:F)-MIN(F:F))</f>
        <v>0.875</v>
      </c>
      <c r="H2479" s="6">
        <v>51</v>
      </c>
      <c r="I2479" s="5">
        <f>(Tabela15[[#This Row],[reviews]]-MIN(H:H))/(MAX(H:H)-MIN(H:H))</f>
        <v>1.0751092848588059E-4</v>
      </c>
      <c r="J2479" s="1" t="s">
        <v>0</v>
      </c>
      <c r="K2479" s="9">
        <v>6.99</v>
      </c>
      <c r="L2479" s="3">
        <f>(Tabela15[[#This Row],[value]]-MIN(K:K))/(MAX(K:K)-MIN(K:K))</f>
        <v>3.3838914751964759E-2</v>
      </c>
      <c r="M2479" s="16">
        <f>IF(Tabela15[[#This Row],[value]]="",0,(0.05*Tabela15[[#This Row],[normal_rating]]+0.7*Tabela15[[#This Row],[normal_reviews]]+0.25*Tabela15[[#This Row],[normal_value]]))*1000</f>
        <v>52.284986337931315</v>
      </c>
      <c r="N2479" s="3">
        <f>IFERROR(Tabela15[[#This Row],[value]]*Tabela15[[#This Row],[reviews]],Tabela15[[#This Row],[value]])</f>
        <v>356.49</v>
      </c>
      <c r="O2479" t="s">
        <v>3310</v>
      </c>
      <c r="P2479" t="s">
        <v>8960</v>
      </c>
      <c r="Q2479" t="s">
        <v>8081</v>
      </c>
    </row>
    <row r="2480" spans="1:17" x14ac:dyDescent="0.25">
      <c r="A2480" t="s">
        <v>1946</v>
      </c>
      <c r="B2480" s="1">
        <v>15</v>
      </c>
      <c r="C2480" t="s">
        <v>6074</v>
      </c>
      <c r="D2480" t="s">
        <v>6075</v>
      </c>
      <c r="E2480" t="s">
        <v>6076</v>
      </c>
      <c r="F2480" s="1">
        <v>4.4000000000000004</v>
      </c>
      <c r="G2480" s="5">
        <f>(Tabela15[[#This Row],[rating]]-MIN(F:F))/(MAX(F:F)-MIN(F:F))</f>
        <v>0.85000000000000009</v>
      </c>
      <c r="H2480" s="6">
        <v>1567</v>
      </c>
      <c r="I2480" s="5">
        <f>(Tabela15[[#This Row],[reviews]]-MIN(H:H))/(MAX(H:H)-MIN(H:H))</f>
        <v>3.3672422801777802E-3</v>
      </c>
      <c r="J2480" s="1" t="s">
        <v>0</v>
      </c>
      <c r="K2480" s="9">
        <v>6.99</v>
      </c>
      <c r="L2480" s="3">
        <f>(Tabela15[[#This Row],[value]]-MIN(K:K))/(MAX(K:K)-MIN(K:K))</f>
        <v>3.3838914751964759E-2</v>
      </c>
      <c r="M2480" s="16">
        <f>IF(Tabela15[[#This Row],[value]]="",0,(0.05*Tabela15[[#This Row],[normal_rating]]+0.7*Tabela15[[#This Row],[normal_reviews]]+0.25*Tabela15[[#This Row],[normal_value]]))*1000</f>
        <v>53.316798284115649</v>
      </c>
      <c r="N2480" s="3">
        <f>IFERROR(Tabela15[[#This Row],[value]]*Tabela15[[#This Row],[reviews]],Tabela15[[#This Row],[value]])</f>
        <v>10953.33</v>
      </c>
      <c r="O2480" t="s">
        <v>7037</v>
      </c>
      <c r="P2480" t="s">
        <v>7038</v>
      </c>
      <c r="Q2480" t="s">
        <v>6468</v>
      </c>
    </row>
    <row r="2481" spans="1:17" x14ac:dyDescent="0.25">
      <c r="A2481" t="s">
        <v>3218</v>
      </c>
      <c r="B2481" s="1">
        <v>24</v>
      </c>
      <c r="C2481" t="s">
        <v>3329</v>
      </c>
      <c r="D2481" t="s">
        <v>3333</v>
      </c>
      <c r="E2481" t="s">
        <v>3331</v>
      </c>
      <c r="F2481" s="1">
        <v>4.3</v>
      </c>
      <c r="G2481" s="5">
        <f>(Tabela15[[#This Row],[rating]]-MIN(F:F))/(MAX(F:F)-MIN(F:F))</f>
        <v>0.82499999999999996</v>
      </c>
      <c r="H2481" s="6">
        <v>1379</v>
      </c>
      <c r="I2481" s="5">
        <f>(Tabela15[[#This Row],[reviews]]-MIN(H:H))/(MAX(H:H)-MIN(H:H))</f>
        <v>2.963001189070869E-3</v>
      </c>
      <c r="J2481" s="1" t="s">
        <v>0</v>
      </c>
      <c r="K2481" s="9">
        <v>6.99</v>
      </c>
      <c r="L2481" s="3">
        <f>(Tabela15[[#This Row],[value]]-MIN(K:K))/(MAX(K:K)-MIN(K:K))</f>
        <v>3.3838914751964759E-2</v>
      </c>
      <c r="M2481" s="16">
        <f>IF(Tabela15[[#This Row],[value]]="",0,(0.05*Tabela15[[#This Row],[normal_rating]]+0.7*Tabela15[[#This Row],[normal_reviews]]+0.25*Tabela15[[#This Row],[normal_value]]))*1000</f>
        <v>51.783829520340802</v>
      </c>
      <c r="N2481" s="3">
        <f>IFERROR(Tabela15[[#This Row],[value]]*Tabela15[[#This Row],[reviews]],Tabela15[[#This Row],[value]])</f>
        <v>9639.2100000000009</v>
      </c>
      <c r="O2481" t="s">
        <v>3330</v>
      </c>
      <c r="P2481" t="s">
        <v>3332</v>
      </c>
      <c r="Q2481" t="s">
        <v>2</v>
      </c>
    </row>
    <row r="2482" spans="1:17" x14ac:dyDescent="0.25">
      <c r="A2482" t="s">
        <v>2771</v>
      </c>
      <c r="B2482" s="1">
        <v>22</v>
      </c>
      <c r="C2482" t="s">
        <v>2868</v>
      </c>
      <c r="D2482" t="s">
        <v>2872</v>
      </c>
      <c r="E2482" t="s">
        <v>2870</v>
      </c>
      <c r="F2482" s="1">
        <v>4.4000000000000004</v>
      </c>
      <c r="G2482" s="5">
        <f>(Tabela15[[#This Row],[rating]]-MIN(F:F))/(MAX(F:F)-MIN(F:F))</f>
        <v>0.85000000000000009</v>
      </c>
      <c r="H2482" s="6">
        <v>11399</v>
      </c>
      <c r="I2482" s="5">
        <f>(Tabela15[[#This Row],[reviews]]-MIN(H:H))/(MAX(H:H)-MIN(H:H))</f>
        <v>2.4508191257641341E-2</v>
      </c>
      <c r="J2482" s="1" t="s">
        <v>0</v>
      </c>
      <c r="K2482" s="9">
        <v>6.95</v>
      </c>
      <c r="L2482" s="3">
        <f>(Tabela15[[#This Row],[value]]-MIN(K:K))/(MAX(K:K)-MIN(K:K))</f>
        <v>3.3638684487160231E-2</v>
      </c>
      <c r="M2482" s="16">
        <f>IF(Tabela15[[#This Row],[value]]="",0,(0.05*Tabela15[[#This Row],[normal_rating]]+0.7*Tabela15[[#This Row],[normal_reviews]]+0.25*Tabela15[[#This Row],[normal_value]]))*1000</f>
        <v>68.065405002139002</v>
      </c>
      <c r="N2482" s="3">
        <f>IFERROR(Tabela15[[#This Row],[value]]*Tabela15[[#This Row],[reviews]],Tabela15[[#This Row],[value]])</f>
        <v>79223.05</v>
      </c>
      <c r="O2482" t="s">
        <v>2869</v>
      </c>
      <c r="P2482" t="s">
        <v>2871</v>
      </c>
      <c r="Q2482" t="s">
        <v>2</v>
      </c>
    </row>
    <row r="2483" spans="1:17" x14ac:dyDescent="0.25">
      <c r="A2483" t="s">
        <v>1795</v>
      </c>
      <c r="B2483" s="1">
        <v>29</v>
      </c>
      <c r="C2483" t="s">
        <v>6053</v>
      </c>
      <c r="D2483" t="s">
        <v>6054</v>
      </c>
      <c r="E2483" t="s">
        <v>6055</v>
      </c>
      <c r="F2483" s="1">
        <v>4.7</v>
      </c>
      <c r="G2483" s="5">
        <f>(Tabela15[[#This Row],[rating]]-MIN(F:F))/(MAX(F:F)-MIN(F:F))</f>
        <v>0.92500000000000004</v>
      </c>
      <c r="H2483" s="6">
        <v>2152</v>
      </c>
      <c r="I2483" s="5">
        <f>(Tabela15[[#This Row],[reviews]]-MIN(H:H))/(MAX(H:H)-MIN(H:H))</f>
        <v>4.6251201434625829E-3</v>
      </c>
      <c r="J2483" s="1" t="s">
        <v>0</v>
      </c>
      <c r="K2483" s="9">
        <v>6.95</v>
      </c>
      <c r="L2483" s="3">
        <f>(Tabela15[[#This Row],[value]]-MIN(K:K))/(MAX(K:K)-MIN(K:K))</f>
        <v>3.3638684487160231E-2</v>
      </c>
      <c r="M2483" s="16">
        <f>IF(Tabela15[[#This Row],[value]]="",0,(0.05*Tabela15[[#This Row],[normal_rating]]+0.7*Tabela15[[#This Row],[normal_reviews]]+0.25*Tabela15[[#This Row],[normal_value]]))*1000</f>
        <v>57.897255222213872</v>
      </c>
      <c r="N2483" s="3">
        <f>IFERROR(Tabela15[[#This Row],[value]]*Tabela15[[#This Row],[reviews]],Tabela15[[#This Row],[value]])</f>
        <v>14956.4</v>
      </c>
      <c r="O2483" t="s">
        <v>7014</v>
      </c>
      <c r="P2483" t="s">
        <v>7015</v>
      </c>
      <c r="Q2483" t="s">
        <v>6468</v>
      </c>
    </row>
    <row r="2484" spans="1:17" x14ac:dyDescent="0.25">
      <c r="A2484" t="s">
        <v>2771</v>
      </c>
      <c r="B2484" s="1">
        <v>26</v>
      </c>
      <c r="C2484" t="s">
        <v>6336</v>
      </c>
      <c r="D2484" t="s">
        <v>6337</v>
      </c>
      <c r="E2484" t="s">
        <v>6338</v>
      </c>
      <c r="F2484" s="1">
        <v>4.3</v>
      </c>
      <c r="G2484" s="5">
        <f>(Tabela15[[#This Row],[rating]]-MIN(F:F))/(MAX(F:F)-MIN(F:F))</f>
        <v>0.82499999999999996</v>
      </c>
      <c r="H2484" s="6">
        <v>1612</v>
      </c>
      <c r="I2484" s="5">
        <f>(Tabela15[[#This Row],[reviews]]-MIN(H:H))/(MAX(H:H)-MIN(H:H))</f>
        <v>3.4640021158150727E-3</v>
      </c>
      <c r="J2484" s="1" t="s">
        <v>0</v>
      </c>
      <c r="K2484" s="9">
        <v>6.95</v>
      </c>
      <c r="L2484" s="3">
        <f>(Tabela15[[#This Row],[value]]-MIN(K:K))/(MAX(K:K)-MIN(K:K))</f>
        <v>3.3638684487160231E-2</v>
      </c>
      <c r="M2484" s="16">
        <f>IF(Tabela15[[#This Row],[value]]="",0,(0.05*Tabela15[[#This Row],[normal_rating]]+0.7*Tabela15[[#This Row],[normal_reviews]]+0.25*Tabela15[[#This Row],[normal_value]]))*1000</f>
        <v>52.084472602860608</v>
      </c>
      <c r="N2484" s="3">
        <f>IFERROR(Tabela15[[#This Row],[value]]*Tabela15[[#This Row],[reviews]],Tabela15[[#This Row],[value]])</f>
        <v>11203.4</v>
      </c>
      <c r="O2484" t="s">
        <v>7308</v>
      </c>
      <c r="P2484" t="s">
        <v>7309</v>
      </c>
      <c r="Q2484" t="s">
        <v>6468</v>
      </c>
    </row>
    <row r="2485" spans="1:17" x14ac:dyDescent="0.25">
      <c r="A2485" t="s">
        <v>2231</v>
      </c>
      <c r="B2485" s="1">
        <v>30</v>
      </c>
      <c r="C2485" t="s">
        <v>6200</v>
      </c>
      <c r="D2485" t="s">
        <v>6201</v>
      </c>
      <c r="E2485" t="s">
        <v>6202</v>
      </c>
      <c r="F2485" s="1">
        <v>4.3</v>
      </c>
      <c r="G2485" s="5">
        <f>(Tabela15[[#This Row],[rating]]-MIN(F:F))/(MAX(F:F)-MIN(F:F))</f>
        <v>0.82499999999999996</v>
      </c>
      <c r="H2485" s="6">
        <v>34</v>
      </c>
      <c r="I2485" s="5">
        <f>(Tabela15[[#This Row],[reviews]]-MIN(H:H))/(MAX(H:H)-MIN(H:H))</f>
        <v>7.0957212800681189E-5</v>
      </c>
      <c r="J2485" s="1" t="s">
        <v>0</v>
      </c>
      <c r="K2485" s="9">
        <v>6.94</v>
      </c>
      <c r="L2485" s="3">
        <f>(Tabela15[[#This Row],[value]]-MIN(K:K))/(MAX(K:K)-MIN(K:K))</f>
        <v>3.3588626920959104E-2</v>
      </c>
      <c r="M2485" s="16">
        <f>IF(Tabela15[[#This Row],[value]]="",0,(0.05*Tabela15[[#This Row],[normal_rating]]+0.7*Tabela15[[#This Row],[normal_reviews]]+0.25*Tabela15[[#This Row],[normal_value]]))*1000</f>
        <v>49.696826779200251</v>
      </c>
      <c r="N2485" s="3">
        <f>IFERROR(Tabela15[[#This Row],[value]]*Tabela15[[#This Row],[reviews]],Tabela15[[#This Row],[value]])</f>
        <v>235.96</v>
      </c>
      <c r="O2485" t="s">
        <v>7153</v>
      </c>
      <c r="P2485" t="s">
        <v>7154</v>
      </c>
      <c r="Q2485" t="s">
        <v>6468</v>
      </c>
    </row>
    <row r="2486" spans="1:17" x14ac:dyDescent="0.25">
      <c r="A2486" t="s">
        <v>383</v>
      </c>
      <c r="B2486" s="1">
        <v>7</v>
      </c>
      <c r="C2486" t="s">
        <v>464</v>
      </c>
      <c r="D2486" t="s">
        <v>468</v>
      </c>
      <c r="E2486" t="s">
        <v>466</v>
      </c>
      <c r="F2486" s="1">
        <v>4.0999999999999996</v>
      </c>
      <c r="G2486" s="5">
        <f>(Tabela15[[#This Row],[rating]]-MIN(F:F))/(MAX(F:F)-MIN(F:F))</f>
        <v>0.77499999999999991</v>
      </c>
      <c r="H2486" s="6">
        <v>6375</v>
      </c>
      <c r="I2486" s="5">
        <f>(Tabela15[[#This Row],[reviews]]-MIN(H:H))/(MAX(H:H)-MIN(H:H))</f>
        <v>1.3705493163380057E-2</v>
      </c>
      <c r="J2486" s="1" t="s">
        <v>0</v>
      </c>
      <c r="K2486" s="9">
        <v>6.83</v>
      </c>
      <c r="L2486" s="3">
        <f>(Tabela15[[#This Row],[value]]-MIN(K:K))/(MAX(K:K)-MIN(K:K))</f>
        <v>3.3037993692746653E-2</v>
      </c>
      <c r="M2486" s="16">
        <f>IF(Tabela15[[#This Row],[value]]="",0,(0.05*Tabela15[[#This Row],[normal_rating]]+0.7*Tabela15[[#This Row],[normal_reviews]]+0.25*Tabela15[[#This Row],[normal_value]]))*1000</f>
        <v>56.603343637552697</v>
      </c>
      <c r="N2486" s="3">
        <f>IFERROR(Tabela15[[#This Row],[value]]*Tabela15[[#This Row],[reviews]],Tabela15[[#This Row],[value]])</f>
        <v>43541.25</v>
      </c>
      <c r="O2486" t="s">
        <v>465</v>
      </c>
      <c r="P2486" t="s">
        <v>8178</v>
      </c>
      <c r="Q2486" t="s">
        <v>8081</v>
      </c>
    </row>
    <row r="2487" spans="1:17" x14ac:dyDescent="0.25">
      <c r="A2487" t="s">
        <v>383</v>
      </c>
      <c r="B2487" s="1">
        <v>8</v>
      </c>
      <c r="C2487" t="s">
        <v>464</v>
      </c>
      <c r="D2487" t="s">
        <v>468</v>
      </c>
      <c r="E2487" t="s">
        <v>466</v>
      </c>
      <c r="F2487" s="1">
        <v>4.0999999999999996</v>
      </c>
      <c r="G2487" s="5">
        <f>(Tabela15[[#This Row],[rating]]-MIN(F:F))/(MAX(F:F)-MIN(F:F))</f>
        <v>0.77499999999999991</v>
      </c>
      <c r="H2487" s="6">
        <v>6371</v>
      </c>
      <c r="I2487" s="5">
        <f>(Tabela15[[#This Row],[reviews]]-MIN(H:H))/(MAX(H:H)-MIN(H:H))</f>
        <v>1.3696892289101188E-2</v>
      </c>
      <c r="J2487" s="1" t="s">
        <v>0</v>
      </c>
      <c r="K2487" s="9">
        <v>6.83</v>
      </c>
      <c r="L2487" s="3">
        <f>(Tabela15[[#This Row],[value]]-MIN(K:K))/(MAX(K:K)-MIN(K:K))</f>
        <v>3.3037993692746653E-2</v>
      </c>
      <c r="M2487" s="16">
        <f>IF(Tabela15[[#This Row],[value]]="",0,(0.05*Tabela15[[#This Row],[normal_rating]]+0.7*Tabela15[[#This Row],[normal_reviews]]+0.25*Tabela15[[#This Row],[normal_value]]))*1000</f>
        <v>56.597323025557493</v>
      </c>
      <c r="N2487" s="3">
        <f>IFERROR(Tabela15[[#This Row],[value]]*Tabela15[[#This Row],[reviews]],Tabela15[[#This Row],[value]])</f>
        <v>43513.93</v>
      </c>
      <c r="O2487" t="s">
        <v>465</v>
      </c>
      <c r="P2487" t="s">
        <v>6581</v>
      </c>
      <c r="Q2487" t="s">
        <v>6468</v>
      </c>
    </row>
    <row r="2488" spans="1:17" x14ac:dyDescent="0.25">
      <c r="A2488" t="s">
        <v>383</v>
      </c>
      <c r="B2488" s="1">
        <v>13</v>
      </c>
      <c r="C2488" t="s">
        <v>464</v>
      </c>
      <c r="D2488" t="s">
        <v>468</v>
      </c>
      <c r="E2488" t="s">
        <v>466</v>
      </c>
      <c r="F2488" s="1">
        <v>4.0999999999999996</v>
      </c>
      <c r="G2488" s="5">
        <f>(Tabela15[[#This Row],[rating]]-MIN(F:F))/(MAX(F:F)-MIN(F:F))</f>
        <v>0.77499999999999991</v>
      </c>
      <c r="H2488" s="6">
        <v>6350</v>
      </c>
      <c r="I2488" s="5">
        <f>(Tabela15[[#This Row],[reviews]]-MIN(H:H))/(MAX(H:H)-MIN(H:H))</f>
        <v>1.3651737699137117E-2</v>
      </c>
      <c r="J2488" s="1" t="s">
        <v>0</v>
      </c>
      <c r="K2488" s="9">
        <v>6.83</v>
      </c>
      <c r="L2488" s="3">
        <f>(Tabela15[[#This Row],[value]]-MIN(K:K))/(MAX(K:K)-MIN(K:K))</f>
        <v>3.3037993692746653E-2</v>
      </c>
      <c r="M2488" s="16">
        <f>IF(Tabela15[[#This Row],[value]]="",0,(0.05*Tabela15[[#This Row],[normal_rating]]+0.7*Tabela15[[#This Row],[normal_reviews]]+0.25*Tabela15[[#This Row],[normal_value]]))*1000</f>
        <v>56.565714812582641</v>
      </c>
      <c r="N2488" s="3">
        <f>IFERROR(Tabela15[[#This Row],[value]]*Tabela15[[#This Row],[reviews]],Tabela15[[#This Row],[value]])</f>
        <v>43370.5</v>
      </c>
      <c r="O2488" t="s">
        <v>465</v>
      </c>
      <c r="P2488" t="s">
        <v>4674</v>
      </c>
      <c r="Q2488" t="s">
        <v>4538</v>
      </c>
    </row>
    <row r="2489" spans="1:17" x14ac:dyDescent="0.25">
      <c r="A2489" t="s">
        <v>1503</v>
      </c>
      <c r="B2489" s="1">
        <v>25</v>
      </c>
      <c r="C2489" t="s">
        <v>1614</v>
      </c>
      <c r="D2489" t="s">
        <v>1618</v>
      </c>
      <c r="E2489" t="s">
        <v>1616</v>
      </c>
      <c r="F2489" s="1">
        <v>4.7</v>
      </c>
      <c r="G2489" s="5">
        <f>(Tabela15[[#This Row],[rating]]-MIN(F:F))/(MAX(F:F)-MIN(F:F))</f>
        <v>0.92500000000000004</v>
      </c>
      <c r="H2489" s="6">
        <v>20721</v>
      </c>
      <c r="I2489" s="5">
        <f>(Tabela15[[#This Row],[reviews]]-MIN(H:H))/(MAX(H:H)-MIN(H:H))</f>
        <v>4.4552528764548918E-2</v>
      </c>
      <c r="J2489" s="1" t="s">
        <v>0</v>
      </c>
      <c r="K2489" s="9">
        <v>6.79</v>
      </c>
      <c r="L2489" s="3">
        <f>(Tabela15[[#This Row],[value]]-MIN(K:K))/(MAX(K:K)-MIN(K:K))</f>
        <v>3.2837763427942132E-2</v>
      </c>
      <c r="M2489" s="16">
        <f>IF(Tabela15[[#This Row],[value]]="",0,(0.05*Tabela15[[#This Row],[normal_rating]]+0.7*Tabela15[[#This Row],[normal_reviews]]+0.25*Tabela15[[#This Row],[normal_value]]))*1000</f>
        <v>85.64621099216977</v>
      </c>
      <c r="N2489" s="3">
        <f>IFERROR(Tabela15[[#This Row],[value]]*Tabela15[[#This Row],[reviews]],Tabela15[[#This Row],[value]])</f>
        <v>140695.59</v>
      </c>
      <c r="O2489" t="s">
        <v>1615</v>
      </c>
      <c r="P2489" t="s">
        <v>1617</v>
      </c>
      <c r="Q2489" t="s">
        <v>2</v>
      </c>
    </row>
    <row r="2490" spans="1:17" x14ac:dyDescent="0.25">
      <c r="A2490" t="s">
        <v>1946</v>
      </c>
      <c r="B2490" s="1">
        <v>10</v>
      </c>
      <c r="C2490" t="s">
        <v>6080</v>
      </c>
      <c r="D2490" t="s">
        <v>6081</v>
      </c>
      <c r="E2490" t="s">
        <v>6082</v>
      </c>
      <c r="F2490" s="1">
        <v>5</v>
      </c>
      <c r="G2490" s="5">
        <f>(Tabela15[[#This Row],[rating]]-MIN(F:F))/(MAX(F:F)-MIN(F:F))</f>
        <v>1</v>
      </c>
      <c r="H2490" s="6">
        <v>3</v>
      </c>
      <c r="I2490" s="5">
        <f>(Tabela15[[#This Row],[reviews]]-MIN(H:H))/(MAX(H:H)-MIN(H:H))</f>
        <v>4.3004371394352238E-6</v>
      </c>
      <c r="J2490" s="1" t="s">
        <v>0</v>
      </c>
      <c r="K2490" s="9">
        <v>6.79</v>
      </c>
      <c r="L2490" s="3">
        <f>(Tabela15[[#This Row],[value]]-MIN(K:K))/(MAX(K:K)-MIN(K:K))</f>
        <v>3.2837763427942132E-2</v>
      </c>
      <c r="M2490" s="16">
        <f>IF(Tabela15[[#This Row],[value]]="",0,(0.05*Tabela15[[#This Row],[normal_rating]]+0.7*Tabela15[[#This Row],[normal_reviews]]+0.25*Tabela15[[#This Row],[normal_value]]))*1000</f>
        <v>58.212451162983136</v>
      </c>
      <c r="N2490" s="3">
        <f>IFERROR(Tabela15[[#This Row],[value]]*Tabela15[[#This Row],[reviews]],Tabela15[[#This Row],[value]])</f>
        <v>20.37</v>
      </c>
      <c r="O2490" t="s">
        <v>7041</v>
      </c>
      <c r="P2490" t="s">
        <v>8593</v>
      </c>
      <c r="Q2490" t="s">
        <v>8081</v>
      </c>
    </row>
    <row r="2491" spans="1:17" x14ac:dyDescent="0.25">
      <c r="A2491" t="s">
        <v>1795</v>
      </c>
      <c r="B2491" s="1">
        <v>13</v>
      </c>
      <c r="C2491" t="s">
        <v>7740</v>
      </c>
      <c r="D2491" t="s">
        <v>6046</v>
      </c>
      <c r="E2491" t="s">
        <v>7741</v>
      </c>
      <c r="F2491" s="1">
        <v>4.3</v>
      </c>
      <c r="G2491" s="5">
        <f>(Tabela15[[#This Row],[rating]]-MIN(F:F))/(MAX(F:F)-MIN(F:F))</f>
        <v>0.82499999999999996</v>
      </c>
      <c r="H2491" s="6">
        <v>1130</v>
      </c>
      <c r="I2491" s="5">
        <f>(Tabela15[[#This Row],[reviews]]-MIN(H:H))/(MAX(H:H)-MIN(H:H))</f>
        <v>2.4275967652111837E-3</v>
      </c>
      <c r="J2491" s="1" t="s">
        <v>0</v>
      </c>
      <c r="K2491" s="9">
        <v>6.79</v>
      </c>
      <c r="L2491" s="3">
        <f>(Tabela15[[#This Row],[value]]-MIN(K:K))/(MAX(K:K)-MIN(K:K))</f>
        <v>3.2837763427942132E-2</v>
      </c>
      <c r="M2491" s="16">
        <f>IF(Tabela15[[#This Row],[value]]="",0,(0.05*Tabela15[[#This Row],[normal_rating]]+0.7*Tabela15[[#This Row],[normal_reviews]]+0.25*Tabela15[[#This Row],[normal_value]]))*1000</f>
        <v>51.158758592633355</v>
      </c>
      <c r="N2491" s="3">
        <f>IFERROR(Tabela15[[#This Row],[value]]*Tabela15[[#This Row],[reviews]],Tabela15[[#This Row],[value]])</f>
        <v>7672.7</v>
      </c>
      <c r="O2491" t="s">
        <v>8558</v>
      </c>
      <c r="P2491" t="s">
        <v>8559</v>
      </c>
      <c r="Q2491" t="s">
        <v>8081</v>
      </c>
    </row>
    <row r="2492" spans="1:17" x14ac:dyDescent="0.25">
      <c r="A2492" t="s">
        <v>2918</v>
      </c>
      <c r="B2492" s="1">
        <v>1</v>
      </c>
      <c r="C2492" t="s">
        <v>2913</v>
      </c>
      <c r="D2492" t="s">
        <v>2917</v>
      </c>
      <c r="E2492" t="s">
        <v>2915</v>
      </c>
      <c r="F2492" s="1">
        <v>4.3</v>
      </c>
      <c r="G2492" s="5">
        <f>(Tabela15[[#This Row],[rating]]-MIN(F:F))/(MAX(F:F)-MIN(F:F))</f>
        <v>0.82499999999999996</v>
      </c>
      <c r="H2492" s="6">
        <v>878</v>
      </c>
      <c r="I2492" s="5">
        <f>(Tabela15[[#This Row],[reviews]]-MIN(H:H))/(MAX(H:H)-MIN(H:H))</f>
        <v>1.8857416856423454E-3</v>
      </c>
      <c r="J2492" s="1" t="s">
        <v>0</v>
      </c>
      <c r="K2492" s="9">
        <v>6.79</v>
      </c>
      <c r="L2492" s="3">
        <f>(Tabela15[[#This Row],[value]]-MIN(K:K))/(MAX(K:K)-MIN(K:K))</f>
        <v>3.2837763427942132E-2</v>
      </c>
      <c r="M2492" s="16">
        <f>IF(Tabela15[[#This Row],[value]]="",0,(0.05*Tabela15[[#This Row],[normal_rating]]+0.7*Tabela15[[#This Row],[normal_reviews]]+0.25*Tabela15[[#This Row],[normal_value]]))*1000</f>
        <v>50.779460036935177</v>
      </c>
      <c r="N2492" s="3">
        <f>IFERROR(Tabela15[[#This Row],[value]]*Tabela15[[#This Row],[reviews]],Tabela15[[#This Row],[value]])</f>
        <v>5961.62</v>
      </c>
      <c r="O2492" t="s">
        <v>2914</v>
      </c>
      <c r="P2492" t="s">
        <v>8854</v>
      </c>
      <c r="Q2492" t="s">
        <v>8081</v>
      </c>
    </row>
    <row r="2493" spans="1:17" x14ac:dyDescent="0.25">
      <c r="A2493" t="s">
        <v>2918</v>
      </c>
      <c r="B2493" s="1">
        <v>1</v>
      </c>
      <c r="C2493" t="s">
        <v>2913</v>
      </c>
      <c r="D2493" t="s">
        <v>2917</v>
      </c>
      <c r="E2493" t="s">
        <v>2915</v>
      </c>
      <c r="F2493" s="1">
        <v>4.3</v>
      </c>
      <c r="G2493" s="5">
        <f>(Tabela15[[#This Row],[rating]]-MIN(F:F))/(MAX(F:F)-MIN(F:F))</f>
        <v>0.82499999999999996</v>
      </c>
      <c r="H2493" s="6">
        <v>877</v>
      </c>
      <c r="I2493" s="5">
        <f>(Tabela15[[#This Row],[reviews]]-MIN(H:H))/(MAX(H:H)-MIN(H:H))</f>
        <v>1.883591467072628E-3</v>
      </c>
      <c r="J2493" s="1" t="s">
        <v>0</v>
      </c>
      <c r="K2493" s="9">
        <v>6.79</v>
      </c>
      <c r="L2493" s="3">
        <f>(Tabela15[[#This Row],[value]]-MIN(K:K))/(MAX(K:K)-MIN(K:K))</f>
        <v>3.2837763427942132E-2</v>
      </c>
      <c r="M2493" s="16">
        <f>IF(Tabela15[[#This Row],[value]]="",0,(0.05*Tabela15[[#This Row],[normal_rating]]+0.7*Tabela15[[#This Row],[normal_reviews]]+0.25*Tabela15[[#This Row],[normal_value]]))*1000</f>
        <v>50.777954883936367</v>
      </c>
      <c r="N2493" s="3">
        <f>IFERROR(Tabela15[[#This Row],[value]]*Tabela15[[#This Row],[reviews]],Tabela15[[#This Row],[value]])</f>
        <v>5954.83</v>
      </c>
      <c r="O2493" t="s">
        <v>2914</v>
      </c>
      <c r="P2493" t="s">
        <v>7318</v>
      </c>
      <c r="Q2493" t="s">
        <v>6468</v>
      </c>
    </row>
    <row r="2494" spans="1:17" x14ac:dyDescent="0.25">
      <c r="A2494" t="s">
        <v>1201</v>
      </c>
      <c r="B2494" s="1">
        <v>26</v>
      </c>
      <c r="C2494" t="s">
        <v>1322</v>
      </c>
      <c r="D2494" t="s">
        <v>1326</v>
      </c>
      <c r="E2494" t="s">
        <v>1324</v>
      </c>
      <c r="F2494" s="1">
        <v>4.3</v>
      </c>
      <c r="G2494" s="5">
        <f>(Tabela15[[#This Row],[rating]]-MIN(F:F))/(MAX(F:F)-MIN(F:F))</f>
        <v>0.82499999999999996</v>
      </c>
      <c r="H2494" s="6">
        <v>5437</v>
      </c>
      <c r="I2494" s="5">
        <f>(Tabela15[[#This Row],[reviews]]-MIN(H:H))/(MAX(H:H)-MIN(H:H))</f>
        <v>1.1688588144984937E-2</v>
      </c>
      <c r="J2494" s="1" t="s">
        <v>0</v>
      </c>
      <c r="K2494" s="9">
        <v>6.75</v>
      </c>
      <c r="L2494" s="3">
        <f>(Tabela15[[#This Row],[value]]-MIN(K:K))/(MAX(K:K)-MIN(K:K))</f>
        <v>3.2637533163137604E-2</v>
      </c>
      <c r="M2494" s="16">
        <f>IF(Tabela15[[#This Row],[value]]="",0,(0.05*Tabela15[[#This Row],[normal_rating]]+0.7*Tabela15[[#This Row],[normal_reviews]]+0.25*Tabela15[[#This Row],[normal_value]]))*1000</f>
        <v>57.591394992273862</v>
      </c>
      <c r="N2494" s="3">
        <f>IFERROR(Tabela15[[#This Row],[value]]*Tabela15[[#This Row],[reviews]],Tabela15[[#This Row],[value]])</f>
        <v>36699.75</v>
      </c>
      <c r="O2494" t="s">
        <v>1323</v>
      </c>
      <c r="P2494" t="s">
        <v>1325</v>
      </c>
      <c r="Q2494" t="s">
        <v>2</v>
      </c>
    </row>
    <row r="2495" spans="1:17" x14ac:dyDescent="0.25">
      <c r="A2495" t="s">
        <v>2377</v>
      </c>
      <c r="B2495" s="1">
        <v>3</v>
      </c>
      <c r="C2495" t="s">
        <v>2383</v>
      </c>
      <c r="D2495" t="s">
        <v>2387</v>
      </c>
      <c r="E2495" t="s">
        <v>2385</v>
      </c>
      <c r="F2495" s="1">
        <v>4.8</v>
      </c>
      <c r="G2495" s="5">
        <f>(Tabela15[[#This Row],[rating]]-MIN(F:F))/(MAX(F:F)-MIN(F:F))</f>
        <v>0.95</v>
      </c>
      <c r="H2495" s="6">
        <v>50625</v>
      </c>
      <c r="I2495" s="5">
        <f>(Tabela15[[#This Row],[reviews]]-MIN(H:H))/(MAX(H:H)-MIN(H:H))</f>
        <v>0.10885266487338438</v>
      </c>
      <c r="J2495" s="1" t="s">
        <v>0</v>
      </c>
      <c r="K2495" s="9">
        <v>6.74</v>
      </c>
      <c r="L2495" s="3">
        <f>(Tabela15[[#This Row],[value]]-MIN(K:K))/(MAX(K:K)-MIN(K:K))</f>
        <v>3.2587475596936477E-2</v>
      </c>
      <c r="M2495" s="16">
        <f>IF(Tabela15[[#This Row],[value]]="",0,(0.05*Tabela15[[#This Row],[normal_rating]]+0.7*Tabela15[[#This Row],[normal_reviews]]+0.25*Tabela15[[#This Row],[normal_value]]))*1000</f>
        <v>131.8437343106032</v>
      </c>
      <c r="N2495" s="3">
        <f>IFERROR(Tabela15[[#This Row],[value]]*Tabela15[[#This Row],[reviews]],Tabela15[[#This Row],[value]])</f>
        <v>341212.5</v>
      </c>
      <c r="O2495" t="s">
        <v>2384</v>
      </c>
      <c r="P2495" t="s">
        <v>2386</v>
      </c>
      <c r="Q2495" t="s">
        <v>2</v>
      </c>
    </row>
    <row r="2496" spans="1:17" x14ac:dyDescent="0.25">
      <c r="A2496" t="s">
        <v>232</v>
      </c>
      <c r="B2496" s="1">
        <v>20</v>
      </c>
      <c r="C2496" t="s">
        <v>3562</v>
      </c>
      <c r="D2496" t="s">
        <v>3563</v>
      </c>
      <c r="E2496" t="s">
        <v>3564</v>
      </c>
      <c r="F2496" s="1">
        <v>4.8</v>
      </c>
      <c r="G2496" s="5">
        <f>(Tabela15[[#This Row],[rating]]-MIN(F:F))/(MAX(F:F)-MIN(F:F))</f>
        <v>0.95</v>
      </c>
      <c r="H2496" s="6">
        <v>2331</v>
      </c>
      <c r="I2496" s="5">
        <f>(Tabela15[[#This Row],[reviews]]-MIN(H:H))/(MAX(H:H)-MIN(H:H))</f>
        <v>5.0100092674420357E-3</v>
      </c>
      <c r="J2496" s="1" t="s">
        <v>0</v>
      </c>
      <c r="K2496" s="9">
        <v>6.74</v>
      </c>
      <c r="L2496" s="3">
        <f>(Tabela15[[#This Row],[value]]-MIN(K:K))/(MAX(K:K)-MIN(K:K))</f>
        <v>3.2587475596936477E-2</v>
      </c>
      <c r="M2496" s="16">
        <f>IF(Tabela15[[#This Row],[value]]="",0,(0.05*Tabela15[[#This Row],[normal_rating]]+0.7*Tabela15[[#This Row],[normal_reviews]]+0.25*Tabela15[[#This Row],[normal_value]]))*1000</f>
        <v>59.153875386443545</v>
      </c>
      <c r="N2496" s="3">
        <f>IFERROR(Tabela15[[#This Row],[value]]*Tabela15[[#This Row],[reviews]],Tabela15[[#This Row],[value]])</f>
        <v>15710.94</v>
      </c>
      <c r="O2496" t="s">
        <v>4642</v>
      </c>
      <c r="P2496" t="s">
        <v>4643</v>
      </c>
      <c r="Q2496" t="s">
        <v>4538</v>
      </c>
    </row>
    <row r="2497" spans="1:17" x14ac:dyDescent="0.25">
      <c r="A2497" t="s">
        <v>1201</v>
      </c>
      <c r="B2497" s="1">
        <v>25</v>
      </c>
      <c r="C2497" t="s">
        <v>5877</v>
      </c>
      <c r="D2497" t="s">
        <v>3809</v>
      </c>
      <c r="E2497" t="s">
        <v>5878</v>
      </c>
      <c r="F2497" s="1">
        <v>4.4000000000000004</v>
      </c>
      <c r="G2497" s="5">
        <f>(Tabela15[[#This Row],[rating]]-MIN(F:F))/(MAX(F:F)-MIN(F:F))</f>
        <v>0.85000000000000009</v>
      </c>
      <c r="H2497" s="6">
        <v>6010</v>
      </c>
      <c r="I2497" s="5">
        <f>(Tabela15[[#This Row],[reviews]]-MIN(H:H))/(MAX(H:H)-MIN(H:H))</f>
        <v>1.2920663385433129E-2</v>
      </c>
      <c r="J2497" s="1" t="s">
        <v>0</v>
      </c>
      <c r="K2497" s="9">
        <v>6.74</v>
      </c>
      <c r="L2497" s="3">
        <f>(Tabela15[[#This Row],[value]]-MIN(K:K))/(MAX(K:K)-MIN(K:K))</f>
        <v>3.2587475596936477E-2</v>
      </c>
      <c r="M2497" s="16">
        <f>IF(Tabela15[[#This Row],[value]]="",0,(0.05*Tabela15[[#This Row],[normal_rating]]+0.7*Tabela15[[#This Row],[normal_reviews]]+0.25*Tabela15[[#This Row],[normal_value]]))*1000</f>
        <v>59.691333269037322</v>
      </c>
      <c r="N2497" s="3">
        <f>IFERROR(Tabela15[[#This Row],[value]]*Tabela15[[#This Row],[reviews]],Tabela15[[#This Row],[value]])</f>
        <v>40507.4</v>
      </c>
      <c r="O2497" t="s">
        <v>6831</v>
      </c>
      <c r="P2497" t="s">
        <v>8422</v>
      </c>
      <c r="Q2497" t="s">
        <v>8081</v>
      </c>
    </row>
    <row r="2498" spans="1:17" x14ac:dyDescent="0.25">
      <c r="A2498" t="s">
        <v>1201</v>
      </c>
      <c r="B2498" s="1">
        <v>23</v>
      </c>
      <c r="C2498" t="s">
        <v>5877</v>
      </c>
      <c r="D2498" t="s">
        <v>3809</v>
      </c>
      <c r="E2498" t="s">
        <v>5878</v>
      </c>
      <c r="F2498" s="1">
        <v>4.4000000000000004</v>
      </c>
      <c r="G2498" s="5">
        <f>(Tabela15[[#This Row],[rating]]-MIN(F:F))/(MAX(F:F)-MIN(F:F))</f>
        <v>0.85000000000000009</v>
      </c>
      <c r="H2498" s="6">
        <v>6006</v>
      </c>
      <c r="I2498" s="5">
        <f>(Tabela15[[#This Row],[reviews]]-MIN(H:H))/(MAX(H:H)-MIN(H:H))</f>
        <v>1.2912062511154258E-2</v>
      </c>
      <c r="J2498" s="1" t="s">
        <v>0</v>
      </c>
      <c r="K2498" s="9">
        <v>6.74</v>
      </c>
      <c r="L2498" s="3">
        <f>(Tabela15[[#This Row],[value]]-MIN(K:K))/(MAX(K:K)-MIN(K:K))</f>
        <v>3.2587475596936477E-2</v>
      </c>
      <c r="M2498" s="16">
        <f>IF(Tabela15[[#This Row],[value]]="",0,(0.05*Tabela15[[#This Row],[normal_rating]]+0.7*Tabela15[[#This Row],[normal_reviews]]+0.25*Tabela15[[#This Row],[normal_value]]))*1000</f>
        <v>59.685312657042104</v>
      </c>
      <c r="N2498" s="3">
        <f>IFERROR(Tabela15[[#This Row],[value]]*Tabela15[[#This Row],[reviews]],Tabela15[[#This Row],[value]])</f>
        <v>40480.44</v>
      </c>
      <c r="O2498" t="s">
        <v>6831</v>
      </c>
      <c r="P2498" t="s">
        <v>6832</v>
      </c>
      <c r="Q2498" t="s">
        <v>6468</v>
      </c>
    </row>
    <row r="2499" spans="1:17" x14ac:dyDescent="0.25">
      <c r="A2499" t="s">
        <v>1503</v>
      </c>
      <c r="B2499" s="1">
        <v>5</v>
      </c>
      <c r="C2499" t="s">
        <v>1514</v>
      </c>
      <c r="D2499" t="s">
        <v>1518</v>
      </c>
      <c r="E2499" t="s">
        <v>1516</v>
      </c>
      <c r="F2499" s="1">
        <v>4.5999999999999996</v>
      </c>
      <c r="G2499" s="5">
        <f>(Tabela15[[#This Row],[rating]]-MIN(F:F))/(MAX(F:F)-MIN(F:F))</f>
        <v>0.89999999999999991</v>
      </c>
      <c r="H2499" s="6">
        <v>10695</v>
      </c>
      <c r="I2499" s="5">
        <f>(Tabela15[[#This Row],[reviews]]-MIN(H:H))/(MAX(H:H)-MIN(H:H))</f>
        <v>2.299443738456014E-2</v>
      </c>
      <c r="J2499" s="1" t="s">
        <v>0</v>
      </c>
      <c r="K2499" s="9">
        <v>6.64</v>
      </c>
      <c r="L2499" s="3">
        <f>(Tabela15[[#This Row],[value]]-MIN(K:K))/(MAX(K:K)-MIN(K:K))</f>
        <v>3.208689993492516E-2</v>
      </c>
      <c r="M2499" s="16">
        <f>IF(Tabela15[[#This Row],[value]]="",0,(0.05*Tabela15[[#This Row],[normal_rating]]+0.7*Tabela15[[#This Row],[normal_reviews]]+0.25*Tabela15[[#This Row],[normal_value]]))*1000</f>
        <v>69.117831152923387</v>
      </c>
      <c r="N2499" s="3">
        <f>IFERROR(Tabela15[[#This Row],[value]]*Tabela15[[#This Row],[reviews]],Tabela15[[#This Row],[value]])</f>
        <v>71014.8</v>
      </c>
      <c r="O2499" t="s">
        <v>1515</v>
      </c>
      <c r="P2499" t="s">
        <v>8472</v>
      </c>
      <c r="Q2499" t="s">
        <v>8081</v>
      </c>
    </row>
    <row r="2500" spans="1:17" x14ac:dyDescent="0.25">
      <c r="A2500" t="s">
        <v>1503</v>
      </c>
      <c r="B2500" s="1">
        <v>14</v>
      </c>
      <c r="C2500" t="s">
        <v>1514</v>
      </c>
      <c r="D2500" t="s">
        <v>1518</v>
      </c>
      <c r="E2500" t="s">
        <v>1516</v>
      </c>
      <c r="F2500" s="1">
        <v>4.5999999999999996</v>
      </c>
      <c r="G2500" s="5">
        <f>(Tabela15[[#This Row],[rating]]-MIN(F:F))/(MAX(F:F)-MIN(F:F))</f>
        <v>0.89999999999999991</v>
      </c>
      <c r="H2500" s="6">
        <v>10675</v>
      </c>
      <c r="I2500" s="5">
        <f>(Tabela15[[#This Row],[reviews]]-MIN(H:H))/(MAX(H:H)-MIN(H:H))</f>
        <v>2.2951433013165788E-2</v>
      </c>
      <c r="J2500" s="1" t="s">
        <v>0</v>
      </c>
      <c r="K2500" s="9">
        <v>6.64</v>
      </c>
      <c r="L2500" s="3">
        <f>(Tabela15[[#This Row],[value]]-MIN(K:K))/(MAX(K:K)-MIN(K:K))</f>
        <v>3.208689993492516E-2</v>
      </c>
      <c r="M2500" s="16">
        <f>IF(Tabela15[[#This Row],[value]]="",0,(0.05*Tabela15[[#This Row],[normal_rating]]+0.7*Tabela15[[#This Row],[normal_reviews]]+0.25*Tabela15[[#This Row],[normal_value]]))*1000</f>
        <v>69.08772809294733</v>
      </c>
      <c r="N2500" s="3">
        <f>IFERROR(Tabela15[[#This Row],[value]]*Tabela15[[#This Row],[reviews]],Tabela15[[#This Row],[value]])</f>
        <v>70882</v>
      </c>
      <c r="O2500" t="s">
        <v>1515</v>
      </c>
      <c r="P2500" t="s">
        <v>5016</v>
      </c>
      <c r="Q2500" t="s">
        <v>4538</v>
      </c>
    </row>
    <row r="2501" spans="1:17" x14ac:dyDescent="0.25">
      <c r="A2501" t="s">
        <v>1503</v>
      </c>
      <c r="B2501" s="1">
        <v>4</v>
      </c>
      <c r="C2501" t="s">
        <v>1514</v>
      </c>
      <c r="D2501" t="s">
        <v>1518</v>
      </c>
      <c r="E2501" t="s">
        <v>1516</v>
      </c>
      <c r="F2501" s="1">
        <v>4.5999999999999996</v>
      </c>
      <c r="G2501" s="5">
        <f>(Tabela15[[#This Row],[rating]]-MIN(F:F))/(MAX(F:F)-MIN(F:F))</f>
        <v>0.89999999999999991</v>
      </c>
      <c r="H2501" s="6">
        <v>10628</v>
      </c>
      <c r="I2501" s="5">
        <f>(Tabela15[[#This Row],[reviews]]-MIN(H:H))/(MAX(H:H)-MIN(H:H))</f>
        <v>2.285037274038906E-2</v>
      </c>
      <c r="J2501" s="1" t="s">
        <v>0</v>
      </c>
      <c r="K2501" s="9">
        <v>6.64</v>
      </c>
      <c r="L2501" s="3">
        <f>(Tabela15[[#This Row],[value]]-MIN(K:K))/(MAX(K:K)-MIN(K:K))</f>
        <v>3.208689993492516E-2</v>
      </c>
      <c r="M2501" s="16">
        <f>IF(Tabela15[[#This Row],[value]]="",0,(0.05*Tabela15[[#This Row],[normal_rating]]+0.7*Tabela15[[#This Row],[normal_reviews]]+0.25*Tabela15[[#This Row],[normal_value]]))*1000</f>
        <v>69.016985902003626</v>
      </c>
      <c r="N2501" s="3">
        <f>IFERROR(Tabela15[[#This Row],[value]]*Tabela15[[#This Row],[reviews]],Tabela15[[#This Row],[value]])</f>
        <v>70569.919999999998</v>
      </c>
      <c r="O2501" t="s">
        <v>1515</v>
      </c>
      <c r="P2501" t="s">
        <v>1517</v>
      </c>
      <c r="Q2501" t="s">
        <v>2</v>
      </c>
    </row>
    <row r="2502" spans="1:17" x14ac:dyDescent="0.25">
      <c r="A2502" t="s">
        <v>1946</v>
      </c>
      <c r="B2502" s="1">
        <v>29</v>
      </c>
      <c r="C2502" t="s">
        <v>2078</v>
      </c>
      <c r="D2502" t="s">
        <v>2082</v>
      </c>
      <c r="E2502" t="s">
        <v>2080</v>
      </c>
      <c r="F2502" s="1">
        <v>4.7</v>
      </c>
      <c r="G2502" s="5">
        <f>(Tabela15[[#This Row],[rating]]-MIN(F:F))/(MAX(F:F)-MIN(F:F))</f>
        <v>0.92500000000000004</v>
      </c>
      <c r="H2502" s="6">
        <v>18008</v>
      </c>
      <c r="I2502" s="5">
        <f>(Tabela15[[#This Row],[reviews]]-MIN(H:H))/(MAX(H:H)-MIN(H:H))</f>
        <v>3.8718985784905034E-2</v>
      </c>
      <c r="J2502" s="1" t="s">
        <v>0</v>
      </c>
      <c r="K2502" s="9">
        <v>6.59</v>
      </c>
      <c r="L2502" s="3">
        <f>(Tabela15[[#This Row],[value]]-MIN(K:K))/(MAX(K:K)-MIN(K:K))</f>
        <v>3.1836612103919505E-2</v>
      </c>
      <c r="M2502" s="16">
        <f>IF(Tabela15[[#This Row],[value]]="",0,(0.05*Tabela15[[#This Row],[normal_rating]]+0.7*Tabela15[[#This Row],[normal_reviews]]+0.25*Tabela15[[#This Row],[normal_value]]))*1000</f>
        <v>81.312443075413412</v>
      </c>
      <c r="N2502" s="3">
        <f>IFERROR(Tabela15[[#This Row],[value]]*Tabela15[[#This Row],[reviews]],Tabela15[[#This Row],[value]])</f>
        <v>118672.72</v>
      </c>
      <c r="O2502" t="s">
        <v>2079</v>
      </c>
      <c r="P2502" t="s">
        <v>2081</v>
      </c>
      <c r="Q2502" t="s">
        <v>2</v>
      </c>
    </row>
    <row r="2503" spans="1:17" x14ac:dyDescent="0.25">
      <c r="A2503" t="s">
        <v>1795</v>
      </c>
      <c r="B2503" s="1">
        <v>27</v>
      </c>
      <c r="C2503" t="s">
        <v>4035</v>
      </c>
      <c r="D2503" t="s">
        <v>4036</v>
      </c>
      <c r="E2503" t="s">
        <v>4037</v>
      </c>
      <c r="F2503" s="1">
        <v>4.4000000000000004</v>
      </c>
      <c r="G2503" s="5">
        <f>(Tabela15[[#This Row],[rating]]-MIN(F:F))/(MAX(F:F)-MIN(F:F))</f>
        <v>0.85000000000000009</v>
      </c>
      <c r="H2503" s="6">
        <v>6122</v>
      </c>
      <c r="I2503" s="5">
        <f>(Tabela15[[#This Row],[reviews]]-MIN(H:H))/(MAX(H:H)-MIN(H:H))</f>
        <v>1.3161487865241501E-2</v>
      </c>
      <c r="J2503" s="1" t="s">
        <v>0</v>
      </c>
      <c r="K2503" s="9">
        <v>6.59</v>
      </c>
      <c r="L2503" s="3">
        <f>(Tabela15[[#This Row],[value]]-MIN(K:K))/(MAX(K:K)-MIN(K:K))</f>
        <v>3.1836612103919505E-2</v>
      </c>
      <c r="M2503" s="16">
        <f>IF(Tabela15[[#This Row],[value]]="",0,(0.05*Tabela15[[#This Row],[normal_rating]]+0.7*Tabela15[[#This Row],[normal_reviews]]+0.25*Tabela15[[#This Row],[normal_value]]))*1000</f>
        <v>59.672194531648941</v>
      </c>
      <c r="N2503" s="3">
        <f>IFERROR(Tabela15[[#This Row],[value]]*Tabela15[[#This Row],[reviews]],Tabela15[[#This Row],[value]])</f>
        <v>40343.979999999996</v>
      </c>
      <c r="O2503" t="s">
        <v>5132</v>
      </c>
      <c r="P2503" t="s">
        <v>5133</v>
      </c>
      <c r="Q2503" t="s">
        <v>4538</v>
      </c>
    </row>
    <row r="2504" spans="1:17" x14ac:dyDescent="0.25">
      <c r="A2504" t="s">
        <v>81</v>
      </c>
      <c r="B2504" s="1">
        <v>22</v>
      </c>
      <c r="C2504" t="s">
        <v>3513</v>
      </c>
      <c r="D2504" t="s">
        <v>3514</v>
      </c>
      <c r="E2504" t="s">
        <v>3515</v>
      </c>
      <c r="F2504" s="1">
        <v>4.5999999999999996</v>
      </c>
      <c r="G2504" s="5">
        <f>(Tabela15[[#This Row],[rating]]-MIN(F:F))/(MAX(F:F)-MIN(F:F))</f>
        <v>0.89999999999999991</v>
      </c>
      <c r="H2504" s="6">
        <v>6575</v>
      </c>
      <c r="I2504" s="5">
        <f>(Tabela15[[#This Row],[reviews]]-MIN(H:H))/(MAX(H:H)-MIN(H:H))</f>
        <v>1.4135536877323581E-2</v>
      </c>
      <c r="J2504" s="1" t="s">
        <v>0</v>
      </c>
      <c r="K2504" s="9">
        <v>6.58</v>
      </c>
      <c r="L2504" s="3">
        <f>(Tabela15[[#This Row],[value]]-MIN(K:K))/(MAX(K:K)-MIN(K:K))</f>
        <v>3.1786554537718371E-2</v>
      </c>
      <c r="M2504" s="16">
        <f>IF(Tabela15[[#This Row],[value]]="",0,(0.05*Tabela15[[#This Row],[normal_rating]]+0.7*Tabela15[[#This Row],[normal_reviews]]+0.25*Tabela15[[#This Row],[normal_value]]))*1000</f>
        <v>62.841514448556097</v>
      </c>
      <c r="N2504" s="3">
        <f>IFERROR(Tabela15[[#This Row],[value]]*Tabela15[[#This Row],[reviews]],Tabela15[[#This Row],[value]])</f>
        <v>43263.5</v>
      </c>
      <c r="O2504" t="s">
        <v>4598</v>
      </c>
      <c r="P2504" t="s">
        <v>4599</v>
      </c>
      <c r="Q2504" t="s">
        <v>4538</v>
      </c>
    </row>
    <row r="2505" spans="1:17" x14ac:dyDescent="0.25">
      <c r="A2505" t="s">
        <v>1503</v>
      </c>
      <c r="B2505" s="1">
        <v>7</v>
      </c>
      <c r="C2505" t="s">
        <v>1529</v>
      </c>
      <c r="D2505" t="s">
        <v>1533</v>
      </c>
      <c r="E2505" t="s">
        <v>1531</v>
      </c>
      <c r="F2505" s="1">
        <v>4.7</v>
      </c>
      <c r="G2505" s="5">
        <f>(Tabela15[[#This Row],[rating]]-MIN(F:F))/(MAX(F:F)-MIN(F:F))</f>
        <v>0.92500000000000004</v>
      </c>
      <c r="H2505" s="6">
        <v>9384</v>
      </c>
      <c r="I2505" s="5">
        <f>(Tabela15[[#This Row],[reviews]]-MIN(H:H))/(MAX(H:H)-MIN(H:H))</f>
        <v>2.0175500839660351E-2</v>
      </c>
      <c r="J2505" s="1" t="s">
        <v>0</v>
      </c>
      <c r="K2505" s="9">
        <v>6.5</v>
      </c>
      <c r="L2505" s="3">
        <f>(Tabela15[[#This Row],[value]]-MIN(K:K))/(MAX(K:K)-MIN(K:K))</f>
        <v>3.1386094008109322E-2</v>
      </c>
      <c r="M2505" s="16">
        <f>IF(Tabela15[[#This Row],[value]]="",0,(0.05*Tabela15[[#This Row],[normal_rating]]+0.7*Tabela15[[#This Row],[normal_reviews]]+0.25*Tabela15[[#This Row],[normal_value]]))*1000</f>
        <v>68.219374089789582</v>
      </c>
      <c r="N2505" s="3">
        <f>IFERROR(Tabela15[[#This Row],[value]]*Tabela15[[#This Row],[reviews]],Tabela15[[#This Row],[value]])</f>
        <v>60996</v>
      </c>
      <c r="O2505" t="s">
        <v>1530</v>
      </c>
      <c r="P2505" t="s">
        <v>1532</v>
      </c>
      <c r="Q2505" t="s">
        <v>2</v>
      </c>
    </row>
    <row r="2506" spans="1:17" x14ac:dyDescent="0.25">
      <c r="A2506" t="s">
        <v>1946</v>
      </c>
      <c r="B2506" s="1">
        <v>26</v>
      </c>
      <c r="C2506" t="s">
        <v>4084</v>
      </c>
      <c r="D2506" t="s">
        <v>4085</v>
      </c>
      <c r="E2506" t="s">
        <v>4086</v>
      </c>
      <c r="F2506" s="1">
        <v>4.3</v>
      </c>
      <c r="G2506" s="5">
        <f>(Tabela15[[#This Row],[rating]]-MIN(F:F))/(MAX(F:F)-MIN(F:F))</f>
        <v>0.82499999999999996</v>
      </c>
      <c r="H2506" s="6">
        <v>224</v>
      </c>
      <c r="I2506" s="5">
        <f>(Tabela15[[#This Row],[reviews]]-MIN(H:H))/(MAX(H:H)-MIN(H:H))</f>
        <v>4.7949874104702742E-4</v>
      </c>
      <c r="J2506" s="1" t="s">
        <v>0</v>
      </c>
      <c r="K2506" s="9">
        <v>6.5</v>
      </c>
      <c r="L2506" s="3">
        <f>(Tabela15[[#This Row],[value]]-MIN(K:K))/(MAX(K:K)-MIN(K:K))</f>
        <v>3.1386094008109322E-2</v>
      </c>
      <c r="M2506" s="16">
        <f>IF(Tabela15[[#This Row],[value]]="",0,(0.05*Tabela15[[#This Row],[normal_rating]]+0.7*Tabela15[[#This Row],[normal_reviews]]+0.25*Tabela15[[#This Row],[normal_value]]))*1000</f>
        <v>49.432172620760255</v>
      </c>
      <c r="N2506" s="3">
        <f>IFERROR(Tabela15[[#This Row],[value]]*Tabela15[[#This Row],[reviews]],Tabela15[[#This Row],[value]])</f>
        <v>1456</v>
      </c>
      <c r="O2506" t="s">
        <v>5178</v>
      </c>
      <c r="P2506" t="s">
        <v>5179</v>
      </c>
      <c r="Q2506" t="s">
        <v>4538</v>
      </c>
    </row>
    <row r="2507" spans="1:17" x14ac:dyDescent="0.25">
      <c r="A2507" t="s">
        <v>2918</v>
      </c>
      <c r="B2507" s="1">
        <v>12</v>
      </c>
      <c r="C2507" t="s">
        <v>4396</v>
      </c>
      <c r="D2507" t="s">
        <v>4397</v>
      </c>
      <c r="E2507" t="s">
        <v>4398</v>
      </c>
      <c r="F2507" s="1">
        <v>4.7</v>
      </c>
      <c r="G2507" s="5">
        <f>(Tabela15[[#This Row],[rating]]-MIN(F:F))/(MAX(F:F)-MIN(F:F))</f>
        <v>0.92500000000000004</v>
      </c>
      <c r="H2507" s="6">
        <v>21068</v>
      </c>
      <c r="I2507" s="5">
        <f>(Tabela15[[#This Row],[reviews]]-MIN(H:H))/(MAX(H:H)-MIN(H:H))</f>
        <v>4.5298654608240931E-2</v>
      </c>
      <c r="J2507" s="1" t="s">
        <v>0</v>
      </c>
      <c r="K2507" s="9">
        <v>6.49</v>
      </c>
      <c r="L2507" s="3">
        <f>(Tabela15[[#This Row],[value]]-MIN(K:K))/(MAX(K:K)-MIN(K:K))</f>
        <v>3.1336036441908195E-2</v>
      </c>
      <c r="M2507" s="16">
        <f>IF(Tabela15[[#This Row],[value]]="",0,(0.05*Tabela15[[#This Row],[normal_rating]]+0.7*Tabela15[[#This Row],[normal_reviews]]+0.25*Tabela15[[#This Row],[normal_value]]))*1000</f>
        <v>85.793067336245699</v>
      </c>
      <c r="N2507" s="3">
        <f>IFERROR(Tabela15[[#This Row],[value]]*Tabela15[[#This Row],[reviews]],Tabela15[[#This Row],[value]])</f>
        <v>136731.32</v>
      </c>
      <c r="O2507" t="s">
        <v>5469</v>
      </c>
      <c r="P2507" t="s">
        <v>5470</v>
      </c>
      <c r="Q2507" t="s">
        <v>4538</v>
      </c>
    </row>
    <row r="2508" spans="1:17" x14ac:dyDescent="0.25">
      <c r="A2508" t="s">
        <v>81</v>
      </c>
      <c r="B2508" s="1">
        <v>14</v>
      </c>
      <c r="C2508" t="s">
        <v>142</v>
      </c>
      <c r="D2508" t="s">
        <v>146</v>
      </c>
      <c r="E2508" t="s">
        <v>144</v>
      </c>
      <c r="F2508" s="1">
        <v>4.7</v>
      </c>
      <c r="G2508" s="5">
        <f>(Tabela15[[#This Row],[rating]]-MIN(F:F))/(MAX(F:F)-MIN(F:F))</f>
        <v>0.92500000000000004</v>
      </c>
      <c r="H2508" s="6">
        <v>18855</v>
      </c>
      <c r="I2508" s="5">
        <f>(Tabela15[[#This Row],[reviews]]-MIN(H:H))/(MAX(H:H)-MIN(H:H))</f>
        <v>4.0540220913455854E-2</v>
      </c>
      <c r="J2508" s="1" t="s">
        <v>0</v>
      </c>
      <c r="K2508" s="9">
        <v>6.49</v>
      </c>
      <c r="L2508" s="3">
        <f>(Tabela15[[#This Row],[value]]-MIN(K:K))/(MAX(K:K)-MIN(K:K))</f>
        <v>3.1336036441908195E-2</v>
      </c>
      <c r="M2508" s="16">
        <f>IF(Tabela15[[#This Row],[value]]="",0,(0.05*Tabela15[[#This Row],[normal_rating]]+0.7*Tabela15[[#This Row],[normal_reviews]]+0.25*Tabela15[[#This Row],[normal_value]]))*1000</f>
        <v>82.462163749896149</v>
      </c>
      <c r="N2508" s="3">
        <f>IFERROR(Tabela15[[#This Row],[value]]*Tabela15[[#This Row],[reviews]],Tabela15[[#This Row],[value]])</f>
        <v>122368.95</v>
      </c>
      <c r="O2508" t="s">
        <v>143</v>
      </c>
      <c r="P2508" t="s">
        <v>145</v>
      </c>
      <c r="Q2508" t="s">
        <v>2</v>
      </c>
    </row>
    <row r="2509" spans="1:17" x14ac:dyDescent="0.25">
      <c r="A2509" t="s">
        <v>81</v>
      </c>
      <c r="B2509" s="1">
        <v>9</v>
      </c>
      <c r="C2509" t="s">
        <v>3492</v>
      </c>
      <c r="D2509" t="s">
        <v>3493</v>
      </c>
      <c r="E2509" t="s">
        <v>3494</v>
      </c>
      <c r="F2509" s="1">
        <v>4.7</v>
      </c>
      <c r="G2509" s="5">
        <f>(Tabela15[[#This Row],[rating]]-MIN(F:F))/(MAX(F:F)-MIN(F:F))</f>
        <v>0.92500000000000004</v>
      </c>
      <c r="H2509" s="6">
        <v>18228</v>
      </c>
      <c r="I2509" s="5">
        <f>(Tabela15[[#This Row],[reviews]]-MIN(H:H))/(MAX(H:H)-MIN(H:H))</f>
        <v>3.9192033870242914E-2</v>
      </c>
      <c r="J2509" s="1" t="s">
        <v>0</v>
      </c>
      <c r="K2509" s="9">
        <v>6.49</v>
      </c>
      <c r="L2509" s="3">
        <f>(Tabela15[[#This Row],[value]]-MIN(K:K))/(MAX(K:K)-MIN(K:K))</f>
        <v>3.1336036441908195E-2</v>
      </c>
      <c r="M2509" s="16">
        <f>IF(Tabela15[[#This Row],[value]]="",0,(0.05*Tabela15[[#This Row],[normal_rating]]+0.7*Tabela15[[#This Row],[normal_reviews]]+0.25*Tabela15[[#This Row],[normal_value]]))*1000</f>
        <v>81.518432819647089</v>
      </c>
      <c r="N2509" s="3">
        <f>IFERROR(Tabela15[[#This Row],[value]]*Tabela15[[#This Row],[reviews]],Tabela15[[#This Row],[value]])</f>
        <v>118299.72</v>
      </c>
      <c r="O2509" t="s">
        <v>4578</v>
      </c>
      <c r="P2509" t="s">
        <v>4579</v>
      </c>
      <c r="Q2509" t="s">
        <v>4538</v>
      </c>
    </row>
    <row r="2510" spans="1:17" x14ac:dyDescent="0.25">
      <c r="A2510" t="s">
        <v>2377</v>
      </c>
      <c r="B2510" s="1">
        <v>6</v>
      </c>
      <c r="C2510" t="s">
        <v>2398</v>
      </c>
      <c r="D2510" t="s">
        <v>2402</v>
      </c>
      <c r="E2510" t="s">
        <v>2400</v>
      </c>
      <c r="F2510" s="1">
        <v>4.8</v>
      </c>
      <c r="G2510" s="5">
        <f>(Tabela15[[#This Row],[rating]]-MIN(F:F))/(MAX(F:F)-MIN(F:F))</f>
        <v>0.95</v>
      </c>
      <c r="H2510" s="6">
        <v>32257</v>
      </c>
      <c r="I2510" s="5">
        <f>(Tabela15[[#This Row],[reviews]]-MIN(H:H))/(MAX(H:H)-MIN(H:H))</f>
        <v>6.9357450184811292E-2</v>
      </c>
      <c r="J2510" s="1" t="s">
        <v>0</v>
      </c>
      <c r="K2510" s="9">
        <v>6.45</v>
      </c>
      <c r="L2510" s="3">
        <f>(Tabela15[[#This Row],[value]]-MIN(K:K))/(MAX(K:K)-MIN(K:K))</f>
        <v>3.1135806177103667E-2</v>
      </c>
      <c r="M2510" s="16">
        <f>IF(Tabela15[[#This Row],[value]]="",0,(0.05*Tabela15[[#This Row],[normal_rating]]+0.7*Tabela15[[#This Row],[normal_reviews]]+0.25*Tabela15[[#This Row],[normal_value]]))*1000</f>
        <v>103.83416667364381</v>
      </c>
      <c r="N2510" s="3">
        <f>IFERROR(Tabela15[[#This Row],[value]]*Tabela15[[#This Row],[reviews]],Tabela15[[#This Row],[value]])</f>
        <v>208057.65</v>
      </c>
      <c r="O2510" t="s">
        <v>2399</v>
      </c>
      <c r="P2510" t="s">
        <v>2401</v>
      </c>
      <c r="Q2510" t="s">
        <v>2</v>
      </c>
    </row>
    <row r="2511" spans="1:17" x14ac:dyDescent="0.25">
      <c r="A2511" t="s">
        <v>1795</v>
      </c>
      <c r="B2511" s="1">
        <v>23</v>
      </c>
      <c r="C2511" t="s">
        <v>4023</v>
      </c>
      <c r="D2511" t="s">
        <v>4024</v>
      </c>
      <c r="E2511" t="s">
        <v>4025</v>
      </c>
      <c r="F2511" s="1">
        <v>4.8</v>
      </c>
      <c r="G2511" s="5">
        <f>(Tabela15[[#This Row],[rating]]-MIN(F:F))/(MAX(F:F)-MIN(F:F))</f>
        <v>0.95</v>
      </c>
      <c r="H2511" s="6">
        <v>204</v>
      </c>
      <c r="I2511" s="5">
        <f>(Tabela15[[#This Row],[reviews]]-MIN(H:H))/(MAX(H:H)-MIN(H:H))</f>
        <v>4.3649436965267517E-4</v>
      </c>
      <c r="J2511" s="1" t="s">
        <v>0</v>
      </c>
      <c r="K2511" s="9">
        <v>6.45</v>
      </c>
      <c r="L2511" s="3">
        <f>(Tabela15[[#This Row],[value]]-MIN(K:K))/(MAX(K:K)-MIN(K:K))</f>
        <v>3.1135806177103667E-2</v>
      </c>
      <c r="M2511" s="16">
        <f>IF(Tabela15[[#This Row],[value]]="",0,(0.05*Tabela15[[#This Row],[normal_rating]]+0.7*Tabela15[[#This Row],[normal_reviews]]+0.25*Tabela15[[#This Row],[normal_value]]))*1000</f>
        <v>55.58949760303279</v>
      </c>
      <c r="N2511" s="3">
        <f>IFERROR(Tabela15[[#This Row],[value]]*Tabela15[[#This Row],[reviews]],Tabela15[[#This Row],[value]])</f>
        <v>1315.8</v>
      </c>
      <c r="O2511" t="s">
        <v>5124</v>
      </c>
      <c r="P2511" t="s">
        <v>5125</v>
      </c>
      <c r="Q2511" t="s">
        <v>4538</v>
      </c>
    </row>
    <row r="2512" spans="1:17" x14ac:dyDescent="0.25">
      <c r="A2512" t="s">
        <v>81</v>
      </c>
      <c r="B2512" s="1">
        <v>21</v>
      </c>
      <c r="C2512" t="s">
        <v>182</v>
      </c>
      <c r="D2512" t="s">
        <v>186</v>
      </c>
      <c r="E2512" t="s">
        <v>184</v>
      </c>
      <c r="F2512" s="1">
        <v>4.7</v>
      </c>
      <c r="G2512" s="5">
        <f>(Tabela15[[#This Row],[rating]]-MIN(F:F))/(MAX(F:F)-MIN(F:F))</f>
        <v>0.92500000000000004</v>
      </c>
      <c r="H2512" s="6">
        <v>8398</v>
      </c>
      <c r="I2512" s="5">
        <f>(Tabela15[[#This Row],[reviews]]-MIN(H:H))/(MAX(H:H)-MIN(H:H))</f>
        <v>1.8055385329918787E-2</v>
      </c>
      <c r="J2512" s="1" t="s">
        <v>0</v>
      </c>
      <c r="K2512" s="9">
        <v>6.39</v>
      </c>
      <c r="L2512" s="3">
        <f>(Tabela15[[#This Row],[value]]-MIN(K:K))/(MAX(K:K)-MIN(K:K))</f>
        <v>3.0835460779896875E-2</v>
      </c>
      <c r="M2512" s="16">
        <f>IF(Tabela15[[#This Row],[value]]="",0,(0.05*Tabela15[[#This Row],[normal_rating]]+0.7*Tabela15[[#This Row],[normal_reviews]]+0.25*Tabela15[[#This Row],[normal_value]]))*1000</f>
        <v>66.597634925917376</v>
      </c>
      <c r="N2512" s="3">
        <f>IFERROR(Tabela15[[#This Row],[value]]*Tabela15[[#This Row],[reviews]],Tabela15[[#This Row],[value]])</f>
        <v>53663.219999999994</v>
      </c>
      <c r="O2512" t="s">
        <v>183</v>
      </c>
      <c r="P2512" t="s">
        <v>6520</v>
      </c>
      <c r="Q2512" t="s">
        <v>6468</v>
      </c>
    </row>
    <row r="2513" spans="1:17" x14ac:dyDescent="0.25">
      <c r="A2513" t="s">
        <v>1795</v>
      </c>
      <c r="B2513" s="1">
        <v>29</v>
      </c>
      <c r="C2513" t="s">
        <v>1931</v>
      </c>
      <c r="D2513" t="s">
        <v>1935</v>
      </c>
      <c r="E2513" t="s">
        <v>1933</v>
      </c>
      <c r="F2513" s="1">
        <v>4.0999999999999996</v>
      </c>
      <c r="G2513" s="5">
        <f>(Tabela15[[#This Row],[rating]]-MIN(F:F))/(MAX(F:F)-MIN(F:F))</f>
        <v>0.77499999999999991</v>
      </c>
      <c r="H2513" s="6">
        <v>11709</v>
      </c>
      <c r="I2513" s="5">
        <f>(Tabela15[[#This Row],[reviews]]-MIN(H:H))/(MAX(H:H)-MIN(H:H))</f>
        <v>2.5174759014253797E-2</v>
      </c>
      <c r="J2513" s="1" t="s">
        <v>0</v>
      </c>
      <c r="K2513" s="9">
        <v>6.39</v>
      </c>
      <c r="L2513" s="3">
        <f>(Tabela15[[#This Row],[value]]-MIN(K:K))/(MAX(K:K)-MIN(K:K))</f>
        <v>3.0835460779896875E-2</v>
      </c>
      <c r="M2513" s="16">
        <f>IF(Tabela15[[#This Row],[value]]="",0,(0.05*Tabela15[[#This Row],[normal_rating]]+0.7*Tabela15[[#This Row],[normal_reviews]]+0.25*Tabela15[[#This Row],[normal_value]]))*1000</f>
        <v>64.081196504951862</v>
      </c>
      <c r="N2513" s="3">
        <f>IFERROR(Tabela15[[#This Row],[value]]*Tabela15[[#This Row],[reviews]],Tabela15[[#This Row],[value]])</f>
        <v>74820.509999999995</v>
      </c>
      <c r="O2513" t="s">
        <v>1932</v>
      </c>
      <c r="P2513" t="s">
        <v>1934</v>
      </c>
      <c r="Q2513" t="s">
        <v>2</v>
      </c>
    </row>
    <row r="2514" spans="1:17" x14ac:dyDescent="0.25">
      <c r="A2514" t="s">
        <v>1795</v>
      </c>
      <c r="B2514" s="1">
        <v>11</v>
      </c>
      <c r="C2514" t="s">
        <v>6022</v>
      </c>
      <c r="D2514" t="s">
        <v>1890</v>
      </c>
      <c r="E2514" t="s">
        <v>6023</v>
      </c>
      <c r="F2514" s="1">
        <v>4.3</v>
      </c>
      <c r="G2514" s="5">
        <f>(Tabela15[[#This Row],[rating]]-MIN(F:F))/(MAX(F:F)-MIN(F:F))</f>
        <v>0.82499999999999996</v>
      </c>
      <c r="H2514" s="6">
        <v>2014</v>
      </c>
      <c r="I2514" s="5">
        <f>(Tabela15[[#This Row],[reviews]]-MIN(H:H))/(MAX(H:H)-MIN(H:H))</f>
        <v>4.3283899808415523E-3</v>
      </c>
      <c r="J2514" s="1" t="s">
        <v>0</v>
      </c>
      <c r="K2514" s="9">
        <v>6.39</v>
      </c>
      <c r="L2514" s="3">
        <f>(Tabela15[[#This Row],[value]]-MIN(K:K))/(MAX(K:K)-MIN(K:K))</f>
        <v>3.0835460779896875E-2</v>
      </c>
      <c r="M2514" s="16">
        <f>IF(Tabela15[[#This Row],[value]]="",0,(0.05*Tabela15[[#This Row],[normal_rating]]+0.7*Tabela15[[#This Row],[normal_reviews]]+0.25*Tabela15[[#This Row],[normal_value]]))*1000</f>
        <v>51.988738181563306</v>
      </c>
      <c r="N2514" s="3">
        <f>IFERROR(Tabela15[[#This Row],[value]]*Tabela15[[#This Row],[reviews]],Tabela15[[#This Row],[value]])</f>
        <v>12869.46</v>
      </c>
      <c r="O2514" t="s">
        <v>1887</v>
      </c>
      <c r="P2514" t="s">
        <v>6987</v>
      </c>
      <c r="Q2514" t="s">
        <v>6468</v>
      </c>
    </row>
    <row r="2515" spans="1:17" x14ac:dyDescent="0.25">
      <c r="A2515" t="s">
        <v>2626</v>
      </c>
      <c r="B2515" s="1">
        <v>11</v>
      </c>
      <c r="C2515" t="s">
        <v>7916</v>
      </c>
      <c r="D2515" t="s">
        <v>7917</v>
      </c>
      <c r="E2515" t="s">
        <v>7918</v>
      </c>
      <c r="F2515" s="1">
        <v>4.3</v>
      </c>
      <c r="G2515" s="5">
        <f>(Tabela15[[#This Row],[rating]]-MIN(F:F))/(MAX(F:F)-MIN(F:F))</f>
        <v>0.82499999999999996</v>
      </c>
      <c r="H2515" s="6">
        <v>16838</v>
      </c>
      <c r="I2515" s="5">
        <f>(Tabela15[[#This Row],[reviews]]-MIN(H:H))/(MAX(H:H)-MIN(H:H))</f>
        <v>3.620323005833543E-2</v>
      </c>
      <c r="J2515" s="1" t="s">
        <v>0</v>
      </c>
      <c r="K2515" s="9">
        <v>6.35</v>
      </c>
      <c r="L2515" s="3">
        <f>(Tabela15[[#This Row],[value]]-MIN(K:K))/(MAX(K:K)-MIN(K:K))</f>
        <v>3.063523051509235E-2</v>
      </c>
      <c r="M2515" s="16">
        <f>IF(Tabela15[[#This Row],[value]]="",0,(0.05*Tabela15[[#This Row],[normal_rating]]+0.7*Tabela15[[#This Row],[normal_reviews]]+0.25*Tabela15[[#This Row],[normal_value]]))*1000</f>
        <v>74.251068669607889</v>
      </c>
      <c r="N2515" s="3">
        <f>IFERROR(Tabela15[[#This Row],[value]]*Tabela15[[#This Row],[reviews]],Tabela15[[#This Row],[value]])</f>
        <v>106921.29999999999</v>
      </c>
      <c r="O2515" t="s">
        <v>8785</v>
      </c>
      <c r="P2515" t="s">
        <v>8786</v>
      </c>
      <c r="Q2515" t="s">
        <v>8081</v>
      </c>
    </row>
    <row r="2516" spans="1:17" x14ac:dyDescent="0.25">
      <c r="A2516" t="s">
        <v>784</v>
      </c>
      <c r="B2516" s="1">
        <v>11</v>
      </c>
      <c r="C2516" t="s">
        <v>821</v>
      </c>
      <c r="D2516" t="s">
        <v>825</v>
      </c>
      <c r="E2516" t="s">
        <v>823</v>
      </c>
      <c r="F2516" s="1">
        <v>4.7</v>
      </c>
      <c r="G2516" s="5">
        <f>(Tabela15[[#This Row],[rating]]-MIN(F:F))/(MAX(F:F)-MIN(F:F))</f>
        <v>0.92500000000000004</v>
      </c>
      <c r="H2516" s="6">
        <v>32097</v>
      </c>
      <c r="I2516" s="5">
        <f>(Tabela15[[#This Row],[reviews]]-MIN(H:H))/(MAX(H:H)-MIN(H:H))</f>
        <v>6.9013415213656462E-2</v>
      </c>
      <c r="J2516" s="1" t="s">
        <v>0</v>
      </c>
      <c r="K2516" s="9">
        <v>6.32</v>
      </c>
      <c r="L2516" s="3">
        <f>(Tabela15[[#This Row],[value]]-MIN(K:K))/(MAX(K:K)-MIN(K:K))</f>
        <v>3.0485057816488959E-2</v>
      </c>
      <c r="M2516" s="16">
        <f>IF(Tabela15[[#This Row],[value]]="",0,(0.05*Tabela15[[#This Row],[normal_rating]]+0.7*Tabela15[[#This Row],[normal_reviews]]+0.25*Tabela15[[#This Row],[normal_value]]))*1000</f>
        <v>102.18065510368177</v>
      </c>
      <c r="N2516" s="3">
        <f>IFERROR(Tabela15[[#This Row],[value]]*Tabela15[[#This Row],[reviews]],Tabela15[[#This Row],[value]])</f>
        <v>202853.04</v>
      </c>
      <c r="O2516" t="s">
        <v>822</v>
      </c>
      <c r="P2516" t="s">
        <v>824</v>
      </c>
      <c r="Q2516" t="s">
        <v>2</v>
      </c>
    </row>
    <row r="2517" spans="1:17" x14ac:dyDescent="0.25">
      <c r="A2517" t="s">
        <v>232</v>
      </c>
      <c r="B2517" s="1">
        <v>19</v>
      </c>
      <c r="C2517" t="s">
        <v>5656</v>
      </c>
      <c r="D2517" t="s">
        <v>372</v>
      </c>
      <c r="E2517" t="s">
        <v>5657</v>
      </c>
      <c r="F2517" s="1">
        <v>4.8</v>
      </c>
      <c r="G2517" s="5">
        <f>(Tabela15[[#This Row],[rating]]-MIN(F:F))/(MAX(F:F)-MIN(F:F))</f>
        <v>0.95</v>
      </c>
      <c r="H2517" s="6">
        <v>11245</v>
      </c>
      <c r="I2517" s="5">
        <f>(Tabela15[[#This Row],[reviews]]-MIN(H:H))/(MAX(H:H)-MIN(H:H))</f>
        <v>2.4177057597904828E-2</v>
      </c>
      <c r="J2517" s="1" t="s">
        <v>0</v>
      </c>
      <c r="K2517" s="9">
        <v>6.29</v>
      </c>
      <c r="L2517" s="3">
        <f>(Tabela15[[#This Row],[value]]-MIN(K:K))/(MAX(K:K)-MIN(K:K))</f>
        <v>3.0334885117885565E-2</v>
      </c>
      <c r="M2517" s="16">
        <f>IF(Tabela15[[#This Row],[value]]="",0,(0.05*Tabela15[[#This Row],[normal_rating]]+0.7*Tabela15[[#This Row],[normal_reviews]]+0.25*Tabela15[[#This Row],[normal_value]]))*1000</f>
        <v>72.007661598004773</v>
      </c>
      <c r="N2517" s="3">
        <f>IFERROR(Tabela15[[#This Row],[value]]*Tabela15[[#This Row],[reviews]],Tabela15[[#This Row],[value]])</f>
        <v>70731.05</v>
      </c>
      <c r="O2517" t="s">
        <v>6554</v>
      </c>
      <c r="P2517" t="s">
        <v>8156</v>
      </c>
      <c r="Q2517" t="s">
        <v>8081</v>
      </c>
    </row>
    <row r="2518" spans="1:17" x14ac:dyDescent="0.25">
      <c r="A2518" t="s">
        <v>232</v>
      </c>
      <c r="B2518" s="1">
        <v>19</v>
      </c>
      <c r="C2518" t="s">
        <v>5656</v>
      </c>
      <c r="D2518" t="s">
        <v>372</v>
      </c>
      <c r="E2518" t="s">
        <v>5657</v>
      </c>
      <c r="F2518" s="1">
        <v>4.8</v>
      </c>
      <c r="G2518" s="5">
        <f>(Tabela15[[#This Row],[rating]]-MIN(F:F))/(MAX(F:F)-MIN(F:F))</f>
        <v>0.95</v>
      </c>
      <c r="H2518" s="6">
        <v>11244</v>
      </c>
      <c r="I2518" s="5">
        <f>(Tabela15[[#This Row],[reviews]]-MIN(H:H))/(MAX(H:H)-MIN(H:H))</f>
        <v>2.4174907379335111E-2</v>
      </c>
      <c r="J2518" s="1" t="s">
        <v>0</v>
      </c>
      <c r="K2518" s="9">
        <v>6.29</v>
      </c>
      <c r="L2518" s="3">
        <f>(Tabela15[[#This Row],[value]]-MIN(K:K))/(MAX(K:K)-MIN(K:K))</f>
        <v>3.0334885117885565E-2</v>
      </c>
      <c r="M2518" s="16">
        <f>IF(Tabela15[[#This Row],[value]]="",0,(0.05*Tabela15[[#This Row],[normal_rating]]+0.7*Tabela15[[#This Row],[normal_reviews]]+0.25*Tabela15[[#This Row],[normal_value]]))*1000</f>
        <v>72.006156445005971</v>
      </c>
      <c r="N2518" s="3">
        <f>IFERROR(Tabela15[[#This Row],[value]]*Tabela15[[#This Row],[reviews]],Tabela15[[#This Row],[value]])</f>
        <v>70724.759999999995</v>
      </c>
      <c r="O2518" t="s">
        <v>6554</v>
      </c>
      <c r="P2518" t="s">
        <v>6555</v>
      </c>
      <c r="Q2518" t="s">
        <v>6468</v>
      </c>
    </row>
    <row r="2519" spans="1:17" x14ac:dyDescent="0.25">
      <c r="A2519" t="s">
        <v>2377</v>
      </c>
      <c r="B2519" s="1">
        <v>15</v>
      </c>
      <c r="C2519" t="s">
        <v>6220</v>
      </c>
      <c r="D2519" t="s">
        <v>2437</v>
      </c>
      <c r="E2519" t="s">
        <v>6221</v>
      </c>
      <c r="F2519" s="1">
        <v>4.8</v>
      </c>
      <c r="G2519" s="5">
        <f>(Tabela15[[#This Row],[rating]]-MIN(F:F))/(MAX(F:F)-MIN(F:F))</f>
        <v>0.95</v>
      </c>
      <c r="H2519" s="6">
        <v>32296</v>
      </c>
      <c r="I2519" s="5">
        <f>(Tabela15[[#This Row],[reviews]]-MIN(H:H))/(MAX(H:H)-MIN(H:H))</f>
        <v>6.9441308709030272E-2</v>
      </c>
      <c r="J2519" s="1" t="s">
        <v>0</v>
      </c>
      <c r="K2519" s="9">
        <v>6.27</v>
      </c>
      <c r="L2519" s="3">
        <f>(Tabela15[[#This Row],[value]]-MIN(K:K))/(MAX(K:K)-MIN(K:K))</f>
        <v>3.0234769985483301E-2</v>
      </c>
      <c r="M2519" s="16">
        <f>IF(Tabela15[[#This Row],[value]]="",0,(0.05*Tabela15[[#This Row],[normal_rating]]+0.7*Tabela15[[#This Row],[normal_reviews]]+0.25*Tabela15[[#This Row],[normal_value]]))*1000</f>
        <v>103.66760859269202</v>
      </c>
      <c r="N2519" s="3">
        <f>IFERROR(Tabela15[[#This Row],[value]]*Tabela15[[#This Row],[reviews]],Tabela15[[#This Row],[value]])</f>
        <v>202495.91999999998</v>
      </c>
      <c r="O2519" t="s">
        <v>7175</v>
      </c>
      <c r="P2519" t="s">
        <v>7176</v>
      </c>
      <c r="Q2519" t="s">
        <v>6468</v>
      </c>
    </row>
    <row r="2520" spans="1:17" x14ac:dyDescent="0.25">
      <c r="A2520" t="s">
        <v>1503</v>
      </c>
      <c r="B2520" s="1">
        <v>19</v>
      </c>
      <c r="C2520" t="s">
        <v>1589</v>
      </c>
      <c r="D2520" t="s">
        <v>1593</v>
      </c>
      <c r="E2520" t="s">
        <v>1591</v>
      </c>
      <c r="F2520" s="1">
        <v>4.5999999999999996</v>
      </c>
      <c r="G2520" s="5">
        <f>(Tabela15[[#This Row],[rating]]-MIN(F:F))/(MAX(F:F)-MIN(F:F))</f>
        <v>0.89999999999999991</v>
      </c>
      <c r="H2520" s="6">
        <v>1169</v>
      </c>
      <c r="I2520" s="5">
        <f>(Tabela15[[#This Row],[reviews]]-MIN(H:H))/(MAX(H:H)-MIN(H:H))</f>
        <v>2.5114552894301705E-3</v>
      </c>
      <c r="J2520" s="1" t="s">
        <v>0</v>
      </c>
      <c r="K2520" s="9">
        <v>6.21</v>
      </c>
      <c r="L2520" s="3">
        <f>(Tabela15[[#This Row],[value]]-MIN(K:K))/(MAX(K:K)-MIN(K:K))</f>
        <v>2.9934424588276515E-2</v>
      </c>
      <c r="M2520" s="16">
        <f>IF(Tabela15[[#This Row],[value]]="",0,(0.05*Tabela15[[#This Row],[normal_rating]]+0.7*Tabela15[[#This Row],[normal_reviews]]+0.25*Tabela15[[#This Row],[normal_value]]))*1000</f>
        <v>54.241624849670245</v>
      </c>
      <c r="N2520" s="3">
        <f>IFERROR(Tabela15[[#This Row],[value]]*Tabela15[[#This Row],[reviews]],Tabela15[[#This Row],[value]])</f>
        <v>7259.49</v>
      </c>
      <c r="O2520" t="s">
        <v>1590</v>
      </c>
      <c r="P2520" t="s">
        <v>1592</v>
      </c>
      <c r="Q2520" t="s">
        <v>2</v>
      </c>
    </row>
    <row r="2521" spans="1:17" x14ac:dyDescent="0.25">
      <c r="A2521" t="s">
        <v>2918</v>
      </c>
      <c r="B2521" s="1">
        <v>1</v>
      </c>
      <c r="C2521" t="s">
        <v>2913</v>
      </c>
      <c r="D2521" t="s">
        <v>2917</v>
      </c>
      <c r="E2521" t="s">
        <v>2915</v>
      </c>
      <c r="F2521" s="1">
        <v>4.3</v>
      </c>
      <c r="G2521" s="5">
        <f>(Tabela15[[#This Row],[rating]]-MIN(F:F))/(MAX(F:F)-MIN(F:F))</f>
        <v>0.82499999999999996</v>
      </c>
      <c r="H2521" s="6">
        <v>874</v>
      </c>
      <c r="I2521" s="5">
        <f>(Tabela15[[#This Row],[reviews]]-MIN(H:H))/(MAX(H:H)-MIN(H:H))</f>
        <v>1.8771408113634751E-3</v>
      </c>
      <c r="J2521" s="1" t="s">
        <v>0</v>
      </c>
      <c r="K2521" s="9">
        <v>6.2</v>
      </c>
      <c r="L2521" s="3">
        <f>(Tabela15[[#This Row],[value]]-MIN(K:K))/(MAX(K:K)-MIN(K:K))</f>
        <v>2.9884367022075385E-2</v>
      </c>
      <c r="M2521" s="16">
        <f>IF(Tabela15[[#This Row],[value]]="",0,(0.05*Tabela15[[#This Row],[normal_rating]]+0.7*Tabela15[[#This Row],[normal_reviews]]+0.25*Tabela15[[#This Row],[normal_value]]))*1000</f>
        <v>50.035090323473277</v>
      </c>
      <c r="N2521" s="3">
        <f>IFERROR(Tabela15[[#This Row],[value]]*Tabela15[[#This Row],[reviews]],Tabela15[[#This Row],[value]])</f>
        <v>5418.8</v>
      </c>
      <c r="O2521" t="s">
        <v>2914</v>
      </c>
      <c r="P2521" t="s">
        <v>5453</v>
      </c>
      <c r="Q2521" t="s">
        <v>4538</v>
      </c>
    </row>
    <row r="2522" spans="1:17" x14ac:dyDescent="0.25">
      <c r="A2522" t="s">
        <v>2918</v>
      </c>
      <c r="B2522" s="1">
        <v>1</v>
      </c>
      <c r="C2522" t="s">
        <v>2913</v>
      </c>
      <c r="D2522" t="s">
        <v>2917</v>
      </c>
      <c r="E2522" t="s">
        <v>2915</v>
      </c>
      <c r="F2522" s="1">
        <v>4.3</v>
      </c>
      <c r="G2522" s="5">
        <f>(Tabela15[[#This Row],[rating]]-MIN(F:F))/(MAX(F:F)-MIN(F:F))</f>
        <v>0.82499999999999996</v>
      </c>
      <c r="H2522" s="6">
        <v>862</v>
      </c>
      <c r="I2522" s="5">
        <f>(Tabela15[[#This Row],[reviews]]-MIN(H:H))/(MAX(H:H)-MIN(H:H))</f>
        <v>1.8513381885268637E-3</v>
      </c>
      <c r="J2522" s="1" t="s">
        <v>0</v>
      </c>
      <c r="K2522" s="9">
        <v>6.2</v>
      </c>
      <c r="L2522" s="3">
        <f>(Tabela15[[#This Row],[value]]-MIN(K:K))/(MAX(K:K)-MIN(K:K))</f>
        <v>2.9884367022075385E-2</v>
      </c>
      <c r="M2522" s="16">
        <f>IF(Tabela15[[#This Row],[value]]="",0,(0.05*Tabela15[[#This Row],[normal_rating]]+0.7*Tabela15[[#This Row],[normal_reviews]]+0.25*Tabela15[[#This Row],[normal_value]]))*1000</f>
        <v>50.01702848748765</v>
      </c>
      <c r="N2522" s="3">
        <f>IFERROR(Tabela15[[#This Row],[value]]*Tabela15[[#This Row],[reviews]],Tabela15[[#This Row],[value]])</f>
        <v>5344.4000000000005</v>
      </c>
      <c r="O2522" t="s">
        <v>2914</v>
      </c>
      <c r="P2522" t="s">
        <v>2916</v>
      </c>
      <c r="Q2522" t="s">
        <v>2</v>
      </c>
    </row>
    <row r="2523" spans="1:17" x14ac:dyDescent="0.25">
      <c r="A2523" t="s">
        <v>383</v>
      </c>
      <c r="B2523" s="1">
        <v>26</v>
      </c>
      <c r="C2523" t="s">
        <v>5691</v>
      </c>
      <c r="D2523" t="s">
        <v>5692</v>
      </c>
      <c r="E2523" t="s">
        <v>5693</v>
      </c>
      <c r="F2523" s="1">
        <v>3.8</v>
      </c>
      <c r="G2523" s="5">
        <f>(Tabela15[[#This Row],[rating]]-MIN(F:F))/(MAX(F:F)-MIN(F:F))</f>
        <v>0.7</v>
      </c>
      <c r="H2523" s="6">
        <v>2939</v>
      </c>
      <c r="I2523" s="5">
        <f>(Tabela15[[#This Row],[reviews]]-MIN(H:H))/(MAX(H:H)-MIN(H:H))</f>
        <v>6.3173421578303435E-3</v>
      </c>
      <c r="J2523" s="1" t="s">
        <v>0</v>
      </c>
      <c r="K2523" s="9">
        <v>6.15</v>
      </c>
      <c r="L2523" s="3">
        <f>(Tabela15[[#This Row],[value]]-MIN(K:K))/(MAX(K:K)-MIN(K:K))</f>
        <v>2.9634079191069727E-2</v>
      </c>
      <c r="M2523" s="16">
        <f>IF(Tabela15[[#This Row],[value]]="",0,(0.05*Tabela15[[#This Row],[normal_rating]]+0.7*Tabela15[[#This Row],[normal_reviews]]+0.25*Tabela15[[#This Row],[normal_value]]))*1000</f>
        <v>46.830659308248663</v>
      </c>
      <c r="N2523" s="3">
        <f>IFERROR(Tabela15[[#This Row],[value]]*Tabela15[[#This Row],[reviews]],Tabela15[[#This Row],[value]])</f>
        <v>18074.850000000002</v>
      </c>
      <c r="O2523" t="s">
        <v>6595</v>
      </c>
      <c r="P2523" t="s">
        <v>8199</v>
      </c>
      <c r="Q2523" t="s">
        <v>8081</v>
      </c>
    </row>
    <row r="2524" spans="1:17" x14ac:dyDescent="0.25">
      <c r="A2524" t="s">
        <v>383</v>
      </c>
      <c r="B2524" s="1">
        <v>19</v>
      </c>
      <c r="C2524" t="s">
        <v>5691</v>
      </c>
      <c r="D2524" t="s">
        <v>5692</v>
      </c>
      <c r="E2524" t="s">
        <v>5693</v>
      </c>
      <c r="F2524" s="1">
        <v>3.8</v>
      </c>
      <c r="G2524" s="5">
        <f>(Tabela15[[#This Row],[rating]]-MIN(F:F))/(MAX(F:F)-MIN(F:F))</f>
        <v>0.7</v>
      </c>
      <c r="H2524" s="6">
        <v>2935</v>
      </c>
      <c r="I2524" s="5">
        <f>(Tabela15[[#This Row],[reviews]]-MIN(H:H))/(MAX(H:H)-MIN(H:H))</f>
        <v>6.3087412835514728E-3</v>
      </c>
      <c r="J2524" s="1" t="s">
        <v>0</v>
      </c>
      <c r="K2524" s="9">
        <v>6.15</v>
      </c>
      <c r="L2524" s="3">
        <f>(Tabela15[[#This Row],[value]]-MIN(K:K))/(MAX(K:K)-MIN(K:K))</f>
        <v>2.9634079191069727E-2</v>
      </c>
      <c r="M2524" s="16">
        <f>IF(Tabela15[[#This Row],[value]]="",0,(0.05*Tabela15[[#This Row],[normal_rating]]+0.7*Tabela15[[#This Row],[normal_reviews]]+0.25*Tabela15[[#This Row],[normal_value]]))*1000</f>
        <v>46.824638696253459</v>
      </c>
      <c r="N2524" s="3">
        <f>IFERROR(Tabela15[[#This Row],[value]]*Tabela15[[#This Row],[reviews]],Tabela15[[#This Row],[value]])</f>
        <v>18050.25</v>
      </c>
      <c r="O2524" t="s">
        <v>6595</v>
      </c>
      <c r="P2524" t="s">
        <v>6596</v>
      </c>
      <c r="Q2524" t="s">
        <v>6468</v>
      </c>
    </row>
    <row r="2525" spans="1:17" x14ac:dyDescent="0.25">
      <c r="A2525" t="s">
        <v>81</v>
      </c>
      <c r="B2525" s="1">
        <v>22</v>
      </c>
      <c r="C2525" t="s">
        <v>182</v>
      </c>
      <c r="D2525" t="s">
        <v>186</v>
      </c>
      <c r="E2525" t="s">
        <v>184</v>
      </c>
      <c r="F2525" s="1">
        <v>4.5999999999999996</v>
      </c>
      <c r="G2525" s="5">
        <f>(Tabela15[[#This Row],[rating]]-MIN(F:F))/(MAX(F:F)-MIN(F:F))</f>
        <v>0.89999999999999991</v>
      </c>
      <c r="H2525" s="6">
        <v>8351</v>
      </c>
      <c r="I2525" s="5">
        <f>(Tabela15[[#This Row],[reviews]]-MIN(H:H))/(MAX(H:H)-MIN(H:H))</f>
        <v>1.7954325057142059E-2</v>
      </c>
      <c r="J2525" s="1" t="s">
        <v>0</v>
      </c>
      <c r="K2525" s="9">
        <v>6.14</v>
      </c>
      <c r="L2525" s="3">
        <f>(Tabela15[[#This Row],[value]]-MIN(K:K))/(MAX(K:K)-MIN(K:K))</f>
        <v>2.9584021624868593E-2</v>
      </c>
      <c r="M2525" s="16">
        <f>IF(Tabela15[[#This Row],[value]]="",0,(0.05*Tabela15[[#This Row],[normal_rating]]+0.7*Tabela15[[#This Row],[normal_reviews]]+0.25*Tabela15[[#This Row],[normal_value]]))*1000</f>
        <v>64.964032946216591</v>
      </c>
      <c r="N2525" s="3">
        <f>IFERROR(Tabela15[[#This Row],[value]]*Tabela15[[#This Row],[reviews]],Tabela15[[#This Row],[value]])</f>
        <v>51275.14</v>
      </c>
      <c r="O2525" t="s">
        <v>183</v>
      </c>
      <c r="P2525" t="s">
        <v>185</v>
      </c>
      <c r="Q2525" t="s">
        <v>2</v>
      </c>
    </row>
    <row r="2526" spans="1:17" x14ac:dyDescent="0.25">
      <c r="A2526" t="s">
        <v>1503</v>
      </c>
      <c r="B2526" s="1">
        <v>20</v>
      </c>
      <c r="C2526" t="s">
        <v>1589</v>
      </c>
      <c r="D2526" t="s">
        <v>1593</v>
      </c>
      <c r="E2526" t="s">
        <v>1591</v>
      </c>
      <c r="F2526" s="1">
        <v>4.5999999999999996</v>
      </c>
      <c r="G2526" s="5">
        <f>(Tabela15[[#This Row],[rating]]-MIN(F:F))/(MAX(F:F)-MIN(F:F))</f>
        <v>0.89999999999999991</v>
      </c>
      <c r="H2526" s="6">
        <v>1169</v>
      </c>
      <c r="I2526" s="5">
        <f>(Tabela15[[#This Row],[reviews]]-MIN(H:H))/(MAX(H:H)-MIN(H:H))</f>
        <v>2.5114552894301705E-3</v>
      </c>
      <c r="J2526" s="1" t="s">
        <v>0</v>
      </c>
      <c r="K2526" s="9">
        <v>6.13</v>
      </c>
      <c r="L2526" s="3">
        <f>(Tabela15[[#This Row],[value]]-MIN(K:K))/(MAX(K:K)-MIN(K:K))</f>
        <v>2.9533964058667463E-2</v>
      </c>
      <c r="M2526" s="16">
        <f>IF(Tabela15[[#This Row],[value]]="",0,(0.05*Tabela15[[#This Row],[normal_rating]]+0.7*Tabela15[[#This Row],[normal_reviews]]+0.25*Tabela15[[#This Row],[normal_value]]))*1000</f>
        <v>54.141509717267979</v>
      </c>
      <c r="N2526" s="3">
        <f>IFERROR(Tabela15[[#This Row],[value]]*Tabela15[[#This Row],[reviews]],Tabela15[[#This Row],[value]])</f>
        <v>7165.97</v>
      </c>
      <c r="O2526" t="s">
        <v>1590</v>
      </c>
      <c r="P2526" t="s">
        <v>6912</v>
      </c>
      <c r="Q2526" t="s">
        <v>6468</v>
      </c>
    </row>
    <row r="2527" spans="1:17" x14ac:dyDescent="0.25">
      <c r="A2527" t="s">
        <v>1503</v>
      </c>
      <c r="B2527" s="1">
        <v>19</v>
      </c>
      <c r="C2527" t="s">
        <v>1589</v>
      </c>
      <c r="D2527" t="s">
        <v>1593</v>
      </c>
      <c r="E2527" t="s">
        <v>1591</v>
      </c>
      <c r="F2527" s="1">
        <v>4.5999999999999996</v>
      </c>
      <c r="G2527" s="5">
        <f>(Tabela15[[#This Row],[rating]]-MIN(F:F))/(MAX(F:F)-MIN(F:F))</f>
        <v>0.89999999999999991</v>
      </c>
      <c r="H2527" s="6">
        <v>1169</v>
      </c>
      <c r="I2527" s="5">
        <f>(Tabela15[[#This Row],[reviews]]-MIN(H:H))/(MAX(H:H)-MIN(H:H))</f>
        <v>2.5114552894301705E-3</v>
      </c>
      <c r="J2527" s="1" t="s">
        <v>0</v>
      </c>
      <c r="K2527" s="9">
        <v>6.13</v>
      </c>
      <c r="L2527" s="3">
        <f>(Tabela15[[#This Row],[value]]-MIN(K:K))/(MAX(K:K)-MIN(K:K))</f>
        <v>2.9533964058667463E-2</v>
      </c>
      <c r="M2527" s="16">
        <f>IF(Tabela15[[#This Row],[value]]="",0,(0.05*Tabela15[[#This Row],[normal_rating]]+0.7*Tabela15[[#This Row],[normal_reviews]]+0.25*Tabela15[[#This Row],[normal_value]]))*1000</f>
        <v>54.141509717267979</v>
      </c>
      <c r="N2527" s="3">
        <f>IFERROR(Tabela15[[#This Row],[value]]*Tabela15[[#This Row],[reviews]],Tabela15[[#This Row],[value]])</f>
        <v>7165.97</v>
      </c>
      <c r="O2527" t="s">
        <v>1590</v>
      </c>
      <c r="P2527" t="s">
        <v>8486</v>
      </c>
      <c r="Q2527" t="s">
        <v>8081</v>
      </c>
    </row>
    <row r="2528" spans="1:17" x14ac:dyDescent="0.25">
      <c r="A2528" t="s">
        <v>383</v>
      </c>
      <c r="B2528" s="1">
        <v>17</v>
      </c>
      <c r="C2528" t="s">
        <v>459</v>
      </c>
      <c r="D2528" t="s">
        <v>463</v>
      </c>
      <c r="E2528" t="s">
        <v>461</v>
      </c>
      <c r="F2528" s="1">
        <v>4.5</v>
      </c>
      <c r="G2528" s="5">
        <f>(Tabela15[[#This Row],[rating]]-MIN(F:F))/(MAX(F:F)-MIN(F:F))</f>
        <v>0.875</v>
      </c>
      <c r="H2528" s="6">
        <v>29193</v>
      </c>
      <c r="I2528" s="5">
        <f>(Tabela15[[#This Row],[reviews]]-MIN(H:H))/(MAX(H:H)-MIN(H:H))</f>
        <v>6.2769180487196527E-2</v>
      </c>
      <c r="J2528" s="1" t="s">
        <v>0</v>
      </c>
      <c r="K2528" s="9">
        <v>6</v>
      </c>
      <c r="L2528" s="3">
        <f>(Tabela15[[#This Row],[value]]-MIN(K:K))/(MAX(K:K)-MIN(K:K))</f>
        <v>2.8883215698052758E-2</v>
      </c>
      <c r="M2528" s="16">
        <f>IF(Tabela15[[#This Row],[value]]="",0,(0.05*Tabela15[[#This Row],[normal_rating]]+0.7*Tabela15[[#This Row],[normal_reviews]]+0.25*Tabela15[[#This Row],[normal_value]]))*1000</f>
        <v>94.909230265550761</v>
      </c>
      <c r="N2528" s="3">
        <f>IFERROR(Tabela15[[#This Row],[value]]*Tabela15[[#This Row],[reviews]],Tabela15[[#This Row],[value]])</f>
        <v>175158</v>
      </c>
      <c r="O2528" t="s">
        <v>460</v>
      </c>
      <c r="P2528" t="s">
        <v>462</v>
      </c>
      <c r="Q2528" t="s">
        <v>2</v>
      </c>
    </row>
    <row r="2529" spans="1:17" x14ac:dyDescent="0.25">
      <c r="A2529" t="s">
        <v>534</v>
      </c>
      <c r="B2529" s="1">
        <v>11</v>
      </c>
      <c r="C2529" t="s">
        <v>565</v>
      </c>
      <c r="D2529" t="s">
        <v>3630</v>
      </c>
      <c r="E2529" t="s">
        <v>567</v>
      </c>
      <c r="F2529" s="1">
        <v>4.5</v>
      </c>
      <c r="G2529" s="5">
        <f>(Tabela15[[#This Row],[rating]]-MIN(F:F))/(MAX(F:F)-MIN(F:F))</f>
        <v>0.875</v>
      </c>
      <c r="H2529" s="6">
        <v>177542</v>
      </c>
      <c r="I2529" s="5">
        <f>(Tabela15[[#This Row],[reviews]]-MIN(H:H))/(MAX(H:H)-MIN(H:H))</f>
        <v>0.3817519550862345</v>
      </c>
      <c r="J2529" s="1" t="s">
        <v>0</v>
      </c>
      <c r="K2529" s="9">
        <v>5.99</v>
      </c>
      <c r="L2529" s="3">
        <f>(Tabela15[[#This Row],[value]]-MIN(K:K))/(MAX(K:K)-MIN(K:K))</f>
        <v>2.8833158131851628E-2</v>
      </c>
      <c r="M2529" s="16">
        <f>IF(Tabela15[[#This Row],[value]]="",0,(0.05*Tabela15[[#This Row],[normal_rating]]+0.7*Tabela15[[#This Row],[normal_reviews]]+0.25*Tabela15[[#This Row],[normal_value]]))*1000</f>
        <v>318.18465809332707</v>
      </c>
      <c r="N2529" s="3">
        <f>IFERROR(Tabela15[[#This Row],[value]]*Tabela15[[#This Row],[reviews]],Tabela15[[#This Row],[value]])</f>
        <v>1063476.58</v>
      </c>
      <c r="O2529" t="s">
        <v>566</v>
      </c>
      <c r="P2529" t="s">
        <v>8214</v>
      </c>
      <c r="Q2529" t="s">
        <v>8081</v>
      </c>
    </row>
    <row r="2530" spans="1:17" x14ac:dyDescent="0.25">
      <c r="A2530" t="s">
        <v>534</v>
      </c>
      <c r="B2530" s="1">
        <v>21</v>
      </c>
      <c r="C2530" t="s">
        <v>565</v>
      </c>
      <c r="D2530" t="s">
        <v>3630</v>
      </c>
      <c r="E2530" t="s">
        <v>567</v>
      </c>
      <c r="F2530" s="1">
        <v>4.5</v>
      </c>
      <c r="G2530" s="5">
        <f>(Tabela15[[#This Row],[rating]]-MIN(F:F))/(MAX(F:F)-MIN(F:F))</f>
        <v>0.875</v>
      </c>
      <c r="H2530" s="6">
        <v>177079</v>
      </c>
      <c r="I2530" s="5">
        <f>(Tabela15[[#This Row],[reviews]]-MIN(H:H))/(MAX(H:H)-MIN(H:H))</f>
        <v>0.38075640388845527</v>
      </c>
      <c r="J2530" s="1" t="s">
        <v>0</v>
      </c>
      <c r="K2530" s="9">
        <v>5.99</v>
      </c>
      <c r="L2530" s="3">
        <f>(Tabela15[[#This Row],[value]]-MIN(K:K))/(MAX(K:K)-MIN(K:K))</f>
        <v>2.8833158131851628E-2</v>
      </c>
      <c r="M2530" s="16">
        <f>IF(Tabela15[[#This Row],[value]]="",0,(0.05*Tabela15[[#This Row],[normal_rating]]+0.7*Tabela15[[#This Row],[normal_reviews]]+0.25*Tabela15[[#This Row],[normal_value]]))*1000</f>
        <v>317.48777225488163</v>
      </c>
      <c r="N2530" s="3">
        <f>IFERROR(Tabela15[[#This Row],[value]]*Tabela15[[#This Row],[reviews]],Tabela15[[#This Row],[value]])</f>
        <v>1060703.21</v>
      </c>
      <c r="O2530" t="s">
        <v>566</v>
      </c>
      <c r="P2530" t="s">
        <v>6628</v>
      </c>
      <c r="Q2530" t="s">
        <v>6468</v>
      </c>
    </row>
    <row r="2531" spans="1:17" x14ac:dyDescent="0.25">
      <c r="A2531" t="s">
        <v>534</v>
      </c>
      <c r="B2531" s="1">
        <v>14</v>
      </c>
      <c r="C2531" t="s">
        <v>565</v>
      </c>
      <c r="D2531" t="s">
        <v>3630</v>
      </c>
      <c r="E2531" t="s">
        <v>567</v>
      </c>
      <c r="F2531" s="1">
        <v>4.5</v>
      </c>
      <c r="G2531" s="5">
        <f>(Tabela15[[#This Row],[rating]]-MIN(F:F))/(MAX(F:F)-MIN(F:F))</f>
        <v>0.875</v>
      </c>
      <c r="H2531" s="6">
        <v>175597</v>
      </c>
      <c r="I2531" s="5">
        <f>(Tabela15[[#This Row],[reviews]]-MIN(H:H))/(MAX(H:H)-MIN(H:H))</f>
        <v>0.37756977996813373</v>
      </c>
      <c r="J2531" s="1" t="s">
        <v>0</v>
      </c>
      <c r="K2531" s="9">
        <v>5.99</v>
      </c>
      <c r="L2531" s="3">
        <f>(Tabela15[[#This Row],[value]]-MIN(K:K))/(MAX(K:K)-MIN(K:K))</f>
        <v>2.8833158131851628E-2</v>
      </c>
      <c r="M2531" s="16">
        <f>IF(Tabela15[[#This Row],[value]]="",0,(0.05*Tabela15[[#This Row],[normal_rating]]+0.7*Tabela15[[#This Row],[normal_reviews]]+0.25*Tabela15[[#This Row],[normal_value]]))*1000</f>
        <v>315.25713551065655</v>
      </c>
      <c r="N2531" s="3">
        <f>IFERROR(Tabela15[[#This Row],[value]]*Tabela15[[#This Row],[reviews]],Tabela15[[#This Row],[value]])</f>
        <v>1051826.03</v>
      </c>
      <c r="O2531" t="s">
        <v>566</v>
      </c>
      <c r="P2531" t="s">
        <v>4716</v>
      </c>
      <c r="Q2531" t="s">
        <v>4538</v>
      </c>
    </row>
    <row r="2532" spans="1:17" x14ac:dyDescent="0.25">
      <c r="A2532" t="s">
        <v>534</v>
      </c>
      <c r="B2532" s="1">
        <v>8</v>
      </c>
      <c r="C2532" t="s">
        <v>565</v>
      </c>
      <c r="D2532" t="s">
        <v>569</v>
      </c>
      <c r="E2532" t="s">
        <v>567</v>
      </c>
      <c r="F2532" s="1">
        <v>4.5</v>
      </c>
      <c r="G2532" s="5">
        <f>(Tabela15[[#This Row],[rating]]-MIN(F:F))/(MAX(F:F)-MIN(F:F))</f>
        <v>0.875</v>
      </c>
      <c r="H2532" s="6">
        <v>171477</v>
      </c>
      <c r="I2532" s="5">
        <f>(Tabela15[[#This Row],[reviews]]-MIN(H:H))/(MAX(H:H)-MIN(H:H))</f>
        <v>0.3687108794608972</v>
      </c>
      <c r="J2532" s="1" t="s">
        <v>0</v>
      </c>
      <c r="K2532" s="9">
        <v>5.99</v>
      </c>
      <c r="L2532" s="3">
        <f>(Tabela15[[#This Row],[value]]-MIN(K:K))/(MAX(K:K)-MIN(K:K))</f>
        <v>2.8833158131851628E-2</v>
      </c>
      <c r="M2532" s="16">
        <f>IF(Tabela15[[#This Row],[value]]="",0,(0.05*Tabela15[[#This Row],[normal_rating]]+0.7*Tabela15[[#This Row],[normal_reviews]]+0.25*Tabela15[[#This Row],[normal_value]]))*1000</f>
        <v>309.05590515559095</v>
      </c>
      <c r="N2532" s="3">
        <f>IFERROR(Tabela15[[#This Row],[value]]*Tabela15[[#This Row],[reviews]],Tabela15[[#This Row],[value]])</f>
        <v>1027147.23</v>
      </c>
      <c r="O2532" t="s">
        <v>566</v>
      </c>
      <c r="P2532" t="s">
        <v>568</v>
      </c>
      <c r="Q2532" t="s">
        <v>2</v>
      </c>
    </row>
    <row r="2533" spans="1:17" x14ac:dyDescent="0.25">
      <c r="A2533" t="s">
        <v>81</v>
      </c>
      <c r="B2533" s="1">
        <v>17</v>
      </c>
      <c r="C2533" t="s">
        <v>157</v>
      </c>
      <c r="D2533" t="s">
        <v>161</v>
      </c>
      <c r="E2533" t="s">
        <v>159</v>
      </c>
      <c r="F2533" s="1">
        <v>4.3</v>
      </c>
      <c r="G2533" s="5">
        <f>(Tabela15[[#This Row],[rating]]-MIN(F:F))/(MAX(F:F)-MIN(F:F))</f>
        <v>0.82499999999999996</v>
      </c>
      <c r="H2533" s="6">
        <v>34061</v>
      </c>
      <c r="I2533" s="5">
        <f>(Tabela15[[#This Row],[reviews]]-MIN(H:H))/(MAX(H:H)-MIN(H:H))</f>
        <v>7.3236444484581859E-2</v>
      </c>
      <c r="J2533" s="1" t="s">
        <v>0</v>
      </c>
      <c r="K2533" s="9">
        <v>5.99</v>
      </c>
      <c r="L2533" s="3">
        <f>(Tabela15[[#This Row],[value]]-MIN(K:K))/(MAX(K:K)-MIN(K:K))</f>
        <v>2.8833158131851628E-2</v>
      </c>
      <c r="M2533" s="16">
        <f>IF(Tabela15[[#This Row],[value]]="",0,(0.05*Tabela15[[#This Row],[normal_rating]]+0.7*Tabela15[[#This Row],[normal_reviews]]+0.25*Tabela15[[#This Row],[normal_value]]))*1000</f>
        <v>99.723800672170213</v>
      </c>
      <c r="N2533" s="3">
        <f>IFERROR(Tabela15[[#This Row],[value]]*Tabela15[[#This Row],[reviews]],Tabela15[[#This Row],[value]])</f>
        <v>204025.39</v>
      </c>
      <c r="O2533" t="s">
        <v>158</v>
      </c>
      <c r="P2533" t="s">
        <v>160</v>
      </c>
      <c r="Q2533" t="s">
        <v>2</v>
      </c>
    </row>
    <row r="2534" spans="1:17" x14ac:dyDescent="0.25">
      <c r="A2534" t="s">
        <v>784</v>
      </c>
      <c r="B2534" s="1">
        <v>20</v>
      </c>
      <c r="C2534" t="s">
        <v>906</v>
      </c>
      <c r="D2534" t="s">
        <v>910</v>
      </c>
      <c r="E2534" t="s">
        <v>908</v>
      </c>
      <c r="F2534" s="1">
        <v>4.5</v>
      </c>
      <c r="G2534" s="5">
        <f>(Tabela15[[#This Row],[rating]]-MIN(F:F))/(MAX(F:F)-MIN(F:F))</f>
        <v>0.875</v>
      </c>
      <c r="H2534" s="6">
        <v>19857</v>
      </c>
      <c r="I2534" s="5">
        <f>(Tabela15[[#This Row],[reviews]]-MIN(H:H))/(MAX(H:H)-MIN(H:H))</f>
        <v>4.2694739920312898E-2</v>
      </c>
      <c r="J2534" s="1" t="s">
        <v>0</v>
      </c>
      <c r="K2534" s="9">
        <v>5.99</v>
      </c>
      <c r="L2534" s="3">
        <f>(Tabela15[[#This Row],[value]]-MIN(K:K))/(MAX(K:K)-MIN(K:K))</f>
        <v>2.8833158131851628E-2</v>
      </c>
      <c r="M2534" s="16">
        <f>IF(Tabela15[[#This Row],[value]]="",0,(0.05*Tabela15[[#This Row],[normal_rating]]+0.7*Tabela15[[#This Row],[normal_reviews]]+0.25*Tabela15[[#This Row],[normal_value]]))*1000</f>
        <v>80.844607477181938</v>
      </c>
      <c r="N2534" s="3">
        <f>IFERROR(Tabela15[[#This Row],[value]]*Tabela15[[#This Row],[reviews]],Tabela15[[#This Row],[value]])</f>
        <v>118943.43000000001</v>
      </c>
      <c r="O2534" t="s">
        <v>907</v>
      </c>
      <c r="P2534" t="s">
        <v>4806</v>
      </c>
      <c r="Q2534" t="s">
        <v>4538</v>
      </c>
    </row>
    <row r="2535" spans="1:17" x14ac:dyDescent="0.25">
      <c r="A2535" t="s">
        <v>81</v>
      </c>
      <c r="B2535" s="1">
        <v>23</v>
      </c>
      <c r="C2535" t="s">
        <v>3495</v>
      </c>
      <c r="D2535" t="s">
        <v>3496</v>
      </c>
      <c r="E2535" t="s">
        <v>3497</v>
      </c>
      <c r="F2535" s="1">
        <v>4.7</v>
      </c>
      <c r="G2535" s="5">
        <f>(Tabela15[[#This Row],[rating]]-MIN(F:F))/(MAX(F:F)-MIN(F:F))</f>
        <v>0.92500000000000004</v>
      </c>
      <c r="H2535" s="6">
        <v>8777</v>
      </c>
      <c r="I2535" s="5">
        <f>(Tabela15[[#This Row],[reviews]]-MIN(H:H))/(MAX(H:H)-MIN(H:H))</f>
        <v>1.8870318167841762E-2</v>
      </c>
      <c r="J2535" s="1" t="s">
        <v>0</v>
      </c>
      <c r="K2535" s="9">
        <v>5.99</v>
      </c>
      <c r="L2535" s="3">
        <f>(Tabela15[[#This Row],[value]]-MIN(K:K))/(MAX(K:K)-MIN(K:K))</f>
        <v>2.8833158131851628E-2</v>
      </c>
      <c r="M2535" s="16">
        <f>IF(Tabela15[[#This Row],[value]]="",0,(0.05*Tabela15[[#This Row],[normal_rating]]+0.7*Tabela15[[#This Row],[normal_reviews]]+0.25*Tabela15[[#This Row],[normal_value]]))*1000</f>
        <v>66.667512250452148</v>
      </c>
      <c r="N2535" s="3">
        <f>IFERROR(Tabela15[[#This Row],[value]]*Tabela15[[#This Row],[reviews]],Tabela15[[#This Row],[value]])</f>
        <v>52574.23</v>
      </c>
      <c r="O2535" t="s">
        <v>4581</v>
      </c>
      <c r="P2535" t="s">
        <v>8126</v>
      </c>
      <c r="Q2535" t="s">
        <v>8081</v>
      </c>
    </row>
    <row r="2536" spans="1:17" x14ac:dyDescent="0.25">
      <c r="A2536" t="s">
        <v>81</v>
      </c>
      <c r="B2536" s="1">
        <v>5</v>
      </c>
      <c r="C2536" t="s">
        <v>3495</v>
      </c>
      <c r="D2536" t="s">
        <v>3496</v>
      </c>
      <c r="E2536" t="s">
        <v>3497</v>
      </c>
      <c r="F2536" s="1">
        <v>4.7</v>
      </c>
      <c r="G2536" s="5">
        <f>(Tabela15[[#This Row],[rating]]-MIN(F:F))/(MAX(F:F)-MIN(F:F))</f>
        <v>0.92500000000000004</v>
      </c>
      <c r="H2536" s="6">
        <v>8774</v>
      </c>
      <c r="I2536" s="5">
        <f>(Tabela15[[#This Row],[reviews]]-MIN(H:H))/(MAX(H:H)-MIN(H:H))</f>
        <v>1.8863867512132607E-2</v>
      </c>
      <c r="J2536" s="1" t="s">
        <v>0</v>
      </c>
      <c r="K2536" s="9">
        <v>5.99</v>
      </c>
      <c r="L2536" s="3">
        <f>(Tabela15[[#This Row],[value]]-MIN(K:K))/(MAX(K:K)-MIN(K:K))</f>
        <v>2.8833158131851628E-2</v>
      </c>
      <c r="M2536" s="16">
        <f>IF(Tabela15[[#This Row],[value]]="",0,(0.05*Tabela15[[#This Row],[normal_rating]]+0.7*Tabela15[[#This Row],[normal_reviews]]+0.25*Tabela15[[#This Row],[normal_value]]))*1000</f>
        <v>66.66299679145574</v>
      </c>
      <c r="N2536" s="3">
        <f>IFERROR(Tabela15[[#This Row],[value]]*Tabela15[[#This Row],[reviews]],Tabela15[[#This Row],[value]])</f>
        <v>52556.26</v>
      </c>
      <c r="O2536" t="s">
        <v>4581</v>
      </c>
      <c r="P2536" t="s">
        <v>6496</v>
      </c>
      <c r="Q2536" t="s">
        <v>6468</v>
      </c>
    </row>
    <row r="2537" spans="1:17" x14ac:dyDescent="0.25">
      <c r="A2537" t="s">
        <v>81</v>
      </c>
      <c r="B2537" s="1">
        <v>11</v>
      </c>
      <c r="C2537" t="s">
        <v>3495</v>
      </c>
      <c r="D2537" t="s">
        <v>3496</v>
      </c>
      <c r="E2537" t="s">
        <v>3497</v>
      </c>
      <c r="F2537" s="1">
        <v>4.7</v>
      </c>
      <c r="G2537" s="5">
        <f>(Tabela15[[#This Row],[rating]]-MIN(F:F))/(MAX(F:F)-MIN(F:F))</f>
        <v>0.92500000000000004</v>
      </c>
      <c r="H2537" s="6">
        <v>6767</v>
      </c>
      <c r="I2537" s="5">
        <f>(Tabela15[[#This Row],[reviews]]-MIN(H:H))/(MAX(H:H)-MIN(H:H))</f>
        <v>1.4548378842709361E-2</v>
      </c>
      <c r="J2537" s="1" t="s">
        <v>0</v>
      </c>
      <c r="K2537" s="9">
        <v>5.99</v>
      </c>
      <c r="L2537" s="3">
        <f>(Tabela15[[#This Row],[value]]-MIN(K:K))/(MAX(K:K)-MIN(K:K))</f>
        <v>2.8833158131851628E-2</v>
      </c>
      <c r="M2537" s="16">
        <f>IF(Tabela15[[#This Row],[value]]="",0,(0.05*Tabela15[[#This Row],[normal_rating]]+0.7*Tabela15[[#This Row],[normal_reviews]]+0.25*Tabela15[[#This Row],[normal_value]]))*1000</f>
        <v>63.642154722859459</v>
      </c>
      <c r="N2537" s="3">
        <f>IFERROR(Tabela15[[#This Row],[value]]*Tabela15[[#This Row],[reviews]],Tabela15[[#This Row],[value]])</f>
        <v>40534.33</v>
      </c>
      <c r="O2537" t="s">
        <v>4581</v>
      </c>
      <c r="P2537" t="s">
        <v>4582</v>
      </c>
      <c r="Q2537" t="s">
        <v>4538</v>
      </c>
    </row>
    <row r="2538" spans="1:17" x14ac:dyDescent="0.25">
      <c r="A2538" t="s">
        <v>534</v>
      </c>
      <c r="B2538" s="1">
        <v>21</v>
      </c>
      <c r="C2538" t="s">
        <v>7523</v>
      </c>
      <c r="D2538" t="s">
        <v>7524</v>
      </c>
      <c r="E2538" t="s">
        <v>7525</v>
      </c>
      <c r="F2538" s="1">
        <v>4.5999999999999996</v>
      </c>
      <c r="G2538" s="5">
        <f>(Tabela15[[#This Row],[rating]]-MIN(F:F))/(MAX(F:F)-MIN(F:F))</f>
        <v>0.89999999999999991</v>
      </c>
      <c r="H2538" s="6">
        <v>3207</v>
      </c>
      <c r="I2538" s="5">
        <f>(Tabela15[[#This Row],[reviews]]-MIN(H:H))/(MAX(H:H)-MIN(H:H))</f>
        <v>6.8936007345146632E-3</v>
      </c>
      <c r="J2538" s="1" t="s">
        <v>0</v>
      </c>
      <c r="K2538" s="9">
        <v>5.99</v>
      </c>
      <c r="L2538" s="3">
        <f>(Tabela15[[#This Row],[value]]-MIN(K:K))/(MAX(K:K)-MIN(K:K))</f>
        <v>2.8833158131851628E-2</v>
      </c>
      <c r="M2538" s="16">
        <f>IF(Tabela15[[#This Row],[value]]="",0,(0.05*Tabela15[[#This Row],[normal_rating]]+0.7*Tabela15[[#This Row],[normal_reviews]]+0.25*Tabela15[[#This Row],[normal_value]]))*1000</f>
        <v>57.033810047123168</v>
      </c>
      <c r="N2538" s="3">
        <f>IFERROR(Tabela15[[#This Row],[value]]*Tabela15[[#This Row],[reviews]],Tabela15[[#This Row],[value]])</f>
        <v>19209.93</v>
      </c>
      <c r="O2538" t="s">
        <v>8225</v>
      </c>
      <c r="P2538" t="s">
        <v>8226</v>
      </c>
      <c r="Q2538" t="s">
        <v>8081</v>
      </c>
    </row>
    <row r="2539" spans="1:17" x14ac:dyDescent="0.25">
      <c r="A2539" t="s">
        <v>2918</v>
      </c>
      <c r="B2539" s="1">
        <v>29</v>
      </c>
      <c r="C2539" t="s">
        <v>8010</v>
      </c>
      <c r="D2539" t="s">
        <v>8011</v>
      </c>
      <c r="E2539" t="s">
        <v>8012</v>
      </c>
      <c r="F2539" s="1">
        <v>4.5999999999999996</v>
      </c>
      <c r="G2539" s="5">
        <f>(Tabela15[[#This Row],[rating]]-MIN(F:F))/(MAX(F:F)-MIN(F:F))</f>
        <v>0.89999999999999991</v>
      </c>
      <c r="H2539" s="6">
        <v>320</v>
      </c>
      <c r="I2539" s="5">
        <f>(Tabela15[[#This Row],[reviews]]-MIN(H:H))/(MAX(H:H)-MIN(H:H))</f>
        <v>6.8591972373991815E-4</v>
      </c>
      <c r="J2539" s="1" t="s">
        <v>0</v>
      </c>
      <c r="K2539" s="9">
        <v>5.99</v>
      </c>
      <c r="L2539" s="3">
        <f>(Tabela15[[#This Row],[value]]-MIN(K:K))/(MAX(K:K)-MIN(K:K))</f>
        <v>2.8833158131851628E-2</v>
      </c>
      <c r="M2539" s="16">
        <f>IF(Tabela15[[#This Row],[value]]="",0,(0.05*Tabela15[[#This Row],[normal_rating]]+0.7*Tabela15[[#This Row],[normal_reviews]]+0.25*Tabela15[[#This Row],[normal_value]]))*1000</f>
        <v>52.688433339580847</v>
      </c>
      <c r="N2539" s="3">
        <f>IFERROR(Tabela15[[#This Row],[value]]*Tabela15[[#This Row],[reviews]],Tabela15[[#This Row],[value]])</f>
        <v>1916.8000000000002</v>
      </c>
      <c r="O2539" t="s">
        <v>8894</v>
      </c>
      <c r="P2539" t="s">
        <v>8895</v>
      </c>
      <c r="Q2539" t="s">
        <v>8081</v>
      </c>
    </row>
    <row r="2540" spans="1:17" x14ac:dyDescent="0.25">
      <c r="A2540" t="s">
        <v>2377</v>
      </c>
      <c r="B2540" s="1">
        <v>23</v>
      </c>
      <c r="C2540" t="s">
        <v>2483</v>
      </c>
      <c r="D2540" t="s">
        <v>2487</v>
      </c>
      <c r="E2540" t="s">
        <v>2485</v>
      </c>
      <c r="F2540" s="1">
        <v>4.5</v>
      </c>
      <c r="G2540" s="5">
        <f>(Tabela15[[#This Row],[rating]]-MIN(F:F))/(MAX(F:F)-MIN(F:F))</f>
        <v>0.875</v>
      </c>
      <c r="H2540" s="6">
        <v>142</v>
      </c>
      <c r="I2540" s="5">
        <f>(Tabela15[[#This Row],[reviews]]-MIN(H:H))/(MAX(H:H)-MIN(H:H))</f>
        <v>3.0318081833018325E-4</v>
      </c>
      <c r="J2540" s="1" t="s">
        <v>0</v>
      </c>
      <c r="K2540" s="9">
        <v>5.99</v>
      </c>
      <c r="L2540" s="3">
        <f>(Tabela15[[#This Row],[value]]-MIN(K:K))/(MAX(K:K)-MIN(K:K))</f>
        <v>2.8833158131851628E-2</v>
      </c>
      <c r="M2540" s="16">
        <f>IF(Tabela15[[#This Row],[value]]="",0,(0.05*Tabela15[[#This Row],[normal_rating]]+0.7*Tabela15[[#This Row],[normal_reviews]]+0.25*Tabela15[[#This Row],[normal_value]]))*1000</f>
        <v>51.170516105794036</v>
      </c>
      <c r="N2540" s="3">
        <f>IFERROR(Tabela15[[#This Row],[value]]*Tabela15[[#This Row],[reviews]],Tabela15[[#This Row],[value]])</f>
        <v>850.58</v>
      </c>
      <c r="O2540" t="s">
        <v>2484</v>
      </c>
      <c r="P2540" t="s">
        <v>2486</v>
      </c>
      <c r="Q2540" t="s">
        <v>2</v>
      </c>
    </row>
    <row r="2541" spans="1:17" x14ac:dyDescent="0.25">
      <c r="A2541" t="s">
        <v>2626</v>
      </c>
      <c r="B2541" s="1">
        <v>12</v>
      </c>
      <c r="C2541" t="s">
        <v>2676</v>
      </c>
      <c r="D2541" t="s">
        <v>2680</v>
      </c>
      <c r="E2541" t="s">
        <v>2678</v>
      </c>
      <c r="F2541" s="1">
        <v>4.8</v>
      </c>
      <c r="G2541" s="5">
        <f>(Tabela15[[#This Row],[rating]]-MIN(F:F))/(MAX(F:F)-MIN(F:F))</f>
        <v>0.95</v>
      </c>
      <c r="H2541" s="6">
        <v>35838</v>
      </c>
      <c r="I2541" s="5">
        <f>(Tabela15[[#This Row],[reviews]]-MIN(H:H))/(MAX(H:H)-MIN(H:H))</f>
        <v>7.7057382882970052E-2</v>
      </c>
      <c r="J2541" s="1" t="s">
        <v>0</v>
      </c>
      <c r="K2541" s="9">
        <v>5.98</v>
      </c>
      <c r="L2541" s="3">
        <f>(Tabela15[[#This Row],[value]]-MIN(K:K))/(MAX(K:K)-MIN(K:K))</f>
        <v>2.8783100565650498E-2</v>
      </c>
      <c r="M2541" s="16">
        <f>IF(Tabela15[[#This Row],[value]]="",0,(0.05*Tabela15[[#This Row],[normal_rating]]+0.7*Tabela15[[#This Row],[normal_reviews]]+0.25*Tabela15[[#This Row],[normal_value]]))*1000</f>
        <v>108.63594315949166</v>
      </c>
      <c r="N2541" s="3">
        <f>IFERROR(Tabela15[[#This Row],[value]]*Tabela15[[#This Row],[reviews]],Tabela15[[#This Row],[value]])</f>
        <v>214311.24000000002</v>
      </c>
      <c r="O2541" t="s">
        <v>2677</v>
      </c>
      <c r="P2541" t="s">
        <v>2679</v>
      </c>
      <c r="Q2541" t="s">
        <v>2</v>
      </c>
    </row>
    <row r="2542" spans="1:17" x14ac:dyDescent="0.25">
      <c r="A2542" t="s">
        <v>1503</v>
      </c>
      <c r="B2542" s="1">
        <v>30</v>
      </c>
      <c r="C2542" t="s">
        <v>1639</v>
      </c>
      <c r="D2542" t="s">
        <v>1643</v>
      </c>
      <c r="E2542" t="s">
        <v>1641</v>
      </c>
      <c r="F2542" s="1">
        <v>4.5999999999999996</v>
      </c>
      <c r="G2542" s="5">
        <f>(Tabela15[[#This Row],[rating]]-MIN(F:F))/(MAX(F:F)-MIN(F:F))</f>
        <v>0.89999999999999991</v>
      </c>
      <c r="H2542" s="6">
        <v>1174</v>
      </c>
      <c r="I2542" s="5">
        <f>(Tabela15[[#This Row],[reviews]]-MIN(H:H))/(MAX(H:H)-MIN(H:H))</f>
        <v>2.5222063822787585E-3</v>
      </c>
      <c r="J2542" s="1" t="s">
        <v>0</v>
      </c>
      <c r="K2542" s="9">
        <v>5.96</v>
      </c>
      <c r="L2542" s="3">
        <f>(Tabela15[[#This Row],[value]]-MIN(K:K))/(MAX(K:K)-MIN(K:K))</f>
        <v>2.868298543324823E-2</v>
      </c>
      <c r="M2542" s="16">
        <f>IF(Tabela15[[#This Row],[value]]="",0,(0.05*Tabela15[[#This Row],[normal_rating]]+0.7*Tabela15[[#This Row],[normal_reviews]]+0.25*Tabela15[[#This Row],[normal_value]]))*1000</f>
        <v>53.936290825907186</v>
      </c>
      <c r="N2542" s="3">
        <f>IFERROR(Tabela15[[#This Row],[value]]*Tabela15[[#This Row],[reviews]],Tabela15[[#This Row],[value]])</f>
        <v>6997.04</v>
      </c>
      <c r="O2542" t="s">
        <v>1640</v>
      </c>
      <c r="P2542" t="s">
        <v>1642</v>
      </c>
      <c r="Q2542" t="s">
        <v>2</v>
      </c>
    </row>
    <row r="2543" spans="1:17" x14ac:dyDescent="0.25">
      <c r="A2543" t="s">
        <v>1795</v>
      </c>
      <c r="B2543" s="1">
        <v>17</v>
      </c>
      <c r="C2543" t="s">
        <v>1871</v>
      </c>
      <c r="D2543" t="s">
        <v>1875</v>
      </c>
      <c r="E2543" t="s">
        <v>1873</v>
      </c>
      <c r="F2543" s="1">
        <v>4.7</v>
      </c>
      <c r="G2543" s="5">
        <f>(Tabela15[[#This Row],[rating]]-MIN(F:F))/(MAX(F:F)-MIN(F:F))</f>
        <v>0.92500000000000004</v>
      </c>
      <c r="H2543" s="6">
        <v>10366</v>
      </c>
      <c r="I2543" s="5">
        <f>(Tabela15[[#This Row],[reviews]]-MIN(H:H))/(MAX(H:H)-MIN(H:H))</f>
        <v>2.2287015475123045E-2</v>
      </c>
      <c r="J2543" s="1" t="s">
        <v>0</v>
      </c>
      <c r="K2543" s="9">
        <v>5.95</v>
      </c>
      <c r="L2543" s="3">
        <f>(Tabela15[[#This Row],[value]]-MIN(K:K))/(MAX(K:K)-MIN(K:K))</f>
        <v>2.86329278670471E-2</v>
      </c>
      <c r="M2543" s="16">
        <f>IF(Tabela15[[#This Row],[value]]="",0,(0.05*Tabela15[[#This Row],[normal_rating]]+0.7*Tabela15[[#This Row],[normal_reviews]]+0.25*Tabela15[[#This Row],[normal_value]]))*1000</f>
        <v>69.009142799347899</v>
      </c>
      <c r="N2543" s="3">
        <f>IFERROR(Tabela15[[#This Row],[value]]*Tabela15[[#This Row],[reviews]],Tabela15[[#This Row],[value]])</f>
        <v>61677.700000000004</v>
      </c>
      <c r="O2543" t="s">
        <v>1872</v>
      </c>
      <c r="P2543" t="s">
        <v>1874</v>
      </c>
      <c r="Q2543" t="s">
        <v>2</v>
      </c>
    </row>
    <row r="2544" spans="1:17" x14ac:dyDescent="0.25">
      <c r="A2544" t="s">
        <v>1795</v>
      </c>
      <c r="B2544" s="1">
        <v>21</v>
      </c>
      <c r="C2544" t="s">
        <v>1871</v>
      </c>
      <c r="D2544" t="s">
        <v>1875</v>
      </c>
      <c r="E2544" t="s">
        <v>1873</v>
      </c>
      <c r="F2544" s="1">
        <v>4.5999999999999996</v>
      </c>
      <c r="G2544" s="5">
        <f>(Tabela15[[#This Row],[rating]]-MIN(F:F))/(MAX(F:F)-MIN(F:F))</f>
        <v>0.89999999999999991</v>
      </c>
      <c r="H2544" s="6">
        <v>10403</v>
      </c>
      <c r="I2544" s="5">
        <f>(Tabela15[[#This Row],[reviews]]-MIN(H:H))/(MAX(H:H)-MIN(H:H))</f>
        <v>2.2366573562202598E-2</v>
      </c>
      <c r="J2544" s="1" t="s">
        <v>0</v>
      </c>
      <c r="K2544" s="9">
        <v>5.95</v>
      </c>
      <c r="L2544" s="3">
        <f>(Tabela15[[#This Row],[value]]-MIN(K:K))/(MAX(K:K)-MIN(K:K))</f>
        <v>2.86329278670471E-2</v>
      </c>
      <c r="M2544" s="16">
        <f>IF(Tabela15[[#This Row],[value]]="",0,(0.05*Tabela15[[#This Row],[normal_rating]]+0.7*Tabela15[[#This Row],[normal_reviews]]+0.25*Tabela15[[#This Row],[normal_value]]))*1000</f>
        <v>67.814833460303589</v>
      </c>
      <c r="N2544" s="3">
        <f>IFERROR(Tabela15[[#This Row],[value]]*Tabela15[[#This Row],[reviews]],Tabela15[[#This Row],[value]])</f>
        <v>61897.85</v>
      </c>
      <c r="O2544" t="s">
        <v>1872</v>
      </c>
      <c r="P2544" t="s">
        <v>8568</v>
      </c>
      <c r="Q2544" t="s">
        <v>8081</v>
      </c>
    </row>
    <row r="2545" spans="1:17" x14ac:dyDescent="0.25">
      <c r="A2545" t="s">
        <v>1795</v>
      </c>
      <c r="B2545" s="1">
        <v>23</v>
      </c>
      <c r="C2545" t="s">
        <v>1871</v>
      </c>
      <c r="D2545" t="s">
        <v>1875</v>
      </c>
      <c r="E2545" t="s">
        <v>1873</v>
      </c>
      <c r="F2545" s="1">
        <v>4.5999999999999996</v>
      </c>
      <c r="G2545" s="5">
        <f>(Tabela15[[#This Row],[rating]]-MIN(F:F))/(MAX(F:F)-MIN(F:F))</f>
        <v>0.89999999999999991</v>
      </c>
      <c r="H2545" s="6">
        <v>10397</v>
      </c>
      <c r="I2545" s="5">
        <f>(Tabela15[[#This Row],[reviews]]-MIN(H:H))/(MAX(H:H)-MIN(H:H))</f>
        <v>2.2353672250784291E-2</v>
      </c>
      <c r="J2545" s="1" t="s">
        <v>0</v>
      </c>
      <c r="K2545" s="9">
        <v>5.95</v>
      </c>
      <c r="L2545" s="3">
        <f>(Tabela15[[#This Row],[value]]-MIN(K:K))/(MAX(K:K)-MIN(K:K))</f>
        <v>2.86329278670471E-2</v>
      </c>
      <c r="M2545" s="16">
        <f>IF(Tabela15[[#This Row],[value]]="",0,(0.05*Tabela15[[#This Row],[normal_rating]]+0.7*Tabela15[[#This Row],[normal_reviews]]+0.25*Tabela15[[#This Row],[normal_value]]))*1000</f>
        <v>67.805802542310772</v>
      </c>
      <c r="N2545" s="3">
        <f>IFERROR(Tabela15[[#This Row],[value]]*Tabela15[[#This Row],[reviews]],Tabela15[[#This Row],[value]])</f>
        <v>61862.15</v>
      </c>
      <c r="O2545" t="s">
        <v>1872</v>
      </c>
      <c r="P2545" t="s">
        <v>7006</v>
      </c>
      <c r="Q2545" t="s">
        <v>6468</v>
      </c>
    </row>
    <row r="2546" spans="1:17" x14ac:dyDescent="0.25">
      <c r="A2546" t="s">
        <v>1795</v>
      </c>
      <c r="B2546" s="1">
        <v>9</v>
      </c>
      <c r="C2546" t="s">
        <v>1871</v>
      </c>
      <c r="D2546" t="s">
        <v>1875</v>
      </c>
      <c r="E2546" t="s">
        <v>1873</v>
      </c>
      <c r="F2546" s="1">
        <v>4.5999999999999996</v>
      </c>
      <c r="G2546" s="5">
        <f>(Tabela15[[#This Row],[rating]]-MIN(F:F))/(MAX(F:F)-MIN(F:F))</f>
        <v>0.89999999999999991</v>
      </c>
      <c r="H2546" s="6">
        <v>10386</v>
      </c>
      <c r="I2546" s="5">
        <f>(Tabela15[[#This Row],[reviews]]-MIN(H:H))/(MAX(H:H)-MIN(H:H))</f>
        <v>2.2330019846517397E-2</v>
      </c>
      <c r="J2546" s="1" t="s">
        <v>0</v>
      </c>
      <c r="K2546" s="9">
        <v>5.95</v>
      </c>
      <c r="L2546" s="3">
        <f>(Tabela15[[#This Row],[value]]-MIN(K:K))/(MAX(K:K)-MIN(K:K))</f>
        <v>2.86329278670471E-2</v>
      </c>
      <c r="M2546" s="16">
        <f>IF(Tabela15[[#This Row],[value]]="",0,(0.05*Tabela15[[#This Row],[normal_rating]]+0.7*Tabela15[[#This Row],[normal_reviews]]+0.25*Tabela15[[#This Row],[normal_value]]))*1000</f>
        <v>67.789245859323941</v>
      </c>
      <c r="N2546" s="3">
        <f>IFERROR(Tabela15[[#This Row],[value]]*Tabela15[[#This Row],[reviews]],Tabela15[[#This Row],[value]])</f>
        <v>61796.700000000004</v>
      </c>
      <c r="O2546" t="s">
        <v>1872</v>
      </c>
      <c r="P2546" t="s">
        <v>5106</v>
      </c>
      <c r="Q2546" t="s">
        <v>4538</v>
      </c>
    </row>
    <row r="2547" spans="1:17" x14ac:dyDescent="0.25">
      <c r="A2547" t="s">
        <v>2377</v>
      </c>
      <c r="B2547" s="1">
        <v>12</v>
      </c>
      <c r="C2547" t="s">
        <v>4228</v>
      </c>
      <c r="D2547" t="s">
        <v>4229</v>
      </c>
      <c r="E2547" t="s">
        <v>4230</v>
      </c>
      <c r="F2547" s="1">
        <v>4.5</v>
      </c>
      <c r="G2547" s="5">
        <f>(Tabela15[[#This Row],[rating]]-MIN(F:F))/(MAX(F:F)-MIN(F:F))</f>
        <v>0.875</v>
      </c>
      <c r="H2547" s="6">
        <v>8278</v>
      </c>
      <c r="I2547" s="5">
        <f>(Tabela15[[#This Row],[reviews]]-MIN(H:H))/(MAX(H:H)-MIN(H:H))</f>
        <v>1.7797359101552671E-2</v>
      </c>
      <c r="J2547" s="1" t="s">
        <v>0</v>
      </c>
      <c r="K2547" s="9">
        <v>5.95</v>
      </c>
      <c r="L2547" s="3">
        <f>(Tabela15[[#This Row],[value]]-MIN(K:K))/(MAX(K:K)-MIN(K:K))</f>
        <v>2.86329278670471E-2</v>
      </c>
      <c r="M2547" s="16">
        <f>IF(Tabela15[[#This Row],[value]]="",0,(0.05*Tabela15[[#This Row],[normal_rating]]+0.7*Tabela15[[#This Row],[normal_reviews]]+0.25*Tabela15[[#This Row],[normal_value]]))*1000</f>
        <v>63.366383337848653</v>
      </c>
      <c r="N2547" s="3">
        <f>IFERROR(Tabela15[[#This Row],[value]]*Tabela15[[#This Row],[reviews]],Tabela15[[#This Row],[value]])</f>
        <v>49254.1</v>
      </c>
      <c r="O2547" t="s">
        <v>5295</v>
      </c>
      <c r="P2547" t="s">
        <v>8725</v>
      </c>
      <c r="Q2547" t="s">
        <v>8081</v>
      </c>
    </row>
    <row r="2548" spans="1:17" x14ac:dyDescent="0.25">
      <c r="A2548" t="s">
        <v>2377</v>
      </c>
      <c r="B2548" s="1">
        <v>4</v>
      </c>
      <c r="C2548" t="s">
        <v>4228</v>
      </c>
      <c r="D2548" t="s">
        <v>4229</v>
      </c>
      <c r="E2548" t="s">
        <v>4230</v>
      </c>
      <c r="F2548" s="1">
        <v>4.5</v>
      </c>
      <c r="G2548" s="5">
        <f>(Tabela15[[#This Row],[rating]]-MIN(F:F))/(MAX(F:F)-MIN(F:F))</f>
        <v>0.875</v>
      </c>
      <c r="H2548" s="6">
        <v>8268</v>
      </c>
      <c r="I2548" s="5">
        <f>(Tabela15[[#This Row],[reviews]]-MIN(H:H))/(MAX(H:H)-MIN(H:H))</f>
        <v>1.7775856915855495E-2</v>
      </c>
      <c r="J2548" s="1" t="s">
        <v>0</v>
      </c>
      <c r="K2548" s="9">
        <v>5.95</v>
      </c>
      <c r="L2548" s="3">
        <f>(Tabela15[[#This Row],[value]]-MIN(K:K))/(MAX(K:K)-MIN(K:K))</f>
        <v>2.86329278670471E-2</v>
      </c>
      <c r="M2548" s="16">
        <f>IF(Tabela15[[#This Row],[value]]="",0,(0.05*Tabela15[[#This Row],[normal_rating]]+0.7*Tabela15[[#This Row],[normal_reviews]]+0.25*Tabela15[[#This Row],[normal_value]]))*1000</f>
        <v>63.351331807860625</v>
      </c>
      <c r="N2548" s="3">
        <f>IFERROR(Tabela15[[#This Row],[value]]*Tabela15[[#This Row],[reviews]],Tabela15[[#This Row],[value]])</f>
        <v>49194.6</v>
      </c>
      <c r="O2548" t="s">
        <v>5295</v>
      </c>
      <c r="P2548" t="s">
        <v>5296</v>
      </c>
      <c r="Q2548" t="s">
        <v>4538</v>
      </c>
    </row>
    <row r="2549" spans="1:17" x14ac:dyDescent="0.25">
      <c r="A2549" t="s">
        <v>2771</v>
      </c>
      <c r="B2549" s="1">
        <v>13</v>
      </c>
      <c r="C2549" t="s">
        <v>7947</v>
      </c>
      <c r="D2549" t="s">
        <v>7948</v>
      </c>
      <c r="E2549" t="s">
        <v>7949</v>
      </c>
      <c r="F2549" s="1">
        <v>4.3</v>
      </c>
      <c r="G2549" s="5">
        <f>(Tabela15[[#This Row],[rating]]-MIN(F:F))/(MAX(F:F)-MIN(F:F))</f>
        <v>0.82499999999999996</v>
      </c>
      <c r="H2549" s="6">
        <v>1613</v>
      </c>
      <c r="I2549" s="5">
        <f>(Tabela15[[#This Row],[reviews]]-MIN(H:H))/(MAX(H:H)-MIN(H:H))</f>
        <v>3.4661523343847904E-3</v>
      </c>
      <c r="J2549" s="1" t="s">
        <v>0</v>
      </c>
      <c r="K2549" s="9">
        <v>5.95</v>
      </c>
      <c r="L2549" s="3">
        <f>(Tabela15[[#This Row],[value]]-MIN(K:K))/(MAX(K:K)-MIN(K:K))</f>
        <v>2.86329278670471E-2</v>
      </c>
      <c r="M2549" s="16">
        <f>IF(Tabela15[[#This Row],[value]]="",0,(0.05*Tabela15[[#This Row],[normal_rating]]+0.7*Tabela15[[#This Row],[normal_reviews]]+0.25*Tabela15[[#This Row],[normal_value]]))*1000</f>
        <v>50.834538600831131</v>
      </c>
      <c r="N2549" s="3">
        <f>IFERROR(Tabela15[[#This Row],[value]]*Tabela15[[#This Row],[reviews]],Tabela15[[#This Row],[value]])</f>
        <v>9597.35</v>
      </c>
      <c r="O2549" t="s">
        <v>8828</v>
      </c>
      <c r="P2549" t="s">
        <v>8829</v>
      </c>
      <c r="Q2549" t="s">
        <v>8081</v>
      </c>
    </row>
    <row r="2550" spans="1:17" x14ac:dyDescent="0.25">
      <c r="A2550" t="s">
        <v>2918</v>
      </c>
      <c r="B2550" s="1">
        <v>3</v>
      </c>
      <c r="C2550" t="s">
        <v>2993</v>
      </c>
      <c r="D2550" t="s">
        <v>2997</v>
      </c>
      <c r="E2550" t="s">
        <v>2995</v>
      </c>
      <c r="F2550" s="1">
        <v>4.4000000000000004</v>
      </c>
      <c r="G2550" s="5">
        <f>(Tabela15[[#This Row],[rating]]-MIN(F:F))/(MAX(F:F)-MIN(F:F))</f>
        <v>0.85000000000000009</v>
      </c>
      <c r="H2550" s="6">
        <v>12012</v>
      </c>
      <c r="I2550" s="5">
        <f>(Tabela15[[#This Row],[reviews]]-MIN(H:H))/(MAX(H:H)-MIN(H:H))</f>
        <v>2.5826275240878237E-2</v>
      </c>
      <c r="J2550" s="1" t="s">
        <v>0</v>
      </c>
      <c r="K2550" s="9">
        <v>5.92</v>
      </c>
      <c r="L2550" s="3">
        <f>(Tabela15[[#This Row],[value]]-MIN(K:K))/(MAX(K:K)-MIN(K:K))</f>
        <v>2.8482755168443705E-2</v>
      </c>
      <c r="M2550" s="16">
        <f>IF(Tabela15[[#This Row],[value]]="",0,(0.05*Tabela15[[#This Row],[normal_rating]]+0.7*Tabela15[[#This Row],[normal_reviews]]+0.25*Tabela15[[#This Row],[normal_value]]))*1000</f>
        <v>67.699081460725708</v>
      </c>
      <c r="N2550" s="3">
        <f>IFERROR(Tabela15[[#This Row],[value]]*Tabela15[[#This Row],[reviews]],Tabela15[[#This Row],[value]])</f>
        <v>71111.039999999994</v>
      </c>
      <c r="O2550" t="s">
        <v>2994</v>
      </c>
      <c r="P2550" t="s">
        <v>8856</v>
      </c>
      <c r="Q2550" t="s">
        <v>8081</v>
      </c>
    </row>
    <row r="2551" spans="1:17" x14ac:dyDescent="0.25">
      <c r="A2551" t="s">
        <v>2918</v>
      </c>
      <c r="B2551" s="1">
        <v>6</v>
      </c>
      <c r="C2551" t="s">
        <v>2993</v>
      </c>
      <c r="D2551" t="s">
        <v>2997</v>
      </c>
      <c r="E2551" t="s">
        <v>2995</v>
      </c>
      <c r="F2551" s="1">
        <v>4.4000000000000004</v>
      </c>
      <c r="G2551" s="5">
        <f>(Tabela15[[#This Row],[rating]]-MIN(F:F))/(MAX(F:F)-MIN(F:F))</f>
        <v>0.85000000000000009</v>
      </c>
      <c r="H2551" s="6">
        <v>12000</v>
      </c>
      <c r="I2551" s="5">
        <f>(Tabela15[[#This Row],[reviews]]-MIN(H:H))/(MAX(H:H)-MIN(H:H))</f>
        <v>2.5800472618041623E-2</v>
      </c>
      <c r="J2551" s="1" t="s">
        <v>0</v>
      </c>
      <c r="K2551" s="9">
        <v>5.92</v>
      </c>
      <c r="L2551" s="3">
        <f>(Tabela15[[#This Row],[value]]-MIN(K:K))/(MAX(K:K)-MIN(K:K))</f>
        <v>2.8482755168443705E-2</v>
      </c>
      <c r="M2551" s="16">
        <f>IF(Tabela15[[#This Row],[value]]="",0,(0.05*Tabela15[[#This Row],[normal_rating]]+0.7*Tabela15[[#This Row],[normal_reviews]]+0.25*Tabela15[[#This Row],[normal_value]]))*1000</f>
        <v>67.681019624740074</v>
      </c>
      <c r="N2551" s="3">
        <f>IFERROR(Tabela15[[#This Row],[value]]*Tabela15[[#This Row],[reviews]],Tabela15[[#This Row],[value]])</f>
        <v>71040</v>
      </c>
      <c r="O2551" t="s">
        <v>2994</v>
      </c>
      <c r="P2551" t="s">
        <v>7323</v>
      </c>
      <c r="Q2551" t="s">
        <v>6468</v>
      </c>
    </row>
    <row r="2552" spans="1:17" x14ac:dyDescent="0.25">
      <c r="A2552" t="s">
        <v>2918</v>
      </c>
      <c r="B2552" s="1">
        <v>7</v>
      </c>
      <c r="C2552" t="s">
        <v>2993</v>
      </c>
      <c r="D2552" t="s">
        <v>2997</v>
      </c>
      <c r="E2552" t="s">
        <v>2995</v>
      </c>
      <c r="F2552" s="1">
        <v>4.4000000000000004</v>
      </c>
      <c r="G2552" s="5">
        <f>(Tabela15[[#This Row],[rating]]-MIN(F:F))/(MAX(F:F)-MIN(F:F))</f>
        <v>0.85000000000000009</v>
      </c>
      <c r="H2552" s="6">
        <v>11963</v>
      </c>
      <c r="I2552" s="5">
        <f>(Tabela15[[#This Row],[reviews]]-MIN(H:H))/(MAX(H:H)-MIN(H:H))</f>
        <v>2.5720914530962074E-2</v>
      </c>
      <c r="J2552" s="1" t="s">
        <v>0</v>
      </c>
      <c r="K2552" s="9">
        <v>5.92</v>
      </c>
      <c r="L2552" s="3">
        <f>(Tabela15[[#This Row],[value]]-MIN(K:K))/(MAX(K:K)-MIN(K:K))</f>
        <v>2.8482755168443705E-2</v>
      </c>
      <c r="M2552" s="16">
        <f>IF(Tabela15[[#This Row],[value]]="",0,(0.05*Tabela15[[#This Row],[normal_rating]]+0.7*Tabela15[[#This Row],[normal_reviews]]+0.25*Tabela15[[#This Row],[normal_value]]))*1000</f>
        <v>67.625328963784398</v>
      </c>
      <c r="N2552" s="3">
        <f>IFERROR(Tabela15[[#This Row],[value]]*Tabela15[[#This Row],[reviews]],Tabela15[[#This Row],[value]])</f>
        <v>70820.960000000006</v>
      </c>
      <c r="O2552" t="s">
        <v>2994</v>
      </c>
      <c r="P2552" t="s">
        <v>5461</v>
      </c>
      <c r="Q2552" t="s">
        <v>4538</v>
      </c>
    </row>
    <row r="2553" spans="1:17" x14ac:dyDescent="0.25">
      <c r="A2553" t="s">
        <v>1946</v>
      </c>
      <c r="B2553" s="1">
        <v>26</v>
      </c>
      <c r="C2553" t="s">
        <v>7773</v>
      </c>
      <c r="D2553" t="s">
        <v>7774</v>
      </c>
      <c r="E2553" t="s">
        <v>7775</v>
      </c>
      <c r="F2553" s="1">
        <v>4.7</v>
      </c>
      <c r="G2553" s="5">
        <f>(Tabela15[[#This Row],[rating]]-MIN(F:F))/(MAX(F:F)-MIN(F:F))</f>
        <v>0.92500000000000004</v>
      </c>
      <c r="H2553" s="6">
        <v>14862</v>
      </c>
      <c r="I2553" s="5">
        <f>(Tabela15[[#This Row],[reviews]]-MIN(H:H))/(MAX(H:H)-MIN(H:H))</f>
        <v>3.1954398164573426E-2</v>
      </c>
      <c r="J2553" s="1" t="s">
        <v>0</v>
      </c>
      <c r="K2553" s="9">
        <v>5.9</v>
      </c>
      <c r="L2553" s="3">
        <f>(Tabela15[[#This Row],[value]]-MIN(K:K))/(MAX(K:K)-MIN(K:K))</f>
        <v>2.8382640036041445E-2</v>
      </c>
      <c r="M2553" s="16">
        <f>IF(Tabela15[[#This Row],[value]]="",0,(0.05*Tabela15[[#This Row],[normal_rating]]+0.7*Tabela15[[#This Row],[normal_reviews]]+0.25*Tabela15[[#This Row],[normal_value]]))*1000</f>
        <v>75.713738724211765</v>
      </c>
      <c r="N2553" s="3">
        <f>IFERROR(Tabela15[[#This Row],[value]]*Tabela15[[#This Row],[reviews]],Tabela15[[#This Row],[value]])</f>
        <v>87685.8</v>
      </c>
      <c r="O2553" t="s">
        <v>8613</v>
      </c>
      <c r="P2553" t="s">
        <v>8614</v>
      </c>
      <c r="Q2553" t="s">
        <v>8081</v>
      </c>
    </row>
    <row r="2554" spans="1:17" x14ac:dyDescent="0.25">
      <c r="A2554" t="s">
        <v>1503</v>
      </c>
      <c r="B2554" s="1">
        <v>25</v>
      </c>
      <c r="C2554" t="s">
        <v>3939</v>
      </c>
      <c r="D2554" t="s">
        <v>3940</v>
      </c>
      <c r="E2554" t="s">
        <v>3941</v>
      </c>
      <c r="F2554" s="1">
        <v>4.7</v>
      </c>
      <c r="G2554" s="5">
        <f>(Tabela15[[#This Row],[rating]]-MIN(F:F))/(MAX(F:F)-MIN(F:F))</f>
        <v>0.92500000000000004</v>
      </c>
      <c r="H2554" s="6">
        <v>843</v>
      </c>
      <c r="I2554" s="5">
        <f>(Tabela15[[#This Row],[reviews]]-MIN(H:H))/(MAX(H:H)-MIN(H:H))</f>
        <v>1.8104840357022292E-3</v>
      </c>
      <c r="J2554" s="1" t="s">
        <v>0</v>
      </c>
      <c r="K2554" s="9">
        <v>5.9</v>
      </c>
      <c r="L2554" s="3">
        <f>(Tabela15[[#This Row],[value]]-MIN(K:K))/(MAX(K:K)-MIN(K:K))</f>
        <v>2.8382640036041445E-2</v>
      </c>
      <c r="M2554" s="16">
        <f>IF(Tabela15[[#This Row],[value]]="",0,(0.05*Tabela15[[#This Row],[normal_rating]]+0.7*Tabela15[[#This Row],[normal_reviews]]+0.25*Tabela15[[#This Row],[normal_value]]))*1000</f>
        <v>54.612998834001928</v>
      </c>
      <c r="N2554" s="3">
        <f>IFERROR(Tabela15[[#This Row],[value]]*Tabela15[[#This Row],[reviews]],Tabela15[[#This Row],[value]])</f>
        <v>4973.7000000000007</v>
      </c>
      <c r="O2554" t="s">
        <v>5042</v>
      </c>
      <c r="P2554" t="s">
        <v>6920</v>
      </c>
      <c r="Q2554" t="s">
        <v>6468</v>
      </c>
    </row>
    <row r="2555" spans="1:17" x14ac:dyDescent="0.25">
      <c r="A2555" t="s">
        <v>1503</v>
      </c>
      <c r="B2555" s="1">
        <v>29</v>
      </c>
      <c r="C2555" t="s">
        <v>3939</v>
      </c>
      <c r="D2555" t="s">
        <v>3940</v>
      </c>
      <c r="E2555" t="s">
        <v>3941</v>
      </c>
      <c r="F2555" s="1">
        <v>4.7</v>
      </c>
      <c r="G2555" s="5">
        <f>(Tabela15[[#This Row],[rating]]-MIN(F:F))/(MAX(F:F)-MIN(F:F))</f>
        <v>0.92500000000000004</v>
      </c>
      <c r="H2555" s="6">
        <v>837</v>
      </c>
      <c r="I2555" s="5">
        <f>(Tabela15[[#This Row],[reviews]]-MIN(H:H))/(MAX(H:H)-MIN(H:H))</f>
        <v>1.7975827242839235E-3</v>
      </c>
      <c r="J2555" s="1" t="s">
        <v>0</v>
      </c>
      <c r="K2555" s="9">
        <v>5.9</v>
      </c>
      <c r="L2555" s="3">
        <f>(Tabela15[[#This Row],[value]]-MIN(K:K))/(MAX(K:K)-MIN(K:K))</f>
        <v>2.8382640036041445E-2</v>
      </c>
      <c r="M2555" s="16">
        <f>IF(Tabela15[[#This Row],[value]]="",0,(0.05*Tabela15[[#This Row],[normal_rating]]+0.7*Tabela15[[#This Row],[normal_reviews]]+0.25*Tabela15[[#This Row],[normal_value]]))*1000</f>
        <v>54.603967916009111</v>
      </c>
      <c r="N2555" s="3">
        <f>IFERROR(Tabela15[[#This Row],[value]]*Tabela15[[#This Row],[reviews]],Tabela15[[#This Row],[value]])</f>
        <v>4938.3</v>
      </c>
      <c r="O2555" t="s">
        <v>5042</v>
      </c>
      <c r="P2555" t="s">
        <v>5043</v>
      </c>
      <c r="Q2555" t="s">
        <v>4538</v>
      </c>
    </row>
    <row r="2556" spans="1:17" x14ac:dyDescent="0.25">
      <c r="A2556" t="s">
        <v>1946</v>
      </c>
      <c r="B2556" s="1">
        <v>27</v>
      </c>
      <c r="C2556" t="s">
        <v>2068</v>
      </c>
      <c r="D2556" t="s">
        <v>2072</v>
      </c>
      <c r="E2556" t="s">
        <v>2070</v>
      </c>
      <c r="F2556" s="1">
        <v>4.3</v>
      </c>
      <c r="G2556" s="5">
        <f>(Tabela15[[#This Row],[rating]]-MIN(F:F))/(MAX(F:F)-MIN(F:F))</f>
        <v>0.82499999999999996</v>
      </c>
      <c r="H2556" s="6">
        <v>240</v>
      </c>
      <c r="I2556" s="5">
        <f>(Tabela15[[#This Row],[reviews]]-MIN(H:H))/(MAX(H:H)-MIN(H:H))</f>
        <v>5.1390223816250925E-4</v>
      </c>
      <c r="J2556" s="1" t="s">
        <v>0</v>
      </c>
      <c r="K2556" s="9">
        <v>5.89</v>
      </c>
      <c r="L2556" s="3">
        <f>(Tabela15[[#This Row],[value]]-MIN(K:K))/(MAX(K:K)-MIN(K:K))</f>
        <v>2.8332582469840311E-2</v>
      </c>
      <c r="M2556" s="16">
        <f>IF(Tabela15[[#This Row],[value]]="",0,(0.05*Tabela15[[#This Row],[normal_rating]]+0.7*Tabela15[[#This Row],[normal_reviews]]+0.25*Tabela15[[#This Row],[normal_value]]))*1000</f>
        <v>48.692877184173831</v>
      </c>
      <c r="N2556" s="3">
        <f>IFERROR(Tabela15[[#This Row],[value]]*Tabela15[[#This Row],[reviews]],Tabela15[[#This Row],[value]])</f>
        <v>1413.6</v>
      </c>
      <c r="O2556" t="s">
        <v>2069</v>
      </c>
      <c r="P2556" t="s">
        <v>2071</v>
      </c>
      <c r="Q2556" t="s">
        <v>2</v>
      </c>
    </row>
    <row r="2557" spans="1:17" x14ac:dyDescent="0.25">
      <c r="A2557" t="s">
        <v>1503</v>
      </c>
      <c r="B2557" s="1">
        <v>9</v>
      </c>
      <c r="C2557" t="s">
        <v>1539</v>
      </c>
      <c r="D2557" t="s">
        <v>1543</v>
      </c>
      <c r="E2557" t="s">
        <v>1541</v>
      </c>
      <c r="F2557" s="1">
        <v>4.5999999999999996</v>
      </c>
      <c r="G2557" s="5">
        <f>(Tabela15[[#This Row],[rating]]-MIN(F:F))/(MAX(F:F)-MIN(F:F))</f>
        <v>0.89999999999999991</v>
      </c>
      <c r="H2557" s="6">
        <v>58410</v>
      </c>
      <c r="I2557" s="5">
        <f>(Tabela15[[#This Row],[reviews]]-MIN(H:H))/(MAX(H:H)-MIN(H:H))</f>
        <v>0.12559211643863599</v>
      </c>
      <c r="J2557" s="1" t="s">
        <v>0</v>
      </c>
      <c r="K2557" s="9">
        <v>5.8</v>
      </c>
      <c r="L2557" s="3">
        <f>(Tabela15[[#This Row],[value]]-MIN(K:K))/(MAX(K:K)-MIN(K:K))</f>
        <v>2.7882064374030131E-2</v>
      </c>
      <c r="M2557" s="16">
        <f>IF(Tabela15[[#This Row],[value]]="",0,(0.05*Tabela15[[#This Row],[normal_rating]]+0.7*Tabela15[[#This Row],[normal_reviews]]+0.25*Tabela15[[#This Row],[normal_value]]))*1000</f>
        <v>139.88499760055274</v>
      </c>
      <c r="N2557" s="3">
        <f>IFERROR(Tabela15[[#This Row],[value]]*Tabela15[[#This Row],[reviews]],Tabela15[[#This Row],[value]])</f>
        <v>338778</v>
      </c>
      <c r="O2557" t="s">
        <v>1540</v>
      </c>
      <c r="P2557" t="s">
        <v>1542</v>
      </c>
      <c r="Q2557" t="s">
        <v>2</v>
      </c>
    </row>
    <row r="2558" spans="1:17" x14ac:dyDescent="0.25">
      <c r="A2558" t="s">
        <v>2918</v>
      </c>
      <c r="B2558" s="1">
        <v>21</v>
      </c>
      <c r="C2558" t="s">
        <v>3013</v>
      </c>
      <c r="D2558" t="s">
        <v>3017</v>
      </c>
      <c r="E2558" t="s">
        <v>3015</v>
      </c>
      <c r="F2558" s="1">
        <v>4.7</v>
      </c>
      <c r="G2558" s="5">
        <f>(Tabela15[[#This Row],[rating]]-MIN(F:F))/(MAX(F:F)-MIN(F:F))</f>
        <v>0.92500000000000004</v>
      </c>
      <c r="H2558" s="6">
        <v>20992</v>
      </c>
      <c r="I2558" s="5">
        <f>(Tabela15[[#This Row],[reviews]]-MIN(H:H))/(MAX(H:H)-MIN(H:H))</f>
        <v>4.5135237996942391E-2</v>
      </c>
      <c r="J2558" s="1" t="s">
        <v>0</v>
      </c>
      <c r="K2558" s="9">
        <v>5.75</v>
      </c>
      <c r="L2558" s="3">
        <f>(Tabela15[[#This Row],[value]]-MIN(K:K))/(MAX(K:K)-MIN(K:K))</f>
        <v>2.7631776543024476E-2</v>
      </c>
      <c r="M2558" s="16">
        <f>IF(Tabela15[[#This Row],[value]]="",0,(0.05*Tabela15[[#This Row],[normal_rating]]+0.7*Tabela15[[#This Row],[normal_reviews]]+0.25*Tabela15[[#This Row],[normal_value]]))*1000</f>
        <v>84.752610733615796</v>
      </c>
      <c r="N2558" s="3">
        <f>IFERROR(Tabela15[[#This Row],[value]]*Tabela15[[#This Row],[reviews]],Tabela15[[#This Row],[value]])</f>
        <v>120704</v>
      </c>
      <c r="O2558" t="s">
        <v>3014</v>
      </c>
      <c r="P2558" t="s">
        <v>3016</v>
      </c>
      <c r="Q2558" t="s">
        <v>2</v>
      </c>
    </row>
    <row r="2559" spans="1:17" x14ac:dyDescent="0.25">
      <c r="A2559" t="s">
        <v>1352</v>
      </c>
      <c r="B2559" s="1">
        <v>30</v>
      </c>
      <c r="C2559" t="s">
        <v>5915</v>
      </c>
      <c r="D2559" t="s">
        <v>5916</v>
      </c>
      <c r="E2559" t="s">
        <v>5917</v>
      </c>
      <c r="F2559" s="1">
        <v>4.5999999999999996</v>
      </c>
      <c r="G2559" s="5">
        <f>(Tabela15[[#This Row],[rating]]-MIN(F:F))/(MAX(F:F)-MIN(F:F))</f>
        <v>0.89999999999999991</v>
      </c>
      <c r="H2559" s="6">
        <v>3545</v>
      </c>
      <c r="I2559" s="5">
        <f>(Tabela15[[#This Row],[reviews]]-MIN(H:H))/(MAX(H:H)-MIN(H:H))</f>
        <v>7.6203746110792159E-3</v>
      </c>
      <c r="J2559" s="1" t="s">
        <v>0</v>
      </c>
      <c r="K2559" s="9">
        <v>5.69</v>
      </c>
      <c r="L2559" s="3">
        <f>(Tabela15[[#This Row],[value]]-MIN(K:K))/(MAX(K:K)-MIN(K:K))</f>
        <v>2.7331431145817688E-2</v>
      </c>
      <c r="M2559" s="16">
        <f>IF(Tabela15[[#This Row],[value]]="",0,(0.05*Tabela15[[#This Row],[normal_rating]]+0.7*Tabela15[[#This Row],[normal_reviews]]+0.25*Tabela15[[#This Row],[normal_value]]))*1000</f>
        <v>57.167120014209871</v>
      </c>
      <c r="N2559" s="3">
        <f>IFERROR(Tabela15[[#This Row],[value]]*Tabela15[[#This Row],[reviews]],Tabela15[[#This Row],[value]])</f>
        <v>20171.050000000003</v>
      </c>
      <c r="O2559" t="s">
        <v>6880</v>
      </c>
      <c r="P2559" t="s">
        <v>6881</v>
      </c>
      <c r="Q2559" t="s">
        <v>6468</v>
      </c>
    </row>
    <row r="2560" spans="1:17" x14ac:dyDescent="0.25">
      <c r="A2560" t="s">
        <v>921</v>
      </c>
      <c r="B2560" s="1">
        <v>25</v>
      </c>
      <c r="C2560" t="s">
        <v>1037</v>
      </c>
      <c r="D2560" t="s">
        <v>1041</v>
      </c>
      <c r="E2560" t="s">
        <v>1039</v>
      </c>
      <c r="F2560" s="1">
        <v>4.7</v>
      </c>
      <c r="G2560" s="5">
        <f>(Tabela15[[#This Row],[rating]]-MIN(F:F))/(MAX(F:F)-MIN(F:F))</f>
        <v>0.92500000000000004</v>
      </c>
      <c r="H2560" s="6">
        <v>4195</v>
      </c>
      <c r="I2560" s="5">
        <f>(Tabela15[[#This Row],[reviews]]-MIN(H:H))/(MAX(H:H)-MIN(H:H))</f>
        <v>9.0180166813956641E-3</v>
      </c>
      <c r="J2560" s="1" t="s">
        <v>0</v>
      </c>
      <c r="K2560" s="9">
        <v>5.66</v>
      </c>
      <c r="L2560" s="3">
        <f>(Tabela15[[#This Row],[value]]-MIN(K:K))/(MAX(K:K)-MIN(K:K))</f>
        <v>2.7181258447214293E-2</v>
      </c>
      <c r="M2560" s="16">
        <f>IF(Tabela15[[#This Row],[value]]="",0,(0.05*Tabela15[[#This Row],[normal_rating]]+0.7*Tabela15[[#This Row],[normal_reviews]]+0.25*Tabela15[[#This Row],[normal_value]]))*1000</f>
        <v>59.357926288780547</v>
      </c>
      <c r="N2560" s="3">
        <f>IFERROR(Tabela15[[#This Row],[value]]*Tabela15[[#This Row],[reviews]],Tabela15[[#This Row],[value]])</f>
        <v>23743.7</v>
      </c>
      <c r="O2560" t="s">
        <v>1038</v>
      </c>
      <c r="P2560" t="s">
        <v>1040</v>
      </c>
      <c r="Q2560" t="s">
        <v>2</v>
      </c>
    </row>
    <row r="2561" spans="1:17" x14ac:dyDescent="0.25">
      <c r="A2561" t="s">
        <v>1795</v>
      </c>
      <c r="B2561" s="1">
        <v>25</v>
      </c>
      <c r="C2561" t="s">
        <v>6045</v>
      </c>
      <c r="D2561" t="s">
        <v>6046</v>
      </c>
      <c r="E2561" t="s">
        <v>6047</v>
      </c>
      <c r="F2561" s="1">
        <v>4.3</v>
      </c>
      <c r="G2561" s="5">
        <f>(Tabela15[[#This Row],[rating]]-MIN(F:F))/(MAX(F:F)-MIN(F:F))</f>
        <v>0.82499999999999996</v>
      </c>
      <c r="H2561" s="6">
        <v>1127</v>
      </c>
      <c r="I2561" s="5">
        <f>(Tabela15[[#This Row],[reviews]]-MIN(H:H))/(MAX(H:H)-MIN(H:H))</f>
        <v>2.421146109502031E-3</v>
      </c>
      <c r="J2561" s="1" t="s">
        <v>0</v>
      </c>
      <c r="K2561" s="9">
        <v>5.59</v>
      </c>
      <c r="L2561" s="3">
        <f>(Tabela15[[#This Row],[value]]-MIN(K:K))/(MAX(K:K)-MIN(K:K))</f>
        <v>2.6830855483806374E-2</v>
      </c>
      <c r="M2561" s="16">
        <f>IF(Tabela15[[#This Row],[value]]="",0,(0.05*Tabela15[[#This Row],[normal_rating]]+0.7*Tabela15[[#This Row],[normal_reviews]]+0.25*Tabela15[[#This Row],[normal_value]]))*1000</f>
        <v>49.652516147603016</v>
      </c>
      <c r="N2561" s="3">
        <f>IFERROR(Tabela15[[#This Row],[value]]*Tabela15[[#This Row],[reviews]],Tabela15[[#This Row],[value]])</f>
        <v>6299.93</v>
      </c>
      <c r="O2561" t="s">
        <v>7008</v>
      </c>
      <c r="P2561" t="s">
        <v>7009</v>
      </c>
      <c r="Q2561" t="s">
        <v>6468</v>
      </c>
    </row>
    <row r="2562" spans="1:17" x14ac:dyDescent="0.25">
      <c r="A2562" t="s">
        <v>1503</v>
      </c>
      <c r="B2562" s="1">
        <v>17</v>
      </c>
      <c r="C2562" t="s">
        <v>5948</v>
      </c>
      <c r="D2562" t="s">
        <v>5949</v>
      </c>
      <c r="E2562" t="s">
        <v>5950</v>
      </c>
      <c r="F2562" s="1">
        <v>4.2</v>
      </c>
      <c r="G2562" s="5">
        <f>(Tabela15[[#This Row],[rating]]-MIN(F:F))/(MAX(F:F)-MIN(F:F))</f>
        <v>0.8</v>
      </c>
      <c r="H2562" s="6">
        <v>578</v>
      </c>
      <c r="I2562" s="5">
        <f>(Tabela15[[#This Row],[reviews]]-MIN(H:H))/(MAX(H:H)-MIN(H:H))</f>
        <v>1.2406761147270621E-3</v>
      </c>
      <c r="J2562" s="1" t="s">
        <v>0</v>
      </c>
      <c r="K2562" s="9">
        <v>5.59</v>
      </c>
      <c r="L2562" s="3">
        <f>(Tabela15[[#This Row],[value]]-MIN(K:K))/(MAX(K:K)-MIN(K:K))</f>
        <v>2.6830855483806374E-2</v>
      </c>
      <c r="M2562" s="16">
        <f>IF(Tabela15[[#This Row],[value]]="",0,(0.05*Tabela15[[#This Row],[normal_rating]]+0.7*Tabela15[[#This Row],[normal_reviews]]+0.25*Tabela15[[#This Row],[normal_value]]))*1000</f>
        <v>47.576187151260548</v>
      </c>
      <c r="N2562" s="3">
        <f>IFERROR(Tabela15[[#This Row],[value]]*Tabela15[[#This Row],[reviews]],Tabela15[[#This Row],[value]])</f>
        <v>3231.02</v>
      </c>
      <c r="O2562" t="s">
        <v>6913</v>
      </c>
      <c r="P2562" t="s">
        <v>8484</v>
      </c>
      <c r="Q2562" t="s">
        <v>8081</v>
      </c>
    </row>
    <row r="2563" spans="1:17" x14ac:dyDescent="0.25">
      <c r="A2563" t="s">
        <v>1503</v>
      </c>
      <c r="B2563" s="1">
        <v>21</v>
      </c>
      <c r="C2563" t="s">
        <v>5948</v>
      </c>
      <c r="D2563" t="s">
        <v>5949</v>
      </c>
      <c r="E2563" t="s">
        <v>5950</v>
      </c>
      <c r="F2563" s="1">
        <v>4.2</v>
      </c>
      <c r="G2563" s="5">
        <f>(Tabela15[[#This Row],[rating]]-MIN(F:F))/(MAX(F:F)-MIN(F:F))</f>
        <v>0.8</v>
      </c>
      <c r="H2563" s="6">
        <v>577</v>
      </c>
      <c r="I2563" s="5">
        <f>(Tabela15[[#This Row],[reviews]]-MIN(H:H))/(MAX(H:H)-MIN(H:H))</f>
        <v>1.2385258961573444E-3</v>
      </c>
      <c r="J2563" s="1" t="s">
        <v>0</v>
      </c>
      <c r="K2563" s="9">
        <v>5.59</v>
      </c>
      <c r="L2563" s="3">
        <f>(Tabela15[[#This Row],[value]]-MIN(K:K))/(MAX(K:K)-MIN(K:K))</f>
        <v>2.6830855483806374E-2</v>
      </c>
      <c r="M2563" s="16">
        <f>IF(Tabela15[[#This Row],[value]]="",0,(0.05*Tabela15[[#This Row],[normal_rating]]+0.7*Tabela15[[#This Row],[normal_reviews]]+0.25*Tabela15[[#This Row],[normal_value]]))*1000</f>
        <v>47.574681998261745</v>
      </c>
      <c r="N2563" s="3">
        <f>IFERROR(Tabela15[[#This Row],[value]]*Tabela15[[#This Row],[reviews]],Tabela15[[#This Row],[value]])</f>
        <v>3225.43</v>
      </c>
      <c r="O2563" t="s">
        <v>6913</v>
      </c>
      <c r="P2563" t="s">
        <v>6914</v>
      </c>
      <c r="Q2563" t="s">
        <v>6468</v>
      </c>
    </row>
    <row r="2564" spans="1:17" x14ac:dyDescent="0.25">
      <c r="A2564" t="s">
        <v>1072</v>
      </c>
      <c r="B2564" s="1">
        <v>28</v>
      </c>
      <c r="C2564" t="s">
        <v>7643</v>
      </c>
      <c r="D2564" t="s">
        <v>7644</v>
      </c>
      <c r="E2564" t="s">
        <v>7645</v>
      </c>
      <c r="F2564" s="1">
        <v>4.5</v>
      </c>
      <c r="G2564" s="5">
        <f>(Tabela15[[#This Row],[rating]]-MIN(F:F))/(MAX(F:F)-MIN(F:F))</f>
        <v>0.875</v>
      </c>
      <c r="H2564" s="6">
        <v>30308</v>
      </c>
      <c r="I2564" s="5">
        <f>(Tabela15[[#This Row],[reviews]]-MIN(H:H))/(MAX(H:H)-MIN(H:H))</f>
        <v>6.5166674192431662E-2</v>
      </c>
      <c r="J2564" s="1" t="s">
        <v>0</v>
      </c>
      <c r="K2564" s="9">
        <v>5.49</v>
      </c>
      <c r="L2564" s="3">
        <f>(Tabela15[[#This Row],[value]]-MIN(K:K))/(MAX(K:K)-MIN(K:K))</f>
        <v>2.6330279821795061E-2</v>
      </c>
      <c r="M2564" s="16">
        <f>IF(Tabela15[[#This Row],[value]]="",0,(0.05*Tabela15[[#This Row],[normal_rating]]+0.7*Tabela15[[#This Row],[normal_reviews]]+0.25*Tabela15[[#This Row],[normal_value]]))*1000</f>
        <v>95.949241890150915</v>
      </c>
      <c r="N2564" s="3">
        <f>IFERROR(Tabela15[[#This Row],[value]]*Tabela15[[#This Row],[reviews]],Tabela15[[#This Row],[value]])</f>
        <v>166390.92000000001</v>
      </c>
      <c r="O2564" t="s">
        <v>8390</v>
      </c>
      <c r="P2564" t="s">
        <v>8391</v>
      </c>
      <c r="Q2564" t="s">
        <v>8081</v>
      </c>
    </row>
    <row r="2565" spans="1:17" x14ac:dyDescent="0.25">
      <c r="A2565" t="s">
        <v>1946</v>
      </c>
      <c r="B2565" s="1">
        <v>22</v>
      </c>
      <c r="C2565" t="s">
        <v>4079</v>
      </c>
      <c r="D2565" t="s">
        <v>4080</v>
      </c>
      <c r="E2565" t="s">
        <v>4081</v>
      </c>
      <c r="F2565" s="1">
        <v>4.2</v>
      </c>
      <c r="G2565" s="5">
        <f>(Tabela15[[#This Row],[rating]]-MIN(F:F))/(MAX(F:F)-MIN(F:F))</f>
        <v>0.8</v>
      </c>
      <c r="H2565" s="6">
        <v>229</v>
      </c>
      <c r="I2565" s="5">
        <f>(Tabela15[[#This Row],[reviews]]-MIN(H:H))/(MAX(H:H)-MIN(H:H))</f>
        <v>4.9024983389561554E-4</v>
      </c>
      <c r="J2565" s="1" t="s">
        <v>0</v>
      </c>
      <c r="K2565" s="9">
        <v>5.49</v>
      </c>
      <c r="L2565" s="3">
        <f>(Tabela15[[#This Row],[value]]-MIN(K:K))/(MAX(K:K)-MIN(K:K))</f>
        <v>2.6330279821795061E-2</v>
      </c>
      <c r="M2565" s="16">
        <f>IF(Tabela15[[#This Row],[value]]="",0,(0.05*Tabela15[[#This Row],[normal_rating]]+0.7*Tabela15[[#This Row],[normal_reviews]]+0.25*Tabela15[[#This Row],[normal_value]]))*1000</f>
        <v>46.925744839175707</v>
      </c>
      <c r="N2565" s="3">
        <f>IFERROR(Tabela15[[#This Row],[value]]*Tabela15[[#This Row],[reviews]],Tabela15[[#This Row],[value]])</f>
        <v>1257.21</v>
      </c>
      <c r="O2565" t="s">
        <v>5172</v>
      </c>
      <c r="P2565" t="s">
        <v>5173</v>
      </c>
      <c r="Q2565" t="s">
        <v>4538</v>
      </c>
    </row>
    <row r="2566" spans="1:17" x14ac:dyDescent="0.25">
      <c r="A2566" t="s">
        <v>383</v>
      </c>
      <c r="B2566" s="1">
        <v>3</v>
      </c>
      <c r="C2566" t="s">
        <v>5677</v>
      </c>
      <c r="D2566" t="s">
        <v>5678</v>
      </c>
      <c r="E2566" t="s">
        <v>5679</v>
      </c>
      <c r="F2566" s="1">
        <v>4.7</v>
      </c>
      <c r="G2566" s="5">
        <f>(Tabela15[[#This Row],[rating]]-MIN(F:F))/(MAX(F:F)-MIN(F:F))</f>
        <v>0.92500000000000004</v>
      </c>
      <c r="H2566" s="6">
        <v>25626</v>
      </c>
      <c r="I2566" s="5">
        <f>(Tabela15[[#This Row],[reviews]]-MIN(H:H))/(MAX(H:H)-MIN(H:H))</f>
        <v>5.5099350849013802E-2</v>
      </c>
      <c r="J2566" s="1" t="s">
        <v>0</v>
      </c>
      <c r="K2566" s="9">
        <v>5.45</v>
      </c>
      <c r="L2566" s="3">
        <f>(Tabela15[[#This Row],[value]]-MIN(K:K))/(MAX(K:K)-MIN(K:K))</f>
        <v>2.6130049556990536E-2</v>
      </c>
      <c r="M2566" s="16">
        <f>IF(Tabela15[[#This Row],[value]]="",0,(0.05*Tabela15[[#This Row],[normal_rating]]+0.7*Tabela15[[#This Row],[normal_reviews]]+0.25*Tabela15[[#This Row],[normal_value]]))*1000</f>
        <v>91.352057983557302</v>
      </c>
      <c r="N2566" s="3">
        <f>IFERROR(Tabela15[[#This Row],[value]]*Tabela15[[#This Row],[reviews]],Tabela15[[#This Row],[value]])</f>
        <v>139661.70000000001</v>
      </c>
      <c r="O2566" t="s">
        <v>6575</v>
      </c>
      <c r="P2566" t="s">
        <v>8175</v>
      </c>
      <c r="Q2566" t="s">
        <v>8081</v>
      </c>
    </row>
    <row r="2567" spans="1:17" x14ac:dyDescent="0.25">
      <c r="A2567" t="s">
        <v>383</v>
      </c>
      <c r="B2567" s="1">
        <v>3</v>
      </c>
      <c r="C2567" t="s">
        <v>5677</v>
      </c>
      <c r="D2567" t="s">
        <v>5678</v>
      </c>
      <c r="E2567" t="s">
        <v>5679</v>
      </c>
      <c r="F2567" s="1">
        <v>4.7</v>
      </c>
      <c r="G2567" s="5">
        <f>(Tabela15[[#This Row],[rating]]-MIN(F:F))/(MAX(F:F)-MIN(F:F))</f>
        <v>0.92500000000000004</v>
      </c>
      <c r="H2567" s="6">
        <v>25614</v>
      </c>
      <c r="I2567" s="5">
        <f>(Tabela15[[#This Row],[reviews]]-MIN(H:H))/(MAX(H:H)-MIN(H:H))</f>
        <v>5.5073548226177188E-2</v>
      </c>
      <c r="J2567" s="1" t="s">
        <v>0</v>
      </c>
      <c r="K2567" s="9">
        <v>5.45</v>
      </c>
      <c r="L2567" s="3">
        <f>(Tabela15[[#This Row],[value]]-MIN(K:K))/(MAX(K:K)-MIN(K:K))</f>
        <v>2.6130049556990536E-2</v>
      </c>
      <c r="M2567" s="16">
        <f>IF(Tabela15[[#This Row],[value]]="",0,(0.05*Tabela15[[#This Row],[normal_rating]]+0.7*Tabela15[[#This Row],[normal_reviews]]+0.25*Tabela15[[#This Row],[normal_value]]))*1000</f>
        <v>91.333996147571668</v>
      </c>
      <c r="N2567" s="3">
        <f>IFERROR(Tabela15[[#This Row],[value]]*Tabela15[[#This Row],[reviews]],Tabela15[[#This Row],[value]])</f>
        <v>139596.30000000002</v>
      </c>
      <c r="O2567" t="s">
        <v>6575</v>
      </c>
      <c r="P2567" t="s">
        <v>6576</v>
      </c>
      <c r="Q2567" t="s">
        <v>6468</v>
      </c>
    </row>
    <row r="2568" spans="1:17" x14ac:dyDescent="0.25">
      <c r="A2568" t="s">
        <v>2918</v>
      </c>
      <c r="B2568" s="1">
        <v>27</v>
      </c>
      <c r="C2568" t="s">
        <v>6378</v>
      </c>
      <c r="D2568" t="s">
        <v>6379</v>
      </c>
      <c r="E2568" t="s">
        <v>6380</v>
      </c>
      <c r="F2568" s="1">
        <v>4.7</v>
      </c>
      <c r="G2568" s="5">
        <f>(Tabela15[[#This Row],[rating]]-MIN(F:F))/(MAX(F:F)-MIN(F:F))</f>
        <v>0.92500000000000004</v>
      </c>
      <c r="H2568" s="6">
        <v>12339</v>
      </c>
      <c r="I2568" s="5">
        <f>(Tabela15[[#This Row],[reviews]]-MIN(H:H))/(MAX(H:H)-MIN(H:H))</f>
        <v>2.6529396713175894E-2</v>
      </c>
      <c r="J2568" s="1" t="s">
        <v>0</v>
      </c>
      <c r="K2568" s="9">
        <v>5.45</v>
      </c>
      <c r="L2568" s="3">
        <f>(Tabela15[[#This Row],[value]]-MIN(K:K))/(MAX(K:K)-MIN(K:K))</f>
        <v>2.6130049556990536E-2</v>
      </c>
      <c r="M2568" s="16">
        <f>IF(Tabela15[[#This Row],[value]]="",0,(0.05*Tabela15[[#This Row],[normal_rating]]+0.7*Tabela15[[#This Row],[normal_reviews]]+0.25*Tabela15[[#This Row],[normal_value]]))*1000</f>
        <v>71.353090088470765</v>
      </c>
      <c r="N2568" s="3">
        <f>IFERROR(Tabela15[[#This Row],[value]]*Tabela15[[#This Row],[reviews]],Tabela15[[#This Row],[value]])</f>
        <v>67247.55</v>
      </c>
      <c r="O2568" t="s">
        <v>7354</v>
      </c>
      <c r="P2568" t="s">
        <v>7355</v>
      </c>
      <c r="Q2568" t="s">
        <v>6468</v>
      </c>
    </row>
    <row r="2569" spans="1:17" x14ac:dyDescent="0.25">
      <c r="A2569" t="s">
        <v>1503</v>
      </c>
      <c r="B2569" s="1">
        <v>26</v>
      </c>
      <c r="C2569" t="s">
        <v>3932</v>
      </c>
      <c r="D2569" t="s">
        <v>3374</v>
      </c>
      <c r="E2569" t="s">
        <v>3373</v>
      </c>
      <c r="F2569" s="1">
        <v>4.7</v>
      </c>
      <c r="G2569" s="5">
        <f>(Tabela15[[#This Row],[rating]]-MIN(F:F))/(MAX(F:F)-MIN(F:F))</f>
        <v>0.92500000000000004</v>
      </c>
      <c r="H2569" s="6">
        <v>6539</v>
      </c>
      <c r="I2569" s="5">
        <f>(Tabela15[[#This Row],[reviews]]-MIN(H:H))/(MAX(H:H)-MIN(H:H))</f>
        <v>1.4058129008813746E-2</v>
      </c>
      <c r="J2569" s="1" t="s">
        <v>0</v>
      </c>
      <c r="K2569" s="9">
        <v>5.39</v>
      </c>
      <c r="L2569" s="3">
        <f>(Tabela15[[#This Row],[value]]-MIN(K:K))/(MAX(K:K)-MIN(K:K))</f>
        <v>2.5829704159783747E-2</v>
      </c>
      <c r="M2569" s="16">
        <f>IF(Tabela15[[#This Row],[value]]="",0,(0.05*Tabela15[[#This Row],[normal_rating]]+0.7*Tabela15[[#This Row],[normal_reviews]]+0.25*Tabela15[[#This Row],[normal_value]]))*1000</f>
        <v>62.54811634611557</v>
      </c>
      <c r="N2569" s="3">
        <f>IFERROR(Tabela15[[#This Row],[value]]*Tabela15[[#This Row],[reviews]],Tabela15[[#This Row],[value]])</f>
        <v>35245.21</v>
      </c>
      <c r="O2569" t="s">
        <v>3372</v>
      </c>
      <c r="P2569" t="s">
        <v>5037</v>
      </c>
      <c r="Q2569" t="s">
        <v>4538</v>
      </c>
    </row>
    <row r="2570" spans="1:17" x14ac:dyDescent="0.25">
      <c r="A2570" t="s">
        <v>2626</v>
      </c>
      <c r="B2570" s="1">
        <v>30</v>
      </c>
      <c r="C2570" t="s">
        <v>6300</v>
      </c>
      <c r="D2570" t="s">
        <v>6301</v>
      </c>
      <c r="E2570" t="s">
        <v>6302</v>
      </c>
      <c r="F2570" s="1">
        <v>4.5999999999999996</v>
      </c>
      <c r="G2570" s="5">
        <f>(Tabela15[[#This Row],[rating]]-MIN(F:F))/(MAX(F:F)-MIN(F:F))</f>
        <v>0.89999999999999991</v>
      </c>
      <c r="H2570" s="6">
        <v>37147</v>
      </c>
      <c r="I2570" s="5">
        <f>(Tabela15[[#This Row],[reviews]]-MIN(H:H))/(MAX(H:H)-MIN(H:H))</f>
        <v>7.9872018990730403E-2</v>
      </c>
      <c r="J2570" s="1" t="s">
        <v>0</v>
      </c>
      <c r="K2570" s="9">
        <v>5.24</v>
      </c>
      <c r="L2570" s="3">
        <f>(Tabela15[[#This Row],[value]]-MIN(K:K))/(MAX(K:K)-MIN(K:K))</f>
        <v>2.5078840666766779E-2</v>
      </c>
      <c r="M2570" s="16">
        <f>IF(Tabela15[[#This Row],[value]]="",0,(0.05*Tabela15[[#This Row],[normal_rating]]+0.7*Tabela15[[#This Row],[normal_reviews]]+0.25*Tabela15[[#This Row],[normal_value]]))*1000</f>
        <v>107.18012346020298</v>
      </c>
      <c r="N2570" s="3">
        <f>IFERROR(Tabela15[[#This Row],[value]]*Tabela15[[#This Row],[reviews]],Tabela15[[#This Row],[value]])</f>
        <v>194650.28</v>
      </c>
      <c r="O2570" t="s">
        <v>7269</v>
      </c>
      <c r="P2570" t="s">
        <v>7270</v>
      </c>
      <c r="Q2570" t="s">
        <v>6468</v>
      </c>
    </row>
    <row r="2571" spans="1:17" x14ac:dyDescent="0.25">
      <c r="A2571" t="s">
        <v>1503</v>
      </c>
      <c r="B2571" s="1">
        <v>3</v>
      </c>
      <c r="C2571" t="s">
        <v>3885</v>
      </c>
      <c r="D2571" t="s">
        <v>3886</v>
      </c>
      <c r="E2571" t="s">
        <v>3887</v>
      </c>
      <c r="F2571" s="1">
        <v>4.4000000000000004</v>
      </c>
      <c r="G2571" s="5">
        <f>(Tabela15[[#This Row],[rating]]-MIN(F:F))/(MAX(F:F)-MIN(F:F))</f>
        <v>0.85000000000000009</v>
      </c>
      <c r="H2571" s="6">
        <v>6</v>
      </c>
      <c r="I2571" s="5">
        <f>(Tabela15[[#This Row],[reviews]]-MIN(H:H))/(MAX(H:H)-MIN(H:H))</f>
        <v>1.0751092848588058E-5</v>
      </c>
      <c r="J2571" s="1" t="s">
        <v>0</v>
      </c>
      <c r="K2571" s="9">
        <v>5.0999999999999996</v>
      </c>
      <c r="L2571" s="3">
        <f>(Tabela15[[#This Row],[value]]-MIN(K:K))/(MAX(K:K)-MIN(K:K))</f>
        <v>2.4378034739950937E-2</v>
      </c>
      <c r="M2571" s="16">
        <f>IF(Tabela15[[#This Row],[value]]="",0,(0.05*Tabela15[[#This Row],[normal_rating]]+0.7*Tabela15[[#This Row],[normal_reviews]]+0.25*Tabela15[[#This Row],[normal_value]]))*1000</f>
        <v>48.602034449981758</v>
      </c>
      <c r="N2571" s="3">
        <f>IFERROR(Tabela15[[#This Row],[value]]*Tabela15[[#This Row],[reviews]],Tabela15[[#This Row],[value]])</f>
        <v>30.599999999999998</v>
      </c>
      <c r="O2571" t="s">
        <v>4997</v>
      </c>
      <c r="P2571" t="s">
        <v>4998</v>
      </c>
      <c r="Q2571" t="s">
        <v>4538</v>
      </c>
    </row>
    <row r="2572" spans="1:17" x14ac:dyDescent="0.25">
      <c r="A2572" t="s">
        <v>784</v>
      </c>
      <c r="B2572" s="1">
        <v>29</v>
      </c>
      <c r="C2572" t="s">
        <v>906</v>
      </c>
      <c r="D2572" t="s">
        <v>910</v>
      </c>
      <c r="E2572" t="s">
        <v>908</v>
      </c>
      <c r="F2572" s="1">
        <v>4.5</v>
      </c>
      <c r="G2572" s="5">
        <f>(Tabela15[[#This Row],[rating]]-MIN(F:F))/(MAX(F:F)-MIN(F:F))</f>
        <v>0.875</v>
      </c>
      <c r="H2572" s="6">
        <v>19562</v>
      </c>
      <c r="I2572" s="5">
        <f>(Tabela15[[#This Row],[reviews]]-MIN(H:H))/(MAX(H:H)-MIN(H:H))</f>
        <v>4.2060425442246203E-2</v>
      </c>
      <c r="J2572" s="1" t="s">
        <v>0</v>
      </c>
      <c r="K2572" s="9">
        <v>5.09</v>
      </c>
      <c r="L2572" s="3">
        <f>(Tabela15[[#This Row],[value]]-MIN(K:K))/(MAX(K:K)-MIN(K:K))</f>
        <v>2.4327977173749807E-2</v>
      </c>
      <c r="M2572" s="16">
        <f>IF(Tabela15[[#This Row],[value]]="",0,(0.05*Tabela15[[#This Row],[normal_rating]]+0.7*Tabela15[[#This Row],[normal_reviews]]+0.25*Tabela15[[#This Row],[normal_value]]))*1000</f>
        <v>79.274292103009785</v>
      </c>
      <c r="N2572" s="3">
        <f>IFERROR(Tabela15[[#This Row],[value]]*Tabela15[[#This Row],[reviews]],Tabela15[[#This Row],[value]])</f>
        <v>99570.58</v>
      </c>
      <c r="O2572" t="s">
        <v>907</v>
      </c>
      <c r="P2572" t="s">
        <v>909</v>
      </c>
      <c r="Q2572" t="s">
        <v>2</v>
      </c>
    </row>
    <row r="2573" spans="1:17" x14ac:dyDescent="0.25">
      <c r="A2573" t="s">
        <v>1352</v>
      </c>
      <c r="B2573" s="1">
        <v>22</v>
      </c>
      <c r="C2573" t="s">
        <v>7673</v>
      </c>
      <c r="D2573" t="s">
        <v>7674</v>
      </c>
      <c r="E2573" t="s">
        <v>7675</v>
      </c>
      <c r="F2573" s="1">
        <v>4.5</v>
      </c>
      <c r="G2573" s="5">
        <f>(Tabela15[[#This Row],[rating]]-MIN(F:F))/(MAX(F:F)-MIN(F:F))</f>
        <v>0.875</v>
      </c>
      <c r="H2573" s="6">
        <v>987</v>
      </c>
      <c r="I2573" s="5">
        <f>(Tabela15[[#This Row],[reviews]]-MIN(H:H))/(MAX(H:H)-MIN(H:H))</f>
        <v>2.120115509741565E-3</v>
      </c>
      <c r="J2573" s="1" t="s">
        <v>0</v>
      </c>
      <c r="K2573" s="9">
        <v>5.09</v>
      </c>
      <c r="L2573" s="3">
        <f>(Tabela15[[#This Row],[value]]-MIN(K:K))/(MAX(K:K)-MIN(K:K))</f>
        <v>2.4327977173749807E-2</v>
      </c>
      <c r="M2573" s="16">
        <f>IF(Tabela15[[#This Row],[value]]="",0,(0.05*Tabela15[[#This Row],[normal_rating]]+0.7*Tabela15[[#This Row],[normal_reviews]]+0.25*Tabela15[[#This Row],[normal_value]]))*1000</f>
        <v>51.316075150256545</v>
      </c>
      <c r="N2573" s="3">
        <f>IFERROR(Tabela15[[#This Row],[value]]*Tabela15[[#This Row],[reviews]],Tabela15[[#This Row],[value]])</f>
        <v>5023.83</v>
      </c>
      <c r="O2573" t="s">
        <v>8455</v>
      </c>
      <c r="P2573" t="s">
        <v>8456</v>
      </c>
      <c r="Q2573" t="s">
        <v>8081</v>
      </c>
    </row>
    <row r="2574" spans="1:17" x14ac:dyDescent="0.25">
      <c r="A2574" t="s">
        <v>2918</v>
      </c>
      <c r="B2574" s="1">
        <v>22</v>
      </c>
      <c r="C2574" t="s">
        <v>7995</v>
      </c>
      <c r="D2574" t="s">
        <v>7996</v>
      </c>
      <c r="E2574" t="s">
        <v>7997</v>
      </c>
      <c r="F2574" s="1">
        <v>4.7</v>
      </c>
      <c r="G2574" s="5">
        <f>(Tabela15[[#This Row],[rating]]-MIN(F:F))/(MAX(F:F)-MIN(F:F))</f>
        <v>0.92500000000000004</v>
      </c>
      <c r="H2574" s="6">
        <v>12345</v>
      </c>
      <c r="I2574" s="5">
        <f>(Tabela15[[#This Row],[reviews]]-MIN(H:H))/(MAX(H:H)-MIN(H:H))</f>
        <v>2.6542298024594201E-2</v>
      </c>
      <c r="J2574" s="1" t="s">
        <v>0</v>
      </c>
      <c r="K2574" s="9">
        <v>5.03</v>
      </c>
      <c r="L2574" s="3">
        <f>(Tabela15[[#This Row],[value]]-MIN(K:K))/(MAX(K:K)-MIN(K:K))</f>
        <v>2.4027631776543022E-2</v>
      </c>
      <c r="M2574" s="16">
        <f>IF(Tabela15[[#This Row],[value]]="",0,(0.05*Tabela15[[#This Row],[normal_rating]]+0.7*Tabela15[[#This Row],[normal_reviews]]+0.25*Tabela15[[#This Row],[normal_value]]))*1000</f>
        <v>70.836516561351701</v>
      </c>
      <c r="N2574" s="3">
        <f>IFERROR(Tabela15[[#This Row],[value]]*Tabela15[[#This Row],[reviews]],Tabela15[[#This Row],[value]])</f>
        <v>62095.350000000006</v>
      </c>
      <c r="O2574" t="s">
        <v>8882</v>
      </c>
      <c r="P2574" t="s">
        <v>8883</v>
      </c>
      <c r="Q2574" t="s">
        <v>8081</v>
      </c>
    </row>
    <row r="2575" spans="1:17" x14ac:dyDescent="0.25">
      <c r="A2575" t="s">
        <v>2231</v>
      </c>
      <c r="B2575" s="1">
        <v>10</v>
      </c>
      <c r="C2575" t="s">
        <v>4170</v>
      </c>
      <c r="D2575" t="s">
        <v>4171</v>
      </c>
      <c r="E2575" t="s">
        <v>3386</v>
      </c>
      <c r="F2575" s="1">
        <v>4.5999999999999996</v>
      </c>
      <c r="G2575" s="5">
        <f>(Tabela15[[#This Row],[rating]]-MIN(F:F))/(MAX(F:F)-MIN(F:F))</f>
        <v>0.89999999999999991</v>
      </c>
      <c r="H2575" s="6">
        <v>38726</v>
      </c>
      <c r="I2575" s="5">
        <f>(Tabela15[[#This Row],[reviews]]-MIN(H:H))/(MAX(H:H)-MIN(H:H))</f>
        <v>8.3267214112314511E-2</v>
      </c>
      <c r="J2575" s="1" t="s">
        <v>0</v>
      </c>
      <c r="K2575" s="9">
        <v>5</v>
      </c>
      <c r="L2575" s="3">
        <f>(Tabela15[[#This Row],[value]]-MIN(K:K))/(MAX(K:K)-MIN(K:K))</f>
        <v>2.3877459077939627E-2</v>
      </c>
      <c r="M2575" s="16">
        <f>IF(Tabela15[[#This Row],[value]]="",0,(0.05*Tabela15[[#This Row],[normal_rating]]+0.7*Tabela15[[#This Row],[normal_reviews]]+0.25*Tabela15[[#This Row],[normal_value]]))*1000</f>
        <v>109.25641464810506</v>
      </c>
      <c r="N2575" s="3">
        <f>IFERROR(Tabela15[[#This Row],[value]]*Tabela15[[#This Row],[reviews]],Tabela15[[#This Row],[value]])</f>
        <v>193630</v>
      </c>
      <c r="O2575" t="s">
        <v>5251</v>
      </c>
      <c r="P2575" t="s">
        <v>5252</v>
      </c>
      <c r="Q2575" t="s">
        <v>4538</v>
      </c>
    </row>
    <row r="2576" spans="1:17" x14ac:dyDescent="0.25">
      <c r="A2576" t="s">
        <v>2231</v>
      </c>
      <c r="B2576" s="1">
        <v>6</v>
      </c>
      <c r="C2576" t="s">
        <v>7809</v>
      </c>
      <c r="D2576" t="s">
        <v>7810</v>
      </c>
      <c r="E2576" t="s">
        <v>7811</v>
      </c>
      <c r="F2576" s="1">
        <v>4.5999999999999996</v>
      </c>
      <c r="G2576" s="5">
        <f>(Tabela15[[#This Row],[rating]]-MIN(F:F))/(MAX(F:F)-MIN(F:F))</f>
        <v>0.89999999999999991</v>
      </c>
      <c r="H2576" s="6">
        <v>12028</v>
      </c>
      <c r="I2576" s="5">
        <f>(Tabela15[[#This Row],[reviews]]-MIN(H:H))/(MAX(H:H)-MIN(H:H))</f>
        <v>2.5860678737993716E-2</v>
      </c>
      <c r="J2576" s="1" t="s">
        <v>0</v>
      </c>
      <c r="K2576" s="9">
        <v>5</v>
      </c>
      <c r="L2576" s="3">
        <f>(Tabela15[[#This Row],[value]]-MIN(K:K))/(MAX(K:K)-MIN(K:K))</f>
        <v>2.3877459077939627E-2</v>
      </c>
      <c r="M2576" s="16">
        <f>IF(Tabela15[[#This Row],[value]]="",0,(0.05*Tabela15[[#This Row],[normal_rating]]+0.7*Tabela15[[#This Row],[normal_reviews]]+0.25*Tabela15[[#This Row],[normal_value]]))*1000</f>
        <v>69.071839886080511</v>
      </c>
      <c r="N2576" s="3">
        <f>IFERROR(Tabela15[[#This Row],[value]]*Tabela15[[#This Row],[reviews]],Tabela15[[#This Row],[value]])</f>
        <v>60140</v>
      </c>
      <c r="O2576" t="s">
        <v>8664</v>
      </c>
      <c r="P2576" t="s">
        <v>8665</v>
      </c>
      <c r="Q2576" t="s">
        <v>8081</v>
      </c>
    </row>
    <row r="2577" spans="1:17" x14ac:dyDescent="0.25">
      <c r="A2577" t="s">
        <v>2231</v>
      </c>
      <c r="B2577" s="1">
        <v>24</v>
      </c>
      <c r="C2577" t="s">
        <v>6182</v>
      </c>
      <c r="D2577" t="s">
        <v>6183</v>
      </c>
      <c r="E2577" t="s">
        <v>6184</v>
      </c>
      <c r="F2577" s="1">
        <v>4.8</v>
      </c>
      <c r="G2577" s="5">
        <f>(Tabela15[[#This Row],[rating]]-MIN(F:F))/(MAX(F:F)-MIN(F:F))</f>
        <v>0.95</v>
      </c>
      <c r="H2577" s="6">
        <v>2918</v>
      </c>
      <c r="I2577" s="5">
        <f>(Tabela15[[#This Row],[reviews]]-MIN(H:H))/(MAX(H:H)-MIN(H:H))</f>
        <v>6.2721875678662733E-3</v>
      </c>
      <c r="J2577" s="1" t="s">
        <v>0</v>
      </c>
      <c r="K2577" s="9">
        <v>5</v>
      </c>
      <c r="L2577" s="3">
        <f>(Tabela15[[#This Row],[value]]-MIN(K:K))/(MAX(K:K)-MIN(K:K))</f>
        <v>2.3877459077939627E-2</v>
      </c>
      <c r="M2577" s="16">
        <f>IF(Tabela15[[#This Row],[value]]="",0,(0.05*Tabela15[[#This Row],[normal_rating]]+0.7*Tabela15[[#This Row],[normal_reviews]]+0.25*Tabela15[[#This Row],[normal_value]]))*1000</f>
        <v>57.859896066991297</v>
      </c>
      <c r="N2577" s="3">
        <f>IFERROR(Tabela15[[#This Row],[value]]*Tabela15[[#This Row],[reviews]],Tabela15[[#This Row],[value]])</f>
        <v>14590</v>
      </c>
      <c r="O2577" t="s">
        <v>7141</v>
      </c>
      <c r="P2577" t="s">
        <v>7142</v>
      </c>
      <c r="Q2577" t="s">
        <v>6468</v>
      </c>
    </row>
    <row r="2578" spans="1:17" x14ac:dyDescent="0.25">
      <c r="A2578" t="s">
        <v>2231</v>
      </c>
      <c r="B2578" s="1">
        <v>10</v>
      </c>
      <c r="C2578" t="s">
        <v>2272</v>
      </c>
      <c r="D2578" t="s">
        <v>2276</v>
      </c>
      <c r="E2578" t="s">
        <v>2274</v>
      </c>
      <c r="F2578" s="1">
        <v>4.7</v>
      </c>
      <c r="G2578" s="5">
        <f>(Tabela15[[#This Row],[rating]]-MIN(F:F))/(MAX(F:F)-MIN(F:F))</f>
        <v>0.92500000000000004</v>
      </c>
      <c r="H2578" s="6">
        <v>575</v>
      </c>
      <c r="I2578" s="5">
        <f>(Tabela15[[#This Row],[reviews]]-MIN(H:H))/(MAX(H:H)-MIN(H:H))</f>
        <v>1.2342254590179092E-3</v>
      </c>
      <c r="J2578" s="1" t="s">
        <v>0</v>
      </c>
      <c r="K2578" s="9">
        <v>5</v>
      </c>
      <c r="L2578" s="3">
        <f>(Tabela15[[#This Row],[value]]-MIN(K:K))/(MAX(K:K)-MIN(K:K))</f>
        <v>2.3877459077939627E-2</v>
      </c>
      <c r="M2578" s="16">
        <f>IF(Tabela15[[#This Row],[value]]="",0,(0.05*Tabela15[[#This Row],[normal_rating]]+0.7*Tabela15[[#This Row],[normal_reviews]]+0.25*Tabela15[[#This Row],[normal_value]]))*1000</f>
        <v>53.083322590797451</v>
      </c>
      <c r="N2578" s="3">
        <f>IFERROR(Tabela15[[#This Row],[value]]*Tabela15[[#This Row],[reviews]],Tabela15[[#This Row],[value]])</f>
        <v>2875</v>
      </c>
      <c r="O2578" t="s">
        <v>2273</v>
      </c>
      <c r="P2578" t="s">
        <v>2275</v>
      </c>
      <c r="Q2578" t="s">
        <v>2</v>
      </c>
    </row>
    <row r="2579" spans="1:17" x14ac:dyDescent="0.25">
      <c r="A2579" t="s">
        <v>2231</v>
      </c>
      <c r="B2579" s="1">
        <v>29</v>
      </c>
      <c r="C2579" t="s">
        <v>2362</v>
      </c>
      <c r="D2579" t="s">
        <v>2366</v>
      </c>
      <c r="E2579" t="s">
        <v>2364</v>
      </c>
      <c r="F2579" s="1">
        <v>4.7</v>
      </c>
      <c r="G2579" s="5">
        <f>(Tabela15[[#This Row],[rating]]-MIN(F:F))/(MAX(F:F)-MIN(F:F))</f>
        <v>0.92500000000000004</v>
      </c>
      <c r="H2579" s="6">
        <v>464</v>
      </c>
      <c r="I2579" s="5">
        <f>(Tabela15[[#This Row],[reviews]]-MIN(H:H))/(MAX(H:H)-MIN(H:H))</f>
        <v>9.9555119777925425E-4</v>
      </c>
      <c r="J2579" s="1" t="s">
        <v>0</v>
      </c>
      <c r="K2579" s="9">
        <v>5</v>
      </c>
      <c r="L2579" s="3">
        <f>(Tabela15[[#This Row],[value]]-MIN(K:K))/(MAX(K:K)-MIN(K:K))</f>
        <v>2.3877459077939627E-2</v>
      </c>
      <c r="M2579" s="16">
        <f>IF(Tabela15[[#This Row],[value]]="",0,(0.05*Tabela15[[#This Row],[normal_rating]]+0.7*Tabela15[[#This Row],[normal_reviews]]+0.25*Tabela15[[#This Row],[normal_value]]))*1000</f>
        <v>52.916250607930394</v>
      </c>
      <c r="N2579" s="3">
        <f>IFERROR(Tabela15[[#This Row],[value]]*Tabela15[[#This Row],[reviews]],Tabela15[[#This Row],[value]])</f>
        <v>2320</v>
      </c>
      <c r="O2579" t="s">
        <v>2363</v>
      </c>
      <c r="P2579" t="s">
        <v>2365</v>
      </c>
      <c r="Q2579" t="s">
        <v>2</v>
      </c>
    </row>
    <row r="2580" spans="1:17" x14ac:dyDescent="0.25">
      <c r="A2580" t="s">
        <v>2231</v>
      </c>
      <c r="B2580" s="1">
        <v>25</v>
      </c>
      <c r="C2580" t="s">
        <v>2342</v>
      </c>
      <c r="D2580" t="s">
        <v>2346</v>
      </c>
      <c r="E2580" t="s">
        <v>2344</v>
      </c>
      <c r="F2580" s="1">
        <v>4.5999999999999996</v>
      </c>
      <c r="G2580" s="5">
        <f>(Tabela15[[#This Row],[rating]]-MIN(F:F))/(MAX(F:F)-MIN(F:F))</f>
        <v>0.89999999999999991</v>
      </c>
      <c r="H2580" s="6">
        <v>1089</v>
      </c>
      <c r="I2580" s="5">
        <f>(Tabela15[[#This Row],[reviews]]-MIN(H:H))/(MAX(H:H)-MIN(H:H))</f>
        <v>2.3394378038527615E-3</v>
      </c>
      <c r="J2580" s="1" t="s">
        <v>0</v>
      </c>
      <c r="K2580" s="9">
        <v>5</v>
      </c>
      <c r="L2580" s="3">
        <f>(Tabela15[[#This Row],[value]]-MIN(K:K))/(MAX(K:K)-MIN(K:K))</f>
        <v>2.3877459077939627E-2</v>
      </c>
      <c r="M2580" s="16">
        <f>IF(Tabela15[[#This Row],[value]]="",0,(0.05*Tabela15[[#This Row],[normal_rating]]+0.7*Tabela15[[#This Row],[normal_reviews]]+0.25*Tabela15[[#This Row],[normal_value]]))*1000</f>
        <v>52.606971232181841</v>
      </c>
      <c r="N2580" s="3">
        <f>IFERROR(Tabela15[[#This Row],[value]]*Tabela15[[#This Row],[reviews]],Tabela15[[#This Row],[value]])</f>
        <v>5445</v>
      </c>
      <c r="O2580" t="s">
        <v>2343</v>
      </c>
      <c r="P2580" t="s">
        <v>2345</v>
      </c>
      <c r="Q2580" t="s">
        <v>2</v>
      </c>
    </row>
    <row r="2581" spans="1:17" x14ac:dyDescent="0.25">
      <c r="A2581" t="s">
        <v>2231</v>
      </c>
      <c r="B2581" s="1">
        <v>1</v>
      </c>
      <c r="C2581" t="s">
        <v>2226</v>
      </c>
      <c r="D2581" t="s">
        <v>2230</v>
      </c>
      <c r="E2581" t="s">
        <v>2228</v>
      </c>
      <c r="F2581" s="1">
        <v>4.5999999999999996</v>
      </c>
      <c r="G2581" s="5">
        <f>(Tabela15[[#This Row],[rating]]-MIN(F:F))/(MAX(F:F)-MIN(F:F))</f>
        <v>0.89999999999999991</v>
      </c>
      <c r="H2581" s="6">
        <v>983</v>
      </c>
      <c r="I2581" s="5">
        <f>(Tabela15[[#This Row],[reviews]]-MIN(H:H))/(MAX(H:H)-MIN(H:H))</f>
        <v>2.1115146354626947E-3</v>
      </c>
      <c r="J2581" s="1" t="s">
        <v>0</v>
      </c>
      <c r="K2581" s="9">
        <v>5</v>
      </c>
      <c r="L2581" s="3">
        <f>(Tabela15[[#This Row],[value]]-MIN(K:K))/(MAX(K:K)-MIN(K:K))</f>
        <v>2.3877459077939627E-2</v>
      </c>
      <c r="M2581" s="16">
        <f>IF(Tabela15[[#This Row],[value]]="",0,(0.05*Tabela15[[#This Row],[normal_rating]]+0.7*Tabela15[[#This Row],[normal_reviews]]+0.25*Tabela15[[#This Row],[normal_value]]))*1000</f>
        <v>52.447425014308791</v>
      </c>
      <c r="N2581" s="3">
        <f>IFERROR(Tabela15[[#This Row],[value]]*Tabela15[[#This Row],[reviews]],Tabela15[[#This Row],[value]])</f>
        <v>4915</v>
      </c>
      <c r="O2581" t="s">
        <v>2227</v>
      </c>
      <c r="P2581" t="s">
        <v>2229</v>
      </c>
      <c r="Q2581" t="s">
        <v>2</v>
      </c>
    </row>
    <row r="2582" spans="1:17" x14ac:dyDescent="0.25">
      <c r="A2582" t="s">
        <v>2231</v>
      </c>
      <c r="B2582" s="1">
        <v>12</v>
      </c>
      <c r="C2582" t="s">
        <v>4175</v>
      </c>
      <c r="D2582" t="s">
        <v>4176</v>
      </c>
      <c r="E2582" t="s">
        <v>4177</v>
      </c>
      <c r="F2582" s="1">
        <v>4.5999999999999996</v>
      </c>
      <c r="G2582" s="5">
        <f>(Tabela15[[#This Row],[rating]]-MIN(F:F))/(MAX(F:F)-MIN(F:F))</f>
        <v>0.89999999999999991</v>
      </c>
      <c r="H2582" s="6">
        <v>322</v>
      </c>
      <c r="I2582" s="5">
        <f>(Tabela15[[#This Row],[reviews]]-MIN(H:H))/(MAX(H:H)-MIN(H:H))</f>
        <v>6.9022016087935342E-4</v>
      </c>
      <c r="J2582" s="1" t="s">
        <v>0</v>
      </c>
      <c r="K2582" s="9">
        <v>5</v>
      </c>
      <c r="L2582" s="3">
        <f>(Tabela15[[#This Row],[value]]-MIN(K:K))/(MAX(K:K)-MIN(K:K))</f>
        <v>2.3877459077939627E-2</v>
      </c>
      <c r="M2582" s="16">
        <f>IF(Tabela15[[#This Row],[value]]="",0,(0.05*Tabela15[[#This Row],[normal_rating]]+0.7*Tabela15[[#This Row],[normal_reviews]]+0.25*Tabela15[[#This Row],[normal_value]]))*1000</f>
        <v>51.452518882100449</v>
      </c>
      <c r="N2582" s="3">
        <f>IFERROR(Tabela15[[#This Row],[value]]*Tabela15[[#This Row],[reviews]],Tabela15[[#This Row],[value]])</f>
        <v>1610</v>
      </c>
      <c r="O2582" t="s">
        <v>5255</v>
      </c>
      <c r="P2582" t="s">
        <v>5256</v>
      </c>
      <c r="Q2582" t="s">
        <v>4538</v>
      </c>
    </row>
    <row r="2583" spans="1:17" x14ac:dyDescent="0.25">
      <c r="A2583" t="s">
        <v>665</v>
      </c>
      <c r="B2583" s="1">
        <v>4</v>
      </c>
      <c r="C2583" t="s">
        <v>666</v>
      </c>
      <c r="D2583" t="s">
        <v>670</v>
      </c>
      <c r="E2583" t="s">
        <v>668</v>
      </c>
      <c r="F2583" s="1">
        <v>3.8</v>
      </c>
      <c r="G2583" s="5">
        <f>(Tabela15[[#This Row],[rating]]-MIN(F:F))/(MAX(F:F)-MIN(F:F))</f>
        <v>0.7</v>
      </c>
      <c r="H2583" s="6">
        <v>47</v>
      </c>
      <c r="I2583" s="5">
        <f>(Tabela15[[#This Row],[reviews]]-MIN(H:H))/(MAX(H:H)-MIN(H:H))</f>
        <v>9.8910054207010137E-5</v>
      </c>
      <c r="J2583" s="1" t="s">
        <v>0</v>
      </c>
      <c r="K2583" s="9">
        <v>5</v>
      </c>
      <c r="L2583" s="3">
        <f>(Tabela15[[#This Row],[value]]-MIN(K:K))/(MAX(K:K)-MIN(K:K))</f>
        <v>2.3877459077939627E-2</v>
      </c>
      <c r="M2583" s="16">
        <f>IF(Tabela15[[#This Row],[value]]="",0,(0.05*Tabela15[[#This Row],[normal_rating]]+0.7*Tabela15[[#This Row],[normal_reviews]]+0.25*Tabela15[[#This Row],[normal_value]]))*1000</f>
        <v>41.038601807429806</v>
      </c>
      <c r="N2583" s="3">
        <f>IFERROR(Tabela15[[#This Row],[value]]*Tabela15[[#This Row],[reviews]],Tabela15[[#This Row],[value]])</f>
        <v>235</v>
      </c>
      <c r="O2583" t="s">
        <v>667</v>
      </c>
      <c r="P2583" t="s">
        <v>8241</v>
      </c>
      <c r="Q2583" t="s">
        <v>8081</v>
      </c>
    </row>
    <row r="2584" spans="1:17" x14ac:dyDescent="0.25">
      <c r="A2584" t="s">
        <v>665</v>
      </c>
      <c r="B2584" s="1">
        <v>4</v>
      </c>
      <c r="C2584" t="s">
        <v>666</v>
      </c>
      <c r="D2584" t="s">
        <v>670</v>
      </c>
      <c r="E2584" t="s">
        <v>668</v>
      </c>
      <c r="F2584" s="1">
        <v>3.7</v>
      </c>
      <c r="G2584" s="5">
        <f>(Tabela15[[#This Row],[rating]]-MIN(F:F))/(MAX(F:F)-MIN(F:F))</f>
        <v>0.67500000000000004</v>
      </c>
      <c r="H2584" s="6">
        <v>46</v>
      </c>
      <c r="I2584" s="5">
        <f>(Tabela15[[#This Row],[reviews]]-MIN(H:H))/(MAX(H:H)-MIN(H:H))</f>
        <v>9.675983563729253E-5</v>
      </c>
      <c r="J2584" s="1" t="s">
        <v>0</v>
      </c>
      <c r="K2584" s="9">
        <v>5</v>
      </c>
      <c r="L2584" s="3">
        <f>(Tabela15[[#This Row],[value]]-MIN(K:K))/(MAX(K:K)-MIN(K:K))</f>
        <v>2.3877459077939627E-2</v>
      </c>
      <c r="M2584" s="16">
        <f>IF(Tabela15[[#This Row],[value]]="",0,(0.05*Tabela15[[#This Row],[normal_rating]]+0.7*Tabela15[[#This Row],[normal_reviews]]+0.25*Tabela15[[#This Row],[normal_value]]))*1000</f>
        <v>39.787096654431011</v>
      </c>
      <c r="N2584" s="3">
        <f>IFERROR(Tabela15[[#This Row],[value]]*Tabela15[[#This Row],[reviews]],Tabela15[[#This Row],[value]])</f>
        <v>230</v>
      </c>
      <c r="O2584" t="s">
        <v>667</v>
      </c>
      <c r="P2584" t="s">
        <v>4744</v>
      </c>
      <c r="Q2584" t="s">
        <v>4538</v>
      </c>
    </row>
    <row r="2585" spans="1:17" x14ac:dyDescent="0.25">
      <c r="A2585" t="s">
        <v>665</v>
      </c>
      <c r="B2585" s="1">
        <v>4</v>
      </c>
      <c r="C2585" t="s">
        <v>666</v>
      </c>
      <c r="D2585" t="s">
        <v>670</v>
      </c>
      <c r="E2585" t="s">
        <v>668</v>
      </c>
      <c r="F2585" s="1">
        <v>3.7</v>
      </c>
      <c r="G2585" s="5">
        <f>(Tabela15[[#This Row],[rating]]-MIN(F:F))/(MAX(F:F)-MIN(F:F))</f>
        <v>0.67500000000000004</v>
      </c>
      <c r="H2585" s="6">
        <v>46</v>
      </c>
      <c r="I2585" s="5">
        <f>(Tabela15[[#This Row],[reviews]]-MIN(H:H))/(MAX(H:H)-MIN(H:H))</f>
        <v>9.675983563729253E-5</v>
      </c>
      <c r="J2585" s="1" t="s">
        <v>0</v>
      </c>
      <c r="K2585" s="9">
        <v>5</v>
      </c>
      <c r="L2585" s="3">
        <f>(Tabela15[[#This Row],[value]]-MIN(K:K))/(MAX(K:K)-MIN(K:K))</f>
        <v>2.3877459077939627E-2</v>
      </c>
      <c r="M2585" s="16">
        <f>IF(Tabela15[[#This Row],[value]]="",0,(0.05*Tabela15[[#This Row],[normal_rating]]+0.7*Tabela15[[#This Row],[normal_reviews]]+0.25*Tabela15[[#This Row],[normal_value]]))*1000</f>
        <v>39.787096654431011</v>
      </c>
      <c r="N2585" s="3">
        <f>IFERROR(Tabela15[[#This Row],[value]]*Tabela15[[#This Row],[reviews]],Tabela15[[#This Row],[value]])</f>
        <v>230</v>
      </c>
      <c r="O2585" t="s">
        <v>667</v>
      </c>
      <c r="P2585" t="s">
        <v>6645</v>
      </c>
      <c r="Q2585" t="s">
        <v>6468</v>
      </c>
    </row>
    <row r="2586" spans="1:17" x14ac:dyDescent="0.25">
      <c r="A2586" t="s">
        <v>665</v>
      </c>
      <c r="B2586" s="1">
        <v>2</v>
      </c>
      <c r="C2586" t="s">
        <v>666</v>
      </c>
      <c r="D2586" t="s">
        <v>670</v>
      </c>
      <c r="E2586" t="s">
        <v>668</v>
      </c>
      <c r="F2586" s="1">
        <v>3.7</v>
      </c>
      <c r="G2586" s="5">
        <f>(Tabela15[[#This Row],[rating]]-MIN(F:F))/(MAX(F:F)-MIN(F:F))</f>
        <v>0.67500000000000004</v>
      </c>
      <c r="H2586" s="6">
        <v>45</v>
      </c>
      <c r="I2586" s="5">
        <f>(Tabela15[[#This Row],[reviews]]-MIN(H:H))/(MAX(H:H)-MIN(H:H))</f>
        <v>9.4609617067574923E-5</v>
      </c>
      <c r="J2586" s="1" t="s">
        <v>0</v>
      </c>
      <c r="K2586" s="9">
        <v>5</v>
      </c>
      <c r="L2586" s="3">
        <f>(Tabela15[[#This Row],[value]]-MIN(K:K))/(MAX(K:K)-MIN(K:K))</f>
        <v>2.3877459077939627E-2</v>
      </c>
      <c r="M2586" s="16">
        <f>IF(Tabela15[[#This Row],[value]]="",0,(0.05*Tabela15[[#This Row],[normal_rating]]+0.7*Tabela15[[#This Row],[normal_reviews]]+0.25*Tabela15[[#This Row],[normal_value]]))*1000</f>
        <v>39.785591501432208</v>
      </c>
      <c r="N2586" s="3">
        <f>IFERROR(Tabela15[[#This Row],[value]]*Tabela15[[#This Row],[reviews]],Tabela15[[#This Row],[value]])</f>
        <v>225</v>
      </c>
      <c r="O2586" t="s">
        <v>667</v>
      </c>
      <c r="P2586" t="s">
        <v>669</v>
      </c>
      <c r="Q2586" t="s">
        <v>2</v>
      </c>
    </row>
    <row r="2587" spans="1:17" x14ac:dyDescent="0.25">
      <c r="A2587" t="s">
        <v>784</v>
      </c>
      <c r="B2587" s="1">
        <v>30</v>
      </c>
      <c r="C2587" t="s">
        <v>846</v>
      </c>
      <c r="D2587" t="s">
        <v>850</v>
      </c>
      <c r="E2587" t="s">
        <v>848</v>
      </c>
      <c r="F2587" s="1">
        <v>4.7</v>
      </c>
      <c r="G2587" s="5">
        <f>(Tabela15[[#This Row],[rating]]-MIN(F:F))/(MAX(F:F)-MIN(F:F))</f>
        <v>0.92500000000000004</v>
      </c>
      <c r="H2587" s="6">
        <v>225944</v>
      </c>
      <c r="I2587" s="5">
        <f>(Tabela15[[#This Row],[reviews]]-MIN(H:H))/(MAX(H:H)-MIN(H:H))</f>
        <v>0.48582683429770634</v>
      </c>
      <c r="J2587" s="1" t="s">
        <v>0</v>
      </c>
      <c r="K2587" s="9">
        <v>4.99</v>
      </c>
      <c r="L2587" s="3">
        <f>(Tabela15[[#This Row],[value]]-MIN(K:K))/(MAX(K:K)-MIN(K:K))</f>
        <v>2.3827401511738497E-2</v>
      </c>
      <c r="M2587" s="16">
        <f>IF(Tabela15[[#This Row],[value]]="",0,(0.05*Tabela15[[#This Row],[normal_rating]]+0.7*Tabela15[[#This Row],[normal_reviews]]+0.25*Tabela15[[#This Row],[normal_value]]))*1000</f>
        <v>392.28563438632909</v>
      </c>
      <c r="N2587" s="3">
        <f>IFERROR(Tabela15[[#This Row],[value]]*Tabela15[[#This Row],[reviews]],Tabela15[[#This Row],[value]])</f>
        <v>1127460.56</v>
      </c>
      <c r="O2587" t="s">
        <v>847</v>
      </c>
      <c r="P2587" t="s">
        <v>8302</v>
      </c>
      <c r="Q2587" t="s">
        <v>8081</v>
      </c>
    </row>
    <row r="2588" spans="1:17" x14ac:dyDescent="0.25">
      <c r="A2588" t="s">
        <v>784</v>
      </c>
      <c r="B2588" s="1">
        <v>18</v>
      </c>
      <c r="C2588" t="s">
        <v>846</v>
      </c>
      <c r="D2588" t="s">
        <v>850</v>
      </c>
      <c r="E2588" t="s">
        <v>848</v>
      </c>
      <c r="F2588" s="1">
        <v>4.7</v>
      </c>
      <c r="G2588" s="5">
        <f>(Tabela15[[#This Row],[rating]]-MIN(F:F))/(MAX(F:F)-MIN(F:F))</f>
        <v>0.92500000000000004</v>
      </c>
      <c r="H2588" s="6">
        <v>225849</v>
      </c>
      <c r="I2588" s="5">
        <f>(Tabela15[[#This Row],[reviews]]-MIN(H:H))/(MAX(H:H)-MIN(H:H))</f>
        <v>0.48562256353358318</v>
      </c>
      <c r="J2588" s="1" t="s">
        <v>0</v>
      </c>
      <c r="K2588" s="9">
        <v>4.99</v>
      </c>
      <c r="L2588" s="3">
        <f>(Tabela15[[#This Row],[value]]-MIN(K:K))/(MAX(K:K)-MIN(K:K))</f>
        <v>2.3827401511738497E-2</v>
      </c>
      <c r="M2588" s="16">
        <f>IF(Tabela15[[#This Row],[value]]="",0,(0.05*Tabela15[[#This Row],[normal_rating]]+0.7*Tabela15[[#This Row],[normal_reviews]]+0.25*Tabela15[[#This Row],[normal_value]]))*1000</f>
        <v>392.14264485144287</v>
      </c>
      <c r="N2588" s="3">
        <f>IFERROR(Tabela15[[#This Row],[value]]*Tabela15[[#This Row],[reviews]],Tabela15[[#This Row],[value]])</f>
        <v>1126986.51</v>
      </c>
      <c r="O2588" t="s">
        <v>847</v>
      </c>
      <c r="P2588" t="s">
        <v>6698</v>
      </c>
      <c r="Q2588" t="s">
        <v>6468</v>
      </c>
    </row>
    <row r="2589" spans="1:17" x14ac:dyDescent="0.25">
      <c r="A2589" t="s">
        <v>784</v>
      </c>
      <c r="B2589" s="1">
        <v>19</v>
      </c>
      <c r="C2589" t="s">
        <v>846</v>
      </c>
      <c r="D2589" t="s">
        <v>850</v>
      </c>
      <c r="E2589" t="s">
        <v>848</v>
      </c>
      <c r="F2589" s="1">
        <v>4.7</v>
      </c>
      <c r="G2589" s="5">
        <f>(Tabela15[[#This Row],[rating]]-MIN(F:F))/(MAX(F:F)-MIN(F:F))</f>
        <v>0.92500000000000004</v>
      </c>
      <c r="H2589" s="6">
        <v>225572</v>
      </c>
      <c r="I2589" s="5">
        <f>(Tabela15[[#This Row],[reviews]]-MIN(H:H))/(MAX(H:H)-MIN(H:H))</f>
        <v>0.48502695298977139</v>
      </c>
      <c r="J2589" s="1" t="s">
        <v>0</v>
      </c>
      <c r="K2589" s="9">
        <v>4.99</v>
      </c>
      <c r="L2589" s="3">
        <f>(Tabela15[[#This Row],[value]]-MIN(K:K))/(MAX(K:K)-MIN(K:K))</f>
        <v>2.3827401511738497E-2</v>
      </c>
      <c r="M2589" s="16">
        <f>IF(Tabela15[[#This Row],[value]]="",0,(0.05*Tabela15[[#This Row],[normal_rating]]+0.7*Tabela15[[#This Row],[normal_reviews]]+0.25*Tabela15[[#This Row],[normal_value]]))*1000</f>
        <v>391.72571747077461</v>
      </c>
      <c r="N2589" s="3">
        <f>IFERROR(Tabela15[[#This Row],[value]]*Tabela15[[#This Row],[reviews]],Tabela15[[#This Row],[value]])</f>
        <v>1125604.28</v>
      </c>
      <c r="O2589" t="s">
        <v>847</v>
      </c>
      <c r="P2589" t="s">
        <v>4805</v>
      </c>
      <c r="Q2589" t="s">
        <v>4538</v>
      </c>
    </row>
    <row r="2590" spans="1:17" x14ac:dyDescent="0.25">
      <c r="A2590" t="s">
        <v>784</v>
      </c>
      <c r="B2590" s="1">
        <v>16</v>
      </c>
      <c r="C2590" t="s">
        <v>846</v>
      </c>
      <c r="D2590" t="s">
        <v>850</v>
      </c>
      <c r="E2590" t="s">
        <v>848</v>
      </c>
      <c r="F2590" s="1">
        <v>4.7</v>
      </c>
      <c r="G2590" s="5">
        <f>(Tabela15[[#This Row],[rating]]-MIN(F:F))/(MAX(F:F)-MIN(F:F))</f>
        <v>0.92500000000000004</v>
      </c>
      <c r="H2590" s="6">
        <v>224222</v>
      </c>
      <c r="I2590" s="5">
        <f>(Tabela15[[#This Row],[reviews]]-MIN(H:H))/(MAX(H:H)-MIN(H:H))</f>
        <v>0.48212415792065261</v>
      </c>
      <c r="J2590" s="1" t="s">
        <v>0</v>
      </c>
      <c r="K2590" s="9">
        <v>4.99</v>
      </c>
      <c r="L2590" s="3">
        <f>(Tabela15[[#This Row],[value]]-MIN(K:K))/(MAX(K:K)-MIN(K:K))</f>
        <v>2.3827401511738497E-2</v>
      </c>
      <c r="M2590" s="16">
        <f>IF(Tabela15[[#This Row],[value]]="",0,(0.05*Tabela15[[#This Row],[normal_rating]]+0.7*Tabela15[[#This Row],[normal_reviews]]+0.25*Tabela15[[#This Row],[normal_value]]))*1000</f>
        <v>389.69376092239145</v>
      </c>
      <c r="N2590" s="3">
        <f>IFERROR(Tabela15[[#This Row],[value]]*Tabela15[[#This Row],[reviews]],Tabela15[[#This Row],[value]])</f>
        <v>1118867.78</v>
      </c>
      <c r="O2590" t="s">
        <v>847</v>
      </c>
      <c r="P2590" t="s">
        <v>849</v>
      </c>
      <c r="Q2590" t="s">
        <v>2</v>
      </c>
    </row>
    <row r="2591" spans="1:17" x14ac:dyDescent="0.25">
      <c r="A2591" t="s">
        <v>383</v>
      </c>
      <c r="B2591" s="1">
        <v>20</v>
      </c>
      <c r="C2591" t="s">
        <v>414</v>
      </c>
      <c r="D2591" t="s">
        <v>418</v>
      </c>
      <c r="E2591" t="s">
        <v>416</v>
      </c>
      <c r="F2591" s="1">
        <v>4.5</v>
      </c>
      <c r="G2591" s="5">
        <f>(Tabela15[[#This Row],[rating]]-MIN(F:F))/(MAX(F:F)-MIN(F:F))</f>
        <v>0.875</v>
      </c>
      <c r="H2591" s="6">
        <v>13027</v>
      </c>
      <c r="I2591" s="5">
        <f>(Tabela15[[#This Row],[reviews]]-MIN(H:H))/(MAX(H:H)-MIN(H:H))</f>
        <v>2.8008747089141611E-2</v>
      </c>
      <c r="J2591" s="1" t="s">
        <v>0</v>
      </c>
      <c r="K2591" s="9">
        <v>4.99</v>
      </c>
      <c r="L2591" s="3">
        <f>(Tabela15[[#This Row],[value]]-MIN(K:K))/(MAX(K:K)-MIN(K:K))</f>
        <v>2.3827401511738497E-2</v>
      </c>
      <c r="M2591" s="16">
        <f>IF(Tabela15[[#This Row],[value]]="",0,(0.05*Tabela15[[#This Row],[normal_rating]]+0.7*Tabela15[[#This Row],[normal_reviews]]+0.25*Tabela15[[#This Row],[normal_value]]))*1000</f>
        <v>69.312973340333755</v>
      </c>
      <c r="N2591" s="3">
        <f>IFERROR(Tabela15[[#This Row],[value]]*Tabela15[[#This Row],[reviews]],Tabela15[[#This Row],[value]])</f>
        <v>65004.73</v>
      </c>
      <c r="O2591" t="s">
        <v>415</v>
      </c>
      <c r="P2591" t="s">
        <v>8193</v>
      </c>
      <c r="Q2591" t="s">
        <v>8081</v>
      </c>
    </row>
    <row r="2592" spans="1:17" x14ac:dyDescent="0.25">
      <c r="A2592" t="s">
        <v>383</v>
      </c>
      <c r="B2592" s="1">
        <v>16</v>
      </c>
      <c r="C2592" t="s">
        <v>414</v>
      </c>
      <c r="D2592" t="s">
        <v>418</v>
      </c>
      <c r="E2592" t="s">
        <v>416</v>
      </c>
      <c r="F2592" s="1">
        <v>4.5</v>
      </c>
      <c r="G2592" s="5">
        <f>(Tabela15[[#This Row],[rating]]-MIN(F:F))/(MAX(F:F)-MIN(F:F))</f>
        <v>0.875</v>
      </c>
      <c r="H2592" s="6">
        <v>12997</v>
      </c>
      <c r="I2592" s="5">
        <f>(Tabela15[[#This Row],[reviews]]-MIN(H:H))/(MAX(H:H)-MIN(H:H))</f>
        <v>2.7944240532050083E-2</v>
      </c>
      <c r="J2592" s="1" t="s">
        <v>0</v>
      </c>
      <c r="K2592" s="9">
        <v>4.99</v>
      </c>
      <c r="L2592" s="3">
        <f>(Tabela15[[#This Row],[value]]-MIN(K:K))/(MAX(K:K)-MIN(K:K))</f>
        <v>2.3827401511738497E-2</v>
      </c>
      <c r="M2592" s="16">
        <f>IF(Tabela15[[#This Row],[value]]="",0,(0.05*Tabela15[[#This Row],[normal_rating]]+0.7*Tabela15[[#This Row],[normal_reviews]]+0.25*Tabela15[[#This Row],[normal_value]]))*1000</f>
        <v>69.267818750369685</v>
      </c>
      <c r="N2592" s="3">
        <f>IFERROR(Tabela15[[#This Row],[value]]*Tabela15[[#This Row],[reviews]],Tabela15[[#This Row],[value]])</f>
        <v>64855.030000000006</v>
      </c>
      <c r="O2592" t="s">
        <v>415</v>
      </c>
      <c r="P2592" t="s">
        <v>4677</v>
      </c>
      <c r="Q2592" t="s">
        <v>4538</v>
      </c>
    </row>
    <row r="2593" spans="1:17" x14ac:dyDescent="0.25">
      <c r="A2593" t="s">
        <v>383</v>
      </c>
      <c r="B2593" s="1">
        <v>8</v>
      </c>
      <c r="C2593" t="s">
        <v>414</v>
      </c>
      <c r="D2593" t="s">
        <v>418</v>
      </c>
      <c r="E2593" t="s">
        <v>416</v>
      </c>
      <c r="F2593" s="1">
        <v>4.5</v>
      </c>
      <c r="G2593" s="5">
        <f>(Tabela15[[#This Row],[rating]]-MIN(F:F))/(MAX(F:F)-MIN(F:F))</f>
        <v>0.875</v>
      </c>
      <c r="H2593" s="6">
        <v>12939</v>
      </c>
      <c r="I2593" s="5">
        <f>(Tabela15[[#This Row],[reviews]]-MIN(H:H))/(MAX(H:H)-MIN(H:H))</f>
        <v>2.7819527855006462E-2</v>
      </c>
      <c r="J2593" s="1" t="s">
        <v>0</v>
      </c>
      <c r="K2593" s="9">
        <v>4.99</v>
      </c>
      <c r="L2593" s="3">
        <f>(Tabela15[[#This Row],[value]]-MIN(K:K))/(MAX(K:K)-MIN(K:K))</f>
        <v>2.3827401511738497E-2</v>
      </c>
      <c r="M2593" s="16">
        <f>IF(Tabela15[[#This Row],[value]]="",0,(0.05*Tabela15[[#This Row],[normal_rating]]+0.7*Tabela15[[#This Row],[normal_reviews]]+0.25*Tabela15[[#This Row],[normal_value]]))*1000</f>
        <v>69.180519876439149</v>
      </c>
      <c r="N2593" s="3">
        <f>IFERROR(Tabela15[[#This Row],[value]]*Tabela15[[#This Row],[reviews]],Tabela15[[#This Row],[value]])</f>
        <v>64565.61</v>
      </c>
      <c r="O2593" t="s">
        <v>415</v>
      </c>
      <c r="P2593" t="s">
        <v>417</v>
      </c>
      <c r="Q2593" t="s">
        <v>2</v>
      </c>
    </row>
    <row r="2594" spans="1:17" x14ac:dyDescent="0.25">
      <c r="A2594" t="s">
        <v>2918</v>
      </c>
      <c r="B2594" s="1">
        <v>8</v>
      </c>
      <c r="C2594" t="s">
        <v>6348</v>
      </c>
      <c r="D2594" t="s">
        <v>6349</v>
      </c>
      <c r="E2594" t="s">
        <v>6350</v>
      </c>
      <c r="F2594" s="1">
        <v>4.5999999999999996</v>
      </c>
      <c r="G2594" s="5">
        <f>(Tabela15[[#This Row],[rating]]-MIN(F:F))/(MAX(F:F)-MIN(F:F))</f>
        <v>0.89999999999999991</v>
      </c>
      <c r="H2594" s="6">
        <v>3227</v>
      </c>
      <c r="I2594" s="5">
        <f>(Tabela15[[#This Row],[reviews]]-MIN(H:H))/(MAX(H:H)-MIN(H:H))</f>
        <v>6.9366051059090153E-3</v>
      </c>
      <c r="J2594" s="1" t="s">
        <v>0</v>
      </c>
      <c r="K2594" s="9">
        <v>4.99</v>
      </c>
      <c r="L2594" s="3">
        <f>(Tabela15[[#This Row],[value]]-MIN(K:K))/(MAX(K:K)-MIN(K:K))</f>
        <v>2.3827401511738497E-2</v>
      </c>
      <c r="M2594" s="16">
        <f>IF(Tabela15[[#This Row],[value]]="",0,(0.05*Tabela15[[#This Row],[normal_rating]]+0.7*Tabela15[[#This Row],[normal_reviews]]+0.25*Tabela15[[#This Row],[normal_value]]))*1000</f>
        <v>55.812473952070938</v>
      </c>
      <c r="N2594" s="3">
        <f>IFERROR(Tabela15[[#This Row],[value]]*Tabela15[[#This Row],[reviews]],Tabela15[[#This Row],[value]])</f>
        <v>16102.730000000001</v>
      </c>
      <c r="O2594" t="s">
        <v>7325</v>
      </c>
      <c r="P2594" t="s">
        <v>7326</v>
      </c>
      <c r="Q2594" t="s">
        <v>6468</v>
      </c>
    </row>
    <row r="2595" spans="1:17" x14ac:dyDescent="0.25">
      <c r="A2595" t="s">
        <v>81</v>
      </c>
      <c r="B2595" s="1">
        <v>17</v>
      </c>
      <c r="C2595" t="s">
        <v>3501</v>
      </c>
      <c r="D2595" t="s">
        <v>3502</v>
      </c>
      <c r="E2595" t="s">
        <v>3503</v>
      </c>
      <c r="F2595" s="1">
        <v>4.5999999999999996</v>
      </c>
      <c r="G2595" s="5">
        <f>(Tabela15[[#This Row],[rating]]-MIN(F:F))/(MAX(F:F)-MIN(F:F))</f>
        <v>0.89999999999999991</v>
      </c>
      <c r="H2595" s="6">
        <v>2626</v>
      </c>
      <c r="I2595" s="5">
        <f>(Tabela15[[#This Row],[reviews]]-MIN(H:H))/(MAX(H:H)-MIN(H:H))</f>
        <v>5.6443237455087308E-3</v>
      </c>
      <c r="J2595" s="1" t="s">
        <v>0</v>
      </c>
      <c r="K2595" s="9">
        <v>4.99</v>
      </c>
      <c r="L2595" s="3">
        <f>(Tabela15[[#This Row],[value]]-MIN(K:K))/(MAX(K:K)-MIN(K:K))</f>
        <v>2.3827401511738497E-2</v>
      </c>
      <c r="M2595" s="16">
        <f>IF(Tabela15[[#This Row],[value]]="",0,(0.05*Tabela15[[#This Row],[normal_rating]]+0.7*Tabela15[[#This Row],[normal_reviews]]+0.25*Tabela15[[#This Row],[normal_value]]))*1000</f>
        <v>54.90787699979073</v>
      </c>
      <c r="N2595" s="3">
        <f>IFERROR(Tabela15[[#This Row],[value]]*Tabela15[[#This Row],[reviews]],Tabela15[[#This Row],[value]])</f>
        <v>13103.74</v>
      </c>
      <c r="O2595" t="s">
        <v>4585</v>
      </c>
      <c r="P2595" t="s">
        <v>8118</v>
      </c>
      <c r="Q2595" t="s">
        <v>8081</v>
      </c>
    </row>
    <row r="2596" spans="1:17" x14ac:dyDescent="0.25">
      <c r="A2596" t="s">
        <v>81</v>
      </c>
      <c r="B2596" s="1">
        <v>10</v>
      </c>
      <c r="C2596" t="s">
        <v>3501</v>
      </c>
      <c r="D2596" t="s">
        <v>3502</v>
      </c>
      <c r="E2596" t="s">
        <v>3503</v>
      </c>
      <c r="F2596" s="1">
        <v>4.5999999999999996</v>
      </c>
      <c r="G2596" s="5">
        <f>(Tabela15[[#This Row],[rating]]-MIN(F:F))/(MAX(F:F)-MIN(F:F))</f>
        <v>0.89999999999999991</v>
      </c>
      <c r="H2596" s="6">
        <v>2623</v>
      </c>
      <c r="I2596" s="5">
        <f>(Tabela15[[#This Row],[reviews]]-MIN(H:H))/(MAX(H:H)-MIN(H:H))</f>
        <v>5.6378730897995782E-3</v>
      </c>
      <c r="J2596" s="1" t="s">
        <v>0</v>
      </c>
      <c r="K2596" s="9">
        <v>4.99</v>
      </c>
      <c r="L2596" s="3">
        <f>(Tabela15[[#This Row],[value]]-MIN(K:K))/(MAX(K:K)-MIN(K:K))</f>
        <v>2.3827401511738497E-2</v>
      </c>
      <c r="M2596" s="16">
        <f>IF(Tabela15[[#This Row],[value]]="",0,(0.05*Tabela15[[#This Row],[normal_rating]]+0.7*Tabela15[[#This Row],[normal_reviews]]+0.25*Tabela15[[#This Row],[normal_value]]))*1000</f>
        <v>54.903361540794322</v>
      </c>
      <c r="N2596" s="3">
        <f>IFERROR(Tabela15[[#This Row],[value]]*Tabela15[[#This Row],[reviews]],Tabela15[[#This Row],[value]])</f>
        <v>13088.77</v>
      </c>
      <c r="O2596" t="s">
        <v>4585</v>
      </c>
      <c r="P2596" t="s">
        <v>6503</v>
      </c>
      <c r="Q2596" t="s">
        <v>6468</v>
      </c>
    </row>
    <row r="2597" spans="1:17" x14ac:dyDescent="0.25">
      <c r="A2597" t="s">
        <v>81</v>
      </c>
      <c r="B2597" s="1">
        <v>13</v>
      </c>
      <c r="C2597" t="s">
        <v>3501</v>
      </c>
      <c r="D2597" t="s">
        <v>3502</v>
      </c>
      <c r="E2597" t="s">
        <v>3503</v>
      </c>
      <c r="F2597" s="1">
        <v>4.5999999999999996</v>
      </c>
      <c r="G2597" s="5">
        <f>(Tabela15[[#This Row],[rating]]-MIN(F:F))/(MAX(F:F)-MIN(F:F))</f>
        <v>0.89999999999999991</v>
      </c>
      <c r="H2597" s="6">
        <v>2614</v>
      </c>
      <c r="I2597" s="5">
        <f>(Tabela15[[#This Row],[reviews]]-MIN(H:H))/(MAX(H:H)-MIN(H:H))</f>
        <v>5.6185211226721194E-3</v>
      </c>
      <c r="J2597" s="1" t="s">
        <v>0</v>
      </c>
      <c r="K2597" s="9">
        <v>4.99</v>
      </c>
      <c r="L2597" s="3">
        <f>(Tabela15[[#This Row],[value]]-MIN(K:K))/(MAX(K:K)-MIN(K:K))</f>
        <v>2.3827401511738497E-2</v>
      </c>
      <c r="M2597" s="16">
        <f>IF(Tabela15[[#This Row],[value]]="",0,(0.05*Tabela15[[#This Row],[normal_rating]]+0.7*Tabela15[[#This Row],[normal_reviews]]+0.25*Tabela15[[#This Row],[normal_value]]))*1000</f>
        <v>54.889815163805103</v>
      </c>
      <c r="N2597" s="3">
        <f>IFERROR(Tabela15[[#This Row],[value]]*Tabela15[[#This Row],[reviews]],Tabela15[[#This Row],[value]])</f>
        <v>13043.86</v>
      </c>
      <c r="O2597" t="s">
        <v>4585</v>
      </c>
      <c r="P2597" t="s">
        <v>4586</v>
      </c>
      <c r="Q2597" t="s">
        <v>4538</v>
      </c>
    </row>
    <row r="2598" spans="1:17" x14ac:dyDescent="0.25">
      <c r="A2598" t="s">
        <v>2377</v>
      </c>
      <c r="B2598" s="1">
        <v>3</v>
      </c>
      <c r="C2598" t="s">
        <v>4263</v>
      </c>
      <c r="D2598" t="s">
        <v>4264</v>
      </c>
      <c r="E2598" t="s">
        <v>4265</v>
      </c>
      <c r="F2598" s="1">
        <v>4.5999999999999996</v>
      </c>
      <c r="G2598" s="5">
        <f>(Tabela15[[#This Row],[rating]]-MIN(F:F))/(MAX(F:F)-MIN(F:F))</f>
        <v>0.89999999999999991</v>
      </c>
      <c r="H2598" s="6">
        <v>202</v>
      </c>
      <c r="I2598" s="5">
        <f>(Tabela15[[#This Row],[reviews]]-MIN(H:H))/(MAX(H:H)-MIN(H:H))</f>
        <v>4.3219393251323995E-4</v>
      </c>
      <c r="J2598" s="1" t="s">
        <v>0</v>
      </c>
      <c r="K2598" s="9">
        <v>4.99</v>
      </c>
      <c r="L2598" s="3">
        <f>(Tabela15[[#This Row],[value]]-MIN(K:K))/(MAX(K:K)-MIN(K:K))</f>
        <v>2.3827401511738497E-2</v>
      </c>
      <c r="M2598" s="16">
        <f>IF(Tabela15[[#This Row],[value]]="",0,(0.05*Tabela15[[#This Row],[normal_rating]]+0.7*Tabela15[[#This Row],[normal_reviews]]+0.25*Tabela15[[#This Row],[normal_value]]))*1000</f>
        <v>51.25938613069389</v>
      </c>
      <c r="N2598" s="3">
        <f>IFERROR(Tabela15[[#This Row],[value]]*Tabela15[[#This Row],[reviews]],Tabela15[[#This Row],[value]])</f>
        <v>1007.98</v>
      </c>
      <c r="O2598" t="s">
        <v>5327</v>
      </c>
      <c r="P2598" t="s">
        <v>8711</v>
      </c>
      <c r="Q2598" t="s">
        <v>8081</v>
      </c>
    </row>
    <row r="2599" spans="1:17" x14ac:dyDescent="0.25">
      <c r="A2599" t="s">
        <v>2377</v>
      </c>
      <c r="B2599" s="1">
        <v>24</v>
      </c>
      <c r="C2599" t="s">
        <v>4263</v>
      </c>
      <c r="D2599" t="s">
        <v>4264</v>
      </c>
      <c r="E2599" t="s">
        <v>4265</v>
      </c>
      <c r="F2599" s="1">
        <v>4.5999999999999996</v>
      </c>
      <c r="G2599" s="5">
        <f>(Tabela15[[#This Row],[rating]]-MIN(F:F))/(MAX(F:F)-MIN(F:F))</f>
        <v>0.89999999999999991</v>
      </c>
      <c r="H2599" s="6">
        <v>200</v>
      </c>
      <c r="I2599" s="5">
        <f>(Tabela15[[#This Row],[reviews]]-MIN(H:H))/(MAX(H:H)-MIN(H:H))</f>
        <v>4.2789349537380474E-4</v>
      </c>
      <c r="J2599" s="1" t="s">
        <v>0</v>
      </c>
      <c r="K2599" s="9">
        <v>4.99</v>
      </c>
      <c r="L2599" s="3">
        <f>(Tabela15[[#This Row],[value]]-MIN(K:K))/(MAX(K:K)-MIN(K:K))</f>
        <v>2.3827401511738497E-2</v>
      </c>
      <c r="M2599" s="16">
        <f>IF(Tabela15[[#This Row],[value]]="",0,(0.05*Tabela15[[#This Row],[normal_rating]]+0.7*Tabela15[[#This Row],[normal_reviews]]+0.25*Tabela15[[#This Row],[normal_value]]))*1000</f>
        <v>51.256375824696292</v>
      </c>
      <c r="N2599" s="3">
        <f>IFERROR(Tabela15[[#This Row],[value]]*Tabela15[[#This Row],[reviews]],Tabela15[[#This Row],[value]])</f>
        <v>998</v>
      </c>
      <c r="O2599" t="s">
        <v>5327</v>
      </c>
      <c r="P2599" t="s">
        <v>5328</v>
      </c>
      <c r="Q2599" t="s">
        <v>4538</v>
      </c>
    </row>
    <row r="2600" spans="1:17" x14ac:dyDescent="0.25">
      <c r="A2600" t="s">
        <v>1946</v>
      </c>
      <c r="B2600" s="1">
        <v>16</v>
      </c>
      <c r="C2600" t="s">
        <v>4070</v>
      </c>
      <c r="D2600" t="s">
        <v>4071</v>
      </c>
      <c r="E2600" t="s">
        <v>4072</v>
      </c>
      <c r="F2600" s="1">
        <v>4.3</v>
      </c>
      <c r="G2600" s="5">
        <f>(Tabela15[[#This Row],[rating]]-MIN(F:F))/(MAX(F:F)-MIN(F:F))</f>
        <v>0.82499999999999996</v>
      </c>
      <c r="H2600" s="6">
        <v>4988</v>
      </c>
      <c r="I2600" s="5">
        <f>(Tabela15[[#This Row],[reviews]]-MIN(H:H))/(MAX(H:H)-MIN(H:H))</f>
        <v>1.072314000718173E-2</v>
      </c>
      <c r="J2600" s="1" t="s">
        <v>0</v>
      </c>
      <c r="K2600" s="9">
        <v>4.99</v>
      </c>
      <c r="L2600" s="3">
        <f>(Tabela15[[#This Row],[value]]-MIN(K:K))/(MAX(K:K)-MIN(K:K))</f>
        <v>2.3827401511738497E-2</v>
      </c>
      <c r="M2600" s="16">
        <f>IF(Tabela15[[#This Row],[value]]="",0,(0.05*Tabela15[[#This Row],[normal_rating]]+0.7*Tabela15[[#This Row],[normal_reviews]]+0.25*Tabela15[[#This Row],[normal_value]]))*1000</f>
        <v>54.713048382961844</v>
      </c>
      <c r="N2600" s="3">
        <f>IFERROR(Tabela15[[#This Row],[value]]*Tabela15[[#This Row],[reviews]],Tabela15[[#This Row],[value]])</f>
        <v>24890.120000000003</v>
      </c>
      <c r="O2600" t="s">
        <v>5163</v>
      </c>
      <c r="P2600" t="s">
        <v>5164</v>
      </c>
      <c r="Q2600" t="s">
        <v>4538</v>
      </c>
    </row>
    <row r="2601" spans="1:17" x14ac:dyDescent="0.25">
      <c r="A2601" t="s">
        <v>1946</v>
      </c>
      <c r="B2601" s="1">
        <v>30</v>
      </c>
      <c r="C2601" t="s">
        <v>4093</v>
      </c>
      <c r="D2601" t="s">
        <v>4094</v>
      </c>
      <c r="E2601" t="s">
        <v>4095</v>
      </c>
      <c r="F2601" s="1">
        <v>4.5</v>
      </c>
      <c r="G2601" s="5">
        <f>(Tabela15[[#This Row],[rating]]-MIN(F:F))/(MAX(F:F)-MIN(F:F))</f>
        <v>0.875</v>
      </c>
      <c r="H2601" s="6">
        <v>8</v>
      </c>
      <c r="I2601" s="5">
        <f>(Tabela15[[#This Row],[reviews]]-MIN(H:H))/(MAX(H:H)-MIN(H:H))</f>
        <v>1.5051529988023283E-5</v>
      </c>
      <c r="J2601" s="1" t="s">
        <v>0</v>
      </c>
      <c r="K2601" s="9">
        <v>4.99</v>
      </c>
      <c r="L2601" s="3">
        <f>(Tabela15[[#This Row],[value]]-MIN(K:K))/(MAX(K:K)-MIN(K:K))</f>
        <v>2.3827401511738497E-2</v>
      </c>
      <c r="M2601" s="16">
        <f>IF(Tabela15[[#This Row],[value]]="",0,(0.05*Tabela15[[#This Row],[normal_rating]]+0.7*Tabela15[[#This Row],[normal_reviews]]+0.25*Tabela15[[#This Row],[normal_value]]))*1000</f>
        <v>49.717386448926248</v>
      </c>
      <c r="N2601" s="3">
        <f>IFERROR(Tabela15[[#This Row],[value]]*Tabela15[[#This Row],[reviews]],Tabela15[[#This Row],[value]])</f>
        <v>39.92</v>
      </c>
      <c r="O2601" t="s">
        <v>5185</v>
      </c>
      <c r="P2601" t="s">
        <v>5186</v>
      </c>
      <c r="Q2601" t="s">
        <v>4538</v>
      </c>
    </row>
    <row r="2602" spans="1:17" x14ac:dyDescent="0.25">
      <c r="A2602" t="s">
        <v>81</v>
      </c>
      <c r="B2602" s="1">
        <v>25</v>
      </c>
      <c r="C2602" t="s">
        <v>5644</v>
      </c>
      <c r="D2602" t="s">
        <v>5645</v>
      </c>
      <c r="E2602" t="s">
        <v>5646</v>
      </c>
      <c r="F2602" s="1">
        <v>4.3</v>
      </c>
      <c r="G2602" s="5">
        <f>(Tabela15[[#This Row],[rating]]-MIN(F:F))/(MAX(F:F)-MIN(F:F))</f>
        <v>0.82499999999999996</v>
      </c>
      <c r="H2602" s="6">
        <v>3775</v>
      </c>
      <c r="I2602" s="5">
        <f>(Tabela15[[#This Row],[reviews]]-MIN(H:H))/(MAX(H:H)-MIN(H:H))</f>
        <v>8.1149248821142661E-3</v>
      </c>
      <c r="J2602" s="1" t="s">
        <v>0</v>
      </c>
      <c r="K2602" s="9">
        <v>4.99</v>
      </c>
      <c r="L2602" s="3">
        <f>(Tabela15[[#This Row],[value]]-MIN(K:K))/(MAX(K:K)-MIN(K:K))</f>
        <v>2.3827401511738497E-2</v>
      </c>
      <c r="M2602" s="16">
        <f>IF(Tabela15[[#This Row],[value]]="",0,(0.05*Tabela15[[#This Row],[normal_rating]]+0.7*Tabela15[[#This Row],[normal_reviews]]+0.25*Tabela15[[#This Row],[normal_value]]))*1000</f>
        <v>52.887297795414611</v>
      </c>
      <c r="N2602" s="3">
        <f>IFERROR(Tabela15[[#This Row],[value]]*Tabela15[[#This Row],[reviews]],Tabela15[[#This Row],[value]])</f>
        <v>18837.25</v>
      </c>
      <c r="O2602" t="s">
        <v>6526</v>
      </c>
      <c r="P2602" t="s">
        <v>6527</v>
      </c>
      <c r="Q2602" t="s">
        <v>6468</v>
      </c>
    </row>
    <row r="2603" spans="1:17" x14ac:dyDescent="0.25">
      <c r="A2603" t="s">
        <v>3218</v>
      </c>
      <c r="B2603" s="1">
        <v>21</v>
      </c>
      <c r="C2603" t="s">
        <v>4520</v>
      </c>
      <c r="D2603" t="s">
        <v>4521</v>
      </c>
      <c r="E2603" t="s">
        <v>4522</v>
      </c>
      <c r="F2603" s="1">
        <v>4.4000000000000004</v>
      </c>
      <c r="G2603" s="5">
        <f>(Tabela15[[#This Row],[rating]]-MIN(F:F))/(MAX(F:F)-MIN(F:F))</f>
        <v>0.85000000000000009</v>
      </c>
      <c r="H2603" s="6">
        <v>718</v>
      </c>
      <c r="I2603" s="5">
        <f>(Tabela15[[#This Row],[reviews]]-MIN(H:H))/(MAX(H:H)-MIN(H:H))</f>
        <v>1.5417067144875276E-3</v>
      </c>
      <c r="J2603" s="1" t="s">
        <v>0</v>
      </c>
      <c r="K2603" s="9">
        <v>4.99</v>
      </c>
      <c r="L2603" s="3">
        <f>(Tabela15[[#This Row],[value]]-MIN(K:K))/(MAX(K:K)-MIN(K:K))</f>
        <v>2.3827401511738497E-2</v>
      </c>
      <c r="M2603" s="16">
        <f>IF(Tabela15[[#This Row],[value]]="",0,(0.05*Tabela15[[#This Row],[normal_rating]]+0.7*Tabela15[[#This Row],[normal_reviews]]+0.25*Tabela15[[#This Row],[normal_value]]))*1000</f>
        <v>49.536045078075908</v>
      </c>
      <c r="N2603" s="3">
        <f>IFERROR(Tabela15[[#This Row],[value]]*Tabela15[[#This Row],[reviews]],Tabela15[[#This Row],[value]])</f>
        <v>3582.82</v>
      </c>
      <c r="O2603" t="s">
        <v>5579</v>
      </c>
      <c r="P2603" t="s">
        <v>5580</v>
      </c>
      <c r="Q2603" t="s">
        <v>4538</v>
      </c>
    </row>
    <row r="2604" spans="1:17" x14ac:dyDescent="0.25">
      <c r="A2604" t="s">
        <v>1946</v>
      </c>
      <c r="B2604" s="1">
        <v>25</v>
      </c>
      <c r="C2604" t="s">
        <v>4052</v>
      </c>
      <c r="D2604" t="s">
        <v>4053</v>
      </c>
      <c r="E2604" t="s">
        <v>4054</v>
      </c>
      <c r="F2604" s="1">
        <v>4.3</v>
      </c>
      <c r="G2604" s="5">
        <f>(Tabela15[[#This Row],[rating]]-MIN(F:F))/(MAX(F:F)-MIN(F:F))</f>
        <v>0.82499999999999996</v>
      </c>
      <c r="H2604" s="6">
        <v>1995</v>
      </c>
      <c r="I2604" s="5">
        <f>(Tabela15[[#This Row],[reviews]]-MIN(H:H))/(MAX(H:H)-MIN(H:H))</f>
        <v>4.2875358280169175E-3</v>
      </c>
      <c r="J2604" s="1" t="s">
        <v>0</v>
      </c>
      <c r="K2604" s="9">
        <v>4.99</v>
      </c>
      <c r="L2604" s="3">
        <f>(Tabela15[[#This Row],[value]]-MIN(K:K))/(MAX(K:K)-MIN(K:K))</f>
        <v>2.3827401511738497E-2</v>
      </c>
      <c r="M2604" s="16">
        <f>IF(Tabela15[[#This Row],[value]]="",0,(0.05*Tabela15[[#This Row],[normal_rating]]+0.7*Tabela15[[#This Row],[normal_reviews]]+0.25*Tabela15[[#This Row],[normal_value]]))*1000</f>
        <v>50.208125457546465</v>
      </c>
      <c r="N2604" s="3">
        <f>IFERROR(Tabela15[[#This Row],[value]]*Tabela15[[#This Row],[reviews]],Tabela15[[#This Row],[value]])</f>
        <v>9955.0500000000011</v>
      </c>
      <c r="O2604" t="s">
        <v>5150</v>
      </c>
      <c r="P2604" t="s">
        <v>8612</v>
      </c>
      <c r="Q2604" t="s">
        <v>8081</v>
      </c>
    </row>
    <row r="2605" spans="1:17" x14ac:dyDescent="0.25">
      <c r="A2605" t="s">
        <v>1946</v>
      </c>
      <c r="B2605" s="1">
        <v>23</v>
      </c>
      <c r="C2605" t="s">
        <v>4052</v>
      </c>
      <c r="D2605" t="s">
        <v>4053</v>
      </c>
      <c r="E2605" t="s">
        <v>4054</v>
      </c>
      <c r="F2605" s="1">
        <v>4.3</v>
      </c>
      <c r="G2605" s="5">
        <f>(Tabela15[[#This Row],[rating]]-MIN(F:F))/(MAX(F:F)-MIN(F:F))</f>
        <v>0.82499999999999996</v>
      </c>
      <c r="H2605" s="6">
        <v>1990</v>
      </c>
      <c r="I2605" s="5">
        <f>(Tabela15[[#This Row],[reviews]]-MIN(H:H))/(MAX(H:H)-MIN(H:H))</f>
        <v>4.2767847351683295E-3</v>
      </c>
      <c r="J2605" s="1" t="s">
        <v>0</v>
      </c>
      <c r="K2605" s="9">
        <v>4.99</v>
      </c>
      <c r="L2605" s="3">
        <f>(Tabela15[[#This Row],[value]]-MIN(K:K))/(MAX(K:K)-MIN(K:K))</f>
        <v>2.3827401511738497E-2</v>
      </c>
      <c r="M2605" s="16">
        <f>IF(Tabela15[[#This Row],[value]]="",0,(0.05*Tabela15[[#This Row],[normal_rating]]+0.7*Tabela15[[#This Row],[normal_reviews]]+0.25*Tabela15[[#This Row],[normal_value]]))*1000</f>
        <v>50.200599692552458</v>
      </c>
      <c r="N2605" s="3">
        <f>IFERROR(Tabela15[[#This Row],[value]]*Tabela15[[#This Row],[reviews]],Tabela15[[#This Row],[value]])</f>
        <v>9930.1</v>
      </c>
      <c r="O2605" t="s">
        <v>5150</v>
      </c>
      <c r="P2605" t="s">
        <v>7048</v>
      </c>
      <c r="Q2605" t="s">
        <v>6468</v>
      </c>
    </row>
    <row r="2606" spans="1:17" x14ac:dyDescent="0.25">
      <c r="A2606" t="s">
        <v>1946</v>
      </c>
      <c r="B2606" s="1">
        <v>9</v>
      </c>
      <c r="C2606" t="s">
        <v>4052</v>
      </c>
      <c r="D2606" t="s">
        <v>4053</v>
      </c>
      <c r="E2606" t="s">
        <v>4054</v>
      </c>
      <c r="F2606" s="1">
        <v>4.3</v>
      </c>
      <c r="G2606" s="5">
        <f>(Tabela15[[#This Row],[rating]]-MIN(F:F))/(MAX(F:F)-MIN(F:F))</f>
        <v>0.82499999999999996</v>
      </c>
      <c r="H2606" s="6">
        <v>1975</v>
      </c>
      <c r="I2606" s="5">
        <f>(Tabela15[[#This Row],[reviews]]-MIN(H:H))/(MAX(H:H)-MIN(H:H))</f>
        <v>4.2445314566225655E-3</v>
      </c>
      <c r="J2606" s="1" t="s">
        <v>0</v>
      </c>
      <c r="K2606" s="9">
        <v>4.99</v>
      </c>
      <c r="L2606" s="3">
        <f>(Tabela15[[#This Row],[value]]-MIN(K:K))/(MAX(K:K)-MIN(K:K))</f>
        <v>2.3827401511738497E-2</v>
      </c>
      <c r="M2606" s="16">
        <f>IF(Tabela15[[#This Row],[value]]="",0,(0.05*Tabela15[[#This Row],[normal_rating]]+0.7*Tabela15[[#This Row],[normal_reviews]]+0.25*Tabela15[[#This Row],[normal_value]]))*1000</f>
        <v>50.178022397570423</v>
      </c>
      <c r="N2606" s="3">
        <f>IFERROR(Tabela15[[#This Row],[value]]*Tabela15[[#This Row],[reviews]],Tabela15[[#This Row],[value]])</f>
        <v>9855.25</v>
      </c>
      <c r="O2606" t="s">
        <v>5150</v>
      </c>
      <c r="P2606" t="s">
        <v>5151</v>
      </c>
      <c r="Q2606" t="s">
        <v>4538</v>
      </c>
    </row>
    <row r="2607" spans="1:17" x14ac:dyDescent="0.25">
      <c r="A2607" t="s">
        <v>1352</v>
      </c>
      <c r="B2607" s="1">
        <v>28</v>
      </c>
      <c r="C2607" t="s">
        <v>5909</v>
      </c>
      <c r="D2607" t="s">
        <v>5910</v>
      </c>
      <c r="E2607" t="s">
        <v>5911</v>
      </c>
      <c r="F2607" s="1">
        <v>4</v>
      </c>
      <c r="G2607" s="5">
        <f>(Tabela15[[#This Row],[rating]]-MIN(F:F))/(MAX(F:F)-MIN(F:F))</f>
        <v>0.75</v>
      </c>
      <c r="H2607" s="6">
        <v>1</v>
      </c>
      <c r="I2607" s="5">
        <f>(Tabela15[[#This Row],[reviews]]-MIN(H:H))/(MAX(H:H)-MIN(H:H))</f>
        <v>0</v>
      </c>
      <c r="J2607" s="1" t="s">
        <v>0</v>
      </c>
      <c r="K2607" s="9">
        <v>4.9800000000000004</v>
      </c>
      <c r="L2607" s="3">
        <f>(Tabela15[[#This Row],[value]]-MIN(K:K))/(MAX(K:K)-MIN(K:K))</f>
        <v>2.3777343945537367E-2</v>
      </c>
      <c r="M2607" s="16">
        <f>IF(Tabela15[[#This Row],[value]]="",0,(0.05*Tabela15[[#This Row],[normal_rating]]+0.7*Tabela15[[#This Row],[normal_reviews]]+0.25*Tabela15[[#This Row],[normal_value]]))*1000</f>
        <v>43.444335986384353</v>
      </c>
      <c r="N2607" s="3">
        <f>IFERROR(Tabela15[[#This Row],[value]]*Tabela15[[#This Row],[reviews]],Tabela15[[#This Row],[value]])</f>
        <v>4.9800000000000004</v>
      </c>
      <c r="O2607" t="s">
        <v>6876</v>
      </c>
      <c r="P2607" t="s">
        <v>6877</v>
      </c>
      <c r="Q2607" t="s">
        <v>6468</v>
      </c>
    </row>
    <row r="2608" spans="1:17" x14ac:dyDescent="0.25">
      <c r="A2608" t="s">
        <v>3218</v>
      </c>
      <c r="B2608" s="1">
        <v>7</v>
      </c>
      <c r="C2608" t="s">
        <v>6433</v>
      </c>
      <c r="D2608" t="s">
        <v>6434</v>
      </c>
      <c r="E2608" t="s">
        <v>6435</v>
      </c>
      <c r="F2608" s="1">
        <v>4.5999999999999996</v>
      </c>
      <c r="G2608" s="5">
        <f>(Tabela15[[#This Row],[rating]]-MIN(F:F))/(MAX(F:F)-MIN(F:F))</f>
        <v>0.89999999999999991</v>
      </c>
      <c r="H2608" s="6">
        <v>1733</v>
      </c>
      <c r="I2608" s="5">
        <f>(Tabela15[[#This Row],[reviews]]-MIN(H:H))/(MAX(H:H)-MIN(H:H))</f>
        <v>3.7241785627509035E-3</v>
      </c>
      <c r="J2608" s="1" t="s">
        <v>0</v>
      </c>
      <c r="K2608" s="9">
        <v>4.95</v>
      </c>
      <c r="L2608" s="3">
        <f>(Tabela15[[#This Row],[value]]-MIN(K:K))/(MAX(K:K)-MIN(K:K))</f>
        <v>2.3627171246933972E-2</v>
      </c>
      <c r="M2608" s="16">
        <f>IF(Tabela15[[#This Row],[value]]="",0,(0.05*Tabela15[[#This Row],[normal_rating]]+0.7*Tabela15[[#This Row],[normal_reviews]]+0.25*Tabela15[[#This Row],[normal_value]]))*1000</f>
        <v>53.513717805659127</v>
      </c>
      <c r="N2608" s="3">
        <f>IFERROR(Tabela15[[#This Row],[value]]*Tabela15[[#This Row],[reviews]],Tabela15[[#This Row],[value]])</f>
        <v>8578.35</v>
      </c>
      <c r="O2608" t="s">
        <v>7412</v>
      </c>
      <c r="P2608" t="s">
        <v>7413</v>
      </c>
      <c r="Q2608" t="s">
        <v>6468</v>
      </c>
    </row>
    <row r="2609" spans="1:17" x14ac:dyDescent="0.25">
      <c r="A2609" t="s">
        <v>1503</v>
      </c>
      <c r="B2609" s="1">
        <v>15</v>
      </c>
      <c r="C2609" t="s">
        <v>1599</v>
      </c>
      <c r="D2609" t="s">
        <v>1603</v>
      </c>
      <c r="E2609" t="s">
        <v>1601</v>
      </c>
      <c r="F2609" s="1">
        <v>4.5</v>
      </c>
      <c r="G2609" s="5">
        <f>(Tabela15[[#This Row],[rating]]-MIN(F:F))/(MAX(F:F)-MIN(F:F))</f>
        <v>0.875</v>
      </c>
      <c r="H2609" s="6">
        <v>10665</v>
      </c>
      <c r="I2609" s="5">
        <f>(Tabela15[[#This Row],[reviews]]-MIN(H:H))/(MAX(H:H)-MIN(H:H))</f>
        <v>2.2929930827468612E-2</v>
      </c>
      <c r="J2609" s="1" t="s">
        <v>0</v>
      </c>
      <c r="K2609" s="9">
        <v>4.8899999999999997</v>
      </c>
      <c r="L2609" s="3">
        <f>(Tabela15[[#This Row],[value]]-MIN(K:K))/(MAX(K:K)-MIN(K:K))</f>
        <v>2.332682584972718E-2</v>
      </c>
      <c r="M2609" s="16">
        <f>IF(Tabela15[[#This Row],[value]]="",0,(0.05*Tabela15[[#This Row],[normal_rating]]+0.7*Tabela15[[#This Row],[normal_reviews]]+0.25*Tabela15[[#This Row],[normal_value]]))*1000</f>
        <v>65.632658041659823</v>
      </c>
      <c r="N2609" s="3">
        <f>IFERROR(Tabela15[[#This Row],[value]]*Tabela15[[#This Row],[reviews]],Tabela15[[#This Row],[value]])</f>
        <v>52151.85</v>
      </c>
      <c r="O2609" t="s">
        <v>1600</v>
      </c>
      <c r="P2609" t="s">
        <v>5017</v>
      </c>
      <c r="Q2609" t="s">
        <v>4538</v>
      </c>
    </row>
    <row r="2610" spans="1:17" x14ac:dyDescent="0.25">
      <c r="A2610" t="s">
        <v>1503</v>
      </c>
      <c r="B2610" s="1">
        <v>21</v>
      </c>
      <c r="C2610" t="s">
        <v>1599</v>
      </c>
      <c r="D2610" t="s">
        <v>1603</v>
      </c>
      <c r="E2610" t="s">
        <v>1601</v>
      </c>
      <c r="F2610" s="1">
        <v>4.5</v>
      </c>
      <c r="G2610" s="5">
        <f>(Tabela15[[#This Row],[rating]]-MIN(F:F))/(MAX(F:F)-MIN(F:F))</f>
        <v>0.875</v>
      </c>
      <c r="H2610" s="6">
        <v>10629</v>
      </c>
      <c r="I2610" s="5">
        <f>(Tabela15[[#This Row],[reviews]]-MIN(H:H))/(MAX(H:H)-MIN(H:H))</f>
        <v>2.2852522958958777E-2</v>
      </c>
      <c r="J2610" s="1" t="s">
        <v>0</v>
      </c>
      <c r="K2610" s="9">
        <v>4.8899999999999997</v>
      </c>
      <c r="L2610" s="3">
        <f>(Tabela15[[#This Row],[value]]-MIN(K:K))/(MAX(K:K)-MIN(K:K))</f>
        <v>2.332682584972718E-2</v>
      </c>
      <c r="M2610" s="16">
        <f>IF(Tabela15[[#This Row],[value]]="",0,(0.05*Tabela15[[#This Row],[normal_rating]]+0.7*Tabela15[[#This Row],[normal_reviews]]+0.25*Tabela15[[#This Row],[normal_value]]))*1000</f>
        <v>65.578472533702936</v>
      </c>
      <c r="N2610" s="3">
        <f>IFERROR(Tabela15[[#This Row],[value]]*Tabela15[[#This Row],[reviews]],Tabela15[[#This Row],[value]])</f>
        <v>51975.81</v>
      </c>
      <c r="O2610" t="s">
        <v>1600</v>
      </c>
      <c r="P2610" t="s">
        <v>1602</v>
      </c>
      <c r="Q2610" t="s">
        <v>2</v>
      </c>
    </row>
    <row r="2611" spans="1:17" x14ac:dyDescent="0.25">
      <c r="A2611" t="s">
        <v>1503</v>
      </c>
      <c r="B2611" s="1">
        <v>20</v>
      </c>
      <c r="C2611" t="s">
        <v>3917</v>
      </c>
      <c r="D2611" t="s">
        <v>3918</v>
      </c>
      <c r="E2611" t="s">
        <v>3919</v>
      </c>
      <c r="F2611" s="1">
        <v>4.7</v>
      </c>
      <c r="G2611" s="5">
        <f>(Tabela15[[#This Row],[rating]]-MIN(F:F))/(MAX(F:F)-MIN(F:F))</f>
        <v>0.92500000000000004</v>
      </c>
      <c r="H2611" s="6">
        <v>28980</v>
      </c>
      <c r="I2611" s="5">
        <f>(Tabela15[[#This Row],[reviews]]-MIN(H:H))/(MAX(H:H)-MIN(H:H))</f>
        <v>6.2311183931846675E-2</v>
      </c>
      <c r="J2611" s="1" t="s">
        <v>0</v>
      </c>
      <c r="K2611" s="9">
        <v>4.78</v>
      </c>
      <c r="L2611" s="3">
        <f>(Tabela15[[#This Row],[value]]-MIN(K:K))/(MAX(K:K)-MIN(K:K))</f>
        <v>2.277619262151474E-2</v>
      </c>
      <c r="M2611" s="16">
        <f>IF(Tabela15[[#This Row],[value]]="",0,(0.05*Tabela15[[#This Row],[normal_rating]]+0.7*Tabela15[[#This Row],[normal_reviews]]+0.25*Tabela15[[#This Row],[normal_value]]))*1000</f>
        <v>95.561876907671376</v>
      </c>
      <c r="N2611" s="3">
        <f>IFERROR(Tabela15[[#This Row],[value]]*Tabela15[[#This Row],[reviews]],Tabela15[[#This Row],[value]])</f>
        <v>138524.4</v>
      </c>
      <c r="O2611" t="s">
        <v>5026</v>
      </c>
      <c r="P2611" t="s">
        <v>5027</v>
      </c>
      <c r="Q2611" t="s">
        <v>4538</v>
      </c>
    </row>
    <row r="2612" spans="1:17" x14ac:dyDescent="0.25">
      <c r="A2612" t="s">
        <v>784</v>
      </c>
      <c r="B2612" s="1">
        <v>14</v>
      </c>
      <c r="C2612" t="s">
        <v>841</v>
      </c>
      <c r="D2612" t="s">
        <v>845</v>
      </c>
      <c r="E2612" t="s">
        <v>843</v>
      </c>
      <c r="F2612" s="1">
        <v>4.7</v>
      </c>
      <c r="G2612" s="5">
        <f>(Tabela15[[#This Row],[rating]]-MIN(F:F))/(MAX(F:F)-MIN(F:F))</f>
        <v>0.92500000000000004</v>
      </c>
      <c r="H2612" s="6">
        <v>117701</v>
      </c>
      <c r="I2612" s="5">
        <f>(Tabela15[[#This Row],[reviews]]-MIN(H:H))/(MAX(H:H)-MIN(H:H))</f>
        <v>0.25308072565576289</v>
      </c>
      <c r="J2612" s="1" t="s">
        <v>0</v>
      </c>
      <c r="K2612" s="9">
        <v>4.7300000000000004</v>
      </c>
      <c r="L2612" s="3">
        <f>(Tabela15[[#This Row],[value]]-MIN(K:K))/(MAX(K:K)-MIN(K:K))</f>
        <v>2.2525904790509085E-2</v>
      </c>
      <c r="M2612" s="16">
        <f>IF(Tabela15[[#This Row],[value]]="",0,(0.05*Tabela15[[#This Row],[normal_rating]]+0.7*Tabela15[[#This Row],[normal_reviews]]+0.25*Tabela15[[#This Row],[normal_value]]))*1000</f>
        <v>229.03798415666128</v>
      </c>
      <c r="N2612" s="3">
        <f>IFERROR(Tabela15[[#This Row],[value]]*Tabela15[[#This Row],[reviews]],Tabela15[[#This Row],[value]])</f>
        <v>556725.7300000001</v>
      </c>
      <c r="O2612" t="s">
        <v>842</v>
      </c>
      <c r="P2612" t="s">
        <v>8284</v>
      </c>
      <c r="Q2612" t="s">
        <v>8081</v>
      </c>
    </row>
    <row r="2613" spans="1:17" x14ac:dyDescent="0.25">
      <c r="A2613" t="s">
        <v>784</v>
      </c>
      <c r="B2613" s="1">
        <v>15</v>
      </c>
      <c r="C2613" t="s">
        <v>841</v>
      </c>
      <c r="D2613" t="s">
        <v>845</v>
      </c>
      <c r="E2613" t="s">
        <v>843</v>
      </c>
      <c r="F2613" s="1">
        <v>4.7</v>
      </c>
      <c r="G2613" s="5">
        <f>(Tabela15[[#This Row],[rating]]-MIN(F:F))/(MAX(F:F)-MIN(F:F))</f>
        <v>0.92500000000000004</v>
      </c>
      <c r="H2613" s="6">
        <v>117658</v>
      </c>
      <c r="I2613" s="5">
        <f>(Tabela15[[#This Row],[reviews]]-MIN(H:H))/(MAX(H:H)-MIN(H:H))</f>
        <v>0.25298826625726506</v>
      </c>
      <c r="J2613" s="1" t="s">
        <v>0</v>
      </c>
      <c r="K2613" s="9">
        <v>4.7300000000000004</v>
      </c>
      <c r="L2613" s="3">
        <f>(Tabela15[[#This Row],[value]]-MIN(K:K))/(MAX(K:K)-MIN(K:K))</f>
        <v>2.2525904790509085E-2</v>
      </c>
      <c r="M2613" s="16">
        <f>IF(Tabela15[[#This Row],[value]]="",0,(0.05*Tabela15[[#This Row],[normal_rating]]+0.7*Tabela15[[#This Row],[normal_reviews]]+0.25*Tabela15[[#This Row],[normal_value]]))*1000</f>
        <v>228.9732625777128</v>
      </c>
      <c r="N2613" s="3">
        <f>IFERROR(Tabela15[[#This Row],[value]]*Tabela15[[#This Row],[reviews]],Tabela15[[#This Row],[value]])</f>
        <v>556522.34000000008</v>
      </c>
      <c r="O2613" t="s">
        <v>842</v>
      </c>
      <c r="P2613" t="s">
        <v>6695</v>
      </c>
      <c r="Q2613" t="s">
        <v>6468</v>
      </c>
    </row>
    <row r="2614" spans="1:17" x14ac:dyDescent="0.25">
      <c r="A2614" t="s">
        <v>784</v>
      </c>
      <c r="B2614" s="1">
        <v>15</v>
      </c>
      <c r="C2614" t="s">
        <v>841</v>
      </c>
      <c r="D2614" t="s">
        <v>845</v>
      </c>
      <c r="E2614" t="s">
        <v>843</v>
      </c>
      <c r="F2614" s="1">
        <v>4.7</v>
      </c>
      <c r="G2614" s="5">
        <f>(Tabela15[[#This Row],[rating]]-MIN(F:F))/(MAX(F:F)-MIN(F:F))</f>
        <v>0.92500000000000004</v>
      </c>
      <c r="H2614" s="6">
        <v>117264</v>
      </c>
      <c r="I2614" s="5">
        <f>(Tabela15[[#This Row],[reviews]]-MIN(H:H))/(MAX(H:H)-MIN(H:H))</f>
        <v>0.25214108014079634</v>
      </c>
      <c r="J2614" s="1" t="s">
        <v>0</v>
      </c>
      <c r="K2614" s="9">
        <v>4.7300000000000004</v>
      </c>
      <c r="L2614" s="3">
        <f>(Tabela15[[#This Row],[value]]-MIN(K:K))/(MAX(K:K)-MIN(K:K))</f>
        <v>2.2525904790509085E-2</v>
      </c>
      <c r="M2614" s="16">
        <f>IF(Tabela15[[#This Row],[value]]="",0,(0.05*Tabela15[[#This Row],[normal_rating]]+0.7*Tabela15[[#This Row],[normal_reviews]]+0.25*Tabela15[[#This Row],[normal_value]]))*1000</f>
        <v>228.38023229618472</v>
      </c>
      <c r="N2614" s="3">
        <f>IFERROR(Tabela15[[#This Row],[value]]*Tabela15[[#This Row],[reviews]],Tabela15[[#This Row],[value]])</f>
        <v>554658.72000000009</v>
      </c>
      <c r="O2614" t="s">
        <v>842</v>
      </c>
      <c r="P2614" t="s">
        <v>844</v>
      </c>
      <c r="Q2614" t="s">
        <v>2</v>
      </c>
    </row>
    <row r="2615" spans="1:17" x14ac:dyDescent="0.25">
      <c r="A2615" t="s">
        <v>2093</v>
      </c>
      <c r="B2615" s="1">
        <v>17</v>
      </c>
      <c r="C2615" t="s">
        <v>6099</v>
      </c>
      <c r="D2615" t="s">
        <v>6100</v>
      </c>
      <c r="E2615" t="s">
        <v>6101</v>
      </c>
      <c r="F2615" s="1">
        <v>4.2</v>
      </c>
      <c r="G2615" s="5">
        <f>(Tabela15[[#This Row],[rating]]-MIN(F:F))/(MAX(F:F)-MIN(F:F))</f>
        <v>0.8</v>
      </c>
      <c r="H2615" s="6">
        <v>91</v>
      </c>
      <c r="I2615" s="5">
        <f>(Tabela15[[#This Row],[reviews]]-MIN(H:H))/(MAX(H:H)-MIN(H:H))</f>
        <v>1.9351967127458506E-4</v>
      </c>
      <c r="J2615" s="1" t="s">
        <v>0</v>
      </c>
      <c r="K2615" s="9">
        <v>4.6900000000000004</v>
      </c>
      <c r="L2615" s="3">
        <f>(Tabela15[[#This Row],[value]]-MIN(K:K))/(MAX(K:K)-MIN(K:K))</f>
        <v>2.232567452570456E-2</v>
      </c>
      <c r="M2615" s="16">
        <f>IF(Tabela15[[#This Row],[value]]="",0,(0.05*Tabela15[[#This Row],[normal_rating]]+0.7*Tabela15[[#This Row],[normal_reviews]]+0.25*Tabela15[[#This Row],[normal_value]]))*1000</f>
        <v>45.716882401318351</v>
      </c>
      <c r="N2615" s="3">
        <f>IFERROR(Tabela15[[#This Row],[value]]*Tabela15[[#This Row],[reviews]],Tabela15[[#This Row],[value]])</f>
        <v>426.79</v>
      </c>
      <c r="O2615" t="s">
        <v>7076</v>
      </c>
      <c r="P2615" t="s">
        <v>7077</v>
      </c>
      <c r="Q2615" t="s">
        <v>6468</v>
      </c>
    </row>
    <row r="2616" spans="1:17" x14ac:dyDescent="0.25">
      <c r="A2616" t="s">
        <v>1946</v>
      </c>
      <c r="B2616" s="1">
        <v>23</v>
      </c>
      <c r="C2616" t="s">
        <v>2023</v>
      </c>
      <c r="D2616" t="s">
        <v>2027</v>
      </c>
      <c r="E2616" t="s">
        <v>2025</v>
      </c>
      <c r="F2616" s="1">
        <v>4.7</v>
      </c>
      <c r="G2616" s="5">
        <f>(Tabela15[[#This Row],[rating]]-MIN(F:F))/(MAX(F:F)-MIN(F:F))</f>
        <v>0.92500000000000004</v>
      </c>
      <c r="H2616" s="6">
        <v>3277</v>
      </c>
      <c r="I2616" s="5">
        <f>(Tabela15[[#This Row],[reviews]]-MIN(H:H))/(MAX(H:H)-MIN(H:H))</f>
        <v>7.0441160343948962E-3</v>
      </c>
      <c r="J2616" s="1" t="s">
        <v>0</v>
      </c>
      <c r="K2616" s="9">
        <v>4.68</v>
      </c>
      <c r="L2616" s="3">
        <f>(Tabela15[[#This Row],[value]]-MIN(K:K))/(MAX(K:K)-MIN(K:K))</f>
        <v>2.2275616959503423E-2</v>
      </c>
      <c r="M2616" s="16">
        <f>IF(Tabela15[[#This Row],[value]]="",0,(0.05*Tabela15[[#This Row],[normal_rating]]+0.7*Tabela15[[#This Row],[normal_reviews]]+0.25*Tabela15[[#This Row],[normal_value]]))*1000</f>
        <v>56.749785463952293</v>
      </c>
      <c r="N2616" s="3">
        <f>IFERROR(Tabela15[[#This Row],[value]]*Tabela15[[#This Row],[reviews]],Tabela15[[#This Row],[value]])</f>
        <v>15336.359999999999</v>
      </c>
      <c r="O2616" t="s">
        <v>2024</v>
      </c>
      <c r="P2616" t="s">
        <v>5174</v>
      </c>
      <c r="Q2616" t="s">
        <v>4538</v>
      </c>
    </row>
    <row r="2617" spans="1:17" x14ac:dyDescent="0.25">
      <c r="A2617" t="s">
        <v>1946</v>
      </c>
      <c r="B2617" s="1">
        <v>18</v>
      </c>
      <c r="C2617" t="s">
        <v>2023</v>
      </c>
      <c r="D2617" t="s">
        <v>2027</v>
      </c>
      <c r="E2617" t="s">
        <v>2025</v>
      </c>
      <c r="F2617" s="1">
        <v>4.7</v>
      </c>
      <c r="G2617" s="5">
        <f>(Tabela15[[#This Row],[rating]]-MIN(F:F))/(MAX(F:F)-MIN(F:F))</f>
        <v>0.92500000000000004</v>
      </c>
      <c r="H2617" s="6">
        <v>3263</v>
      </c>
      <c r="I2617" s="5">
        <f>(Tabela15[[#This Row],[reviews]]-MIN(H:H))/(MAX(H:H)-MIN(H:H))</f>
        <v>7.0140129744188495E-3</v>
      </c>
      <c r="J2617" s="1" t="s">
        <v>0</v>
      </c>
      <c r="K2617" s="9">
        <v>4.68</v>
      </c>
      <c r="L2617" s="3">
        <f>(Tabela15[[#This Row],[value]]-MIN(K:K))/(MAX(K:K)-MIN(K:K))</f>
        <v>2.2275616959503423E-2</v>
      </c>
      <c r="M2617" s="16">
        <f>IF(Tabela15[[#This Row],[value]]="",0,(0.05*Tabela15[[#This Row],[normal_rating]]+0.7*Tabela15[[#This Row],[normal_reviews]]+0.25*Tabela15[[#This Row],[normal_value]]))*1000</f>
        <v>56.728713321969053</v>
      </c>
      <c r="N2617" s="3">
        <f>IFERROR(Tabela15[[#This Row],[value]]*Tabela15[[#This Row],[reviews]],Tabela15[[#This Row],[value]])</f>
        <v>15270.839999999998</v>
      </c>
      <c r="O2617" t="s">
        <v>2024</v>
      </c>
      <c r="P2617" t="s">
        <v>2026</v>
      </c>
      <c r="Q2617" t="s">
        <v>2</v>
      </c>
    </row>
    <row r="2618" spans="1:17" x14ac:dyDescent="0.25">
      <c r="A2618" t="s">
        <v>81</v>
      </c>
      <c r="B2618" s="1">
        <v>2</v>
      </c>
      <c r="C2618" t="s">
        <v>82</v>
      </c>
      <c r="D2618" t="s">
        <v>86</v>
      </c>
      <c r="E2618" t="s">
        <v>84</v>
      </c>
      <c r="F2618" s="1">
        <v>4.5</v>
      </c>
      <c r="G2618" s="5">
        <f>(Tabela15[[#This Row],[rating]]-MIN(F:F))/(MAX(F:F)-MIN(F:F))</f>
        <v>0.875</v>
      </c>
      <c r="H2618" s="6">
        <v>2764</v>
      </c>
      <c r="I2618" s="5">
        <f>(Tabela15[[#This Row],[reviews]]-MIN(H:H))/(MAX(H:H)-MIN(H:H))</f>
        <v>5.9410539081297615E-3</v>
      </c>
      <c r="J2618" s="1" t="s">
        <v>0</v>
      </c>
      <c r="K2618" s="9">
        <v>4.67</v>
      </c>
      <c r="L2618" s="3">
        <f>(Tabela15[[#This Row],[value]]-MIN(K:K))/(MAX(K:K)-MIN(K:K))</f>
        <v>2.2225559393302292E-2</v>
      </c>
      <c r="M2618" s="16">
        <f>IF(Tabela15[[#This Row],[value]]="",0,(0.05*Tabela15[[#This Row],[normal_rating]]+0.7*Tabela15[[#This Row],[normal_reviews]]+0.25*Tabela15[[#This Row],[normal_value]]))*1000</f>
        <v>53.465127584016408</v>
      </c>
      <c r="N2618" s="3">
        <f>IFERROR(Tabela15[[#This Row],[value]]*Tabela15[[#This Row],[reviews]],Tabela15[[#This Row],[value]])</f>
        <v>12907.88</v>
      </c>
      <c r="O2618" t="s">
        <v>83</v>
      </c>
      <c r="P2618" t="s">
        <v>85</v>
      </c>
      <c r="Q2618" t="s">
        <v>2</v>
      </c>
    </row>
    <row r="2619" spans="1:17" x14ac:dyDescent="0.25">
      <c r="A2619" t="s">
        <v>81</v>
      </c>
      <c r="B2619" s="1">
        <v>2</v>
      </c>
      <c r="C2619" t="s">
        <v>82</v>
      </c>
      <c r="D2619" t="s">
        <v>86</v>
      </c>
      <c r="E2619" t="s">
        <v>84</v>
      </c>
      <c r="F2619" s="1">
        <v>4.5</v>
      </c>
      <c r="G2619" s="5">
        <f>(Tabela15[[#This Row],[rating]]-MIN(F:F))/(MAX(F:F)-MIN(F:F))</f>
        <v>0.875</v>
      </c>
      <c r="H2619" s="6">
        <v>2810</v>
      </c>
      <c r="I2619" s="5">
        <f>(Tabela15[[#This Row],[reviews]]-MIN(H:H))/(MAX(H:H)-MIN(H:H))</f>
        <v>6.0399639623367717E-3</v>
      </c>
      <c r="J2619" s="1" t="s">
        <v>0</v>
      </c>
      <c r="K2619" s="9">
        <v>4.59</v>
      </c>
      <c r="L2619" s="3">
        <f>(Tabela15[[#This Row],[value]]-MIN(K:K))/(MAX(K:K)-MIN(K:K))</f>
        <v>2.1825098863693243E-2</v>
      </c>
      <c r="M2619" s="16">
        <f>IF(Tabela15[[#This Row],[value]]="",0,(0.05*Tabela15[[#This Row],[normal_rating]]+0.7*Tabela15[[#This Row],[normal_reviews]]+0.25*Tabela15[[#This Row],[normal_value]]))*1000</f>
        <v>53.434249489559058</v>
      </c>
      <c r="N2619" s="3">
        <f>IFERROR(Tabela15[[#This Row],[value]]*Tabela15[[#This Row],[reviews]],Tabela15[[#This Row],[value]])</f>
        <v>12897.9</v>
      </c>
      <c r="O2619" t="s">
        <v>83</v>
      </c>
      <c r="P2619" t="s">
        <v>6493</v>
      </c>
      <c r="Q2619" t="s">
        <v>6468</v>
      </c>
    </row>
    <row r="2620" spans="1:17" x14ac:dyDescent="0.25">
      <c r="A2620" t="s">
        <v>1946</v>
      </c>
      <c r="B2620" s="1">
        <v>16</v>
      </c>
      <c r="C2620" t="s">
        <v>7765</v>
      </c>
      <c r="D2620" t="s">
        <v>7766</v>
      </c>
      <c r="E2620" t="s">
        <v>7767</v>
      </c>
      <c r="F2620" s="1">
        <v>4.7</v>
      </c>
      <c r="G2620" s="5">
        <f>(Tabela15[[#This Row],[rating]]-MIN(F:F))/(MAX(F:F)-MIN(F:F))</f>
        <v>0.92500000000000004</v>
      </c>
      <c r="H2620" s="6">
        <v>2526</v>
      </c>
      <c r="I2620" s="5">
        <f>(Tabela15[[#This Row],[reviews]]-MIN(H:H))/(MAX(H:H)-MIN(H:H))</f>
        <v>5.4293018885369698E-3</v>
      </c>
      <c r="J2620" s="1" t="s">
        <v>0</v>
      </c>
      <c r="K2620" s="9">
        <v>4.5599999999999996</v>
      </c>
      <c r="L2620" s="3">
        <f>(Tabela15[[#This Row],[value]]-MIN(K:K))/(MAX(K:K)-MIN(K:K))</f>
        <v>2.1674926165089849E-2</v>
      </c>
      <c r="M2620" s="16">
        <f>IF(Tabela15[[#This Row],[value]]="",0,(0.05*Tabela15[[#This Row],[normal_rating]]+0.7*Tabela15[[#This Row],[normal_reviews]]+0.25*Tabela15[[#This Row],[normal_value]]))*1000</f>
        <v>55.46924286324834</v>
      </c>
      <c r="N2620" s="3">
        <f>IFERROR(Tabela15[[#This Row],[value]]*Tabela15[[#This Row],[reviews]],Tabela15[[#This Row],[value]])</f>
        <v>11518.56</v>
      </c>
      <c r="O2620" t="s">
        <v>8600</v>
      </c>
      <c r="P2620" t="s">
        <v>8601</v>
      </c>
      <c r="Q2620" t="s">
        <v>8081</v>
      </c>
    </row>
    <row r="2621" spans="1:17" x14ac:dyDescent="0.25">
      <c r="A2621" t="s">
        <v>81</v>
      </c>
      <c r="B2621" s="1">
        <v>3</v>
      </c>
      <c r="C2621" t="s">
        <v>82</v>
      </c>
      <c r="D2621" t="s">
        <v>86</v>
      </c>
      <c r="E2621" t="s">
        <v>84</v>
      </c>
      <c r="F2621" s="1">
        <v>4.5</v>
      </c>
      <c r="G2621" s="5">
        <f>(Tabela15[[#This Row],[rating]]-MIN(F:F))/(MAX(F:F)-MIN(F:F))</f>
        <v>0.875</v>
      </c>
      <c r="H2621" s="6">
        <v>2816</v>
      </c>
      <c r="I2621" s="5">
        <f>(Tabela15[[#This Row],[reviews]]-MIN(H:H))/(MAX(H:H)-MIN(H:H))</f>
        <v>6.0528652737550769E-3</v>
      </c>
      <c r="J2621" s="1" t="s">
        <v>0</v>
      </c>
      <c r="K2621" s="9">
        <v>4.5599999999999996</v>
      </c>
      <c r="L2621" s="3">
        <f>(Tabela15[[#This Row],[value]]-MIN(K:K))/(MAX(K:K)-MIN(K:K))</f>
        <v>2.1674926165089849E-2</v>
      </c>
      <c r="M2621" s="16">
        <f>IF(Tabela15[[#This Row],[value]]="",0,(0.05*Tabela15[[#This Row],[normal_rating]]+0.7*Tabela15[[#This Row],[normal_reviews]]+0.25*Tabela15[[#This Row],[normal_value]]))*1000</f>
        <v>53.405737232901018</v>
      </c>
      <c r="N2621" s="3">
        <f>IFERROR(Tabela15[[#This Row],[value]]*Tabela15[[#This Row],[reviews]],Tabela15[[#This Row],[value]])</f>
        <v>12840.96</v>
      </c>
      <c r="O2621" t="s">
        <v>83</v>
      </c>
      <c r="P2621" t="s">
        <v>8100</v>
      </c>
      <c r="Q2621" t="s">
        <v>8081</v>
      </c>
    </row>
    <row r="2622" spans="1:17" x14ac:dyDescent="0.25">
      <c r="A2622" t="s">
        <v>81</v>
      </c>
      <c r="B2622" s="1">
        <v>3</v>
      </c>
      <c r="C2622" t="s">
        <v>82</v>
      </c>
      <c r="D2622" t="s">
        <v>86</v>
      </c>
      <c r="E2622" t="s">
        <v>84</v>
      </c>
      <c r="F2622" s="1">
        <v>4.5</v>
      </c>
      <c r="G2622" s="5">
        <f>(Tabela15[[#This Row],[rating]]-MIN(F:F))/(MAX(F:F)-MIN(F:F))</f>
        <v>0.875</v>
      </c>
      <c r="H2622" s="6">
        <v>2797</v>
      </c>
      <c r="I2622" s="5">
        <f>(Tabela15[[#This Row],[reviews]]-MIN(H:H))/(MAX(H:H)-MIN(H:H))</f>
        <v>6.012011120930443E-3</v>
      </c>
      <c r="J2622" s="1" t="s">
        <v>0</v>
      </c>
      <c r="K2622" s="9">
        <v>4.5599999999999996</v>
      </c>
      <c r="L2622" s="3">
        <f>(Tabela15[[#This Row],[value]]-MIN(K:K))/(MAX(K:K)-MIN(K:K))</f>
        <v>2.1674926165089849E-2</v>
      </c>
      <c r="M2622" s="16">
        <f>IF(Tabela15[[#This Row],[value]]="",0,(0.05*Tabela15[[#This Row],[normal_rating]]+0.7*Tabela15[[#This Row],[normal_reviews]]+0.25*Tabela15[[#This Row],[normal_value]]))*1000</f>
        <v>53.377139325923771</v>
      </c>
      <c r="N2622" s="3">
        <f>IFERROR(Tabela15[[#This Row],[value]]*Tabela15[[#This Row],[reviews]],Tabela15[[#This Row],[value]])</f>
        <v>12754.32</v>
      </c>
      <c r="O2622" t="s">
        <v>83</v>
      </c>
      <c r="P2622" t="s">
        <v>4569</v>
      </c>
      <c r="Q2622" t="s">
        <v>4538</v>
      </c>
    </row>
    <row r="2623" spans="1:17" x14ac:dyDescent="0.25">
      <c r="A2623" t="s">
        <v>1946</v>
      </c>
      <c r="B2623" s="1">
        <v>20</v>
      </c>
      <c r="C2623" t="s">
        <v>1998</v>
      </c>
      <c r="D2623" t="s">
        <v>2002</v>
      </c>
      <c r="E2623" t="s">
        <v>2000</v>
      </c>
      <c r="F2623" s="1">
        <v>4.5</v>
      </c>
      <c r="G2623" s="5">
        <f>(Tabela15[[#This Row],[rating]]-MIN(F:F))/(MAX(F:F)-MIN(F:F))</f>
        <v>0.875</v>
      </c>
      <c r="H2623" s="6">
        <v>1437</v>
      </c>
      <c r="I2623" s="5">
        <f>(Tabela15[[#This Row],[reviews]]-MIN(H:H))/(MAX(H:H)-MIN(H:H))</f>
        <v>3.0877138661144906E-3</v>
      </c>
      <c r="J2623" s="1" t="s">
        <v>0</v>
      </c>
      <c r="K2623" s="9">
        <v>4.49</v>
      </c>
      <c r="L2623" s="3">
        <f>(Tabela15[[#This Row],[value]]-MIN(K:K))/(MAX(K:K)-MIN(K:K))</f>
        <v>2.1324523201681933E-2</v>
      </c>
      <c r="M2623" s="16">
        <f>IF(Tabela15[[#This Row],[value]]="",0,(0.05*Tabela15[[#This Row],[normal_rating]]+0.7*Tabela15[[#This Row],[normal_reviews]]+0.25*Tabela15[[#This Row],[normal_value]]))*1000</f>
        <v>51.242530506700632</v>
      </c>
      <c r="N2623" s="3">
        <f>IFERROR(Tabela15[[#This Row],[value]]*Tabela15[[#This Row],[reviews]],Tabela15[[#This Row],[value]])</f>
        <v>6452.13</v>
      </c>
      <c r="O2623" t="s">
        <v>1999</v>
      </c>
      <c r="P2623" t="s">
        <v>8606</v>
      </c>
      <c r="Q2623" t="s">
        <v>8081</v>
      </c>
    </row>
    <row r="2624" spans="1:17" x14ac:dyDescent="0.25">
      <c r="A2624" t="s">
        <v>1946</v>
      </c>
      <c r="B2624" s="1">
        <v>19</v>
      </c>
      <c r="C2624" t="s">
        <v>1998</v>
      </c>
      <c r="D2624" t="s">
        <v>2002</v>
      </c>
      <c r="E2624" t="s">
        <v>2000</v>
      </c>
      <c r="F2624" s="1">
        <v>4.4000000000000004</v>
      </c>
      <c r="G2624" s="5">
        <f>(Tabela15[[#This Row],[rating]]-MIN(F:F))/(MAX(F:F)-MIN(F:F))</f>
        <v>0.85000000000000009</v>
      </c>
      <c r="H2624" s="6">
        <v>605</v>
      </c>
      <c r="I2624" s="5">
        <f>(Tabela15[[#This Row],[reviews]]-MIN(H:H))/(MAX(H:H)-MIN(H:H))</f>
        <v>1.2987320161094375E-3</v>
      </c>
      <c r="J2624" s="1" t="s">
        <v>0</v>
      </c>
      <c r="K2624" s="9">
        <v>4.49</v>
      </c>
      <c r="L2624" s="3">
        <f>(Tabela15[[#This Row],[value]]-MIN(K:K))/(MAX(K:K)-MIN(K:K))</f>
        <v>2.1324523201681933E-2</v>
      </c>
      <c r="M2624" s="16">
        <f>IF(Tabela15[[#This Row],[value]]="",0,(0.05*Tabela15[[#This Row],[normal_rating]]+0.7*Tabela15[[#This Row],[normal_reviews]]+0.25*Tabela15[[#This Row],[normal_value]]))*1000</f>
        <v>48.740243211697099</v>
      </c>
      <c r="N2624" s="3">
        <f>IFERROR(Tabela15[[#This Row],[value]]*Tabela15[[#This Row],[reviews]],Tabela15[[#This Row],[value]])</f>
        <v>2716.4500000000003</v>
      </c>
      <c r="O2624" t="s">
        <v>1999</v>
      </c>
      <c r="P2624" t="s">
        <v>5168</v>
      </c>
      <c r="Q2624" t="s">
        <v>4538</v>
      </c>
    </row>
    <row r="2625" spans="1:17" x14ac:dyDescent="0.25">
      <c r="A2625" t="s">
        <v>1946</v>
      </c>
      <c r="B2625" s="1">
        <v>13</v>
      </c>
      <c r="C2625" t="s">
        <v>1998</v>
      </c>
      <c r="D2625" t="s">
        <v>2002</v>
      </c>
      <c r="E2625" t="s">
        <v>2000</v>
      </c>
      <c r="F2625" s="1">
        <v>4.4000000000000004</v>
      </c>
      <c r="G2625" s="5">
        <f>(Tabela15[[#This Row],[rating]]-MIN(F:F))/(MAX(F:F)-MIN(F:F))</f>
        <v>0.85000000000000009</v>
      </c>
      <c r="H2625" s="6">
        <v>592</v>
      </c>
      <c r="I2625" s="5">
        <f>(Tabela15[[#This Row],[reviews]]-MIN(H:H))/(MAX(H:H)-MIN(H:H))</f>
        <v>1.2707791747031086E-3</v>
      </c>
      <c r="J2625" s="1" t="s">
        <v>0</v>
      </c>
      <c r="K2625" s="9">
        <v>4.49</v>
      </c>
      <c r="L2625" s="3">
        <f>(Tabela15[[#This Row],[value]]-MIN(K:K))/(MAX(K:K)-MIN(K:K))</f>
        <v>2.1324523201681933E-2</v>
      </c>
      <c r="M2625" s="16">
        <f>IF(Tabela15[[#This Row],[value]]="",0,(0.05*Tabela15[[#This Row],[normal_rating]]+0.7*Tabela15[[#This Row],[normal_reviews]]+0.25*Tabela15[[#This Row],[normal_value]]))*1000</f>
        <v>48.720676222712669</v>
      </c>
      <c r="N2625" s="3">
        <f>IFERROR(Tabela15[[#This Row],[value]]*Tabela15[[#This Row],[reviews]],Tabela15[[#This Row],[value]])</f>
        <v>2658.08</v>
      </c>
      <c r="O2625" t="s">
        <v>1999</v>
      </c>
      <c r="P2625" t="s">
        <v>2001</v>
      </c>
      <c r="Q2625" t="s">
        <v>2</v>
      </c>
    </row>
    <row r="2626" spans="1:17" x14ac:dyDescent="0.25">
      <c r="A2626" t="s">
        <v>2377</v>
      </c>
      <c r="B2626" s="1">
        <v>14</v>
      </c>
      <c r="C2626" t="s">
        <v>4243</v>
      </c>
      <c r="D2626" t="s">
        <v>4244</v>
      </c>
      <c r="E2626" t="s">
        <v>4245</v>
      </c>
      <c r="F2626" s="1">
        <v>4.7</v>
      </c>
      <c r="G2626" s="5">
        <f>(Tabela15[[#This Row],[rating]]-MIN(F:F))/(MAX(F:F)-MIN(F:F))</f>
        <v>0.92500000000000004</v>
      </c>
      <c r="H2626" s="6">
        <v>2247</v>
      </c>
      <c r="I2626" s="5">
        <f>(Tabela15[[#This Row],[reviews]]-MIN(H:H))/(MAX(H:H)-MIN(H:H))</f>
        <v>4.8293909075857559E-3</v>
      </c>
      <c r="J2626" s="1" t="s">
        <v>0</v>
      </c>
      <c r="K2626" s="9">
        <v>4.38</v>
      </c>
      <c r="L2626" s="3">
        <f>(Tabela15[[#This Row],[value]]-MIN(K:K))/(MAX(K:K)-MIN(K:K))</f>
        <v>2.0773889973469486E-2</v>
      </c>
      <c r="M2626" s="16">
        <f>IF(Tabela15[[#This Row],[value]]="",0,(0.05*Tabela15[[#This Row],[normal_rating]]+0.7*Tabela15[[#This Row],[normal_reviews]]+0.25*Tabela15[[#This Row],[normal_value]]))*1000</f>
        <v>54.824046128677409</v>
      </c>
      <c r="N2626" s="3">
        <f>IFERROR(Tabela15[[#This Row],[value]]*Tabela15[[#This Row],[reviews]],Tabela15[[#This Row],[value]])</f>
        <v>9841.86</v>
      </c>
      <c r="O2626" t="s">
        <v>5310</v>
      </c>
      <c r="P2626" t="s">
        <v>5311</v>
      </c>
      <c r="Q2626" t="s">
        <v>4538</v>
      </c>
    </row>
    <row r="2627" spans="1:17" x14ac:dyDescent="0.25">
      <c r="A2627" t="s">
        <v>1503</v>
      </c>
      <c r="B2627" s="1">
        <v>29</v>
      </c>
      <c r="C2627" t="s">
        <v>7710</v>
      </c>
      <c r="D2627" t="s">
        <v>7711</v>
      </c>
      <c r="E2627" t="s">
        <v>7712</v>
      </c>
      <c r="F2627" s="1">
        <v>4.7</v>
      </c>
      <c r="G2627" s="5">
        <f>(Tabela15[[#This Row],[rating]]-MIN(F:F))/(MAX(F:F)-MIN(F:F))</f>
        <v>0.92500000000000004</v>
      </c>
      <c r="H2627" s="6">
        <v>31484</v>
      </c>
      <c r="I2627" s="5">
        <f>(Tabela15[[#This Row],[reviews]]-MIN(H:H))/(MAX(H:H)-MIN(H:H))</f>
        <v>6.769533123041957E-2</v>
      </c>
      <c r="J2627" s="1" t="s">
        <v>0</v>
      </c>
      <c r="K2627" s="9">
        <v>4.33</v>
      </c>
      <c r="L2627" s="3">
        <f>(Tabela15[[#This Row],[value]]-MIN(K:K))/(MAX(K:K)-MIN(K:K))</f>
        <v>2.0523602142463831E-2</v>
      </c>
      <c r="M2627" s="16">
        <f>IF(Tabela15[[#This Row],[value]]="",0,(0.05*Tabela15[[#This Row],[normal_rating]]+0.7*Tabela15[[#This Row],[normal_reviews]]+0.25*Tabela15[[#This Row],[normal_value]]))*1000</f>
        <v>98.767632396909661</v>
      </c>
      <c r="N2627" s="3">
        <f>IFERROR(Tabela15[[#This Row],[value]]*Tabela15[[#This Row],[reviews]],Tabela15[[#This Row],[value]])</f>
        <v>136325.72</v>
      </c>
      <c r="O2627" t="s">
        <v>8504</v>
      </c>
      <c r="P2627" t="s">
        <v>8505</v>
      </c>
      <c r="Q2627" t="s">
        <v>8081</v>
      </c>
    </row>
    <row r="2628" spans="1:17" x14ac:dyDescent="0.25">
      <c r="A2628" t="s">
        <v>81</v>
      </c>
      <c r="B2628" s="1">
        <v>24</v>
      </c>
      <c r="C2628" t="s">
        <v>192</v>
      </c>
      <c r="D2628" t="s">
        <v>196</v>
      </c>
      <c r="E2628" t="s">
        <v>194</v>
      </c>
      <c r="F2628" s="1">
        <v>4.8</v>
      </c>
      <c r="G2628" s="5">
        <f>(Tabela15[[#This Row],[rating]]-MIN(F:F))/(MAX(F:F)-MIN(F:F))</f>
        <v>0.95</v>
      </c>
      <c r="H2628" s="6">
        <v>776</v>
      </c>
      <c r="I2628" s="5">
        <f>(Tabela15[[#This Row],[reviews]]-MIN(H:H))/(MAX(H:H)-MIN(H:H))</f>
        <v>1.6664193915311492E-3</v>
      </c>
      <c r="J2628" s="1" t="s">
        <v>0</v>
      </c>
      <c r="K2628" s="9">
        <v>4.26</v>
      </c>
      <c r="L2628" s="3">
        <f>(Tabela15[[#This Row],[value]]-MIN(K:K))/(MAX(K:K)-MIN(K:K))</f>
        <v>2.0173199179055912E-2</v>
      </c>
      <c r="M2628" s="16">
        <f>IF(Tabela15[[#This Row],[value]]="",0,(0.05*Tabela15[[#This Row],[normal_rating]]+0.7*Tabela15[[#This Row],[normal_reviews]]+0.25*Tabela15[[#This Row],[normal_value]]))*1000</f>
        <v>53.709793368835783</v>
      </c>
      <c r="N2628" s="3">
        <f>IFERROR(Tabela15[[#This Row],[value]]*Tabela15[[#This Row],[reviews]],Tabela15[[#This Row],[value]])</f>
        <v>3305.7599999999998</v>
      </c>
      <c r="O2628" t="s">
        <v>193</v>
      </c>
      <c r="P2628" t="s">
        <v>195</v>
      </c>
      <c r="Q2628" t="s">
        <v>2</v>
      </c>
    </row>
    <row r="2629" spans="1:17" x14ac:dyDescent="0.25">
      <c r="A2629" t="s">
        <v>81</v>
      </c>
      <c r="B2629" s="1">
        <v>21</v>
      </c>
      <c r="C2629" t="s">
        <v>3504</v>
      </c>
      <c r="D2629" t="s">
        <v>3505</v>
      </c>
      <c r="E2629" t="s">
        <v>3506</v>
      </c>
      <c r="F2629" s="1">
        <v>4.7</v>
      </c>
      <c r="G2629" s="5">
        <f>(Tabela15[[#This Row],[rating]]-MIN(F:F))/(MAX(F:F)-MIN(F:F))</f>
        <v>0.92500000000000004</v>
      </c>
      <c r="H2629" s="6">
        <v>8402</v>
      </c>
      <c r="I2629" s="5">
        <f>(Tabela15[[#This Row],[reviews]]-MIN(H:H))/(MAX(H:H)-MIN(H:H))</f>
        <v>1.8063986204197656E-2</v>
      </c>
      <c r="J2629" s="1" t="s">
        <v>0</v>
      </c>
      <c r="K2629" s="9">
        <v>4.24</v>
      </c>
      <c r="L2629" s="3">
        <f>(Tabela15[[#This Row],[value]]-MIN(K:K))/(MAX(K:K)-MIN(K:K))</f>
        <v>2.0073084046653651E-2</v>
      </c>
      <c r="M2629" s="16">
        <f>IF(Tabela15[[#This Row],[value]]="",0,(0.05*Tabela15[[#This Row],[normal_rating]]+0.7*Tabela15[[#This Row],[normal_reviews]]+0.25*Tabela15[[#This Row],[normal_value]]))*1000</f>
        <v>63.913061354601773</v>
      </c>
      <c r="N2629" s="3">
        <f>IFERROR(Tabela15[[#This Row],[value]]*Tabela15[[#This Row],[reviews]],Tabela15[[#This Row],[value]])</f>
        <v>35624.480000000003</v>
      </c>
      <c r="O2629" t="s">
        <v>4589</v>
      </c>
      <c r="P2629" t="s">
        <v>8124</v>
      </c>
      <c r="Q2629" t="s">
        <v>8081</v>
      </c>
    </row>
    <row r="2630" spans="1:17" x14ac:dyDescent="0.25">
      <c r="A2630" t="s">
        <v>81</v>
      </c>
      <c r="B2630" s="1">
        <v>16</v>
      </c>
      <c r="C2630" t="s">
        <v>3504</v>
      </c>
      <c r="D2630" t="s">
        <v>3505</v>
      </c>
      <c r="E2630" t="s">
        <v>3506</v>
      </c>
      <c r="F2630" s="1">
        <v>4.7</v>
      </c>
      <c r="G2630" s="5">
        <f>(Tabela15[[#This Row],[rating]]-MIN(F:F))/(MAX(F:F)-MIN(F:F))</f>
        <v>0.92500000000000004</v>
      </c>
      <c r="H2630" s="6">
        <v>8384</v>
      </c>
      <c r="I2630" s="5">
        <f>(Tabela15[[#This Row],[reviews]]-MIN(H:H))/(MAX(H:H)-MIN(H:H))</f>
        <v>1.8025282269942738E-2</v>
      </c>
      <c r="J2630" s="1" t="s">
        <v>0</v>
      </c>
      <c r="K2630" s="9">
        <v>4.07</v>
      </c>
      <c r="L2630" s="3">
        <f>(Tabela15[[#This Row],[value]]-MIN(K:K))/(MAX(K:K)-MIN(K:K))</f>
        <v>1.9222105421234419E-2</v>
      </c>
      <c r="M2630" s="16">
        <f>IF(Tabela15[[#This Row],[value]]="",0,(0.05*Tabela15[[#This Row],[normal_rating]]+0.7*Tabela15[[#This Row],[normal_reviews]]+0.25*Tabela15[[#This Row],[normal_value]]))*1000</f>
        <v>63.673223944268528</v>
      </c>
      <c r="N2630" s="3">
        <f>IFERROR(Tabela15[[#This Row],[value]]*Tabela15[[#This Row],[reviews]],Tabela15[[#This Row],[value]])</f>
        <v>34122.880000000005</v>
      </c>
      <c r="O2630" t="s">
        <v>4589</v>
      </c>
      <c r="P2630" t="s">
        <v>4590</v>
      </c>
      <c r="Q2630" t="s">
        <v>4538</v>
      </c>
    </row>
    <row r="2631" spans="1:17" x14ac:dyDescent="0.25">
      <c r="A2631" t="s">
        <v>1503</v>
      </c>
      <c r="B2631" s="1">
        <v>21</v>
      </c>
      <c r="C2631" t="s">
        <v>7689</v>
      </c>
      <c r="D2631" t="s">
        <v>7690</v>
      </c>
      <c r="E2631" t="s">
        <v>7691</v>
      </c>
      <c r="F2631" s="1">
        <v>4.7</v>
      </c>
      <c r="G2631" s="5">
        <f>(Tabela15[[#This Row],[rating]]-MIN(F:F))/(MAX(F:F)-MIN(F:F))</f>
        <v>0.92500000000000004</v>
      </c>
      <c r="H2631" s="6">
        <v>4938</v>
      </c>
      <c r="I2631" s="5">
        <f>(Tabela15[[#This Row],[reviews]]-MIN(H:H))/(MAX(H:H)-MIN(H:H))</f>
        <v>1.061562907869585E-2</v>
      </c>
      <c r="J2631" s="1" t="s">
        <v>0</v>
      </c>
      <c r="K2631" s="9">
        <v>4</v>
      </c>
      <c r="L2631" s="3">
        <f>(Tabela15[[#This Row],[value]]-MIN(K:K))/(MAX(K:K)-MIN(K:K))</f>
        <v>1.88717024578265E-2</v>
      </c>
      <c r="M2631" s="16">
        <f>IF(Tabela15[[#This Row],[value]]="",0,(0.05*Tabela15[[#This Row],[normal_rating]]+0.7*Tabela15[[#This Row],[normal_reviews]]+0.25*Tabela15[[#This Row],[normal_value]]))*1000</f>
        <v>58.398865969543728</v>
      </c>
      <c r="N2631" s="3">
        <f>IFERROR(Tabela15[[#This Row],[value]]*Tabela15[[#This Row],[reviews]],Tabela15[[#This Row],[value]])</f>
        <v>19752</v>
      </c>
      <c r="O2631" t="s">
        <v>8489</v>
      </c>
      <c r="P2631" t="s">
        <v>8490</v>
      </c>
      <c r="Q2631" t="s">
        <v>8081</v>
      </c>
    </row>
    <row r="2632" spans="1:17" x14ac:dyDescent="0.25">
      <c r="A2632" t="s">
        <v>81</v>
      </c>
      <c r="B2632" s="1">
        <v>13</v>
      </c>
      <c r="C2632" t="s">
        <v>177</v>
      </c>
      <c r="D2632" t="s">
        <v>181</v>
      </c>
      <c r="E2632" t="s">
        <v>179</v>
      </c>
      <c r="F2632" s="1">
        <v>4.5999999999999996</v>
      </c>
      <c r="G2632" s="5">
        <f>(Tabela15[[#This Row],[rating]]-MIN(F:F))/(MAX(F:F)-MIN(F:F))</f>
        <v>0.89999999999999991</v>
      </c>
      <c r="H2632" s="6">
        <v>21319</v>
      </c>
      <c r="I2632" s="5">
        <f>(Tabela15[[#This Row],[reviews]]-MIN(H:H))/(MAX(H:H)-MIN(H:H))</f>
        <v>4.5838359469240045E-2</v>
      </c>
      <c r="J2632" s="1" t="s">
        <v>0</v>
      </c>
      <c r="K2632" s="9">
        <v>3.99</v>
      </c>
      <c r="L2632" s="3">
        <f>(Tabela15[[#This Row],[value]]-MIN(K:K))/(MAX(K:K)-MIN(K:K))</f>
        <v>1.8821644891625369E-2</v>
      </c>
      <c r="M2632" s="16">
        <f>IF(Tabela15[[#This Row],[value]]="",0,(0.05*Tabela15[[#This Row],[normal_rating]]+0.7*Tabela15[[#This Row],[normal_reviews]]+0.25*Tabela15[[#This Row],[normal_value]]))*1000</f>
        <v>81.79226285137436</v>
      </c>
      <c r="N2632" s="3">
        <f>IFERROR(Tabela15[[#This Row],[value]]*Tabela15[[#This Row],[reviews]],Tabela15[[#This Row],[value]])</f>
        <v>85062.81</v>
      </c>
      <c r="O2632" t="s">
        <v>178</v>
      </c>
      <c r="P2632" t="s">
        <v>8113</v>
      </c>
      <c r="Q2632" t="s">
        <v>8081</v>
      </c>
    </row>
    <row r="2633" spans="1:17" x14ac:dyDescent="0.25">
      <c r="A2633" t="s">
        <v>81</v>
      </c>
      <c r="B2633" s="1">
        <v>22</v>
      </c>
      <c r="C2633" t="s">
        <v>177</v>
      </c>
      <c r="D2633" t="s">
        <v>181</v>
      </c>
      <c r="E2633" t="s">
        <v>179</v>
      </c>
      <c r="F2633" s="1">
        <v>4.5999999999999996</v>
      </c>
      <c r="G2633" s="5">
        <f>(Tabela15[[#This Row],[rating]]-MIN(F:F))/(MAX(F:F)-MIN(F:F))</f>
        <v>0.89999999999999991</v>
      </c>
      <c r="H2633" s="6">
        <v>21307</v>
      </c>
      <c r="I2633" s="5">
        <f>(Tabela15[[#This Row],[reviews]]-MIN(H:H))/(MAX(H:H)-MIN(H:H))</f>
        <v>4.5812556846403438E-2</v>
      </c>
      <c r="J2633" s="1" t="s">
        <v>0</v>
      </c>
      <c r="K2633" s="9">
        <v>3.99</v>
      </c>
      <c r="L2633" s="3">
        <f>(Tabela15[[#This Row],[value]]-MIN(K:K))/(MAX(K:K)-MIN(K:K))</f>
        <v>1.8821644891625369E-2</v>
      </c>
      <c r="M2633" s="16">
        <f>IF(Tabela15[[#This Row],[value]]="",0,(0.05*Tabela15[[#This Row],[normal_rating]]+0.7*Tabela15[[#This Row],[normal_reviews]]+0.25*Tabela15[[#This Row],[normal_value]]))*1000</f>
        <v>81.774201015388755</v>
      </c>
      <c r="N2633" s="3">
        <f>IFERROR(Tabela15[[#This Row],[value]]*Tabela15[[#This Row],[reviews]],Tabela15[[#This Row],[value]])</f>
        <v>85014.930000000008</v>
      </c>
      <c r="O2633" t="s">
        <v>178</v>
      </c>
      <c r="P2633" t="s">
        <v>6521</v>
      </c>
      <c r="Q2633" t="s">
        <v>6468</v>
      </c>
    </row>
    <row r="2634" spans="1:17" x14ac:dyDescent="0.25">
      <c r="A2634" t="s">
        <v>81</v>
      </c>
      <c r="B2634" s="1">
        <v>21</v>
      </c>
      <c r="C2634" t="s">
        <v>177</v>
      </c>
      <c r="D2634" t="s">
        <v>181</v>
      </c>
      <c r="E2634" t="s">
        <v>179</v>
      </c>
      <c r="F2634" s="1">
        <v>4.5999999999999996</v>
      </c>
      <c r="G2634" s="5">
        <f>(Tabela15[[#This Row],[rating]]-MIN(F:F))/(MAX(F:F)-MIN(F:F))</f>
        <v>0.89999999999999991</v>
      </c>
      <c r="H2634" s="6">
        <v>21208</v>
      </c>
      <c r="I2634" s="5">
        <f>(Tabela15[[#This Row],[reviews]]-MIN(H:H))/(MAX(H:H)-MIN(H:H))</f>
        <v>4.5599685208001395E-2</v>
      </c>
      <c r="J2634" s="1" t="s">
        <v>0</v>
      </c>
      <c r="K2634" s="9">
        <v>3.99</v>
      </c>
      <c r="L2634" s="3">
        <f>(Tabela15[[#This Row],[value]]-MIN(K:K))/(MAX(K:K)-MIN(K:K))</f>
        <v>1.8821644891625369E-2</v>
      </c>
      <c r="M2634" s="16">
        <f>IF(Tabela15[[#This Row],[value]]="",0,(0.05*Tabela15[[#This Row],[normal_rating]]+0.7*Tabela15[[#This Row],[normal_reviews]]+0.25*Tabela15[[#This Row],[normal_value]]))*1000</f>
        <v>81.625190868507318</v>
      </c>
      <c r="N2634" s="3">
        <f>IFERROR(Tabela15[[#This Row],[value]]*Tabela15[[#This Row],[reviews]],Tabela15[[#This Row],[value]])</f>
        <v>84619.92</v>
      </c>
      <c r="O2634" t="s">
        <v>178</v>
      </c>
      <c r="P2634" t="s">
        <v>180</v>
      </c>
      <c r="Q2634" t="s">
        <v>2</v>
      </c>
    </row>
    <row r="2635" spans="1:17" x14ac:dyDescent="0.25">
      <c r="A2635" t="s">
        <v>3068</v>
      </c>
      <c r="B2635" s="1">
        <v>21</v>
      </c>
      <c r="C2635" t="s">
        <v>3164</v>
      </c>
      <c r="D2635" t="s">
        <v>3168</v>
      </c>
      <c r="E2635" t="s">
        <v>3166</v>
      </c>
      <c r="F2635" s="1">
        <v>4.5999999999999996</v>
      </c>
      <c r="G2635" s="5">
        <f>(Tabela15[[#This Row],[rating]]-MIN(F:F))/(MAX(F:F)-MIN(F:F))</f>
        <v>0.89999999999999991</v>
      </c>
      <c r="H2635" s="6">
        <v>5690</v>
      </c>
      <c r="I2635" s="5">
        <f>(Tabela15[[#This Row],[reviews]]-MIN(H:H))/(MAX(H:H)-MIN(H:H))</f>
        <v>1.2232593443123493E-2</v>
      </c>
      <c r="J2635" s="1" t="s">
        <v>0</v>
      </c>
      <c r="K2635" s="9">
        <v>3.99</v>
      </c>
      <c r="L2635" s="3">
        <f>(Tabela15[[#This Row],[value]]-MIN(K:K))/(MAX(K:K)-MIN(K:K))</f>
        <v>1.8821644891625369E-2</v>
      </c>
      <c r="M2635" s="16">
        <f>IF(Tabela15[[#This Row],[value]]="",0,(0.05*Tabela15[[#This Row],[normal_rating]]+0.7*Tabela15[[#This Row],[normal_reviews]]+0.25*Tabela15[[#This Row],[normal_value]]))*1000</f>
        <v>58.26822663309278</v>
      </c>
      <c r="N2635" s="3">
        <f>IFERROR(Tabela15[[#This Row],[value]]*Tabela15[[#This Row],[reviews]],Tabela15[[#This Row],[value]])</f>
        <v>22703.100000000002</v>
      </c>
      <c r="O2635" t="s">
        <v>3165</v>
      </c>
      <c r="P2635" t="s">
        <v>3167</v>
      </c>
      <c r="Q2635" t="s">
        <v>2</v>
      </c>
    </row>
    <row r="2636" spans="1:17" x14ac:dyDescent="0.25">
      <c r="A2636" t="s">
        <v>1201</v>
      </c>
      <c r="B2636" s="1">
        <v>25</v>
      </c>
      <c r="C2636" t="s">
        <v>1277</v>
      </c>
      <c r="D2636" t="s">
        <v>1281</v>
      </c>
      <c r="E2636" t="s">
        <v>1279</v>
      </c>
      <c r="F2636" s="1">
        <v>4.5</v>
      </c>
      <c r="G2636" s="5">
        <f>(Tabela15[[#This Row],[rating]]-MIN(F:F))/(MAX(F:F)-MIN(F:F))</f>
        <v>0.875</v>
      </c>
      <c r="H2636" s="6">
        <v>5456</v>
      </c>
      <c r="I2636" s="5">
        <f>(Tabela15[[#This Row],[reviews]]-MIN(H:H))/(MAX(H:H)-MIN(H:H))</f>
        <v>1.1729442297809572E-2</v>
      </c>
      <c r="J2636" s="1" t="s">
        <v>0</v>
      </c>
      <c r="K2636" s="9">
        <v>3.99</v>
      </c>
      <c r="L2636" s="3">
        <f>(Tabela15[[#This Row],[value]]-MIN(K:K))/(MAX(K:K)-MIN(K:K))</f>
        <v>1.8821644891625369E-2</v>
      </c>
      <c r="M2636" s="16">
        <f>IF(Tabela15[[#This Row],[value]]="",0,(0.05*Tabela15[[#This Row],[normal_rating]]+0.7*Tabela15[[#This Row],[normal_reviews]]+0.25*Tabela15[[#This Row],[normal_value]]))*1000</f>
        <v>56.666020831373054</v>
      </c>
      <c r="N2636" s="3">
        <f>IFERROR(Tabela15[[#This Row],[value]]*Tabela15[[#This Row],[reviews]],Tabela15[[#This Row],[value]])</f>
        <v>21769.440000000002</v>
      </c>
      <c r="O2636" t="s">
        <v>1278</v>
      </c>
      <c r="P2636" t="s">
        <v>6834</v>
      </c>
      <c r="Q2636" t="s">
        <v>6468</v>
      </c>
    </row>
    <row r="2637" spans="1:17" x14ac:dyDescent="0.25">
      <c r="A2637" t="s">
        <v>1201</v>
      </c>
      <c r="B2637" s="1">
        <v>29</v>
      </c>
      <c r="C2637" t="s">
        <v>1277</v>
      </c>
      <c r="D2637" t="s">
        <v>1281</v>
      </c>
      <c r="E2637" t="s">
        <v>1279</v>
      </c>
      <c r="F2637" s="1">
        <v>4.5</v>
      </c>
      <c r="G2637" s="5">
        <f>(Tabela15[[#This Row],[rating]]-MIN(F:F))/(MAX(F:F)-MIN(F:F))</f>
        <v>0.875</v>
      </c>
      <c r="H2637" s="6">
        <v>5443</v>
      </c>
      <c r="I2637" s="5">
        <f>(Tabela15[[#This Row],[reviews]]-MIN(H:H))/(MAX(H:H)-MIN(H:H))</f>
        <v>1.1701489456403244E-2</v>
      </c>
      <c r="J2637" s="1" t="s">
        <v>0</v>
      </c>
      <c r="K2637" s="9">
        <v>3.99</v>
      </c>
      <c r="L2637" s="3">
        <f>(Tabela15[[#This Row],[value]]-MIN(K:K))/(MAX(K:K)-MIN(K:K))</f>
        <v>1.8821644891625369E-2</v>
      </c>
      <c r="M2637" s="16">
        <f>IF(Tabela15[[#This Row],[value]]="",0,(0.05*Tabela15[[#This Row],[normal_rating]]+0.7*Tabela15[[#This Row],[normal_reviews]]+0.25*Tabela15[[#This Row],[normal_value]]))*1000</f>
        <v>56.646453842388617</v>
      </c>
      <c r="N2637" s="3">
        <f>IFERROR(Tabela15[[#This Row],[value]]*Tabela15[[#This Row],[reviews]],Tabela15[[#This Row],[value]])</f>
        <v>21717.57</v>
      </c>
      <c r="O2637" t="s">
        <v>1278</v>
      </c>
      <c r="P2637" t="s">
        <v>4946</v>
      </c>
      <c r="Q2637" t="s">
        <v>4538</v>
      </c>
    </row>
    <row r="2638" spans="1:17" x14ac:dyDescent="0.25">
      <c r="A2638" t="s">
        <v>1201</v>
      </c>
      <c r="B2638" s="1">
        <v>17</v>
      </c>
      <c r="C2638" t="s">
        <v>1277</v>
      </c>
      <c r="D2638" t="s">
        <v>1281</v>
      </c>
      <c r="E2638" t="s">
        <v>1279</v>
      </c>
      <c r="F2638" s="1">
        <v>4.5</v>
      </c>
      <c r="G2638" s="5">
        <f>(Tabela15[[#This Row],[rating]]-MIN(F:F))/(MAX(F:F)-MIN(F:F))</f>
        <v>0.875</v>
      </c>
      <c r="H2638" s="6">
        <v>5385</v>
      </c>
      <c r="I2638" s="5">
        <f>(Tabela15[[#This Row],[reviews]]-MIN(H:H))/(MAX(H:H)-MIN(H:H))</f>
        <v>1.1576776779359622E-2</v>
      </c>
      <c r="J2638" s="1" t="s">
        <v>0</v>
      </c>
      <c r="K2638" s="9">
        <v>3.99</v>
      </c>
      <c r="L2638" s="3">
        <f>(Tabela15[[#This Row],[value]]-MIN(K:K))/(MAX(K:K)-MIN(K:K))</f>
        <v>1.8821644891625369E-2</v>
      </c>
      <c r="M2638" s="16">
        <f>IF(Tabela15[[#This Row],[value]]="",0,(0.05*Tabela15[[#This Row],[normal_rating]]+0.7*Tabela15[[#This Row],[normal_reviews]]+0.25*Tabela15[[#This Row],[normal_value]]))*1000</f>
        <v>56.559154968458081</v>
      </c>
      <c r="N2638" s="3">
        <f>IFERROR(Tabela15[[#This Row],[value]]*Tabela15[[#This Row],[reviews]],Tabela15[[#This Row],[value]])</f>
        <v>21486.15</v>
      </c>
      <c r="O2638" t="s">
        <v>1278</v>
      </c>
      <c r="P2638" t="s">
        <v>1280</v>
      </c>
      <c r="Q2638" t="s">
        <v>2</v>
      </c>
    </row>
    <row r="2639" spans="1:17" x14ac:dyDescent="0.25">
      <c r="A2639" t="s">
        <v>1795</v>
      </c>
      <c r="B2639" s="1">
        <v>24</v>
      </c>
      <c r="C2639" t="s">
        <v>4026</v>
      </c>
      <c r="D2639" t="s">
        <v>4027</v>
      </c>
      <c r="E2639" t="s">
        <v>4028</v>
      </c>
      <c r="F2639" s="1">
        <v>4.5999999999999996</v>
      </c>
      <c r="G2639" s="5">
        <f>(Tabela15[[#This Row],[rating]]-MIN(F:F))/(MAX(F:F)-MIN(F:F))</f>
        <v>0.89999999999999991</v>
      </c>
      <c r="H2639" s="6">
        <v>950</v>
      </c>
      <c r="I2639" s="5">
        <f>(Tabela15[[#This Row],[reviews]]-MIN(H:H))/(MAX(H:H)-MIN(H:H))</f>
        <v>2.0405574226620136E-3</v>
      </c>
      <c r="J2639" s="1" t="s">
        <v>0</v>
      </c>
      <c r="K2639" s="9">
        <v>3.99</v>
      </c>
      <c r="L2639" s="3">
        <f>(Tabela15[[#This Row],[value]]-MIN(K:K))/(MAX(K:K)-MIN(K:K))</f>
        <v>1.8821644891625369E-2</v>
      </c>
      <c r="M2639" s="16">
        <f>IF(Tabela15[[#This Row],[value]]="",0,(0.05*Tabela15[[#This Row],[normal_rating]]+0.7*Tabela15[[#This Row],[normal_reviews]]+0.25*Tabela15[[#This Row],[normal_value]]))*1000</f>
        <v>51.13380141876975</v>
      </c>
      <c r="N2639" s="3">
        <f>IFERROR(Tabela15[[#This Row],[value]]*Tabela15[[#This Row],[reviews]],Tabela15[[#This Row],[value]])</f>
        <v>3790.5</v>
      </c>
      <c r="O2639" t="s">
        <v>5126</v>
      </c>
      <c r="P2639" t="s">
        <v>5127</v>
      </c>
      <c r="Q2639" t="s">
        <v>4538</v>
      </c>
    </row>
    <row r="2640" spans="1:17" x14ac:dyDescent="0.25">
      <c r="A2640" t="s">
        <v>232</v>
      </c>
      <c r="B2640" s="1">
        <v>15</v>
      </c>
      <c r="C2640" t="s">
        <v>7490</v>
      </c>
      <c r="D2640" t="s">
        <v>7491</v>
      </c>
      <c r="E2640" t="s">
        <v>7492</v>
      </c>
      <c r="F2640" s="1">
        <v>4.5999999999999996</v>
      </c>
      <c r="G2640" s="5">
        <f>(Tabela15[[#This Row],[rating]]-MIN(F:F))/(MAX(F:F)-MIN(F:F))</f>
        <v>0.89999999999999991</v>
      </c>
      <c r="H2640" s="6">
        <v>24</v>
      </c>
      <c r="I2640" s="5">
        <f>(Tabela15[[#This Row],[reviews]]-MIN(H:H))/(MAX(H:H)-MIN(H:H))</f>
        <v>4.9455027103505069E-5</v>
      </c>
      <c r="J2640" s="1" t="s">
        <v>0</v>
      </c>
      <c r="K2640" s="9">
        <v>3.99</v>
      </c>
      <c r="L2640" s="3">
        <f>(Tabela15[[#This Row],[value]]-MIN(K:K))/(MAX(K:K)-MIN(K:K))</f>
        <v>1.8821644891625369E-2</v>
      </c>
      <c r="M2640" s="16">
        <f>IF(Tabela15[[#This Row],[value]]="",0,(0.05*Tabela15[[#This Row],[normal_rating]]+0.7*Tabela15[[#This Row],[normal_reviews]]+0.25*Tabela15[[#This Row],[normal_value]]))*1000</f>
        <v>49.7400297418788</v>
      </c>
      <c r="N2640" s="3">
        <f>IFERROR(Tabela15[[#This Row],[value]]*Tabela15[[#This Row],[reviews]],Tabela15[[#This Row],[value]])</f>
        <v>95.76</v>
      </c>
      <c r="O2640" t="s">
        <v>8152</v>
      </c>
      <c r="P2640" t="s">
        <v>8153</v>
      </c>
      <c r="Q2640" t="s">
        <v>8081</v>
      </c>
    </row>
    <row r="2641" spans="1:17" x14ac:dyDescent="0.25">
      <c r="A2641" t="s">
        <v>1946</v>
      </c>
      <c r="B2641" s="1">
        <v>25</v>
      </c>
      <c r="C2641" t="s">
        <v>2058</v>
      </c>
      <c r="D2641" t="s">
        <v>2062</v>
      </c>
      <c r="E2641" t="s">
        <v>2060</v>
      </c>
      <c r="F2641" s="1">
        <v>4.5999999999999996</v>
      </c>
      <c r="G2641" s="5">
        <f>(Tabela15[[#This Row],[rating]]-MIN(F:F))/(MAX(F:F)-MIN(F:F))</f>
        <v>0.89999999999999991</v>
      </c>
      <c r="H2641" s="6">
        <v>10</v>
      </c>
      <c r="I2641" s="5">
        <f>(Tabela15[[#This Row],[reviews]]-MIN(H:H))/(MAX(H:H)-MIN(H:H))</f>
        <v>1.9351967127458506E-5</v>
      </c>
      <c r="J2641" s="1" t="s">
        <v>0</v>
      </c>
      <c r="K2641" s="9">
        <v>3.99</v>
      </c>
      <c r="L2641" s="3">
        <f>(Tabela15[[#This Row],[value]]-MIN(K:K))/(MAX(K:K)-MIN(K:K))</f>
        <v>1.8821644891625369E-2</v>
      </c>
      <c r="M2641" s="16">
        <f>IF(Tabela15[[#This Row],[value]]="",0,(0.05*Tabela15[[#This Row],[normal_rating]]+0.7*Tabela15[[#This Row],[normal_reviews]]+0.25*Tabela15[[#This Row],[normal_value]]))*1000</f>
        <v>49.71895759989556</v>
      </c>
      <c r="N2641" s="3">
        <f>IFERROR(Tabela15[[#This Row],[value]]*Tabela15[[#This Row],[reviews]],Tabela15[[#This Row],[value]])</f>
        <v>39.900000000000006</v>
      </c>
      <c r="O2641" t="s">
        <v>2059</v>
      </c>
      <c r="P2641" t="s">
        <v>5177</v>
      </c>
      <c r="Q2641" t="s">
        <v>4538</v>
      </c>
    </row>
    <row r="2642" spans="1:17" x14ac:dyDescent="0.25">
      <c r="A2642" t="s">
        <v>1946</v>
      </c>
      <c r="B2642" s="1">
        <v>25</v>
      </c>
      <c r="C2642" t="s">
        <v>2058</v>
      </c>
      <c r="D2642" t="s">
        <v>2062</v>
      </c>
      <c r="E2642" t="s">
        <v>2060</v>
      </c>
      <c r="F2642" s="1">
        <v>4.5999999999999996</v>
      </c>
      <c r="G2642" s="5">
        <f>(Tabela15[[#This Row],[rating]]-MIN(F:F))/(MAX(F:F)-MIN(F:F))</f>
        <v>0.89999999999999991</v>
      </c>
      <c r="H2642" s="6">
        <v>9</v>
      </c>
      <c r="I2642" s="5">
        <f>(Tabela15[[#This Row],[reviews]]-MIN(H:H))/(MAX(H:H)-MIN(H:H))</f>
        <v>1.7201748557740895E-5</v>
      </c>
      <c r="J2642" s="1" t="s">
        <v>0</v>
      </c>
      <c r="K2642" s="9">
        <v>3.99</v>
      </c>
      <c r="L2642" s="3">
        <f>(Tabela15[[#This Row],[value]]-MIN(K:K))/(MAX(K:K)-MIN(K:K))</f>
        <v>1.8821644891625369E-2</v>
      </c>
      <c r="M2642" s="16">
        <f>IF(Tabela15[[#This Row],[value]]="",0,(0.05*Tabela15[[#This Row],[normal_rating]]+0.7*Tabela15[[#This Row],[normal_reviews]]+0.25*Tabela15[[#This Row],[normal_value]]))*1000</f>
        <v>49.717452446896765</v>
      </c>
      <c r="N2642" s="3">
        <f>IFERROR(Tabela15[[#This Row],[value]]*Tabela15[[#This Row],[reviews]],Tabela15[[#This Row],[value]])</f>
        <v>35.910000000000004</v>
      </c>
      <c r="O2642" t="s">
        <v>2059</v>
      </c>
      <c r="P2642" t="s">
        <v>2061</v>
      </c>
      <c r="Q2642" t="s">
        <v>2</v>
      </c>
    </row>
    <row r="2643" spans="1:17" x14ac:dyDescent="0.25">
      <c r="A2643" t="s">
        <v>1946</v>
      </c>
      <c r="B2643" s="1">
        <v>15</v>
      </c>
      <c r="C2643" t="s">
        <v>2058</v>
      </c>
      <c r="D2643" t="s">
        <v>2062</v>
      </c>
      <c r="E2643" t="s">
        <v>2060</v>
      </c>
      <c r="F2643" s="1">
        <v>4.5</v>
      </c>
      <c r="G2643" s="5">
        <f>(Tabela15[[#This Row],[rating]]-MIN(F:F))/(MAX(F:F)-MIN(F:F))</f>
        <v>0.875</v>
      </c>
      <c r="H2643" s="6">
        <v>42</v>
      </c>
      <c r="I2643" s="5">
        <f>(Tabela15[[#This Row],[reviews]]-MIN(H:H))/(MAX(H:H)-MIN(H:H))</f>
        <v>8.8158961358422087E-5</v>
      </c>
      <c r="J2643" s="1" t="s">
        <v>0</v>
      </c>
      <c r="K2643" s="9">
        <v>3.99</v>
      </c>
      <c r="L2643" s="3">
        <f>(Tabela15[[#This Row],[value]]-MIN(K:K))/(MAX(K:K)-MIN(K:K))</f>
        <v>1.8821644891625369E-2</v>
      </c>
      <c r="M2643" s="16">
        <f>IF(Tabela15[[#This Row],[value]]="",0,(0.05*Tabela15[[#This Row],[normal_rating]]+0.7*Tabela15[[#This Row],[normal_reviews]]+0.25*Tabela15[[#This Row],[normal_value]]))*1000</f>
        <v>48.517122495857237</v>
      </c>
      <c r="N2643" s="3">
        <f>IFERROR(Tabela15[[#This Row],[value]]*Tabela15[[#This Row],[reviews]],Tabela15[[#This Row],[value]])</f>
        <v>167.58</v>
      </c>
      <c r="O2643" t="s">
        <v>2059</v>
      </c>
      <c r="P2643" t="s">
        <v>8599</v>
      </c>
      <c r="Q2643" t="s">
        <v>8081</v>
      </c>
    </row>
    <row r="2644" spans="1:17" x14ac:dyDescent="0.25">
      <c r="A2644" t="s">
        <v>2626</v>
      </c>
      <c r="B2644" s="1">
        <v>29</v>
      </c>
      <c r="C2644" t="s">
        <v>2058</v>
      </c>
      <c r="D2644" t="s">
        <v>2062</v>
      </c>
      <c r="E2644" t="s">
        <v>2060</v>
      </c>
      <c r="F2644" s="1">
        <v>4.5</v>
      </c>
      <c r="G2644" s="5">
        <f>(Tabela15[[#This Row],[rating]]-MIN(F:F))/(MAX(F:F)-MIN(F:F))</f>
        <v>0.875</v>
      </c>
      <c r="H2644" s="6">
        <v>42</v>
      </c>
      <c r="I2644" s="5">
        <f>(Tabela15[[#This Row],[reviews]]-MIN(H:H))/(MAX(H:H)-MIN(H:H))</f>
        <v>8.8158961358422087E-5</v>
      </c>
      <c r="J2644" s="1" t="s">
        <v>0</v>
      </c>
      <c r="K2644" s="9">
        <v>3.99</v>
      </c>
      <c r="L2644" s="3">
        <f>(Tabela15[[#This Row],[value]]-MIN(K:K))/(MAX(K:K)-MIN(K:K))</f>
        <v>1.8821644891625369E-2</v>
      </c>
      <c r="M2644" s="16">
        <f>IF(Tabela15[[#This Row],[value]]="",0,(0.05*Tabela15[[#This Row],[normal_rating]]+0.7*Tabela15[[#This Row],[normal_reviews]]+0.25*Tabela15[[#This Row],[normal_value]]))*1000</f>
        <v>48.517122495857237</v>
      </c>
      <c r="N2644" s="3">
        <f>IFERROR(Tabela15[[#This Row],[value]]*Tabela15[[#This Row],[reviews]],Tabela15[[#This Row],[value]])</f>
        <v>167.58</v>
      </c>
      <c r="O2644" t="s">
        <v>2059</v>
      </c>
      <c r="P2644" t="s">
        <v>8808</v>
      </c>
      <c r="Q2644" t="s">
        <v>8081</v>
      </c>
    </row>
    <row r="2645" spans="1:17" x14ac:dyDescent="0.25">
      <c r="A2645" t="s">
        <v>1352</v>
      </c>
      <c r="B2645" s="1">
        <v>27</v>
      </c>
      <c r="C2645" t="s">
        <v>1478</v>
      </c>
      <c r="D2645" t="s">
        <v>1482</v>
      </c>
      <c r="E2645" t="s">
        <v>1480</v>
      </c>
      <c r="F2645" s="1">
        <v>4.4000000000000004</v>
      </c>
      <c r="G2645" s="5">
        <f>(Tabela15[[#This Row],[rating]]-MIN(F:F))/(MAX(F:F)-MIN(F:F))</f>
        <v>0.85000000000000009</v>
      </c>
      <c r="H2645" s="6">
        <v>1280</v>
      </c>
      <c r="I2645" s="5">
        <f>(Tabela15[[#This Row],[reviews]]-MIN(H:H))/(MAX(H:H)-MIN(H:H))</f>
        <v>2.7501295506688257E-3</v>
      </c>
      <c r="J2645" s="1" t="s">
        <v>0</v>
      </c>
      <c r="K2645" s="9">
        <v>3.99</v>
      </c>
      <c r="L2645" s="3">
        <f>(Tabela15[[#This Row],[value]]-MIN(K:K))/(MAX(K:K)-MIN(K:K))</f>
        <v>1.8821644891625369E-2</v>
      </c>
      <c r="M2645" s="16">
        <f>IF(Tabela15[[#This Row],[value]]="",0,(0.05*Tabela15[[#This Row],[normal_rating]]+0.7*Tabela15[[#This Row],[normal_reviews]]+0.25*Tabela15[[#This Row],[normal_value]]))*1000</f>
        <v>49.130501908374534</v>
      </c>
      <c r="N2645" s="3">
        <f>IFERROR(Tabela15[[#This Row],[value]]*Tabela15[[#This Row],[reviews]],Tabela15[[#This Row],[value]])</f>
        <v>5107.2000000000007</v>
      </c>
      <c r="O2645" t="s">
        <v>1479</v>
      </c>
      <c r="P2645" t="s">
        <v>1481</v>
      </c>
      <c r="Q2645" t="s">
        <v>2</v>
      </c>
    </row>
    <row r="2646" spans="1:17" x14ac:dyDescent="0.25">
      <c r="A2646" t="s">
        <v>1503</v>
      </c>
      <c r="B2646" s="1">
        <v>10</v>
      </c>
      <c r="C2646" t="s">
        <v>3902</v>
      </c>
      <c r="D2646" t="s">
        <v>3903</v>
      </c>
      <c r="E2646" t="s">
        <v>3904</v>
      </c>
      <c r="F2646" s="1">
        <v>4.4000000000000004</v>
      </c>
      <c r="G2646" s="5">
        <f>(Tabela15[[#This Row],[rating]]-MIN(F:F))/(MAX(F:F)-MIN(F:F))</f>
        <v>0.85000000000000009</v>
      </c>
      <c r="H2646" s="6">
        <v>379</v>
      </c>
      <c r="I2646" s="5">
        <f>(Tabela15[[#This Row],[reviews]]-MIN(H:H))/(MAX(H:H)-MIN(H:H))</f>
        <v>8.1278261935325722E-4</v>
      </c>
      <c r="J2646" s="1" t="s">
        <v>0</v>
      </c>
      <c r="K2646" s="9">
        <v>3.99</v>
      </c>
      <c r="L2646" s="3">
        <f>(Tabela15[[#This Row],[value]]-MIN(K:K))/(MAX(K:K)-MIN(K:K))</f>
        <v>1.8821644891625369E-2</v>
      </c>
      <c r="M2646" s="16">
        <f>IF(Tabela15[[#This Row],[value]]="",0,(0.05*Tabela15[[#This Row],[normal_rating]]+0.7*Tabela15[[#This Row],[normal_reviews]]+0.25*Tabela15[[#This Row],[normal_value]]))*1000</f>
        <v>47.774359056453633</v>
      </c>
      <c r="N2646" s="3">
        <f>IFERROR(Tabela15[[#This Row],[value]]*Tabela15[[#This Row],[reviews]],Tabela15[[#This Row],[value]])</f>
        <v>1512.21</v>
      </c>
      <c r="O2646" t="s">
        <v>5010</v>
      </c>
      <c r="P2646" t="s">
        <v>5011</v>
      </c>
      <c r="Q2646" t="s">
        <v>4538</v>
      </c>
    </row>
    <row r="2647" spans="1:17" x14ac:dyDescent="0.25">
      <c r="A2647" t="s">
        <v>1946</v>
      </c>
      <c r="B2647" s="1">
        <v>11</v>
      </c>
      <c r="C2647" t="s">
        <v>2053</v>
      </c>
      <c r="D2647" t="s">
        <v>2057</v>
      </c>
      <c r="E2647" t="s">
        <v>2055</v>
      </c>
      <c r="F2647" s="1">
        <v>4.2</v>
      </c>
      <c r="G2647" s="5">
        <f>(Tabela15[[#This Row],[rating]]-MIN(F:F))/(MAX(F:F)-MIN(F:F))</f>
        <v>0.8</v>
      </c>
      <c r="H2647" s="6">
        <v>2349</v>
      </c>
      <c r="I2647" s="5">
        <f>(Tabela15[[#This Row],[reviews]]-MIN(H:H))/(MAX(H:H)-MIN(H:H))</f>
        <v>5.0487132016969524E-3</v>
      </c>
      <c r="J2647" s="1" t="s">
        <v>0</v>
      </c>
      <c r="K2647" s="9">
        <v>3.99</v>
      </c>
      <c r="L2647" s="3">
        <f>(Tabela15[[#This Row],[value]]-MIN(K:K))/(MAX(K:K)-MIN(K:K))</f>
        <v>1.8821644891625369E-2</v>
      </c>
      <c r="M2647" s="16">
        <f>IF(Tabela15[[#This Row],[value]]="",0,(0.05*Tabela15[[#This Row],[normal_rating]]+0.7*Tabela15[[#This Row],[normal_reviews]]+0.25*Tabela15[[#This Row],[normal_value]]))*1000</f>
        <v>48.239510464094224</v>
      </c>
      <c r="N2647" s="3">
        <f>IFERROR(Tabela15[[#This Row],[value]]*Tabela15[[#This Row],[reviews]],Tabela15[[#This Row],[value]])</f>
        <v>9372.51</v>
      </c>
      <c r="O2647" t="s">
        <v>2054</v>
      </c>
      <c r="P2647" t="s">
        <v>8594</v>
      </c>
      <c r="Q2647" t="s">
        <v>8081</v>
      </c>
    </row>
    <row r="2648" spans="1:17" x14ac:dyDescent="0.25">
      <c r="A2648" t="s">
        <v>1946</v>
      </c>
      <c r="B2648" s="1">
        <v>18</v>
      </c>
      <c r="C2648" t="s">
        <v>2053</v>
      </c>
      <c r="D2648" t="s">
        <v>2057</v>
      </c>
      <c r="E2648" t="s">
        <v>2055</v>
      </c>
      <c r="F2648" s="1">
        <v>4.2</v>
      </c>
      <c r="G2648" s="5">
        <f>(Tabela15[[#This Row],[rating]]-MIN(F:F))/(MAX(F:F)-MIN(F:F))</f>
        <v>0.8</v>
      </c>
      <c r="H2648" s="6">
        <v>2348</v>
      </c>
      <c r="I2648" s="5">
        <f>(Tabela15[[#This Row],[reviews]]-MIN(H:H))/(MAX(H:H)-MIN(H:H))</f>
        <v>5.0465629831272351E-3</v>
      </c>
      <c r="J2648" s="1" t="s">
        <v>0</v>
      </c>
      <c r="K2648" s="9">
        <v>3.99</v>
      </c>
      <c r="L2648" s="3">
        <f>(Tabela15[[#This Row],[value]]-MIN(K:K))/(MAX(K:K)-MIN(K:K))</f>
        <v>1.8821644891625369E-2</v>
      </c>
      <c r="M2648" s="16">
        <f>IF(Tabela15[[#This Row],[value]]="",0,(0.05*Tabela15[[#This Row],[normal_rating]]+0.7*Tabela15[[#This Row],[normal_reviews]]+0.25*Tabela15[[#This Row],[normal_value]]))*1000</f>
        <v>48.238005311095414</v>
      </c>
      <c r="N2648" s="3">
        <f>IFERROR(Tabela15[[#This Row],[value]]*Tabela15[[#This Row],[reviews]],Tabela15[[#This Row],[value]])</f>
        <v>9368.52</v>
      </c>
      <c r="O2648" t="s">
        <v>2054</v>
      </c>
      <c r="P2648" t="s">
        <v>7043</v>
      </c>
      <c r="Q2648" t="s">
        <v>6468</v>
      </c>
    </row>
    <row r="2649" spans="1:17" x14ac:dyDescent="0.25">
      <c r="A2649" t="s">
        <v>1946</v>
      </c>
      <c r="B2649" s="1">
        <v>13</v>
      </c>
      <c r="C2649" t="s">
        <v>2053</v>
      </c>
      <c r="D2649" t="s">
        <v>2057</v>
      </c>
      <c r="E2649" t="s">
        <v>2055</v>
      </c>
      <c r="F2649" s="1">
        <v>4.2</v>
      </c>
      <c r="G2649" s="5">
        <f>(Tabela15[[#This Row],[rating]]-MIN(F:F))/(MAX(F:F)-MIN(F:F))</f>
        <v>0.8</v>
      </c>
      <c r="H2649" s="6">
        <v>2339</v>
      </c>
      <c r="I2649" s="5">
        <f>(Tabela15[[#This Row],[reviews]]-MIN(H:H))/(MAX(H:H)-MIN(H:H))</f>
        <v>5.0272110159997763E-3</v>
      </c>
      <c r="J2649" s="1" t="s">
        <v>0</v>
      </c>
      <c r="K2649" s="9">
        <v>3.99</v>
      </c>
      <c r="L2649" s="3">
        <f>(Tabela15[[#This Row],[value]]-MIN(K:K))/(MAX(K:K)-MIN(K:K))</f>
        <v>1.8821644891625369E-2</v>
      </c>
      <c r="M2649" s="16">
        <f>IF(Tabela15[[#This Row],[value]]="",0,(0.05*Tabela15[[#This Row],[normal_rating]]+0.7*Tabela15[[#This Row],[normal_reviews]]+0.25*Tabela15[[#This Row],[normal_value]]))*1000</f>
        <v>48.224458934106195</v>
      </c>
      <c r="N2649" s="3">
        <f>IFERROR(Tabela15[[#This Row],[value]]*Tabela15[[#This Row],[reviews]],Tabela15[[#This Row],[value]])</f>
        <v>9332.61</v>
      </c>
      <c r="O2649" t="s">
        <v>2054</v>
      </c>
      <c r="P2649" t="s">
        <v>5158</v>
      </c>
      <c r="Q2649" t="s">
        <v>4538</v>
      </c>
    </row>
    <row r="2650" spans="1:17" x14ac:dyDescent="0.25">
      <c r="A2650" t="s">
        <v>1946</v>
      </c>
      <c r="B2650" s="1">
        <v>24</v>
      </c>
      <c r="C2650" t="s">
        <v>2053</v>
      </c>
      <c r="D2650" t="s">
        <v>2057</v>
      </c>
      <c r="E2650" t="s">
        <v>2055</v>
      </c>
      <c r="F2650" s="1">
        <v>4.2</v>
      </c>
      <c r="G2650" s="5">
        <f>(Tabela15[[#This Row],[rating]]-MIN(F:F))/(MAX(F:F)-MIN(F:F))</f>
        <v>0.8</v>
      </c>
      <c r="H2650" s="6">
        <v>2308</v>
      </c>
      <c r="I2650" s="5">
        <f>(Tabela15[[#This Row],[reviews]]-MIN(H:H))/(MAX(H:H)-MIN(H:H))</f>
        <v>4.9605542403385302E-3</v>
      </c>
      <c r="J2650" s="1" t="s">
        <v>0</v>
      </c>
      <c r="K2650" s="9">
        <v>3.99</v>
      </c>
      <c r="L2650" s="3">
        <f>(Tabela15[[#This Row],[value]]-MIN(K:K))/(MAX(K:K)-MIN(K:K))</f>
        <v>1.8821644891625369E-2</v>
      </c>
      <c r="M2650" s="16">
        <f>IF(Tabela15[[#This Row],[value]]="",0,(0.05*Tabela15[[#This Row],[normal_rating]]+0.7*Tabela15[[#This Row],[normal_reviews]]+0.25*Tabela15[[#This Row],[normal_value]]))*1000</f>
        <v>48.177799191143315</v>
      </c>
      <c r="N2650" s="3">
        <f>IFERROR(Tabela15[[#This Row],[value]]*Tabela15[[#This Row],[reviews]],Tabela15[[#This Row],[value]])</f>
        <v>9208.92</v>
      </c>
      <c r="O2650" t="s">
        <v>2054</v>
      </c>
      <c r="P2650" t="s">
        <v>2056</v>
      </c>
      <c r="Q2650" t="s">
        <v>2</v>
      </c>
    </row>
    <row r="2651" spans="1:17" x14ac:dyDescent="0.25">
      <c r="A2651" t="s">
        <v>2626</v>
      </c>
      <c r="B2651" s="1">
        <v>22</v>
      </c>
      <c r="C2651" t="s">
        <v>4309</v>
      </c>
      <c r="D2651" t="s">
        <v>4310</v>
      </c>
      <c r="E2651" t="s">
        <v>4311</v>
      </c>
      <c r="F2651" s="1">
        <v>4.3</v>
      </c>
      <c r="G2651" s="5">
        <f>(Tabela15[[#This Row],[rating]]-MIN(F:F))/(MAX(F:F)-MIN(F:F))</f>
        <v>0.82499999999999996</v>
      </c>
      <c r="H2651" s="6">
        <v>4</v>
      </c>
      <c r="I2651" s="5">
        <f>(Tabela15[[#This Row],[reviews]]-MIN(H:H))/(MAX(H:H)-MIN(H:H))</f>
        <v>6.4506557091528353E-6</v>
      </c>
      <c r="J2651" s="1" t="s">
        <v>0</v>
      </c>
      <c r="K2651" s="9">
        <v>3.99</v>
      </c>
      <c r="L2651" s="3">
        <f>(Tabela15[[#This Row],[value]]-MIN(K:K))/(MAX(K:K)-MIN(K:K))</f>
        <v>1.8821644891625369E-2</v>
      </c>
      <c r="M2651" s="16">
        <f>IF(Tabela15[[#This Row],[value]]="",0,(0.05*Tabela15[[#This Row],[normal_rating]]+0.7*Tabela15[[#This Row],[normal_reviews]]+0.25*Tabela15[[#This Row],[normal_value]]))*1000</f>
        <v>45.959926681902758</v>
      </c>
      <c r="N2651" s="3">
        <f>IFERROR(Tabela15[[#This Row],[value]]*Tabela15[[#This Row],[reviews]],Tabela15[[#This Row],[value]])</f>
        <v>15.96</v>
      </c>
      <c r="O2651" t="s">
        <v>5388</v>
      </c>
      <c r="P2651" t="s">
        <v>5389</v>
      </c>
      <c r="Q2651" t="s">
        <v>4538</v>
      </c>
    </row>
    <row r="2652" spans="1:17" x14ac:dyDescent="0.25">
      <c r="A2652" t="s">
        <v>3218</v>
      </c>
      <c r="B2652" s="1">
        <v>20</v>
      </c>
      <c r="C2652" t="s">
        <v>4517</v>
      </c>
      <c r="D2652" t="s">
        <v>4518</v>
      </c>
      <c r="E2652" t="s">
        <v>4519</v>
      </c>
      <c r="F2652" s="1">
        <v>4.0999999999999996</v>
      </c>
      <c r="G2652" s="5">
        <f>(Tabela15[[#This Row],[rating]]-MIN(F:F))/(MAX(F:F)-MIN(F:F))</f>
        <v>0.77499999999999991</v>
      </c>
      <c r="H2652" s="6">
        <v>5</v>
      </c>
      <c r="I2652" s="5">
        <f>(Tabela15[[#This Row],[reviews]]-MIN(H:H))/(MAX(H:H)-MIN(H:H))</f>
        <v>8.6008742788704477E-6</v>
      </c>
      <c r="J2652" s="1" t="s">
        <v>0</v>
      </c>
      <c r="K2652" s="9">
        <v>3.99</v>
      </c>
      <c r="L2652" s="3">
        <f>(Tabela15[[#This Row],[value]]-MIN(K:K))/(MAX(K:K)-MIN(K:K))</f>
        <v>1.8821644891625369E-2</v>
      </c>
      <c r="M2652" s="16">
        <f>IF(Tabela15[[#This Row],[value]]="",0,(0.05*Tabela15[[#This Row],[normal_rating]]+0.7*Tabela15[[#This Row],[normal_reviews]]+0.25*Tabela15[[#This Row],[normal_value]]))*1000</f>
        <v>43.461431834901546</v>
      </c>
      <c r="N2652" s="3">
        <f>IFERROR(Tabela15[[#This Row],[value]]*Tabela15[[#This Row],[reviews]],Tabela15[[#This Row],[value]])</f>
        <v>19.950000000000003</v>
      </c>
      <c r="O2652" t="s">
        <v>5577</v>
      </c>
      <c r="P2652" t="s">
        <v>5578</v>
      </c>
      <c r="Q2652" t="s">
        <v>4538</v>
      </c>
    </row>
    <row r="2653" spans="1:17" x14ac:dyDescent="0.25">
      <c r="A2653" t="s">
        <v>1946</v>
      </c>
      <c r="B2653" s="1">
        <v>18</v>
      </c>
      <c r="C2653" t="s">
        <v>7768</v>
      </c>
      <c r="D2653" t="s">
        <v>2012</v>
      </c>
      <c r="E2653" t="s">
        <v>7769</v>
      </c>
      <c r="F2653" s="1">
        <v>4.5999999999999996</v>
      </c>
      <c r="G2653" s="5">
        <f>(Tabela15[[#This Row],[rating]]-MIN(F:F))/(MAX(F:F)-MIN(F:F))</f>
        <v>0.89999999999999991</v>
      </c>
      <c r="H2653" s="6">
        <v>73</v>
      </c>
      <c r="I2653" s="5">
        <f>(Tabela15[[#This Row],[reviews]]-MIN(H:H))/(MAX(H:H)-MIN(H:H))</f>
        <v>1.5481573701966805E-4</v>
      </c>
      <c r="J2653" s="1" t="s">
        <v>0</v>
      </c>
      <c r="K2653" s="9">
        <v>3.95</v>
      </c>
      <c r="L2653" s="3">
        <f>(Tabela15[[#This Row],[value]]-MIN(K:K))/(MAX(K:K)-MIN(K:K))</f>
        <v>1.8621414626820845E-2</v>
      </c>
      <c r="M2653" s="16">
        <f>IF(Tabela15[[#This Row],[value]]="",0,(0.05*Tabela15[[#This Row],[normal_rating]]+0.7*Tabela15[[#This Row],[normal_reviews]]+0.25*Tabela15[[#This Row],[normal_value]]))*1000</f>
        <v>49.763724672618977</v>
      </c>
      <c r="N2653" s="3">
        <f>IFERROR(Tabela15[[#This Row],[value]]*Tabela15[[#This Row],[reviews]],Tabela15[[#This Row],[value]])</f>
        <v>288.35000000000002</v>
      </c>
      <c r="O2653" t="s">
        <v>8603</v>
      </c>
      <c r="P2653" t="s">
        <v>8604</v>
      </c>
      <c r="Q2653" t="s">
        <v>8081</v>
      </c>
    </row>
    <row r="2654" spans="1:17" x14ac:dyDescent="0.25">
      <c r="A2654" t="s">
        <v>1946</v>
      </c>
      <c r="B2654" s="1">
        <v>15</v>
      </c>
      <c r="C2654" t="s">
        <v>2008</v>
      </c>
      <c r="D2654" t="s">
        <v>2012</v>
      </c>
      <c r="E2654" t="s">
        <v>2010</v>
      </c>
      <c r="F2654" s="1">
        <v>4.4000000000000004</v>
      </c>
      <c r="G2654" s="5">
        <f>(Tabela15[[#This Row],[rating]]-MIN(F:F))/(MAX(F:F)-MIN(F:F))</f>
        <v>0.85000000000000009</v>
      </c>
      <c r="H2654" s="6">
        <v>100</v>
      </c>
      <c r="I2654" s="5">
        <f>(Tabela15[[#This Row],[reviews]]-MIN(H:H))/(MAX(H:H)-MIN(H:H))</f>
        <v>2.1287163840204358E-4</v>
      </c>
      <c r="J2654" s="1" t="s">
        <v>0</v>
      </c>
      <c r="K2654" s="9">
        <v>3.95</v>
      </c>
      <c r="L2654" s="3">
        <f>(Tabela15[[#This Row],[value]]-MIN(K:K))/(MAX(K:K)-MIN(K:K))</f>
        <v>1.8621414626820845E-2</v>
      </c>
      <c r="M2654" s="16">
        <f>IF(Tabela15[[#This Row],[value]]="",0,(0.05*Tabela15[[#This Row],[normal_rating]]+0.7*Tabela15[[#This Row],[normal_reviews]]+0.25*Tabela15[[#This Row],[normal_value]]))*1000</f>
        <v>47.304363803586654</v>
      </c>
      <c r="N2654" s="3">
        <f>IFERROR(Tabela15[[#This Row],[value]]*Tabela15[[#This Row],[reviews]],Tabela15[[#This Row],[value]])</f>
        <v>395</v>
      </c>
      <c r="O2654" t="s">
        <v>2009</v>
      </c>
      <c r="P2654" t="s">
        <v>2011</v>
      </c>
      <c r="Q2654" t="s">
        <v>2</v>
      </c>
    </row>
    <row r="2655" spans="1:17" x14ac:dyDescent="0.25">
      <c r="A2655" t="s">
        <v>81</v>
      </c>
      <c r="B2655" s="1">
        <v>18</v>
      </c>
      <c r="C2655" t="s">
        <v>7469</v>
      </c>
      <c r="D2655" t="s">
        <v>7470</v>
      </c>
      <c r="E2655" t="s">
        <v>7471</v>
      </c>
      <c r="F2655" s="1">
        <v>4.5999999999999996</v>
      </c>
      <c r="G2655" s="5">
        <f>(Tabela15[[#This Row],[rating]]-MIN(F:F))/(MAX(F:F)-MIN(F:F))</f>
        <v>0.89999999999999991</v>
      </c>
      <c r="H2655" s="6">
        <v>1024</v>
      </c>
      <c r="I2655" s="5">
        <f>(Tabela15[[#This Row],[reviews]]-MIN(H:H))/(MAX(H:H)-MIN(H:H))</f>
        <v>2.1996735968211169E-3</v>
      </c>
      <c r="J2655" s="1" t="s">
        <v>0</v>
      </c>
      <c r="K2655" s="9">
        <v>3.94</v>
      </c>
      <c r="L2655" s="3">
        <f>(Tabela15[[#This Row],[value]]-MIN(K:K))/(MAX(K:K)-MIN(K:K))</f>
        <v>1.8571357060619711E-2</v>
      </c>
      <c r="M2655" s="16">
        <f>IF(Tabela15[[#This Row],[value]]="",0,(0.05*Tabela15[[#This Row],[normal_rating]]+0.7*Tabela15[[#This Row],[normal_reviews]]+0.25*Tabela15[[#This Row],[normal_value]]))*1000</f>
        <v>51.182610782929707</v>
      </c>
      <c r="N2655" s="3">
        <f>IFERROR(Tabela15[[#This Row],[value]]*Tabela15[[#This Row],[reviews]],Tabela15[[#This Row],[value]])</f>
        <v>4034.56</v>
      </c>
      <c r="O2655" t="s">
        <v>8119</v>
      </c>
      <c r="P2655" t="s">
        <v>8120</v>
      </c>
      <c r="Q2655" t="s">
        <v>8081</v>
      </c>
    </row>
    <row r="2656" spans="1:17" x14ac:dyDescent="0.25">
      <c r="A2656" t="s">
        <v>383</v>
      </c>
      <c r="B2656" s="1">
        <v>23</v>
      </c>
      <c r="C2656" t="s">
        <v>444</v>
      </c>
      <c r="D2656" t="s">
        <v>448</v>
      </c>
      <c r="E2656" t="s">
        <v>446</v>
      </c>
      <c r="F2656" s="1">
        <v>4.5</v>
      </c>
      <c r="G2656" s="5">
        <f>(Tabela15[[#This Row],[rating]]-MIN(F:F))/(MAX(F:F)-MIN(F:F))</f>
        <v>0.875</v>
      </c>
      <c r="H2656" s="6">
        <v>942</v>
      </c>
      <c r="I2656" s="5">
        <f>(Tabela15[[#This Row],[reviews]]-MIN(H:H))/(MAX(H:H)-MIN(H:H))</f>
        <v>2.0233556741042725E-3</v>
      </c>
      <c r="J2656" s="1" t="s">
        <v>0</v>
      </c>
      <c r="K2656" s="9">
        <v>3.59</v>
      </c>
      <c r="L2656" s="3">
        <f>(Tabela15[[#This Row],[value]]-MIN(K:K))/(MAX(K:K)-MIN(K:K))</f>
        <v>1.6819342243580115E-2</v>
      </c>
      <c r="M2656" s="16">
        <f>IF(Tabela15[[#This Row],[value]]="",0,(0.05*Tabela15[[#This Row],[normal_rating]]+0.7*Tabela15[[#This Row],[normal_reviews]]+0.25*Tabela15[[#This Row],[normal_value]]))*1000</f>
        <v>49.371184532768019</v>
      </c>
      <c r="N2656" s="3">
        <f>IFERROR(Tabela15[[#This Row],[value]]*Tabela15[[#This Row],[reviews]],Tabela15[[#This Row],[value]])</f>
        <v>3381.7799999999997</v>
      </c>
      <c r="O2656" t="s">
        <v>445</v>
      </c>
      <c r="P2656" t="s">
        <v>4689</v>
      </c>
      <c r="Q2656" t="s">
        <v>4538</v>
      </c>
    </row>
    <row r="2657" spans="1:17" x14ac:dyDescent="0.25">
      <c r="A2657" t="s">
        <v>383</v>
      </c>
      <c r="B2657" s="1">
        <v>18</v>
      </c>
      <c r="C2657" t="s">
        <v>444</v>
      </c>
      <c r="D2657" t="s">
        <v>448</v>
      </c>
      <c r="E2657" t="s">
        <v>446</v>
      </c>
      <c r="F2657" s="1">
        <v>4.5</v>
      </c>
      <c r="G2657" s="5">
        <f>(Tabela15[[#This Row],[rating]]-MIN(F:F))/(MAX(F:F)-MIN(F:F))</f>
        <v>0.875</v>
      </c>
      <c r="H2657" s="6">
        <v>933</v>
      </c>
      <c r="I2657" s="5">
        <f>(Tabela15[[#This Row],[reviews]]-MIN(H:H))/(MAX(H:H)-MIN(H:H))</f>
        <v>2.0040037069768142E-3</v>
      </c>
      <c r="J2657" s="1" t="s">
        <v>0</v>
      </c>
      <c r="K2657" s="9">
        <v>3.59</v>
      </c>
      <c r="L2657" s="3">
        <f>(Tabela15[[#This Row],[value]]-MIN(K:K))/(MAX(K:K)-MIN(K:K))</f>
        <v>1.6819342243580115E-2</v>
      </c>
      <c r="M2657" s="16">
        <f>IF(Tabela15[[#This Row],[value]]="",0,(0.05*Tabela15[[#This Row],[normal_rating]]+0.7*Tabela15[[#This Row],[normal_reviews]]+0.25*Tabela15[[#This Row],[normal_value]]))*1000</f>
        <v>49.357638155778801</v>
      </c>
      <c r="N2657" s="3">
        <f>IFERROR(Tabela15[[#This Row],[value]]*Tabela15[[#This Row],[reviews]],Tabela15[[#This Row],[value]])</f>
        <v>3349.47</v>
      </c>
      <c r="O2657" t="s">
        <v>445</v>
      </c>
      <c r="P2657" t="s">
        <v>8191</v>
      </c>
      <c r="Q2657" t="s">
        <v>8081</v>
      </c>
    </row>
    <row r="2658" spans="1:17" x14ac:dyDescent="0.25">
      <c r="A2658" t="s">
        <v>383</v>
      </c>
      <c r="B2658" s="1">
        <v>14</v>
      </c>
      <c r="C2658" t="s">
        <v>444</v>
      </c>
      <c r="D2658" t="s">
        <v>448</v>
      </c>
      <c r="E2658" t="s">
        <v>446</v>
      </c>
      <c r="F2658" s="1">
        <v>4.5</v>
      </c>
      <c r="G2658" s="5">
        <f>(Tabela15[[#This Row],[rating]]-MIN(F:F))/(MAX(F:F)-MIN(F:F))</f>
        <v>0.875</v>
      </c>
      <c r="H2658" s="6">
        <v>925</v>
      </c>
      <c r="I2658" s="5">
        <f>(Tabela15[[#This Row],[reviews]]-MIN(H:H))/(MAX(H:H)-MIN(H:H))</f>
        <v>1.9868019584190731E-3</v>
      </c>
      <c r="J2658" s="1" t="s">
        <v>0</v>
      </c>
      <c r="K2658" s="9">
        <v>3.59</v>
      </c>
      <c r="L2658" s="3">
        <f>(Tabela15[[#This Row],[value]]-MIN(K:K))/(MAX(K:K)-MIN(K:K))</f>
        <v>1.6819342243580115E-2</v>
      </c>
      <c r="M2658" s="16">
        <f>IF(Tabela15[[#This Row],[value]]="",0,(0.05*Tabela15[[#This Row],[normal_rating]]+0.7*Tabela15[[#This Row],[normal_reviews]]+0.25*Tabela15[[#This Row],[normal_value]]))*1000</f>
        <v>49.345596931788378</v>
      </c>
      <c r="N2658" s="3">
        <f>IFERROR(Tabela15[[#This Row],[value]]*Tabela15[[#This Row],[reviews]],Tabela15[[#This Row],[value]])</f>
        <v>3320.75</v>
      </c>
      <c r="O2658" t="s">
        <v>445</v>
      </c>
      <c r="P2658" t="s">
        <v>447</v>
      </c>
      <c r="Q2658" t="s">
        <v>2</v>
      </c>
    </row>
    <row r="2659" spans="1:17" x14ac:dyDescent="0.25">
      <c r="A2659" t="s">
        <v>2626</v>
      </c>
      <c r="B2659" s="1">
        <v>7</v>
      </c>
      <c r="C2659" t="s">
        <v>2651</v>
      </c>
      <c r="D2659" t="s">
        <v>2655</v>
      </c>
      <c r="E2659" t="s">
        <v>2653</v>
      </c>
      <c r="F2659" s="1">
        <v>4.3</v>
      </c>
      <c r="G2659" s="5">
        <f>(Tabela15[[#This Row],[rating]]-MIN(F:F))/(MAX(F:F)-MIN(F:F))</f>
        <v>0.82499999999999996</v>
      </c>
      <c r="H2659" s="6">
        <v>70563</v>
      </c>
      <c r="I2659" s="5">
        <f>(Tabela15[[#This Row],[reviews]]-MIN(H:H))/(MAX(H:H)-MIN(H:H))</f>
        <v>0.15172372271641413</v>
      </c>
      <c r="J2659" s="1" t="s">
        <v>0</v>
      </c>
      <c r="K2659" s="9">
        <v>3.49</v>
      </c>
      <c r="L2659" s="3">
        <f>(Tabela15[[#This Row],[value]]-MIN(K:K))/(MAX(K:K)-MIN(K:K))</f>
        <v>1.6318766581568805E-2</v>
      </c>
      <c r="M2659" s="16">
        <f>IF(Tabela15[[#This Row],[value]]="",0,(0.05*Tabela15[[#This Row],[normal_rating]]+0.7*Tabela15[[#This Row],[normal_reviews]]+0.25*Tabela15[[#This Row],[normal_value]]))*1000</f>
        <v>151.53629754688208</v>
      </c>
      <c r="N2659" s="3">
        <f>IFERROR(Tabela15[[#This Row],[value]]*Tabela15[[#This Row],[reviews]],Tabela15[[#This Row],[value]])</f>
        <v>246264.87000000002</v>
      </c>
      <c r="O2659" t="s">
        <v>2652</v>
      </c>
      <c r="P2659" t="s">
        <v>5370</v>
      </c>
      <c r="Q2659" t="s">
        <v>4538</v>
      </c>
    </row>
    <row r="2660" spans="1:17" x14ac:dyDescent="0.25">
      <c r="A2660" t="s">
        <v>1946</v>
      </c>
      <c r="B2660" s="1">
        <v>28</v>
      </c>
      <c r="C2660" t="s">
        <v>2073</v>
      </c>
      <c r="D2660" t="s">
        <v>2077</v>
      </c>
      <c r="E2660" t="s">
        <v>2075</v>
      </c>
      <c r="F2660" s="1">
        <v>4.7</v>
      </c>
      <c r="G2660" s="5">
        <f>(Tabela15[[#This Row],[rating]]-MIN(F:F))/(MAX(F:F)-MIN(F:F))</f>
        <v>0.92500000000000004</v>
      </c>
      <c r="H2660" s="6">
        <v>11158</v>
      </c>
      <c r="I2660" s="5">
        <f>(Tabela15[[#This Row],[reviews]]-MIN(H:H))/(MAX(H:H)-MIN(H:H))</f>
        <v>2.3989988582339396E-2</v>
      </c>
      <c r="J2660" s="1" t="s">
        <v>0</v>
      </c>
      <c r="K2660" s="9">
        <v>3.49</v>
      </c>
      <c r="L2660" s="3">
        <f>(Tabela15[[#This Row],[value]]-MIN(K:K))/(MAX(K:K)-MIN(K:K))</f>
        <v>1.6318766581568805E-2</v>
      </c>
      <c r="M2660" s="16">
        <f>IF(Tabela15[[#This Row],[value]]="",0,(0.05*Tabela15[[#This Row],[normal_rating]]+0.7*Tabela15[[#This Row],[normal_reviews]]+0.25*Tabela15[[#This Row],[normal_value]]))*1000</f>
        <v>67.122683653029782</v>
      </c>
      <c r="N2660" s="3">
        <f>IFERROR(Tabela15[[#This Row],[value]]*Tabela15[[#This Row],[reviews]],Tabela15[[#This Row],[value]])</f>
        <v>38941.420000000006</v>
      </c>
      <c r="O2660" t="s">
        <v>2074</v>
      </c>
      <c r="P2660" t="s">
        <v>2076</v>
      </c>
      <c r="Q2660" t="s">
        <v>2</v>
      </c>
    </row>
    <row r="2661" spans="1:17" x14ac:dyDescent="0.25">
      <c r="A2661" t="s">
        <v>2626</v>
      </c>
      <c r="B2661" s="1">
        <v>7</v>
      </c>
      <c r="C2661" t="s">
        <v>2651</v>
      </c>
      <c r="D2661" t="s">
        <v>2655</v>
      </c>
      <c r="E2661" t="s">
        <v>2653</v>
      </c>
      <c r="F2661" s="1">
        <v>4.3</v>
      </c>
      <c r="G2661" s="5">
        <f>(Tabela15[[#This Row],[rating]]-MIN(F:F))/(MAX(F:F)-MIN(F:F))</f>
        <v>0.82499999999999996</v>
      </c>
      <c r="H2661" s="6">
        <v>70508</v>
      </c>
      <c r="I2661" s="5">
        <f>(Tabela15[[#This Row],[reviews]]-MIN(H:H))/(MAX(H:H)-MIN(H:H))</f>
        <v>0.15160546069507966</v>
      </c>
      <c r="J2661" s="1" t="s">
        <v>0</v>
      </c>
      <c r="K2661" s="9">
        <v>3.39</v>
      </c>
      <c r="L2661" s="3">
        <f>(Tabela15[[#This Row],[value]]-MIN(K:K))/(MAX(K:K)-MIN(K:K))</f>
        <v>1.5818190919557492E-2</v>
      </c>
      <c r="M2661" s="16">
        <f>IF(Tabela15[[#This Row],[value]]="",0,(0.05*Tabela15[[#This Row],[normal_rating]]+0.7*Tabela15[[#This Row],[normal_reviews]]+0.25*Tabela15[[#This Row],[normal_value]]))*1000</f>
        <v>151.32837021644514</v>
      </c>
      <c r="N2661" s="3">
        <f>IFERROR(Tabela15[[#This Row],[value]]*Tabela15[[#This Row],[reviews]],Tabela15[[#This Row],[value]])</f>
        <v>239022.12</v>
      </c>
      <c r="O2661" t="s">
        <v>2652</v>
      </c>
      <c r="P2661" t="s">
        <v>7237</v>
      </c>
      <c r="Q2661" t="s">
        <v>6468</v>
      </c>
    </row>
    <row r="2662" spans="1:17" x14ac:dyDescent="0.25">
      <c r="A2662" t="s">
        <v>1503</v>
      </c>
      <c r="B2662" s="1">
        <v>24</v>
      </c>
      <c r="C2662" t="s">
        <v>5954</v>
      </c>
      <c r="D2662" t="s">
        <v>5955</v>
      </c>
      <c r="E2662" t="s">
        <v>5956</v>
      </c>
      <c r="F2662" s="1">
        <v>4.7</v>
      </c>
      <c r="G2662" s="5">
        <f>(Tabela15[[#This Row],[rating]]-MIN(F:F))/(MAX(F:F)-MIN(F:F))</f>
        <v>0.92500000000000004</v>
      </c>
      <c r="H2662" s="6">
        <v>8683</v>
      </c>
      <c r="I2662" s="5">
        <f>(Tabela15[[#This Row],[reviews]]-MIN(H:H))/(MAX(H:H)-MIN(H:H))</f>
        <v>1.8668197622288305E-2</v>
      </c>
      <c r="J2662" s="1" t="s">
        <v>0</v>
      </c>
      <c r="K2662" s="9">
        <v>3.3</v>
      </c>
      <c r="L2662" s="3">
        <f>(Tabela15[[#This Row],[value]]-MIN(K:K))/(MAX(K:K)-MIN(K:K))</f>
        <v>1.5367672823747307E-2</v>
      </c>
      <c r="M2662" s="16">
        <f>IF(Tabela15[[#This Row],[value]]="",0,(0.05*Tabela15[[#This Row],[normal_rating]]+0.7*Tabela15[[#This Row],[normal_reviews]]+0.25*Tabela15[[#This Row],[normal_value]]))*1000</f>
        <v>63.159656541538645</v>
      </c>
      <c r="N2662" s="3">
        <f>IFERROR(Tabela15[[#This Row],[value]]*Tabela15[[#This Row],[reviews]],Tabela15[[#This Row],[value]])</f>
        <v>28653.899999999998</v>
      </c>
      <c r="O2662" t="s">
        <v>6918</v>
      </c>
      <c r="P2662" t="s">
        <v>6919</v>
      </c>
      <c r="Q2662" t="s">
        <v>6468</v>
      </c>
    </row>
    <row r="2663" spans="1:17" x14ac:dyDescent="0.25">
      <c r="A2663" t="s">
        <v>2918</v>
      </c>
      <c r="B2663" s="1">
        <v>12</v>
      </c>
      <c r="C2663" t="s">
        <v>2969</v>
      </c>
      <c r="D2663" t="s">
        <v>2973</v>
      </c>
      <c r="E2663" t="s">
        <v>2971</v>
      </c>
      <c r="F2663" s="1">
        <v>4.0999999999999996</v>
      </c>
      <c r="G2663" s="5">
        <f>(Tabela15[[#This Row],[rating]]-MIN(F:F))/(MAX(F:F)-MIN(F:F))</f>
        <v>0.77499999999999991</v>
      </c>
      <c r="H2663" s="6">
        <v>5867</v>
      </c>
      <c r="I2663" s="5">
        <f>(Tabela15[[#This Row],[reviews]]-MIN(H:H))/(MAX(H:H)-MIN(H:H))</f>
        <v>1.2613182129963511E-2</v>
      </c>
      <c r="J2663" s="1" t="s">
        <v>0</v>
      </c>
      <c r="K2663" s="9">
        <v>3.19</v>
      </c>
      <c r="L2663" s="3">
        <f>(Tabela15[[#This Row],[value]]-MIN(K:K))/(MAX(K:K)-MIN(K:K))</f>
        <v>1.4817039595534863E-2</v>
      </c>
      <c r="M2663" s="16">
        <f>IF(Tabela15[[#This Row],[value]]="",0,(0.05*Tabela15[[#This Row],[normal_rating]]+0.7*Tabela15[[#This Row],[normal_reviews]]+0.25*Tabela15[[#This Row],[normal_value]]))*1000</f>
        <v>51.283487389858173</v>
      </c>
      <c r="N2663" s="3">
        <f>IFERROR(Tabela15[[#This Row],[value]]*Tabela15[[#This Row],[reviews]],Tabela15[[#This Row],[value]])</f>
        <v>18715.73</v>
      </c>
      <c r="O2663" t="s">
        <v>2970</v>
      </c>
      <c r="P2663" t="s">
        <v>2972</v>
      </c>
      <c r="Q2663" t="s">
        <v>2</v>
      </c>
    </row>
    <row r="2664" spans="1:17" x14ac:dyDescent="0.25">
      <c r="A2664" t="s">
        <v>2626</v>
      </c>
      <c r="B2664" s="1">
        <v>4</v>
      </c>
      <c r="C2664" t="s">
        <v>2651</v>
      </c>
      <c r="D2664" t="s">
        <v>2655</v>
      </c>
      <c r="E2664" t="s">
        <v>2653</v>
      </c>
      <c r="F2664" s="1">
        <v>4.3</v>
      </c>
      <c r="G2664" s="5">
        <f>(Tabela15[[#This Row],[rating]]-MIN(F:F))/(MAX(F:F)-MIN(F:F))</f>
        <v>0.82499999999999996</v>
      </c>
      <c r="H2664" s="6">
        <v>70530</v>
      </c>
      <c r="I2664" s="5">
        <f>(Tabela15[[#This Row],[reviews]]-MIN(H:H))/(MAX(H:H)-MIN(H:H))</f>
        <v>0.15165276550361345</v>
      </c>
      <c r="J2664" s="1" t="s">
        <v>0</v>
      </c>
      <c r="K2664" s="9">
        <v>2.99</v>
      </c>
      <c r="L2664" s="3">
        <f>(Tabela15[[#This Row],[value]]-MIN(K:K))/(MAX(K:K)-MIN(K:K))</f>
        <v>1.381588827151224E-2</v>
      </c>
      <c r="M2664" s="16">
        <f>IF(Tabela15[[#This Row],[value]]="",0,(0.05*Tabela15[[#This Row],[normal_rating]]+0.7*Tabela15[[#This Row],[normal_reviews]]+0.25*Tabela15[[#This Row],[normal_value]]))*1000</f>
        <v>150.8609079204075</v>
      </c>
      <c r="N2664" s="3">
        <f>IFERROR(Tabela15[[#This Row],[value]]*Tabela15[[#This Row],[reviews]],Tabela15[[#This Row],[value]])</f>
        <v>210884.7</v>
      </c>
      <c r="O2664" t="s">
        <v>2652</v>
      </c>
      <c r="P2664" t="s">
        <v>8778</v>
      </c>
      <c r="Q2664" t="s">
        <v>8081</v>
      </c>
    </row>
    <row r="2665" spans="1:17" x14ac:dyDescent="0.25">
      <c r="A2665" t="s">
        <v>2626</v>
      </c>
      <c r="B2665" s="1">
        <v>24</v>
      </c>
      <c r="C2665" t="s">
        <v>2632</v>
      </c>
      <c r="D2665" t="s">
        <v>2636</v>
      </c>
      <c r="E2665" t="s">
        <v>2634</v>
      </c>
      <c r="F2665" s="1">
        <v>4.5</v>
      </c>
      <c r="G2665" s="5">
        <f>(Tabela15[[#This Row],[rating]]-MIN(F:F))/(MAX(F:F)-MIN(F:F))</f>
        <v>0.875</v>
      </c>
      <c r="H2665" s="6">
        <v>2419</v>
      </c>
      <c r="I2665" s="5">
        <f>(Tabela15[[#This Row],[reviews]]-MIN(H:H))/(MAX(H:H)-MIN(H:H))</f>
        <v>5.1992285015771854E-3</v>
      </c>
      <c r="J2665" s="1" t="s">
        <v>0</v>
      </c>
      <c r="K2665" s="9">
        <v>2.99</v>
      </c>
      <c r="L2665" s="3">
        <f>(Tabela15[[#This Row],[value]]-MIN(K:K))/(MAX(K:K)-MIN(K:K))</f>
        <v>1.381588827151224E-2</v>
      </c>
      <c r="M2665" s="16">
        <f>IF(Tabela15[[#This Row],[value]]="",0,(0.05*Tabela15[[#This Row],[normal_rating]]+0.7*Tabela15[[#This Row],[normal_reviews]]+0.25*Tabela15[[#This Row],[normal_value]]))*1000</f>
        <v>50.843432018982085</v>
      </c>
      <c r="N2665" s="3">
        <f>IFERROR(Tabela15[[#This Row],[value]]*Tabela15[[#This Row],[reviews]],Tabela15[[#This Row],[value]])</f>
        <v>7232.81</v>
      </c>
      <c r="O2665" t="s">
        <v>2633</v>
      </c>
      <c r="P2665" t="s">
        <v>5392</v>
      </c>
      <c r="Q2665" t="s">
        <v>4538</v>
      </c>
    </row>
    <row r="2666" spans="1:17" x14ac:dyDescent="0.25">
      <c r="A2666" t="s">
        <v>2626</v>
      </c>
      <c r="B2666" s="1">
        <v>3</v>
      </c>
      <c r="C2666" t="s">
        <v>2632</v>
      </c>
      <c r="D2666" t="s">
        <v>2636</v>
      </c>
      <c r="E2666" t="s">
        <v>2634</v>
      </c>
      <c r="F2666" s="1">
        <v>4.5</v>
      </c>
      <c r="G2666" s="5">
        <f>(Tabela15[[#This Row],[rating]]-MIN(F:F))/(MAX(F:F)-MIN(F:F))</f>
        <v>0.875</v>
      </c>
      <c r="H2666" s="6">
        <v>2414</v>
      </c>
      <c r="I2666" s="5">
        <f>(Tabela15[[#This Row],[reviews]]-MIN(H:H))/(MAX(H:H)-MIN(H:H))</f>
        <v>5.1884774087285973E-3</v>
      </c>
      <c r="J2666" s="1" t="s">
        <v>0</v>
      </c>
      <c r="K2666" s="9">
        <v>2.99</v>
      </c>
      <c r="L2666" s="3">
        <f>(Tabela15[[#This Row],[value]]-MIN(K:K))/(MAX(K:K)-MIN(K:K))</f>
        <v>1.381588827151224E-2</v>
      </c>
      <c r="M2666" s="16">
        <f>IF(Tabela15[[#This Row],[value]]="",0,(0.05*Tabela15[[#This Row],[normal_rating]]+0.7*Tabela15[[#This Row],[normal_reviews]]+0.25*Tabela15[[#This Row],[normal_value]]))*1000</f>
        <v>50.835906253988078</v>
      </c>
      <c r="N2666" s="3">
        <f>IFERROR(Tabela15[[#This Row],[value]]*Tabela15[[#This Row],[reviews]],Tabela15[[#This Row],[value]])</f>
        <v>7217.8600000000006</v>
      </c>
      <c r="O2666" t="s">
        <v>2633</v>
      </c>
      <c r="P2666" t="s">
        <v>2635</v>
      </c>
      <c r="Q2666" t="s">
        <v>2</v>
      </c>
    </row>
    <row r="2667" spans="1:17" x14ac:dyDescent="0.25">
      <c r="A2667" t="s">
        <v>3068</v>
      </c>
      <c r="B2667" s="1">
        <v>25</v>
      </c>
      <c r="C2667" t="s">
        <v>8036</v>
      </c>
      <c r="D2667" t="s">
        <v>8037</v>
      </c>
      <c r="E2667" t="s">
        <v>8038</v>
      </c>
      <c r="F2667" s="1">
        <v>4.5999999999999996</v>
      </c>
      <c r="G2667" s="5">
        <f>(Tabela15[[#This Row],[rating]]-MIN(F:F))/(MAX(F:F)-MIN(F:F))</f>
        <v>0.89999999999999991</v>
      </c>
      <c r="H2667" s="6">
        <v>88</v>
      </c>
      <c r="I2667" s="5">
        <f>(Tabela15[[#This Row],[reviews]]-MIN(H:H))/(MAX(H:H)-MIN(H:H))</f>
        <v>1.8706901556543224E-4</v>
      </c>
      <c r="J2667" s="1" t="s">
        <v>0</v>
      </c>
      <c r="K2667" s="9">
        <v>2.99</v>
      </c>
      <c r="L2667" s="3">
        <f>(Tabela15[[#This Row],[value]]-MIN(K:K))/(MAX(K:K)-MIN(K:K))</f>
        <v>1.381588827151224E-2</v>
      </c>
      <c r="M2667" s="16">
        <f>IF(Tabela15[[#This Row],[value]]="",0,(0.05*Tabela15[[#This Row],[normal_rating]]+0.7*Tabela15[[#This Row],[normal_reviews]]+0.25*Tabela15[[#This Row],[normal_value]]))*1000</f>
        <v>48.584920378773859</v>
      </c>
      <c r="N2667" s="3">
        <f>IFERROR(Tabela15[[#This Row],[value]]*Tabela15[[#This Row],[reviews]],Tabela15[[#This Row],[value]])</f>
        <v>263.12</v>
      </c>
      <c r="O2667" t="s">
        <v>8930</v>
      </c>
      <c r="P2667" t="s">
        <v>8931</v>
      </c>
      <c r="Q2667" t="s">
        <v>8081</v>
      </c>
    </row>
    <row r="2668" spans="1:17" x14ac:dyDescent="0.25">
      <c r="A2668" t="s">
        <v>2626</v>
      </c>
      <c r="B2668" s="1">
        <v>17</v>
      </c>
      <c r="C2668" t="s">
        <v>7919</v>
      </c>
      <c r="D2668" t="s">
        <v>7920</v>
      </c>
      <c r="E2668" t="s">
        <v>7921</v>
      </c>
      <c r="F2668" s="1">
        <v>4</v>
      </c>
      <c r="G2668" s="5">
        <f>(Tabela15[[#This Row],[rating]]-MIN(F:F))/(MAX(F:F)-MIN(F:F))</f>
        <v>0.75</v>
      </c>
      <c r="H2668" s="6">
        <v>232</v>
      </c>
      <c r="I2668" s="5">
        <f>(Tabela15[[#This Row],[reviews]]-MIN(H:H))/(MAX(H:H)-MIN(H:H))</f>
        <v>4.9670048960476828E-4</v>
      </c>
      <c r="J2668" s="1" t="s">
        <v>0</v>
      </c>
      <c r="K2668" s="9">
        <v>2.99</v>
      </c>
      <c r="L2668" s="3">
        <f>(Tabela15[[#This Row],[value]]-MIN(K:K))/(MAX(K:K)-MIN(K:K))</f>
        <v>1.381588827151224E-2</v>
      </c>
      <c r="M2668" s="16">
        <f>IF(Tabela15[[#This Row],[value]]="",0,(0.05*Tabela15[[#This Row],[normal_rating]]+0.7*Tabela15[[#This Row],[normal_reviews]]+0.25*Tabela15[[#This Row],[normal_value]]))*1000</f>
        <v>41.301662410601402</v>
      </c>
      <c r="N2668" s="3">
        <f>IFERROR(Tabela15[[#This Row],[value]]*Tabela15[[#This Row],[reviews]],Tabela15[[#This Row],[value]])</f>
        <v>693.68000000000006</v>
      </c>
      <c r="O2668" t="s">
        <v>8792</v>
      </c>
      <c r="P2668" t="s">
        <v>8793</v>
      </c>
      <c r="Q2668" t="s">
        <v>8081</v>
      </c>
    </row>
    <row r="2669" spans="1:17" x14ac:dyDescent="0.25">
      <c r="A2669" t="s">
        <v>2626</v>
      </c>
      <c r="B2669" s="1">
        <v>4</v>
      </c>
      <c r="C2669" t="s">
        <v>2647</v>
      </c>
      <c r="D2669" t="s">
        <v>2636</v>
      </c>
      <c r="E2669" t="s">
        <v>2649</v>
      </c>
      <c r="F2669" s="1">
        <v>3.6</v>
      </c>
      <c r="G2669" s="5">
        <f>(Tabela15[[#This Row],[rating]]-MIN(F:F))/(MAX(F:F)-MIN(F:F))</f>
        <v>0.65</v>
      </c>
      <c r="H2669" s="6">
        <v>58</v>
      </c>
      <c r="I2669" s="5">
        <f>(Tabela15[[#This Row],[reviews]]-MIN(H:H))/(MAX(H:H)-MIN(H:H))</f>
        <v>1.2256245847390388E-4</v>
      </c>
      <c r="J2669" s="1" t="s">
        <v>0</v>
      </c>
      <c r="K2669" s="9">
        <v>2.99</v>
      </c>
      <c r="L2669" s="3">
        <f>(Tabela15[[#This Row],[value]]-MIN(K:K))/(MAX(K:K)-MIN(K:K))</f>
        <v>1.381588827151224E-2</v>
      </c>
      <c r="M2669" s="16">
        <f>IF(Tabela15[[#This Row],[value]]="",0,(0.05*Tabela15[[#This Row],[normal_rating]]+0.7*Tabela15[[#This Row],[normal_reviews]]+0.25*Tabela15[[#This Row],[normal_value]]))*1000</f>
        <v>36.039765788809788</v>
      </c>
      <c r="N2669" s="3">
        <f>IFERROR(Tabela15[[#This Row],[value]]*Tabela15[[#This Row],[reviews]],Tabela15[[#This Row],[value]])</f>
        <v>173.42000000000002</v>
      </c>
      <c r="O2669" t="s">
        <v>2648</v>
      </c>
      <c r="P2669" t="s">
        <v>5366</v>
      </c>
      <c r="Q2669" t="s">
        <v>4538</v>
      </c>
    </row>
    <row r="2670" spans="1:17" x14ac:dyDescent="0.25">
      <c r="A2670" t="s">
        <v>2626</v>
      </c>
      <c r="B2670" s="1">
        <v>4</v>
      </c>
      <c r="C2670" t="s">
        <v>2647</v>
      </c>
      <c r="D2670" t="s">
        <v>2636</v>
      </c>
      <c r="E2670" t="s">
        <v>2649</v>
      </c>
      <c r="F2670" s="1">
        <v>3.6</v>
      </c>
      <c r="G2670" s="5">
        <f>(Tabela15[[#This Row],[rating]]-MIN(F:F))/(MAX(F:F)-MIN(F:F))</f>
        <v>0.65</v>
      </c>
      <c r="H2670" s="6">
        <v>58</v>
      </c>
      <c r="I2670" s="5">
        <f>(Tabela15[[#This Row],[reviews]]-MIN(H:H))/(MAX(H:H)-MIN(H:H))</f>
        <v>1.2256245847390388E-4</v>
      </c>
      <c r="J2670" s="1" t="s">
        <v>0</v>
      </c>
      <c r="K2670" s="9">
        <v>2.99</v>
      </c>
      <c r="L2670" s="3">
        <f>(Tabela15[[#This Row],[value]]-MIN(K:K))/(MAX(K:K)-MIN(K:K))</f>
        <v>1.381588827151224E-2</v>
      </c>
      <c r="M2670" s="16">
        <f>IF(Tabela15[[#This Row],[value]]="",0,(0.05*Tabela15[[#This Row],[normal_rating]]+0.7*Tabela15[[#This Row],[normal_reviews]]+0.25*Tabela15[[#This Row],[normal_value]]))*1000</f>
        <v>36.039765788809788</v>
      </c>
      <c r="N2670" s="3">
        <f>IFERROR(Tabela15[[#This Row],[value]]*Tabela15[[#This Row],[reviews]],Tabela15[[#This Row],[value]])</f>
        <v>173.42000000000002</v>
      </c>
      <c r="O2670" t="s">
        <v>2648</v>
      </c>
      <c r="P2670" t="s">
        <v>7234</v>
      </c>
      <c r="Q2670" t="s">
        <v>6468</v>
      </c>
    </row>
    <row r="2671" spans="1:17" x14ac:dyDescent="0.25">
      <c r="A2671" t="s">
        <v>2626</v>
      </c>
      <c r="B2671" s="1">
        <v>6</v>
      </c>
      <c r="C2671" t="s">
        <v>2647</v>
      </c>
      <c r="D2671" t="s">
        <v>2636</v>
      </c>
      <c r="E2671" t="s">
        <v>2649</v>
      </c>
      <c r="F2671" s="1">
        <v>3.6</v>
      </c>
      <c r="G2671" s="5">
        <f>(Tabela15[[#This Row],[rating]]-MIN(F:F))/(MAX(F:F)-MIN(F:F))</f>
        <v>0.65</v>
      </c>
      <c r="H2671" s="6">
        <v>58</v>
      </c>
      <c r="I2671" s="5">
        <f>(Tabela15[[#This Row],[reviews]]-MIN(H:H))/(MAX(H:H)-MIN(H:H))</f>
        <v>1.2256245847390388E-4</v>
      </c>
      <c r="J2671" s="1" t="s">
        <v>0</v>
      </c>
      <c r="K2671" s="9">
        <v>2.99</v>
      </c>
      <c r="L2671" s="3">
        <f>(Tabela15[[#This Row],[value]]-MIN(K:K))/(MAX(K:K)-MIN(K:K))</f>
        <v>1.381588827151224E-2</v>
      </c>
      <c r="M2671" s="16">
        <f>IF(Tabela15[[#This Row],[value]]="",0,(0.05*Tabela15[[#This Row],[normal_rating]]+0.7*Tabela15[[#This Row],[normal_reviews]]+0.25*Tabela15[[#This Row],[normal_value]]))*1000</f>
        <v>36.039765788809788</v>
      </c>
      <c r="N2671" s="3">
        <f>IFERROR(Tabela15[[#This Row],[value]]*Tabela15[[#This Row],[reviews]],Tabela15[[#This Row],[value]])</f>
        <v>173.42000000000002</v>
      </c>
      <c r="O2671" t="s">
        <v>2648</v>
      </c>
      <c r="P2671" t="s">
        <v>8780</v>
      </c>
      <c r="Q2671" t="s">
        <v>8081</v>
      </c>
    </row>
    <row r="2672" spans="1:17" x14ac:dyDescent="0.25">
      <c r="A2672" t="s">
        <v>2626</v>
      </c>
      <c r="B2672" s="1">
        <v>6</v>
      </c>
      <c r="C2672" t="s">
        <v>2647</v>
      </c>
      <c r="D2672" t="s">
        <v>2636</v>
      </c>
      <c r="E2672" t="s">
        <v>2649</v>
      </c>
      <c r="F2672" s="1">
        <v>3.6</v>
      </c>
      <c r="G2672" s="5">
        <f>(Tabela15[[#This Row],[rating]]-MIN(F:F))/(MAX(F:F)-MIN(F:F))</f>
        <v>0.65</v>
      </c>
      <c r="H2672" s="6">
        <v>58</v>
      </c>
      <c r="I2672" s="5">
        <f>(Tabela15[[#This Row],[reviews]]-MIN(H:H))/(MAX(H:H)-MIN(H:H))</f>
        <v>1.2256245847390388E-4</v>
      </c>
      <c r="J2672" s="1" t="s">
        <v>0</v>
      </c>
      <c r="K2672" s="9">
        <v>2.99</v>
      </c>
      <c r="L2672" s="3">
        <f>(Tabela15[[#This Row],[value]]-MIN(K:K))/(MAX(K:K)-MIN(K:K))</f>
        <v>1.381588827151224E-2</v>
      </c>
      <c r="M2672" s="16">
        <f>IF(Tabela15[[#This Row],[value]]="",0,(0.05*Tabela15[[#This Row],[normal_rating]]+0.7*Tabela15[[#This Row],[normal_reviews]]+0.25*Tabela15[[#This Row],[normal_value]]))*1000</f>
        <v>36.039765788809788</v>
      </c>
      <c r="N2672" s="3">
        <f>IFERROR(Tabela15[[#This Row],[value]]*Tabela15[[#This Row],[reviews]],Tabela15[[#This Row],[value]])</f>
        <v>173.42000000000002</v>
      </c>
      <c r="O2672" t="s">
        <v>2648</v>
      </c>
      <c r="P2672" t="s">
        <v>2650</v>
      </c>
      <c r="Q2672" t="s">
        <v>2</v>
      </c>
    </row>
    <row r="2673" spans="1:17" x14ac:dyDescent="0.25">
      <c r="A2673" t="s">
        <v>81</v>
      </c>
      <c r="B2673" s="1">
        <v>29</v>
      </c>
      <c r="C2673" t="s">
        <v>5647</v>
      </c>
      <c r="D2673" t="s">
        <v>5648</v>
      </c>
      <c r="E2673" t="s">
        <v>5649</v>
      </c>
      <c r="F2673" s="1">
        <v>4.7</v>
      </c>
      <c r="G2673" s="5">
        <f>(Tabela15[[#This Row],[rating]]-MIN(F:F))/(MAX(F:F)-MIN(F:F))</f>
        <v>0.92500000000000004</v>
      </c>
      <c r="H2673" s="6">
        <v>200</v>
      </c>
      <c r="I2673" s="5">
        <f>(Tabela15[[#This Row],[reviews]]-MIN(H:H))/(MAX(H:H)-MIN(H:H))</f>
        <v>4.2789349537380474E-4</v>
      </c>
      <c r="J2673" s="1" t="s">
        <v>0</v>
      </c>
      <c r="K2673" s="9">
        <v>2.97</v>
      </c>
      <c r="L2673" s="3">
        <f>(Tabela15[[#This Row],[value]]-MIN(K:K))/(MAX(K:K)-MIN(K:K))</f>
        <v>1.3715773139109978E-2</v>
      </c>
      <c r="M2673" s="16">
        <f>IF(Tabela15[[#This Row],[value]]="",0,(0.05*Tabela15[[#This Row],[normal_rating]]+0.7*Tabela15[[#This Row],[normal_reviews]]+0.25*Tabela15[[#This Row],[normal_value]]))*1000</f>
        <v>49.978468731539166</v>
      </c>
      <c r="N2673" s="3">
        <f>IFERROR(Tabela15[[#This Row],[value]]*Tabela15[[#This Row],[reviews]],Tabela15[[#This Row],[value]])</f>
        <v>594</v>
      </c>
      <c r="O2673" t="s">
        <v>6532</v>
      </c>
      <c r="P2673" t="s">
        <v>6533</v>
      </c>
      <c r="Q2673" t="s">
        <v>6468</v>
      </c>
    </row>
    <row r="2674" spans="1:17" x14ac:dyDescent="0.25">
      <c r="A2674" t="s">
        <v>2918</v>
      </c>
      <c r="B2674" s="1">
        <v>13</v>
      </c>
      <c r="C2674" t="s">
        <v>2949</v>
      </c>
      <c r="D2674" t="s">
        <v>2953</v>
      </c>
      <c r="E2674" t="s">
        <v>2951</v>
      </c>
      <c r="F2674" s="1">
        <v>4.5999999999999996</v>
      </c>
      <c r="G2674" s="5">
        <f>(Tabela15[[#This Row],[rating]]-MIN(F:F))/(MAX(F:F)-MIN(F:F))</f>
        <v>0.89999999999999991</v>
      </c>
      <c r="H2674" s="6">
        <v>12735</v>
      </c>
      <c r="I2674" s="5">
        <f>(Tabela15[[#This Row],[reviews]]-MIN(H:H))/(MAX(H:H)-MIN(H:H))</f>
        <v>2.7380883266784069E-2</v>
      </c>
      <c r="J2674" s="1" t="s">
        <v>0</v>
      </c>
      <c r="K2674" s="9">
        <v>2.95</v>
      </c>
      <c r="L2674" s="3">
        <f>(Tabela15[[#This Row],[value]]-MIN(K:K))/(MAX(K:K)-MIN(K:K))</f>
        <v>1.3615658006707713E-2</v>
      </c>
      <c r="M2674" s="16">
        <f>IF(Tabela15[[#This Row],[value]]="",0,(0.05*Tabela15[[#This Row],[normal_rating]]+0.7*Tabela15[[#This Row],[normal_reviews]]+0.25*Tabela15[[#This Row],[normal_value]]))*1000</f>
        <v>67.570532788425766</v>
      </c>
      <c r="N2674" s="3">
        <f>IFERROR(Tabela15[[#This Row],[value]]*Tabela15[[#This Row],[reviews]],Tabela15[[#This Row],[value]])</f>
        <v>37568.25</v>
      </c>
      <c r="O2674" t="s">
        <v>2950</v>
      </c>
      <c r="P2674" t="s">
        <v>5471</v>
      </c>
      <c r="Q2674" t="s">
        <v>4538</v>
      </c>
    </row>
    <row r="2675" spans="1:17" x14ac:dyDescent="0.25">
      <c r="A2675" t="s">
        <v>2918</v>
      </c>
      <c r="B2675" s="1">
        <v>8</v>
      </c>
      <c r="C2675" t="s">
        <v>2949</v>
      </c>
      <c r="D2675" t="s">
        <v>2953</v>
      </c>
      <c r="E2675" t="s">
        <v>2951</v>
      </c>
      <c r="F2675" s="1">
        <v>4.5999999999999996</v>
      </c>
      <c r="G2675" s="5">
        <f>(Tabela15[[#This Row],[rating]]-MIN(F:F))/(MAX(F:F)-MIN(F:F))</f>
        <v>0.89999999999999991</v>
      </c>
      <c r="H2675" s="6">
        <v>12711</v>
      </c>
      <c r="I2675" s="5">
        <f>(Tabela15[[#This Row],[reviews]]-MIN(H:H))/(MAX(H:H)-MIN(H:H))</f>
        <v>2.7329278021110844E-2</v>
      </c>
      <c r="J2675" s="1" t="s">
        <v>0</v>
      </c>
      <c r="K2675" s="9">
        <v>2.95</v>
      </c>
      <c r="L2675" s="3">
        <f>(Tabela15[[#This Row],[value]]-MIN(K:K))/(MAX(K:K)-MIN(K:K))</f>
        <v>1.3615658006707713E-2</v>
      </c>
      <c r="M2675" s="16">
        <f>IF(Tabela15[[#This Row],[value]]="",0,(0.05*Tabela15[[#This Row],[normal_rating]]+0.7*Tabela15[[#This Row],[normal_reviews]]+0.25*Tabela15[[#This Row],[normal_value]]))*1000</f>
        <v>67.534409116454512</v>
      </c>
      <c r="N2675" s="3">
        <f>IFERROR(Tabela15[[#This Row],[value]]*Tabela15[[#This Row],[reviews]],Tabela15[[#This Row],[value]])</f>
        <v>37497.450000000004</v>
      </c>
      <c r="O2675" t="s">
        <v>2950</v>
      </c>
      <c r="P2675" t="s">
        <v>2952</v>
      </c>
      <c r="Q2675" t="s">
        <v>2</v>
      </c>
    </row>
    <row r="2676" spans="1:17" x14ac:dyDescent="0.25">
      <c r="A2676" t="s">
        <v>1503</v>
      </c>
      <c r="B2676" s="1">
        <v>18</v>
      </c>
      <c r="C2676" t="s">
        <v>1574</v>
      </c>
      <c r="D2676" t="s">
        <v>1578</v>
      </c>
      <c r="E2676" t="s">
        <v>1576</v>
      </c>
      <c r="F2676" s="1">
        <v>4.5999999999999996</v>
      </c>
      <c r="G2676" s="5">
        <f>(Tabela15[[#This Row],[rating]]-MIN(F:F))/(MAX(F:F)-MIN(F:F))</f>
        <v>0.89999999999999991</v>
      </c>
      <c r="H2676" s="6">
        <v>13879</v>
      </c>
      <c r="I2676" s="5">
        <f>(Tabela15[[#This Row],[reviews]]-MIN(H:H))/(MAX(H:H)-MIN(H:H))</f>
        <v>2.9840733310541018E-2</v>
      </c>
      <c r="J2676" s="1" t="s">
        <v>0</v>
      </c>
      <c r="K2676" s="9">
        <v>2.9</v>
      </c>
      <c r="L2676" s="3">
        <f>(Tabela15[[#This Row],[value]]-MIN(K:K))/(MAX(K:K)-MIN(K:K))</f>
        <v>1.3365370175702057E-2</v>
      </c>
      <c r="M2676" s="16">
        <f>IF(Tabela15[[#This Row],[value]]="",0,(0.05*Tabela15[[#This Row],[normal_rating]]+0.7*Tabela15[[#This Row],[normal_reviews]]+0.25*Tabela15[[#This Row],[normal_value]]))*1000</f>
        <v>69.22985586130423</v>
      </c>
      <c r="N2676" s="3">
        <f>IFERROR(Tabela15[[#This Row],[value]]*Tabela15[[#This Row],[reviews]],Tabela15[[#This Row],[value]])</f>
        <v>40249.1</v>
      </c>
      <c r="O2676" t="s">
        <v>1575</v>
      </c>
      <c r="P2676" t="s">
        <v>8485</v>
      </c>
      <c r="Q2676" t="s">
        <v>8081</v>
      </c>
    </row>
    <row r="2677" spans="1:17" x14ac:dyDescent="0.25">
      <c r="A2677" t="s">
        <v>1503</v>
      </c>
      <c r="B2677" s="1">
        <v>15</v>
      </c>
      <c r="C2677" t="s">
        <v>1574</v>
      </c>
      <c r="D2677" t="s">
        <v>1578</v>
      </c>
      <c r="E2677" t="s">
        <v>1576</v>
      </c>
      <c r="F2677" s="1">
        <v>4.5999999999999996</v>
      </c>
      <c r="G2677" s="5">
        <f>(Tabela15[[#This Row],[rating]]-MIN(F:F))/(MAX(F:F)-MIN(F:F))</f>
        <v>0.89999999999999991</v>
      </c>
      <c r="H2677" s="6">
        <v>13875</v>
      </c>
      <c r="I2677" s="5">
        <f>(Tabela15[[#This Row],[reviews]]-MIN(H:H))/(MAX(H:H)-MIN(H:H))</f>
        <v>2.9832132436262145E-2</v>
      </c>
      <c r="J2677" s="1" t="s">
        <v>0</v>
      </c>
      <c r="K2677" s="9">
        <v>2.9</v>
      </c>
      <c r="L2677" s="3">
        <f>(Tabela15[[#This Row],[value]]-MIN(K:K))/(MAX(K:K)-MIN(K:K))</f>
        <v>1.3365370175702057E-2</v>
      </c>
      <c r="M2677" s="16">
        <f>IF(Tabela15[[#This Row],[value]]="",0,(0.05*Tabela15[[#This Row],[normal_rating]]+0.7*Tabela15[[#This Row],[normal_reviews]]+0.25*Tabela15[[#This Row],[normal_value]]))*1000</f>
        <v>69.223835249309019</v>
      </c>
      <c r="N2677" s="3">
        <f>IFERROR(Tabela15[[#This Row],[value]]*Tabela15[[#This Row],[reviews]],Tabela15[[#This Row],[value]])</f>
        <v>40237.5</v>
      </c>
      <c r="O2677" t="s">
        <v>1575</v>
      </c>
      <c r="P2677" t="s">
        <v>6903</v>
      </c>
      <c r="Q2677" t="s">
        <v>6468</v>
      </c>
    </row>
    <row r="2678" spans="1:17" x14ac:dyDescent="0.25">
      <c r="A2678" t="s">
        <v>1503</v>
      </c>
      <c r="B2678" s="1">
        <v>16</v>
      </c>
      <c r="C2678" t="s">
        <v>1574</v>
      </c>
      <c r="D2678" t="s">
        <v>1578</v>
      </c>
      <c r="E2678" t="s">
        <v>1576</v>
      </c>
      <c r="F2678" s="1">
        <v>4.5999999999999996</v>
      </c>
      <c r="G2678" s="5">
        <f>(Tabela15[[#This Row],[rating]]-MIN(F:F))/(MAX(F:F)-MIN(F:F))</f>
        <v>0.89999999999999991</v>
      </c>
      <c r="H2678" s="6">
        <v>13846</v>
      </c>
      <c r="I2678" s="5">
        <f>(Tabela15[[#This Row],[reviews]]-MIN(H:H))/(MAX(H:H)-MIN(H:H))</f>
        <v>2.9769776097740334E-2</v>
      </c>
      <c r="J2678" s="1" t="s">
        <v>0</v>
      </c>
      <c r="K2678" s="9">
        <v>2.9</v>
      </c>
      <c r="L2678" s="3">
        <f>(Tabela15[[#This Row],[value]]-MIN(K:K))/(MAX(K:K)-MIN(K:K))</f>
        <v>1.3365370175702057E-2</v>
      </c>
      <c r="M2678" s="16">
        <f>IF(Tabela15[[#This Row],[value]]="",0,(0.05*Tabela15[[#This Row],[normal_rating]]+0.7*Tabela15[[#This Row],[normal_reviews]]+0.25*Tabela15[[#This Row],[normal_value]]))*1000</f>
        <v>69.180185812343737</v>
      </c>
      <c r="N2678" s="3">
        <f>IFERROR(Tabela15[[#This Row],[value]]*Tabela15[[#This Row],[reviews]],Tabela15[[#This Row],[value]])</f>
        <v>40153.4</v>
      </c>
      <c r="O2678" t="s">
        <v>1575</v>
      </c>
      <c r="P2678" t="s">
        <v>1577</v>
      </c>
      <c r="Q2678" t="s">
        <v>2</v>
      </c>
    </row>
    <row r="2679" spans="1:17" x14ac:dyDescent="0.25">
      <c r="A2679" t="s">
        <v>2626</v>
      </c>
      <c r="B2679" s="1">
        <v>7</v>
      </c>
      <c r="C2679" t="s">
        <v>2651</v>
      </c>
      <c r="D2679" t="s">
        <v>2655</v>
      </c>
      <c r="E2679" t="s">
        <v>2653</v>
      </c>
      <c r="F2679" s="1">
        <v>4.3</v>
      </c>
      <c r="G2679" s="5">
        <f>(Tabela15[[#This Row],[rating]]-MIN(F:F))/(MAX(F:F)-MIN(F:F))</f>
        <v>0.82499999999999996</v>
      </c>
      <c r="H2679" s="6">
        <v>70385</v>
      </c>
      <c r="I2679" s="5">
        <f>(Tabela15[[#This Row],[reviews]]-MIN(H:H))/(MAX(H:H)-MIN(H:H))</f>
        <v>0.15134098381100439</v>
      </c>
      <c r="J2679" s="1" t="s">
        <v>0</v>
      </c>
      <c r="K2679" s="9">
        <v>2.79</v>
      </c>
      <c r="L2679" s="3">
        <f>(Tabela15[[#This Row],[value]]-MIN(K:K))/(MAX(K:K)-MIN(K:K))</f>
        <v>1.2814736947489613E-2</v>
      </c>
      <c r="M2679" s="16">
        <f>IF(Tabela15[[#This Row],[value]]="",0,(0.05*Tabela15[[#This Row],[normal_rating]]+0.7*Tabela15[[#This Row],[normal_reviews]]+0.25*Tabela15[[#This Row],[normal_value]]))*1000</f>
        <v>150.39237290457547</v>
      </c>
      <c r="N2679" s="3">
        <f>IFERROR(Tabela15[[#This Row],[value]]*Tabela15[[#This Row],[reviews]],Tabela15[[#This Row],[value]])</f>
        <v>196374.15</v>
      </c>
      <c r="O2679" t="s">
        <v>2652</v>
      </c>
      <c r="P2679" t="s">
        <v>2654</v>
      </c>
      <c r="Q2679" t="s">
        <v>2</v>
      </c>
    </row>
    <row r="2680" spans="1:17" x14ac:dyDescent="0.25">
      <c r="A2680" t="s">
        <v>1352</v>
      </c>
      <c r="B2680" s="1">
        <v>22</v>
      </c>
      <c r="C2680" t="s">
        <v>1453</v>
      </c>
      <c r="D2680" t="s">
        <v>1457</v>
      </c>
      <c r="E2680" t="s">
        <v>1455</v>
      </c>
      <c r="F2680" s="1">
        <v>4.5999999999999996</v>
      </c>
      <c r="G2680" s="5">
        <f>(Tabela15[[#This Row],[rating]]-MIN(F:F))/(MAX(F:F)-MIN(F:F))</f>
        <v>0.89999999999999991</v>
      </c>
      <c r="H2680" s="6">
        <v>10375</v>
      </c>
      <c r="I2680" s="5">
        <f>(Tabela15[[#This Row],[reviews]]-MIN(H:H))/(MAX(H:H)-MIN(H:H))</f>
        <v>2.2306367442250504E-2</v>
      </c>
      <c r="J2680" s="1" t="s">
        <v>0</v>
      </c>
      <c r="K2680" s="9">
        <v>2.79</v>
      </c>
      <c r="L2680" s="3">
        <f>(Tabela15[[#This Row],[value]]-MIN(K:K))/(MAX(K:K)-MIN(K:K))</f>
        <v>1.2814736947489613E-2</v>
      </c>
      <c r="M2680" s="16">
        <f>IF(Tabela15[[#This Row],[value]]="",0,(0.05*Tabela15[[#This Row],[normal_rating]]+0.7*Tabela15[[#This Row],[normal_reviews]]+0.25*Tabela15[[#This Row],[normal_value]]))*1000</f>
        <v>63.818141446447761</v>
      </c>
      <c r="N2680" s="3">
        <f>IFERROR(Tabela15[[#This Row],[value]]*Tabela15[[#This Row],[reviews]],Tabela15[[#This Row],[value]])</f>
        <v>28946.25</v>
      </c>
      <c r="O2680" t="s">
        <v>1454</v>
      </c>
      <c r="P2680" t="s">
        <v>1456</v>
      </c>
      <c r="Q2680" t="s">
        <v>2</v>
      </c>
    </row>
    <row r="2681" spans="1:17" x14ac:dyDescent="0.25">
      <c r="A2681" t="s">
        <v>1352</v>
      </c>
      <c r="B2681" s="1">
        <v>16</v>
      </c>
      <c r="C2681" t="s">
        <v>1403</v>
      </c>
      <c r="D2681" t="s">
        <v>1407</v>
      </c>
      <c r="E2681" t="s">
        <v>1405</v>
      </c>
      <c r="F2681" s="1">
        <v>4.7</v>
      </c>
      <c r="G2681" s="5">
        <f>(Tabela15[[#This Row],[rating]]-MIN(F:F))/(MAX(F:F)-MIN(F:F))</f>
        <v>0.92500000000000004</v>
      </c>
      <c r="H2681" s="6">
        <v>7969</v>
      </c>
      <c r="I2681" s="5">
        <f>(Tabela15[[#This Row],[reviews]]-MIN(H:H))/(MAX(H:H)-MIN(H:H))</f>
        <v>1.7132941563509932E-2</v>
      </c>
      <c r="J2681" s="1" t="s">
        <v>0</v>
      </c>
      <c r="K2681" s="9">
        <v>2.79</v>
      </c>
      <c r="L2681" s="3">
        <f>(Tabela15[[#This Row],[value]]-MIN(K:K))/(MAX(K:K)-MIN(K:K))</f>
        <v>1.2814736947489613E-2</v>
      </c>
      <c r="M2681" s="16">
        <f>IF(Tabela15[[#This Row],[value]]="",0,(0.05*Tabela15[[#This Row],[normal_rating]]+0.7*Tabela15[[#This Row],[normal_reviews]]+0.25*Tabela15[[#This Row],[normal_value]]))*1000</f>
        <v>61.446743331329358</v>
      </c>
      <c r="N2681" s="3">
        <f>IFERROR(Tabela15[[#This Row],[value]]*Tabela15[[#This Row],[reviews]],Tabela15[[#This Row],[value]])</f>
        <v>22233.510000000002</v>
      </c>
      <c r="O2681" t="s">
        <v>4953</v>
      </c>
      <c r="P2681" t="s">
        <v>8449</v>
      </c>
      <c r="Q2681" t="s">
        <v>8081</v>
      </c>
    </row>
    <row r="2682" spans="1:17" x14ac:dyDescent="0.25">
      <c r="A2682" t="s">
        <v>1352</v>
      </c>
      <c r="B2682" s="1">
        <v>16</v>
      </c>
      <c r="C2682" t="s">
        <v>1403</v>
      </c>
      <c r="D2682" t="s">
        <v>1407</v>
      </c>
      <c r="E2682" t="s">
        <v>1405</v>
      </c>
      <c r="F2682" s="1">
        <v>4.7</v>
      </c>
      <c r="G2682" s="5">
        <f>(Tabela15[[#This Row],[rating]]-MIN(F:F))/(MAX(F:F)-MIN(F:F))</f>
        <v>0.92500000000000004</v>
      </c>
      <c r="H2682" s="6">
        <v>7962</v>
      </c>
      <c r="I2682" s="5">
        <f>(Tabela15[[#This Row],[reviews]]-MIN(H:H))/(MAX(H:H)-MIN(H:H))</f>
        <v>1.7117890033521908E-2</v>
      </c>
      <c r="J2682" s="1" t="s">
        <v>0</v>
      </c>
      <c r="K2682" s="9">
        <v>2.79</v>
      </c>
      <c r="L2682" s="3">
        <f>(Tabela15[[#This Row],[value]]-MIN(K:K))/(MAX(K:K)-MIN(K:K))</f>
        <v>1.2814736947489613E-2</v>
      </c>
      <c r="M2682" s="16">
        <f>IF(Tabela15[[#This Row],[value]]="",0,(0.05*Tabela15[[#This Row],[normal_rating]]+0.7*Tabela15[[#This Row],[normal_reviews]]+0.25*Tabela15[[#This Row],[normal_value]]))*1000</f>
        <v>61.436207260337746</v>
      </c>
      <c r="N2682" s="3">
        <f>IFERROR(Tabela15[[#This Row],[value]]*Tabela15[[#This Row],[reviews]],Tabela15[[#This Row],[value]])</f>
        <v>22213.98</v>
      </c>
      <c r="O2682" t="s">
        <v>4953</v>
      </c>
      <c r="P2682" t="s">
        <v>6861</v>
      </c>
      <c r="Q2682" t="s">
        <v>6468</v>
      </c>
    </row>
    <row r="2683" spans="1:17" x14ac:dyDescent="0.25">
      <c r="A2683" t="s">
        <v>1352</v>
      </c>
      <c r="B2683" s="1">
        <v>5</v>
      </c>
      <c r="C2683" t="s">
        <v>1403</v>
      </c>
      <c r="D2683" t="s">
        <v>1407</v>
      </c>
      <c r="E2683" t="s">
        <v>1405</v>
      </c>
      <c r="F2683" s="1">
        <v>4.7</v>
      </c>
      <c r="G2683" s="5">
        <f>(Tabela15[[#This Row],[rating]]-MIN(F:F))/(MAX(F:F)-MIN(F:F))</f>
        <v>0.92500000000000004</v>
      </c>
      <c r="H2683" s="6">
        <v>7929</v>
      </c>
      <c r="I2683" s="5">
        <f>(Tabela15[[#This Row],[reviews]]-MIN(H:H))/(MAX(H:H)-MIN(H:H))</f>
        <v>1.7046932820721228E-2</v>
      </c>
      <c r="J2683" s="1" t="s">
        <v>0</v>
      </c>
      <c r="K2683" s="9">
        <v>2.79</v>
      </c>
      <c r="L2683" s="3">
        <f>(Tabela15[[#This Row],[value]]-MIN(K:K))/(MAX(K:K)-MIN(K:K))</f>
        <v>1.2814736947489613E-2</v>
      </c>
      <c r="M2683" s="16">
        <f>IF(Tabela15[[#This Row],[value]]="",0,(0.05*Tabela15[[#This Row],[normal_rating]]+0.7*Tabela15[[#This Row],[normal_reviews]]+0.25*Tabela15[[#This Row],[normal_value]]))*1000</f>
        <v>61.386537211377266</v>
      </c>
      <c r="N2683" s="3">
        <f>IFERROR(Tabela15[[#This Row],[value]]*Tabela15[[#This Row],[reviews]],Tabela15[[#This Row],[value]])</f>
        <v>22121.91</v>
      </c>
      <c r="O2683" t="s">
        <v>4953</v>
      </c>
      <c r="P2683" t="s">
        <v>4954</v>
      </c>
      <c r="Q2683" t="s">
        <v>4538</v>
      </c>
    </row>
    <row r="2684" spans="1:17" x14ac:dyDescent="0.25">
      <c r="A2684" t="s">
        <v>1352</v>
      </c>
      <c r="B2684" s="1">
        <v>12</v>
      </c>
      <c r="C2684" t="s">
        <v>1403</v>
      </c>
      <c r="D2684" t="s">
        <v>1407</v>
      </c>
      <c r="E2684" t="s">
        <v>1405</v>
      </c>
      <c r="F2684" s="1">
        <v>4.7</v>
      </c>
      <c r="G2684" s="5">
        <f>(Tabela15[[#This Row],[rating]]-MIN(F:F))/(MAX(F:F)-MIN(F:F))</f>
        <v>0.92500000000000004</v>
      </c>
      <c r="H2684" s="6">
        <v>7890</v>
      </c>
      <c r="I2684" s="5">
        <f>(Tabela15[[#This Row],[reviews]]-MIN(H:H))/(MAX(H:H)-MIN(H:H))</f>
        <v>1.6963074296502241E-2</v>
      </c>
      <c r="J2684" s="1" t="s">
        <v>0</v>
      </c>
      <c r="K2684" s="9">
        <v>2.79</v>
      </c>
      <c r="L2684" s="3">
        <f>(Tabela15[[#This Row],[value]]-MIN(K:K))/(MAX(K:K)-MIN(K:K))</f>
        <v>1.2814736947489613E-2</v>
      </c>
      <c r="M2684" s="16">
        <f>IF(Tabela15[[#This Row],[value]]="",0,(0.05*Tabela15[[#This Row],[normal_rating]]+0.7*Tabela15[[#This Row],[normal_reviews]]+0.25*Tabela15[[#This Row],[normal_value]]))*1000</f>
        <v>61.327836244423978</v>
      </c>
      <c r="N2684" s="3">
        <f>IFERROR(Tabela15[[#This Row],[value]]*Tabela15[[#This Row],[reviews]],Tabela15[[#This Row],[value]])</f>
        <v>22013.1</v>
      </c>
      <c r="O2684" t="s">
        <v>1404</v>
      </c>
      <c r="P2684" t="s">
        <v>1406</v>
      </c>
      <c r="Q2684" t="s">
        <v>2</v>
      </c>
    </row>
    <row r="2685" spans="1:17" x14ac:dyDescent="0.25">
      <c r="A2685" t="s">
        <v>81</v>
      </c>
      <c r="B2685" s="1">
        <v>16</v>
      </c>
      <c r="C2685" t="s">
        <v>3516</v>
      </c>
      <c r="D2685" t="s">
        <v>3517</v>
      </c>
      <c r="E2685" t="s">
        <v>3518</v>
      </c>
      <c r="F2685" s="1">
        <v>4.5999999999999996</v>
      </c>
      <c r="G2685" s="5">
        <f>(Tabela15[[#This Row],[rating]]-MIN(F:F))/(MAX(F:F)-MIN(F:F))</f>
        <v>0.89999999999999991</v>
      </c>
      <c r="H2685" s="6">
        <v>1484</v>
      </c>
      <c r="I2685" s="5">
        <f>(Tabela15[[#This Row],[reviews]]-MIN(H:H))/(MAX(H:H)-MIN(H:H))</f>
        <v>3.1887741388912181E-3</v>
      </c>
      <c r="J2685" s="1" t="s">
        <v>0</v>
      </c>
      <c r="K2685" s="9">
        <v>2.73</v>
      </c>
      <c r="L2685" s="3">
        <f>(Tabela15[[#This Row],[value]]-MIN(K:K))/(MAX(K:K)-MIN(K:K))</f>
        <v>1.2514391550282824E-2</v>
      </c>
      <c r="M2685" s="16">
        <f>IF(Tabela15[[#This Row],[value]]="",0,(0.05*Tabela15[[#This Row],[normal_rating]]+0.7*Tabela15[[#This Row],[normal_reviews]]+0.25*Tabela15[[#This Row],[normal_value]]))*1000</f>
        <v>50.360739784794561</v>
      </c>
      <c r="N2685" s="3">
        <f>IFERROR(Tabela15[[#This Row],[value]]*Tabela15[[#This Row],[reviews]],Tabela15[[#This Row],[value]])</f>
        <v>4051.32</v>
      </c>
      <c r="O2685" t="s">
        <v>4600</v>
      </c>
      <c r="P2685" t="s">
        <v>8117</v>
      </c>
      <c r="Q2685" t="s">
        <v>8081</v>
      </c>
    </row>
    <row r="2686" spans="1:17" x14ac:dyDescent="0.25">
      <c r="A2686" t="s">
        <v>81</v>
      </c>
      <c r="B2686" s="1">
        <v>23</v>
      </c>
      <c r="C2686" t="s">
        <v>3516</v>
      </c>
      <c r="D2686" t="s">
        <v>3517</v>
      </c>
      <c r="E2686" t="s">
        <v>3518</v>
      </c>
      <c r="F2686" s="1">
        <v>4.5999999999999996</v>
      </c>
      <c r="G2686" s="5">
        <f>(Tabela15[[#This Row],[rating]]-MIN(F:F))/(MAX(F:F)-MIN(F:F))</f>
        <v>0.89999999999999991</v>
      </c>
      <c r="H2686" s="6">
        <v>1479</v>
      </c>
      <c r="I2686" s="5">
        <f>(Tabela15[[#This Row],[reviews]]-MIN(H:H))/(MAX(H:H)-MIN(H:H))</f>
        <v>3.1780230460426301E-3</v>
      </c>
      <c r="J2686" s="1" t="s">
        <v>0</v>
      </c>
      <c r="K2686" s="9">
        <v>2.73</v>
      </c>
      <c r="L2686" s="3">
        <f>(Tabela15[[#This Row],[value]]-MIN(K:K))/(MAX(K:K)-MIN(K:K))</f>
        <v>1.2514391550282824E-2</v>
      </c>
      <c r="M2686" s="16">
        <f>IF(Tabela15[[#This Row],[value]]="",0,(0.05*Tabela15[[#This Row],[normal_rating]]+0.7*Tabela15[[#This Row],[normal_reviews]]+0.25*Tabela15[[#This Row],[normal_value]]))*1000</f>
        <v>50.353214019800554</v>
      </c>
      <c r="N2686" s="3">
        <f>IFERROR(Tabela15[[#This Row],[value]]*Tabela15[[#This Row],[reviews]],Tabela15[[#This Row],[value]])</f>
        <v>4037.67</v>
      </c>
      <c r="O2686" t="s">
        <v>4600</v>
      </c>
      <c r="P2686" t="s">
        <v>4601</v>
      </c>
      <c r="Q2686" t="s">
        <v>4538</v>
      </c>
    </row>
    <row r="2687" spans="1:17" x14ac:dyDescent="0.25">
      <c r="A2687" t="s">
        <v>3068</v>
      </c>
      <c r="B2687" s="1">
        <v>11</v>
      </c>
      <c r="C2687" t="s">
        <v>3114</v>
      </c>
      <c r="D2687" t="s">
        <v>3118</v>
      </c>
      <c r="E2687" t="s">
        <v>3116</v>
      </c>
      <c r="F2687" s="1">
        <v>4.5</v>
      </c>
      <c r="G2687" s="5">
        <f>(Tabela15[[#This Row],[rating]]-MIN(F:F))/(MAX(F:F)-MIN(F:F))</f>
        <v>0.875</v>
      </c>
      <c r="H2687" s="6">
        <v>6268</v>
      </c>
      <c r="I2687" s="5">
        <f>(Tabela15[[#This Row],[reviews]]-MIN(H:H))/(MAX(H:H)-MIN(H:H))</f>
        <v>1.3475419776420272E-2</v>
      </c>
      <c r="J2687" s="1" t="s">
        <v>0</v>
      </c>
      <c r="K2687" s="9">
        <v>2.5</v>
      </c>
      <c r="L2687" s="3">
        <f>(Tabela15[[#This Row],[value]]-MIN(K:K))/(MAX(K:K)-MIN(K:K))</f>
        <v>1.1363067527656805E-2</v>
      </c>
      <c r="M2687" s="16">
        <f>IF(Tabela15[[#This Row],[value]]="",0,(0.05*Tabela15[[#This Row],[normal_rating]]+0.7*Tabela15[[#This Row],[normal_reviews]]+0.25*Tabela15[[#This Row],[normal_value]]))*1000</f>
        <v>56.023560725408402</v>
      </c>
      <c r="N2687" s="3">
        <f>IFERROR(Tabela15[[#This Row],[value]]*Tabela15[[#This Row],[reviews]],Tabela15[[#This Row],[value]])</f>
        <v>15670</v>
      </c>
      <c r="O2687" t="s">
        <v>3115</v>
      </c>
      <c r="P2687" t="s">
        <v>3117</v>
      </c>
      <c r="Q2687" t="s">
        <v>2</v>
      </c>
    </row>
    <row r="2688" spans="1:17" x14ac:dyDescent="0.25">
      <c r="A2688" t="s">
        <v>1946</v>
      </c>
      <c r="B2688" s="1">
        <v>21</v>
      </c>
      <c r="C2688" t="s">
        <v>1978</v>
      </c>
      <c r="D2688" t="s">
        <v>1982</v>
      </c>
      <c r="E2688" t="s">
        <v>1980</v>
      </c>
      <c r="F2688" s="1">
        <v>4.0999999999999996</v>
      </c>
      <c r="G2688" s="5">
        <f>(Tabela15[[#This Row],[rating]]-MIN(F:F))/(MAX(F:F)-MIN(F:F))</f>
        <v>0.77499999999999991</v>
      </c>
      <c r="H2688" s="6">
        <v>2168</v>
      </c>
      <c r="I2688" s="5">
        <f>(Tabela15[[#This Row],[reviews]]-MIN(H:H))/(MAX(H:H)-MIN(H:H))</f>
        <v>4.659523640578065E-3</v>
      </c>
      <c r="J2688" s="1" t="s">
        <v>0</v>
      </c>
      <c r="K2688" s="9">
        <v>2.1</v>
      </c>
      <c r="L2688" s="3">
        <f>(Tabela15[[#This Row],[value]]-MIN(K:K))/(MAX(K:K)-MIN(K:K))</f>
        <v>9.3607648796115526E-3</v>
      </c>
      <c r="M2688" s="16">
        <f>IF(Tabela15[[#This Row],[value]]="",0,(0.05*Tabela15[[#This Row],[normal_rating]]+0.7*Tabela15[[#This Row],[normal_reviews]]+0.25*Tabela15[[#This Row],[normal_value]]))*1000</f>
        <v>44.351857768307532</v>
      </c>
      <c r="N2688" s="3">
        <f>IFERROR(Tabela15[[#This Row],[value]]*Tabela15[[#This Row],[reviews]],Tabela15[[#This Row],[value]])</f>
        <v>4552.8</v>
      </c>
      <c r="O2688" t="s">
        <v>1979</v>
      </c>
      <c r="P2688" t="s">
        <v>5171</v>
      </c>
      <c r="Q2688" t="s">
        <v>4538</v>
      </c>
    </row>
    <row r="2689" spans="1:17" x14ac:dyDescent="0.25">
      <c r="A2689" t="s">
        <v>1946</v>
      </c>
      <c r="B2689" s="1">
        <v>26</v>
      </c>
      <c r="C2689" t="s">
        <v>1978</v>
      </c>
      <c r="D2689" t="s">
        <v>1982</v>
      </c>
      <c r="E2689" t="s">
        <v>6083</v>
      </c>
      <c r="F2689" s="1">
        <v>4</v>
      </c>
      <c r="G2689" s="5">
        <f>(Tabela15[[#This Row],[rating]]-MIN(F:F))/(MAX(F:F)-MIN(F:F))</f>
        <v>0.75</v>
      </c>
      <c r="H2689" s="6">
        <v>2174</v>
      </c>
      <c r="I2689" s="5">
        <f>(Tabela15[[#This Row],[reviews]]-MIN(H:H))/(MAX(H:H)-MIN(H:H))</f>
        <v>4.6724249519963703E-3</v>
      </c>
      <c r="J2689" s="1" t="s">
        <v>0</v>
      </c>
      <c r="K2689" s="9">
        <v>2.1</v>
      </c>
      <c r="L2689" s="3">
        <f>(Tabela15[[#This Row],[value]]-MIN(K:K))/(MAX(K:K)-MIN(K:K))</f>
        <v>9.3607648796115526E-3</v>
      </c>
      <c r="M2689" s="16">
        <f>IF(Tabela15[[#This Row],[value]]="",0,(0.05*Tabela15[[#This Row],[normal_rating]]+0.7*Tabela15[[#This Row],[normal_reviews]]+0.25*Tabela15[[#This Row],[normal_value]]))*1000</f>
        <v>43.110888686300349</v>
      </c>
      <c r="N2689" s="3">
        <f>IFERROR(Tabela15[[#This Row],[value]]*Tabela15[[#This Row],[reviews]],Tabela15[[#This Row],[value]])</f>
        <v>4565.4000000000005</v>
      </c>
      <c r="O2689" t="s">
        <v>1979</v>
      </c>
      <c r="P2689" t="s">
        <v>7051</v>
      </c>
      <c r="Q2689" t="s">
        <v>6468</v>
      </c>
    </row>
    <row r="2690" spans="1:17" x14ac:dyDescent="0.25">
      <c r="A2690" t="s">
        <v>1946</v>
      </c>
      <c r="B2690" s="1">
        <v>9</v>
      </c>
      <c r="C2690" t="s">
        <v>1978</v>
      </c>
      <c r="D2690" t="s">
        <v>1982</v>
      </c>
      <c r="E2690" t="s">
        <v>1980</v>
      </c>
      <c r="F2690" s="1">
        <v>4</v>
      </c>
      <c r="G2690" s="5">
        <f>(Tabela15[[#This Row],[rating]]-MIN(F:F))/(MAX(F:F)-MIN(F:F))</f>
        <v>0.75</v>
      </c>
      <c r="H2690" s="6">
        <v>2147</v>
      </c>
      <c r="I2690" s="5">
        <f>(Tabela15[[#This Row],[reviews]]-MIN(H:H))/(MAX(H:H)-MIN(H:H))</f>
        <v>4.6143690506139949E-3</v>
      </c>
      <c r="J2690" s="1" t="s">
        <v>0</v>
      </c>
      <c r="K2690" s="9">
        <v>2.1</v>
      </c>
      <c r="L2690" s="3">
        <f>(Tabela15[[#This Row],[value]]-MIN(K:K))/(MAX(K:K)-MIN(K:K))</f>
        <v>9.3607648796115526E-3</v>
      </c>
      <c r="M2690" s="16">
        <f>IF(Tabela15[[#This Row],[value]]="",0,(0.05*Tabela15[[#This Row],[normal_rating]]+0.7*Tabela15[[#This Row],[normal_reviews]]+0.25*Tabela15[[#This Row],[normal_value]]))*1000</f>
        <v>43.070249555332687</v>
      </c>
      <c r="N2690" s="3">
        <f>IFERROR(Tabela15[[#This Row],[value]]*Tabela15[[#This Row],[reviews]],Tabela15[[#This Row],[value]])</f>
        <v>4508.7</v>
      </c>
      <c r="O2690" t="s">
        <v>1979</v>
      </c>
      <c r="P2690" t="s">
        <v>1981</v>
      </c>
      <c r="Q2690" t="s">
        <v>2</v>
      </c>
    </row>
    <row r="2691" spans="1:17" x14ac:dyDescent="0.25">
      <c r="A2691" t="s">
        <v>81</v>
      </c>
      <c r="B2691" s="1">
        <v>5</v>
      </c>
      <c r="C2691" t="s">
        <v>3486</v>
      </c>
      <c r="D2691" t="s">
        <v>3487</v>
      </c>
      <c r="E2691" t="s">
        <v>3488</v>
      </c>
      <c r="F2691" s="1">
        <v>4.7</v>
      </c>
      <c r="G2691" s="5">
        <f>(Tabela15[[#This Row],[rating]]-MIN(F:F))/(MAX(F:F)-MIN(F:F))</f>
        <v>0.92500000000000004</v>
      </c>
      <c r="H2691" s="6">
        <v>33328</v>
      </c>
      <c r="I2691" s="5">
        <f>(Tabela15[[#This Row],[reviews]]-MIN(H:H))/(MAX(H:H)-MIN(H:H))</f>
        <v>7.1660334272978854E-2</v>
      </c>
      <c r="J2691" s="1" t="s">
        <v>0</v>
      </c>
      <c r="K2691" s="9">
        <v>1.99</v>
      </c>
      <c r="L2691" s="3">
        <f>(Tabela15[[#This Row],[value]]-MIN(K:K))/(MAX(K:K)-MIN(K:K))</f>
        <v>8.8101316513991088E-3</v>
      </c>
      <c r="M2691" s="16">
        <f>IF(Tabela15[[#This Row],[value]]="",0,(0.05*Tabela15[[#This Row],[normal_rating]]+0.7*Tabela15[[#This Row],[normal_reviews]]+0.25*Tabela15[[#This Row],[normal_value]]))*1000</f>
        <v>98.614766903934978</v>
      </c>
      <c r="N2691" s="3">
        <f>IFERROR(Tabela15[[#This Row],[value]]*Tabela15[[#This Row],[reviews]],Tabela15[[#This Row],[value]])</f>
        <v>66322.720000000001</v>
      </c>
      <c r="O2691" t="s">
        <v>4572</v>
      </c>
      <c r="P2691" t="s">
        <v>4573</v>
      </c>
      <c r="Q2691" t="s">
        <v>4538</v>
      </c>
    </row>
    <row r="2692" spans="1:17" x14ac:dyDescent="0.25">
      <c r="A2692" t="s">
        <v>2771</v>
      </c>
      <c r="B2692" s="1">
        <v>27</v>
      </c>
      <c r="C2692" t="s">
        <v>2893</v>
      </c>
      <c r="D2692" t="s">
        <v>2897</v>
      </c>
      <c r="E2692" t="s">
        <v>2895</v>
      </c>
      <c r="F2692" s="1">
        <v>4.5</v>
      </c>
      <c r="G2692" s="5">
        <f>(Tabela15[[#This Row],[rating]]-MIN(F:F))/(MAX(F:F)-MIN(F:F))</f>
        <v>0.875</v>
      </c>
      <c r="H2692" s="6">
        <v>630</v>
      </c>
      <c r="I2692" s="5">
        <f>(Tabela15[[#This Row],[reviews]]-MIN(H:H))/(MAX(H:H)-MIN(H:H))</f>
        <v>1.3524874803523778E-3</v>
      </c>
      <c r="J2692" s="1" t="s">
        <v>0</v>
      </c>
      <c r="K2692" s="9">
        <v>1.99</v>
      </c>
      <c r="L2692" s="3">
        <f>(Tabela15[[#This Row],[value]]-MIN(K:K))/(MAX(K:K)-MIN(K:K))</f>
        <v>8.8101316513991088E-3</v>
      </c>
      <c r="M2692" s="16">
        <f>IF(Tabela15[[#This Row],[value]]="",0,(0.05*Tabela15[[#This Row],[normal_rating]]+0.7*Tabela15[[#This Row],[normal_reviews]]+0.25*Tabela15[[#This Row],[normal_value]]))*1000</f>
        <v>46.899274149096442</v>
      </c>
      <c r="N2692" s="3">
        <f>IFERROR(Tabela15[[#This Row],[value]]*Tabela15[[#This Row],[reviews]],Tabela15[[#This Row],[value]])</f>
        <v>1253.7</v>
      </c>
      <c r="O2692" t="s">
        <v>2894</v>
      </c>
      <c r="P2692" t="s">
        <v>2896</v>
      </c>
      <c r="Q2692" t="s">
        <v>2</v>
      </c>
    </row>
    <row r="2693" spans="1:17" x14ac:dyDescent="0.25">
      <c r="A2693" t="s">
        <v>1503</v>
      </c>
      <c r="B2693" s="1">
        <v>28</v>
      </c>
      <c r="C2693" t="s">
        <v>7707</v>
      </c>
      <c r="D2693" t="s">
        <v>7708</v>
      </c>
      <c r="E2693" t="s">
        <v>7709</v>
      </c>
      <c r="F2693" s="1">
        <v>4.5999999999999996</v>
      </c>
      <c r="G2693" s="5">
        <f>(Tabela15[[#This Row],[rating]]-MIN(F:F))/(MAX(F:F)-MIN(F:F))</f>
        <v>0.89999999999999991</v>
      </c>
      <c r="H2693" s="6">
        <v>3537</v>
      </c>
      <c r="I2693" s="5">
        <f>(Tabela15[[#This Row],[reviews]]-MIN(H:H))/(MAX(H:H)-MIN(H:H))</f>
        <v>7.6031728625214753E-3</v>
      </c>
      <c r="J2693" s="1" t="s">
        <v>0</v>
      </c>
      <c r="K2693" s="9">
        <v>1.92</v>
      </c>
      <c r="L2693" s="3">
        <f>(Tabela15[[#This Row],[value]]-MIN(K:K))/(MAX(K:K)-MIN(K:K))</f>
        <v>8.4597286879911898E-3</v>
      </c>
      <c r="M2693" s="16">
        <f>IF(Tabela15[[#This Row],[value]]="",0,(0.05*Tabela15[[#This Row],[normal_rating]]+0.7*Tabela15[[#This Row],[normal_reviews]]+0.25*Tabela15[[#This Row],[normal_value]]))*1000</f>
        <v>52.43715317576283</v>
      </c>
      <c r="N2693" s="3">
        <f>IFERROR(Tabela15[[#This Row],[value]]*Tabela15[[#This Row],[reviews]],Tabela15[[#This Row],[value]])</f>
        <v>6791.04</v>
      </c>
      <c r="O2693" t="s">
        <v>8502</v>
      </c>
      <c r="P2693" t="s">
        <v>8503</v>
      </c>
      <c r="Q2693" t="s">
        <v>8081</v>
      </c>
    </row>
    <row r="2694" spans="1:17" x14ac:dyDescent="0.25">
      <c r="A2694" t="s">
        <v>1503</v>
      </c>
      <c r="B2694" s="1">
        <v>18</v>
      </c>
      <c r="C2694" t="s">
        <v>5942</v>
      </c>
      <c r="D2694" t="s">
        <v>5943</v>
      </c>
      <c r="E2694" t="s">
        <v>5944</v>
      </c>
      <c r="F2694" s="1">
        <v>4.5</v>
      </c>
      <c r="G2694" s="5">
        <f>(Tabela15[[#This Row],[rating]]-MIN(F:F))/(MAX(F:F)-MIN(F:F))</f>
        <v>0.875</v>
      </c>
      <c r="H2694" s="6">
        <v>193</v>
      </c>
      <c r="I2694" s="5">
        <f>(Tabela15[[#This Row],[reviews]]-MIN(H:H))/(MAX(H:H)-MIN(H:H))</f>
        <v>4.1284196538578146E-4</v>
      </c>
      <c r="J2694" s="1" t="s">
        <v>0</v>
      </c>
      <c r="K2694" s="9">
        <v>1.72</v>
      </c>
      <c r="L2694" s="3">
        <f>(Tabela15[[#This Row],[value]]-MIN(K:K))/(MAX(K:K)-MIN(K:K))</f>
        <v>7.4585773639685637E-3</v>
      </c>
      <c r="M2694" s="16">
        <f>IF(Tabela15[[#This Row],[value]]="",0,(0.05*Tabela15[[#This Row],[normal_rating]]+0.7*Tabela15[[#This Row],[normal_reviews]]+0.25*Tabela15[[#This Row],[normal_value]]))*1000</f>
        <v>45.903633716762201</v>
      </c>
      <c r="N2694" s="3">
        <f>IFERROR(Tabela15[[#This Row],[value]]*Tabela15[[#This Row],[reviews]],Tabela15[[#This Row],[value]])</f>
        <v>331.96</v>
      </c>
      <c r="O2694" t="s">
        <v>6908</v>
      </c>
      <c r="P2694" t="s">
        <v>6909</v>
      </c>
      <c r="Q2694" t="s">
        <v>6468</v>
      </c>
    </row>
    <row r="2695" spans="1:17" x14ac:dyDescent="0.25">
      <c r="A2695" t="s">
        <v>1503</v>
      </c>
      <c r="B2695" s="1">
        <v>19</v>
      </c>
      <c r="C2695" t="s">
        <v>5945</v>
      </c>
      <c r="D2695" t="s">
        <v>5946</v>
      </c>
      <c r="E2695" t="s">
        <v>5947</v>
      </c>
      <c r="F2695" s="1">
        <v>4.5999999999999996</v>
      </c>
      <c r="G2695" s="5">
        <f>(Tabela15[[#This Row],[rating]]-MIN(F:F))/(MAX(F:F)-MIN(F:F))</f>
        <v>0.89999999999999991</v>
      </c>
      <c r="H2695" s="6">
        <v>30</v>
      </c>
      <c r="I2695" s="5">
        <f>(Tabela15[[#This Row],[reviews]]-MIN(H:H))/(MAX(H:H)-MIN(H:H))</f>
        <v>6.2356338521810746E-5</v>
      </c>
      <c r="J2695" s="1" t="s">
        <v>0</v>
      </c>
      <c r="K2695" s="9">
        <v>1.69</v>
      </c>
      <c r="L2695" s="3">
        <f>(Tabela15[[#This Row],[value]]-MIN(K:K))/(MAX(K:K)-MIN(K:K))</f>
        <v>7.3084046653651693E-3</v>
      </c>
      <c r="M2695" s="16">
        <f>IF(Tabela15[[#This Row],[value]]="",0,(0.05*Tabela15[[#This Row],[normal_rating]]+0.7*Tabela15[[#This Row],[normal_reviews]]+0.25*Tabela15[[#This Row],[normal_value]]))*1000</f>
        <v>46.870750603306561</v>
      </c>
      <c r="N2695" s="3">
        <f>IFERROR(Tabela15[[#This Row],[value]]*Tabela15[[#This Row],[reviews]],Tabela15[[#This Row],[value]])</f>
        <v>50.699999999999996</v>
      </c>
      <c r="O2695" t="s">
        <v>6910</v>
      </c>
      <c r="P2695" t="s">
        <v>6911</v>
      </c>
      <c r="Q2695" t="s">
        <v>6468</v>
      </c>
    </row>
    <row r="2696" spans="1:17" x14ac:dyDescent="0.25">
      <c r="A2696" t="s">
        <v>81</v>
      </c>
      <c r="B2696" s="1">
        <v>2</v>
      </c>
      <c r="C2696" t="s">
        <v>97</v>
      </c>
      <c r="D2696" t="s">
        <v>101</v>
      </c>
      <c r="E2696" t="s">
        <v>99</v>
      </c>
      <c r="F2696" s="1">
        <v>4.7</v>
      </c>
      <c r="G2696" s="5">
        <f>(Tabela15[[#This Row],[rating]]-MIN(F:F))/(MAX(F:F)-MIN(F:F))</f>
        <v>0.92500000000000004</v>
      </c>
      <c r="H2696" s="6">
        <v>33194</v>
      </c>
      <c r="I2696" s="5">
        <f>(Tabela15[[#This Row],[reviews]]-MIN(H:H))/(MAX(H:H)-MIN(H:H))</f>
        <v>7.1372204984636686E-2</v>
      </c>
      <c r="J2696" s="1" t="s">
        <v>0</v>
      </c>
      <c r="K2696" s="9">
        <v>1.68</v>
      </c>
      <c r="L2696" s="3">
        <f>(Tabela15[[#This Row],[value]]-MIN(K:K))/(MAX(K:K)-MIN(K:K))</f>
        <v>7.2583470991640382E-3</v>
      </c>
      <c r="M2696" s="16">
        <f>IF(Tabela15[[#This Row],[value]]="",0,(0.05*Tabela15[[#This Row],[normal_rating]]+0.7*Tabela15[[#This Row],[normal_reviews]]+0.25*Tabela15[[#This Row],[normal_value]]))*1000</f>
        <v>98.025130264036704</v>
      </c>
      <c r="N2696" s="3">
        <f>IFERROR(Tabela15[[#This Row],[value]]*Tabela15[[#This Row],[reviews]],Tabela15[[#This Row],[value]])</f>
        <v>55765.919999999998</v>
      </c>
      <c r="O2696" t="s">
        <v>98</v>
      </c>
      <c r="P2696" t="s">
        <v>8099</v>
      </c>
      <c r="Q2696" t="s">
        <v>8081</v>
      </c>
    </row>
    <row r="2697" spans="1:17" x14ac:dyDescent="0.25">
      <c r="A2697" t="s">
        <v>1352</v>
      </c>
      <c r="B2697" s="1">
        <v>13</v>
      </c>
      <c r="C2697" t="s">
        <v>1493</v>
      </c>
      <c r="D2697" t="s">
        <v>1497</v>
      </c>
      <c r="E2697" t="s">
        <v>1495</v>
      </c>
      <c r="F2697" s="1">
        <v>4.5999999999999996</v>
      </c>
      <c r="G2697" s="5">
        <f>(Tabela15[[#This Row],[rating]]-MIN(F:F))/(MAX(F:F)-MIN(F:F))</f>
        <v>0.89999999999999991</v>
      </c>
      <c r="H2697" s="6">
        <v>6405</v>
      </c>
      <c r="I2697" s="5">
        <f>(Tabela15[[#This Row],[reviews]]-MIN(H:H))/(MAX(H:H)-MIN(H:H))</f>
        <v>1.3769999720471587E-2</v>
      </c>
      <c r="J2697" s="1" t="s">
        <v>0</v>
      </c>
      <c r="K2697" s="9">
        <v>1.59</v>
      </c>
      <c r="L2697" s="3">
        <f>(Tabela15[[#This Row],[value]]-MIN(K:K))/(MAX(K:K)-MIN(K:K))</f>
        <v>6.8078290033538567E-3</v>
      </c>
      <c r="M2697" s="16">
        <f>IF(Tabela15[[#This Row],[value]]="",0,(0.05*Tabela15[[#This Row],[normal_rating]]+0.7*Tabela15[[#This Row],[normal_reviews]]+0.25*Tabela15[[#This Row],[normal_value]]))*1000</f>
        <v>56.340957055168573</v>
      </c>
      <c r="N2697" s="3">
        <f>IFERROR(Tabela15[[#This Row],[value]]*Tabela15[[#This Row],[reviews]],Tabela15[[#This Row],[value]])</f>
        <v>10183.950000000001</v>
      </c>
      <c r="O2697" t="s">
        <v>1494</v>
      </c>
      <c r="P2697" t="s">
        <v>4966</v>
      </c>
      <c r="Q2697" t="s">
        <v>4538</v>
      </c>
    </row>
    <row r="2698" spans="1:17" x14ac:dyDescent="0.25">
      <c r="A2698" t="s">
        <v>1352</v>
      </c>
      <c r="B2698" s="1">
        <v>30</v>
      </c>
      <c r="C2698" t="s">
        <v>1493</v>
      </c>
      <c r="D2698" t="s">
        <v>1497</v>
      </c>
      <c r="E2698" t="s">
        <v>1495</v>
      </c>
      <c r="F2698" s="1">
        <v>4.5999999999999996</v>
      </c>
      <c r="G2698" s="5">
        <f>(Tabela15[[#This Row],[rating]]-MIN(F:F))/(MAX(F:F)-MIN(F:F))</f>
        <v>0.89999999999999991</v>
      </c>
      <c r="H2698" s="6">
        <v>6374</v>
      </c>
      <c r="I2698" s="5">
        <f>(Tabela15[[#This Row],[reviews]]-MIN(H:H))/(MAX(H:H)-MIN(H:H))</f>
        <v>1.370334294481034E-2</v>
      </c>
      <c r="J2698" s="1" t="s">
        <v>0</v>
      </c>
      <c r="K2698" s="9">
        <v>1.59</v>
      </c>
      <c r="L2698" s="3">
        <f>(Tabela15[[#This Row],[value]]-MIN(K:K))/(MAX(K:K)-MIN(K:K))</f>
        <v>6.8078290033538567E-3</v>
      </c>
      <c r="M2698" s="16">
        <f>IF(Tabela15[[#This Row],[value]]="",0,(0.05*Tabela15[[#This Row],[normal_rating]]+0.7*Tabela15[[#This Row],[normal_reviews]]+0.25*Tabela15[[#This Row],[normal_value]]))*1000</f>
        <v>56.2942973122057</v>
      </c>
      <c r="N2698" s="3">
        <f>IFERROR(Tabela15[[#This Row],[value]]*Tabela15[[#This Row],[reviews]],Tabela15[[#This Row],[value]])</f>
        <v>10134.66</v>
      </c>
      <c r="O2698" t="s">
        <v>1494</v>
      </c>
      <c r="P2698" t="s">
        <v>1496</v>
      </c>
      <c r="Q2698" t="s">
        <v>2</v>
      </c>
    </row>
    <row r="2699" spans="1:17" x14ac:dyDescent="0.25">
      <c r="A2699" t="s">
        <v>1352</v>
      </c>
      <c r="B2699" s="1">
        <v>25</v>
      </c>
      <c r="C2699" t="s">
        <v>7676</v>
      </c>
      <c r="D2699" t="s">
        <v>7677</v>
      </c>
      <c r="E2699" t="s">
        <v>7678</v>
      </c>
      <c r="F2699" s="1">
        <v>4.5</v>
      </c>
      <c r="G2699" s="5">
        <f>(Tabela15[[#This Row],[rating]]-MIN(F:F))/(MAX(F:F)-MIN(F:F))</f>
        <v>0.875</v>
      </c>
      <c r="H2699" s="6">
        <v>2267</v>
      </c>
      <c r="I2699" s="5">
        <f>(Tabela15[[#This Row],[reviews]]-MIN(H:H))/(MAX(H:H)-MIN(H:H))</f>
        <v>4.872395278980108E-3</v>
      </c>
      <c r="J2699" s="1" t="s">
        <v>0</v>
      </c>
      <c r="K2699" s="9">
        <v>1.59</v>
      </c>
      <c r="L2699" s="3">
        <f>(Tabela15[[#This Row],[value]]-MIN(K:K))/(MAX(K:K)-MIN(K:K))</f>
        <v>6.8078290033538567E-3</v>
      </c>
      <c r="M2699" s="16">
        <f>IF(Tabela15[[#This Row],[value]]="",0,(0.05*Tabela15[[#This Row],[normal_rating]]+0.7*Tabela15[[#This Row],[normal_reviews]]+0.25*Tabela15[[#This Row],[normal_value]]))*1000</f>
        <v>48.862633946124539</v>
      </c>
      <c r="N2699" s="3">
        <f>IFERROR(Tabela15[[#This Row],[value]]*Tabela15[[#This Row],[reviews]],Tabela15[[#This Row],[value]])</f>
        <v>3604.53</v>
      </c>
      <c r="O2699" t="s">
        <v>8459</v>
      </c>
      <c r="P2699" t="s">
        <v>8460</v>
      </c>
      <c r="Q2699" t="s">
        <v>8081</v>
      </c>
    </row>
    <row r="2700" spans="1:17" x14ac:dyDescent="0.25">
      <c r="A2700" t="s">
        <v>81</v>
      </c>
      <c r="B2700" s="1">
        <v>5</v>
      </c>
      <c r="C2700" t="s">
        <v>97</v>
      </c>
      <c r="D2700" t="s">
        <v>101</v>
      </c>
      <c r="E2700" t="s">
        <v>99</v>
      </c>
      <c r="F2700" s="1">
        <v>4.7</v>
      </c>
      <c r="G2700" s="5">
        <f>(Tabela15[[#This Row],[rating]]-MIN(F:F))/(MAX(F:F)-MIN(F:F))</f>
        <v>0.92500000000000004</v>
      </c>
      <c r="H2700" s="6">
        <v>33203</v>
      </c>
      <c r="I2700" s="5">
        <f>(Tabela15[[#This Row],[reviews]]-MIN(H:H))/(MAX(H:H)-MIN(H:H))</f>
        <v>7.1391556951764149E-2</v>
      </c>
      <c r="J2700" s="1" t="s">
        <v>0</v>
      </c>
      <c r="K2700" s="9">
        <v>1.56</v>
      </c>
      <c r="L2700" s="3">
        <f>(Tabela15[[#This Row],[value]]-MIN(K:K))/(MAX(K:K)-MIN(K:K))</f>
        <v>6.6576563047504632E-3</v>
      </c>
      <c r="M2700" s="16">
        <f>IF(Tabela15[[#This Row],[value]]="",0,(0.05*Tabela15[[#This Row],[normal_rating]]+0.7*Tabela15[[#This Row],[normal_reviews]]+0.25*Tabela15[[#This Row],[normal_value]]))*1000</f>
        <v>97.888503942422517</v>
      </c>
      <c r="N2700" s="3">
        <f>IFERROR(Tabela15[[#This Row],[value]]*Tabela15[[#This Row],[reviews]],Tabela15[[#This Row],[value]])</f>
        <v>51796.68</v>
      </c>
      <c r="O2700" t="s">
        <v>98</v>
      </c>
      <c r="P2700" t="s">
        <v>100</v>
      </c>
      <c r="Q2700" t="s">
        <v>2</v>
      </c>
    </row>
    <row r="2701" spans="1:17" x14ac:dyDescent="0.25">
      <c r="A2701" t="s">
        <v>81</v>
      </c>
      <c r="B2701" s="1">
        <v>4</v>
      </c>
      <c r="C2701" t="s">
        <v>3483</v>
      </c>
      <c r="D2701" t="s">
        <v>3484</v>
      </c>
      <c r="E2701" t="s">
        <v>3485</v>
      </c>
      <c r="F2701" s="1">
        <v>4.5999999999999996</v>
      </c>
      <c r="G2701" s="5">
        <f>(Tabela15[[#This Row],[rating]]-MIN(F:F))/(MAX(F:F)-MIN(F:F))</f>
        <v>0.89999999999999991</v>
      </c>
      <c r="H2701" s="6">
        <v>21280</v>
      </c>
      <c r="I2701" s="5">
        <f>(Tabela15[[#This Row],[reviews]]-MIN(H:H))/(MAX(H:H)-MIN(H:H))</f>
        <v>4.5754500945021058E-2</v>
      </c>
      <c r="J2701" s="1" t="s">
        <v>0</v>
      </c>
      <c r="K2701" s="9">
        <v>1.54</v>
      </c>
      <c r="L2701" s="3">
        <f>(Tabela15[[#This Row],[value]]-MIN(K:K))/(MAX(K:K)-MIN(K:K))</f>
        <v>6.5575411723482E-3</v>
      </c>
      <c r="M2701" s="16">
        <f>IF(Tabela15[[#This Row],[value]]="",0,(0.05*Tabela15[[#This Row],[normal_rating]]+0.7*Tabela15[[#This Row],[normal_reviews]]+0.25*Tabela15[[#This Row],[normal_value]]))*1000</f>
        <v>78.667535954601789</v>
      </c>
      <c r="N2701" s="3">
        <f>IFERROR(Tabela15[[#This Row],[value]]*Tabela15[[#This Row],[reviews]],Tabela15[[#This Row],[value]])</f>
        <v>32771.200000000004</v>
      </c>
      <c r="O2701" t="s">
        <v>4570</v>
      </c>
      <c r="P2701" t="s">
        <v>4571</v>
      </c>
      <c r="Q2701" t="s">
        <v>4538</v>
      </c>
    </row>
    <row r="2702" spans="1:17" x14ac:dyDescent="0.25">
      <c r="A2702" t="s">
        <v>81</v>
      </c>
      <c r="B2702" s="1">
        <v>6</v>
      </c>
      <c r="C2702" t="s">
        <v>5616</v>
      </c>
      <c r="D2702" t="s">
        <v>5617</v>
      </c>
      <c r="E2702" t="s">
        <v>5618</v>
      </c>
      <c r="F2702" s="1">
        <v>4.7</v>
      </c>
      <c r="G2702" s="5">
        <f>(Tabela15[[#This Row],[rating]]-MIN(F:F))/(MAX(F:F)-MIN(F:F))</f>
        <v>0.92500000000000004</v>
      </c>
      <c r="H2702" s="6">
        <v>33205</v>
      </c>
      <c r="I2702" s="5">
        <f>(Tabela15[[#This Row],[reviews]]-MIN(H:H))/(MAX(H:H)-MIN(H:H))</f>
        <v>7.1395857388903583E-2</v>
      </c>
      <c r="J2702" s="1" t="s">
        <v>0</v>
      </c>
      <c r="K2702" s="9">
        <v>1.53</v>
      </c>
      <c r="L2702" s="3">
        <f>(Tabela15[[#This Row],[value]]-MIN(K:K))/(MAX(K:K)-MIN(K:K))</f>
        <v>6.5074836061470688E-3</v>
      </c>
      <c r="M2702" s="16">
        <f>IF(Tabela15[[#This Row],[value]]="",0,(0.05*Tabela15[[#This Row],[normal_rating]]+0.7*Tabela15[[#This Row],[normal_reviews]]+0.25*Tabela15[[#This Row],[normal_value]]))*1000</f>
        <v>97.853971073769287</v>
      </c>
      <c r="N2702" s="3">
        <f>IFERROR(Tabela15[[#This Row],[value]]*Tabela15[[#This Row],[reviews]],Tabela15[[#This Row],[value]])</f>
        <v>50803.65</v>
      </c>
      <c r="O2702" t="s">
        <v>6497</v>
      </c>
      <c r="P2702" t="s">
        <v>6498</v>
      </c>
      <c r="Q2702" t="s">
        <v>6468</v>
      </c>
    </row>
    <row r="2703" spans="1:17" x14ac:dyDescent="0.25">
      <c r="A2703" t="s">
        <v>3218</v>
      </c>
      <c r="B2703" s="1">
        <v>11</v>
      </c>
      <c r="C2703" t="s">
        <v>3249</v>
      </c>
      <c r="D2703" t="s">
        <v>3253</v>
      </c>
      <c r="E2703" t="s">
        <v>3251</v>
      </c>
      <c r="F2703" s="1">
        <v>4.3</v>
      </c>
      <c r="G2703" s="5">
        <f>(Tabela15[[#This Row],[rating]]-MIN(F:F))/(MAX(F:F)-MIN(F:F))</f>
        <v>0.82499999999999996</v>
      </c>
      <c r="H2703" s="6">
        <v>851</v>
      </c>
      <c r="I2703" s="5">
        <f>(Tabela15[[#This Row],[reviews]]-MIN(H:H))/(MAX(H:H)-MIN(H:H))</f>
        <v>1.82768578425997E-3</v>
      </c>
      <c r="J2703" s="1" t="s">
        <v>0</v>
      </c>
      <c r="K2703" s="9">
        <v>1.51</v>
      </c>
      <c r="L2703" s="3">
        <f>(Tabela15[[#This Row],[value]]-MIN(K:K))/(MAX(K:K)-MIN(K:K))</f>
        <v>6.4073684737448065E-3</v>
      </c>
      <c r="M2703" s="16">
        <f>IF(Tabela15[[#This Row],[value]]="",0,(0.05*Tabela15[[#This Row],[normal_rating]]+0.7*Tabela15[[#This Row],[normal_reviews]]+0.25*Tabela15[[#This Row],[normal_value]]))*1000</f>
        <v>44.131222167418187</v>
      </c>
      <c r="N2703" s="3">
        <f>IFERROR(Tabela15[[#This Row],[value]]*Tabela15[[#This Row],[reviews]],Tabela15[[#This Row],[value]])</f>
        <v>1285.01</v>
      </c>
      <c r="O2703" t="s">
        <v>3250</v>
      </c>
      <c r="P2703" t="s">
        <v>8951</v>
      </c>
      <c r="Q2703" t="s">
        <v>8081</v>
      </c>
    </row>
    <row r="2704" spans="1:17" x14ac:dyDescent="0.25">
      <c r="A2704" t="s">
        <v>3218</v>
      </c>
      <c r="B2704" s="1">
        <v>8</v>
      </c>
      <c r="C2704" t="s">
        <v>3249</v>
      </c>
      <c r="D2704" t="s">
        <v>3253</v>
      </c>
      <c r="E2704" t="s">
        <v>3251</v>
      </c>
      <c r="F2704" s="1">
        <v>4.3</v>
      </c>
      <c r="G2704" s="5">
        <f>(Tabela15[[#This Row],[rating]]-MIN(F:F))/(MAX(F:F)-MIN(F:F))</f>
        <v>0.82499999999999996</v>
      </c>
      <c r="H2704" s="6">
        <v>849</v>
      </c>
      <c r="I2704" s="5">
        <f>(Tabela15[[#This Row],[reviews]]-MIN(H:H))/(MAX(H:H)-MIN(H:H))</f>
        <v>1.8233853471205349E-3</v>
      </c>
      <c r="J2704" s="1" t="s">
        <v>0</v>
      </c>
      <c r="K2704" s="9">
        <v>1.51</v>
      </c>
      <c r="L2704" s="3">
        <f>(Tabela15[[#This Row],[value]]-MIN(K:K))/(MAX(K:K)-MIN(K:K))</f>
        <v>6.4073684737448065E-3</v>
      </c>
      <c r="M2704" s="16">
        <f>IF(Tabela15[[#This Row],[value]]="",0,(0.05*Tabela15[[#This Row],[normal_rating]]+0.7*Tabela15[[#This Row],[normal_reviews]]+0.25*Tabela15[[#This Row],[normal_value]]))*1000</f>
        <v>44.128211861420581</v>
      </c>
      <c r="N2704" s="3">
        <f>IFERROR(Tabela15[[#This Row],[value]]*Tabela15[[#This Row],[reviews]],Tabela15[[#This Row],[value]])</f>
        <v>1281.99</v>
      </c>
      <c r="O2704" t="s">
        <v>3250</v>
      </c>
      <c r="P2704" t="s">
        <v>7414</v>
      </c>
      <c r="Q2704" t="s">
        <v>6468</v>
      </c>
    </row>
    <row r="2705" spans="1:17" x14ac:dyDescent="0.25">
      <c r="A2705" t="s">
        <v>3218</v>
      </c>
      <c r="B2705" s="1">
        <v>18</v>
      </c>
      <c r="C2705" t="s">
        <v>3249</v>
      </c>
      <c r="D2705" t="s">
        <v>3253</v>
      </c>
      <c r="E2705" t="s">
        <v>3251</v>
      </c>
      <c r="F2705" s="1">
        <v>4.3</v>
      </c>
      <c r="G2705" s="5">
        <f>(Tabela15[[#This Row],[rating]]-MIN(F:F))/(MAX(F:F)-MIN(F:F))</f>
        <v>0.82499999999999996</v>
      </c>
      <c r="H2705" s="6">
        <v>844</v>
      </c>
      <c r="I2705" s="5">
        <f>(Tabela15[[#This Row],[reviews]]-MIN(H:H))/(MAX(H:H)-MIN(H:H))</f>
        <v>1.8126342542719468E-3</v>
      </c>
      <c r="J2705" s="1" t="s">
        <v>0</v>
      </c>
      <c r="K2705" s="9">
        <v>1.51</v>
      </c>
      <c r="L2705" s="3">
        <f>(Tabela15[[#This Row],[value]]-MIN(K:K))/(MAX(K:K)-MIN(K:K))</f>
        <v>6.4073684737448065E-3</v>
      </c>
      <c r="M2705" s="16">
        <f>IF(Tabela15[[#This Row],[value]]="",0,(0.05*Tabela15[[#This Row],[normal_rating]]+0.7*Tabela15[[#This Row],[normal_reviews]]+0.25*Tabela15[[#This Row],[normal_value]]))*1000</f>
        <v>44.120686096426567</v>
      </c>
      <c r="N2705" s="3">
        <f>IFERROR(Tabela15[[#This Row],[value]]*Tabela15[[#This Row],[reviews]],Tabela15[[#This Row],[value]])</f>
        <v>1274.44</v>
      </c>
      <c r="O2705" t="s">
        <v>3250</v>
      </c>
      <c r="P2705" t="s">
        <v>5574</v>
      </c>
      <c r="Q2705" t="s">
        <v>4538</v>
      </c>
    </row>
    <row r="2706" spans="1:17" x14ac:dyDescent="0.25">
      <c r="A2706" t="s">
        <v>3218</v>
      </c>
      <c r="B2706" s="1">
        <v>8</v>
      </c>
      <c r="C2706" t="s">
        <v>3249</v>
      </c>
      <c r="D2706" t="s">
        <v>3253</v>
      </c>
      <c r="E2706" t="s">
        <v>3251</v>
      </c>
      <c r="F2706" s="1">
        <v>4.3</v>
      </c>
      <c r="G2706" s="5">
        <f>(Tabela15[[#This Row],[rating]]-MIN(F:F))/(MAX(F:F)-MIN(F:F))</f>
        <v>0.82499999999999996</v>
      </c>
      <c r="H2706" s="6">
        <v>830</v>
      </c>
      <c r="I2706" s="5">
        <f>(Tabela15[[#This Row],[reviews]]-MIN(H:H))/(MAX(H:H)-MIN(H:H))</f>
        <v>1.7825311942959001E-3</v>
      </c>
      <c r="J2706" s="1" t="s">
        <v>0</v>
      </c>
      <c r="K2706" s="9">
        <v>1.51</v>
      </c>
      <c r="L2706" s="3">
        <f>(Tabela15[[#This Row],[value]]-MIN(K:K))/(MAX(K:K)-MIN(K:K))</f>
        <v>6.4073684737448065E-3</v>
      </c>
      <c r="M2706" s="16">
        <f>IF(Tabela15[[#This Row],[value]]="",0,(0.05*Tabela15[[#This Row],[normal_rating]]+0.7*Tabela15[[#This Row],[normal_reviews]]+0.25*Tabela15[[#This Row],[normal_value]]))*1000</f>
        <v>44.099613954443342</v>
      </c>
      <c r="N2706" s="3">
        <f>IFERROR(Tabela15[[#This Row],[value]]*Tabela15[[#This Row],[reviews]],Tabela15[[#This Row],[value]])</f>
        <v>1253.3</v>
      </c>
      <c r="O2706" t="s">
        <v>3250</v>
      </c>
      <c r="P2706" t="s">
        <v>3252</v>
      </c>
      <c r="Q2706" t="s">
        <v>2</v>
      </c>
    </row>
    <row r="2707" spans="1:17" x14ac:dyDescent="0.25">
      <c r="A2707" t="s">
        <v>1503</v>
      </c>
      <c r="B2707" s="1">
        <v>17</v>
      </c>
      <c r="C2707" t="s">
        <v>3908</v>
      </c>
      <c r="D2707" t="s">
        <v>3909</v>
      </c>
      <c r="E2707" t="s">
        <v>3910</v>
      </c>
      <c r="F2707" s="1">
        <v>4.9000000000000004</v>
      </c>
      <c r="G2707" s="5">
        <f>(Tabela15[[#This Row],[rating]]-MIN(F:F))/(MAX(F:F)-MIN(F:F))</f>
        <v>0.97500000000000009</v>
      </c>
      <c r="H2707" s="6">
        <v>10</v>
      </c>
      <c r="I2707" s="5">
        <f>(Tabela15[[#This Row],[reviews]]-MIN(H:H))/(MAX(H:H)-MIN(H:H))</f>
        <v>1.9351967127458506E-5</v>
      </c>
      <c r="J2707" s="1" t="s">
        <v>0</v>
      </c>
      <c r="K2707" s="9">
        <v>1.5</v>
      </c>
      <c r="L2707" s="3">
        <f>(Tabela15[[#This Row],[value]]-MIN(K:K))/(MAX(K:K)-MIN(K:K))</f>
        <v>6.3573109075436753E-3</v>
      </c>
      <c r="M2707" s="16">
        <f>IF(Tabela15[[#This Row],[value]]="",0,(0.05*Tabela15[[#This Row],[normal_rating]]+0.7*Tabela15[[#This Row],[normal_reviews]]+0.25*Tabela15[[#This Row],[normal_value]]))*1000</f>
        <v>50.352874103875152</v>
      </c>
      <c r="N2707" s="3">
        <f>IFERROR(Tabela15[[#This Row],[value]]*Tabela15[[#This Row],[reviews]],Tabela15[[#This Row],[value]])</f>
        <v>15</v>
      </c>
      <c r="O2707" t="s">
        <v>5020</v>
      </c>
      <c r="P2707" t="s">
        <v>5021</v>
      </c>
      <c r="Q2707" t="s">
        <v>4538</v>
      </c>
    </row>
    <row r="2708" spans="1:17" x14ac:dyDescent="0.25">
      <c r="A2708" t="s">
        <v>1503</v>
      </c>
      <c r="B2708" s="1">
        <v>8</v>
      </c>
      <c r="C2708" t="s">
        <v>3920</v>
      </c>
      <c r="D2708" t="s">
        <v>3921</v>
      </c>
      <c r="E2708" t="s">
        <v>3922</v>
      </c>
      <c r="F2708" s="1">
        <v>4.5999999999999996</v>
      </c>
      <c r="G2708" s="5">
        <f>(Tabela15[[#This Row],[rating]]-MIN(F:F))/(MAX(F:F)-MIN(F:F))</f>
        <v>0.89999999999999991</v>
      </c>
      <c r="H2708" s="6">
        <v>2762</v>
      </c>
      <c r="I2708" s="5">
        <f>(Tabela15[[#This Row],[reviews]]-MIN(H:H))/(MAX(H:H)-MIN(H:H))</f>
        <v>5.9367534709903261E-3</v>
      </c>
      <c r="J2708" s="1" t="s">
        <v>0</v>
      </c>
      <c r="K2708" s="9">
        <v>0.4</v>
      </c>
      <c r="L2708" s="3">
        <f>(Tabela15[[#This Row],[value]]-MIN(K:K))/(MAX(K:K)-MIN(K:K))</f>
        <v>8.5097862541923209E-4</v>
      </c>
      <c r="M2708" s="16">
        <f>IF(Tabela15[[#This Row],[value]]="",0,(0.05*Tabela15[[#This Row],[normal_rating]]+0.7*Tabela15[[#This Row],[normal_reviews]]+0.25*Tabela15[[#This Row],[normal_value]]))*1000</f>
        <v>49.368472086048037</v>
      </c>
      <c r="N2708" s="3">
        <f>IFERROR(Tabela15[[#This Row],[value]]*Tabela15[[#This Row],[reviews]],Tabela15[[#This Row],[value]])</f>
        <v>1104.8</v>
      </c>
      <c r="O2708" t="s">
        <v>5028</v>
      </c>
      <c r="P2708" t="s">
        <v>8475</v>
      </c>
      <c r="Q2708" t="s">
        <v>8081</v>
      </c>
    </row>
    <row r="2709" spans="1:17" x14ac:dyDescent="0.25">
      <c r="A2709" t="s">
        <v>1503</v>
      </c>
      <c r="B2709" s="1">
        <v>9</v>
      </c>
      <c r="C2709" t="s">
        <v>3920</v>
      </c>
      <c r="D2709" t="s">
        <v>3921</v>
      </c>
      <c r="E2709" t="s">
        <v>3922</v>
      </c>
      <c r="F2709" s="1">
        <v>4.5999999999999996</v>
      </c>
      <c r="G2709" s="5">
        <f>(Tabela15[[#This Row],[rating]]-MIN(F:F))/(MAX(F:F)-MIN(F:F))</f>
        <v>0.89999999999999991</v>
      </c>
      <c r="H2709" s="6">
        <v>2761</v>
      </c>
      <c r="I2709" s="5">
        <f>(Tabela15[[#This Row],[reviews]]-MIN(H:H))/(MAX(H:H)-MIN(H:H))</f>
        <v>5.9346032524206088E-3</v>
      </c>
      <c r="J2709" s="1" t="s">
        <v>0</v>
      </c>
      <c r="K2709" s="9">
        <v>0.4</v>
      </c>
      <c r="L2709" s="3">
        <f>(Tabela15[[#This Row],[value]]-MIN(K:K))/(MAX(K:K)-MIN(K:K))</f>
        <v>8.5097862541923209E-4</v>
      </c>
      <c r="M2709" s="16">
        <f>IF(Tabela15[[#This Row],[value]]="",0,(0.05*Tabela15[[#This Row],[normal_rating]]+0.7*Tabela15[[#This Row],[normal_reviews]]+0.25*Tabela15[[#This Row],[normal_value]]))*1000</f>
        <v>49.366966933049227</v>
      </c>
      <c r="N2709" s="3">
        <f>IFERROR(Tabela15[[#This Row],[value]]*Tabela15[[#This Row],[reviews]],Tabela15[[#This Row],[value]])</f>
        <v>1104.4000000000001</v>
      </c>
      <c r="O2709" t="s">
        <v>5028</v>
      </c>
      <c r="P2709" t="s">
        <v>6894</v>
      </c>
      <c r="Q2709" t="s">
        <v>6468</v>
      </c>
    </row>
    <row r="2710" spans="1:17" x14ac:dyDescent="0.25">
      <c r="A2710" t="s">
        <v>1503</v>
      </c>
      <c r="B2710" s="1">
        <v>21</v>
      </c>
      <c r="C2710" t="s">
        <v>3920</v>
      </c>
      <c r="D2710" t="s">
        <v>3921</v>
      </c>
      <c r="E2710" t="s">
        <v>3922</v>
      </c>
      <c r="F2710" s="1">
        <v>4.5999999999999996</v>
      </c>
      <c r="G2710" s="5">
        <f>(Tabela15[[#This Row],[rating]]-MIN(F:F))/(MAX(F:F)-MIN(F:F))</f>
        <v>0.89999999999999991</v>
      </c>
      <c r="H2710" s="6">
        <v>2755</v>
      </c>
      <c r="I2710" s="5">
        <f>(Tabela15[[#This Row],[reviews]]-MIN(H:H))/(MAX(H:H)-MIN(H:H))</f>
        <v>5.9217019410023027E-3</v>
      </c>
      <c r="J2710" s="1" t="s">
        <v>0</v>
      </c>
      <c r="K2710" s="9">
        <v>0.4</v>
      </c>
      <c r="L2710" s="3">
        <f>(Tabela15[[#This Row],[value]]-MIN(K:K))/(MAX(K:K)-MIN(K:K))</f>
        <v>8.5097862541923209E-4</v>
      </c>
      <c r="M2710" s="16">
        <f>IF(Tabela15[[#This Row],[value]]="",0,(0.05*Tabela15[[#This Row],[normal_rating]]+0.7*Tabela15[[#This Row],[normal_reviews]]+0.25*Tabela15[[#This Row],[normal_value]]))*1000</f>
        <v>49.35793601505641</v>
      </c>
      <c r="N2710" s="3">
        <f>IFERROR(Tabela15[[#This Row],[value]]*Tabela15[[#This Row],[reviews]],Tabela15[[#This Row],[value]])</f>
        <v>1102</v>
      </c>
      <c r="O2710" t="s">
        <v>5028</v>
      </c>
      <c r="P2710" t="s">
        <v>5029</v>
      </c>
      <c r="Q2710" t="s">
        <v>4538</v>
      </c>
    </row>
    <row r="2711" spans="1:17" x14ac:dyDescent="0.25">
      <c r="A2711" t="s">
        <v>1503</v>
      </c>
      <c r="B2711" s="1">
        <v>19</v>
      </c>
      <c r="C2711" t="s">
        <v>3914</v>
      </c>
      <c r="D2711" t="s">
        <v>3915</v>
      </c>
      <c r="E2711" t="s">
        <v>3916</v>
      </c>
      <c r="F2711" s="1">
        <v>4.3</v>
      </c>
      <c r="G2711" s="5">
        <f>(Tabela15[[#This Row],[rating]]-MIN(F:F))/(MAX(F:F)-MIN(F:F))</f>
        <v>0.82499999999999996</v>
      </c>
      <c r="H2711" s="6">
        <v>149</v>
      </c>
      <c r="I2711" s="5">
        <f>(Tabela15[[#This Row],[reviews]]-MIN(H:H))/(MAX(H:H)-MIN(H:H))</f>
        <v>3.1823234831820652E-4</v>
      </c>
      <c r="J2711" s="1" t="s">
        <v>0</v>
      </c>
      <c r="K2711" s="9">
        <v>0.23</v>
      </c>
      <c r="L2711" s="3">
        <f>(Tabela15[[#This Row],[value]]-MIN(K:K))/(MAX(K:K)-MIN(K:K))</f>
        <v>0</v>
      </c>
      <c r="M2711" s="16">
        <f>IF(Tabela15[[#This Row],[value]]="",0,(0.05*Tabela15[[#This Row],[normal_rating]]+0.7*Tabela15[[#This Row],[normal_reviews]]+0.25*Tabela15[[#This Row],[normal_value]]))*1000</f>
        <v>41.472762643822747</v>
      </c>
      <c r="N2711" s="3">
        <f>IFERROR(Tabela15[[#This Row],[value]]*Tabela15[[#This Row],[reviews]],Tabela15[[#This Row],[value]])</f>
        <v>34.270000000000003</v>
      </c>
      <c r="O2711" t="s">
        <v>5024</v>
      </c>
      <c r="P2711" t="s">
        <v>5025</v>
      </c>
      <c r="Q2711" t="s">
        <v>4538</v>
      </c>
    </row>
  </sheetData>
  <hyperlinks>
    <hyperlink ref="P626" r:id="rId1" xr:uid="{CD48AC2A-B683-46F1-9442-77693C738C54}"/>
  </hyperlinks>
  <pageMargins left="0.75" right="0.75" top="1" bottom="1" header="0.5" footer="0.5"/>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Planilha2 (2)</vt:lpstr>
      <vt:lpstr>Planilha1</vt:lpstr>
      <vt:lpstr>Planilha2</vt:lpstr>
      <vt:lpstr>Planilha6</vt:lpstr>
      <vt:lpstr>best_sellers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Thiago Bizacha</cp:lastModifiedBy>
  <dcterms:created xsi:type="dcterms:W3CDTF">2024-08-13T03:43:46Z</dcterms:created>
  <dcterms:modified xsi:type="dcterms:W3CDTF">2024-08-29T02:25:07Z</dcterms:modified>
</cp:coreProperties>
</file>