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ead\Desktop\Thiago\Projetos_R\estatistica\lista de exercicios\"/>
    </mc:Choice>
  </mc:AlternateContent>
  <xr:revisionPtr revIDLastSave="0" documentId="13_ncr:1_{F1029768-78F6-4B1F-B22E-5F71CE092BE7}" xr6:coauthVersionLast="36" xr6:coauthVersionMax="47" xr10:uidLastSave="{00000000-0000-0000-0000-000000000000}"/>
  <bookViews>
    <workbookView xWindow="-23145" yWindow="-90" windowWidth="23250" windowHeight="12570" activeTab="3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Empresa!$E$1</definedName>
    <definedName name="_xlchart.v1.1" hidden="1">Empresa!$E$2:$E$21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2" hidden="1">Empresa!$D$1</definedName>
    <definedName name="_xlchart.v1.3" hidden="1">Empresa!$D$2:$D$21</definedName>
    <definedName name="_xlchart.v1.4" hidden="1">Empresa!$B$1</definedName>
    <definedName name="_xlchart.v1.5" hidden="1">Empresa!$B$2:$B$22</definedName>
    <definedName name="_xlchart.v1.6" hidden="1">Empresa!$C$1</definedName>
    <definedName name="_xlchart.v1.7" hidden="1">Empresa!$C$2:$C$22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<sst xmlns="http://schemas.openxmlformats.org/spreadsheetml/2006/main" count="412" uniqueCount="273">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</sst>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_xlchart.v1.4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_xlchart.v1.6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_xlchart.v1.2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_xlchart.v1.0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414938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6921162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4525" y="1412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1688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4424362"/>
              <a:ext cx="5791201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9526</xdr:colOff>
      <xdr:row>8</xdr:row>
      <xdr:rowOff>0</xdr:rowOff>
    </xdr:from>
    <xdr:to>
      <xdr:col>14</xdr:col>
      <xdr:colOff>790576</xdr:colOff>
      <xdr:row>20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79" zoomScale="115" zoomScaleNormal="115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" customWidth="1"/>
    <col min="8" max="8" width="0.140625" style="1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241</v>
      </c>
      <c r="G1" s="17" t="s">
        <v>251</v>
      </c>
      <c r="H1" s="17" t="s">
        <v>252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25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242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25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243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25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244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25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245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25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246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25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248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25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247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25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249</v>
      </c>
      <c r="J9" s="9">
        <f>COUNTIF(F2:F21,"Homem")</f>
        <v>10</v>
      </c>
    </row>
    <row r="10" spans="1:13" x14ac:dyDescent="0.25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250</v>
      </c>
      <c r="J10" s="9">
        <f>COUNTIF(F2:F22,"Mulher")</f>
        <v>10</v>
      </c>
    </row>
    <row r="11" spans="1:13" x14ac:dyDescent="0.25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253</v>
      </c>
      <c r="J11" s="9">
        <f>CORREL(B2:B21,C2:C21)</f>
        <v>0.9098249489708462</v>
      </c>
    </row>
    <row r="12" spans="1:13" x14ac:dyDescent="0.25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254</v>
      </c>
      <c r="J12" s="9">
        <f>CORREL(B2:B21,D2:D21)</f>
        <v>0.91962698721380587</v>
      </c>
    </row>
    <row r="13" spans="1:13" x14ac:dyDescent="0.25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255</v>
      </c>
      <c r="J13" s="9">
        <f>CORREL(B2:B21,E2:E21)</f>
        <v>0.91357879785432783</v>
      </c>
    </row>
    <row r="14" spans="1:13" x14ac:dyDescent="0.25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256</v>
      </c>
      <c r="J14" s="9">
        <f>CORREL(C2:C21,D2:D21)</f>
        <v>0.99634806712629098</v>
      </c>
    </row>
    <row r="15" spans="1:13" x14ac:dyDescent="0.25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257</v>
      </c>
      <c r="J15" s="9">
        <f>CORREL(C2:C21,E2:E21)</f>
        <v>0.95681794276563403</v>
      </c>
    </row>
    <row r="16" spans="1:13" x14ac:dyDescent="0.25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258</v>
      </c>
      <c r="J16" s="9">
        <f>CORREL(D2:D21,E2:E21)</f>
        <v>0.95926551707199659</v>
      </c>
    </row>
    <row r="17" spans="1:8" x14ac:dyDescent="0.25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25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25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25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25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25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242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25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243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25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244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25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245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25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246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25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248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25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247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25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259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25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260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25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261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25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262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25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25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265</v>
      </c>
      <c r="G14" s="3">
        <f>CORREL(B2:B21,D2:D21)</f>
        <v>0.64211334339021109</v>
      </c>
      <c r="H14" s="3"/>
      <c r="I14" s="3"/>
      <c r="J14" s="3"/>
    </row>
    <row r="15" spans="1:10" x14ac:dyDescent="0.25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264</v>
      </c>
      <c r="G15" s="3">
        <f>CORREL(C2:C21,D2:D21)</f>
        <v>0.51081169800886406</v>
      </c>
      <c r="H15" s="3"/>
      <c r="I15" s="3"/>
      <c r="J15" s="3"/>
    </row>
    <row r="16" spans="1:10" x14ac:dyDescent="0.25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263</v>
      </c>
      <c r="G16" s="3">
        <f>CORREL(E2:E21,D2:D21)</f>
        <v>0.60344704409834737</v>
      </c>
      <c r="H16" s="3"/>
      <c r="I16" s="3"/>
      <c r="J16" s="3"/>
    </row>
    <row r="17" spans="1:5" x14ac:dyDescent="0.25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H52" sqref="H52"/>
    </sheetView>
  </sheetViews>
  <sheetFormatPr defaultColWidth="14" defaultRowHeight="15" x14ac:dyDescent="0.25"/>
  <cols>
    <col min="1" max="1" width="24.7109375" style="1" customWidth="1"/>
    <col min="2" max="5" width="14" style="1"/>
    <col min="6" max="6" width="17.42578125" style="1" customWidth="1"/>
    <col min="7" max="16384" width="14" style="1"/>
  </cols>
  <sheetData>
    <row r="1" spans="1:10" ht="45" x14ac:dyDescent="0.25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242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243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244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245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246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248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266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abSelected="1" workbookViewId="0">
      <selection activeCell="B1" sqref="B1:E21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9.42578125" style="1" bestFit="1" customWidth="1"/>
    <col min="7" max="8" width="14" style="1"/>
    <col min="9" max="9" width="19.42578125" style="1" bestFit="1" customWidth="1"/>
    <col min="10" max="10" width="18.5703125" style="1" bestFit="1" customWidth="1"/>
    <col min="11" max="16384" width="14" style="1"/>
  </cols>
  <sheetData>
    <row r="1" spans="1:10" ht="60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9">
        <f>AVERAGE(B2:B21)</f>
        <v>39.75</v>
      </c>
      <c r="H2" s="19">
        <f>AVERAGE(C2:C21)</f>
        <v>6060</v>
      </c>
      <c r="I2" s="19">
        <f>AVERAGE(D2:D21)</f>
        <v>16.399999999999999</v>
      </c>
      <c r="J2" s="19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9">
        <f>MEDIAN(B2:B21)</f>
        <v>39.5</v>
      </c>
      <c r="H3" s="19">
        <f>MEDIAN(C2:C21)</f>
        <v>5900</v>
      </c>
      <c r="I3" s="19">
        <f>MEDIAN(D2:D21)</f>
        <v>16</v>
      </c>
      <c r="J3" s="19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9" t="e">
        <f>MODE(B2:B21)</f>
        <v>#N/A</v>
      </c>
      <c r="H4" s="19">
        <f>MODE(C2:C21)</f>
        <v>6000</v>
      </c>
      <c r="I4" s="19">
        <f>MODE(D2:D21)</f>
        <v>16</v>
      </c>
      <c r="J4" s="19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9">
        <f>_xlfn.VAR.P(B2:B21)</f>
        <v>65.787499999999994</v>
      </c>
      <c r="H5" s="19">
        <f>_xlfn.VAR.P(C2:C21)</f>
        <v>3411400</v>
      </c>
      <c r="I5" s="19">
        <f>_xlfn.VAR.P(D2:D21)</f>
        <v>3.64</v>
      </c>
      <c r="J5" s="19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9">
        <f>_xlfn.STDEV.P(B2:B21)</f>
        <v>8.1109493895597691</v>
      </c>
      <c r="H6" s="19">
        <f>_xlfn.STDEV.P(C2:C21)</f>
        <v>1846.9975636150687</v>
      </c>
      <c r="I6" s="19">
        <f>_xlfn.STDEV.P(D2:D21)</f>
        <v>1.9078784028338913</v>
      </c>
      <c r="J6" s="19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" t="s">
        <v>248</v>
      </c>
      <c r="G7" s="19">
        <f>MAX(B2:B22)</f>
        <v>55</v>
      </c>
      <c r="H7" s="19">
        <f t="shared" ref="H7:J7" si="0">MAX(C2:C22)</f>
        <v>10000</v>
      </c>
      <c r="I7" s="19">
        <f t="shared" si="0"/>
        <v>20</v>
      </c>
      <c r="J7" s="19">
        <f t="shared" si="0"/>
        <v>4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" t="s">
        <v>266</v>
      </c>
      <c r="G8" s="19">
        <f>MIN(B2:B21)</f>
        <v>25</v>
      </c>
      <c r="H8" s="19">
        <f t="shared" ref="H8:J8" si="1">MIN(C2:C21)</f>
        <v>3000</v>
      </c>
      <c r="I8" s="19">
        <f t="shared" si="1"/>
        <v>12</v>
      </c>
      <c r="J8" s="19">
        <f t="shared" si="1"/>
        <v>0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20" t="s">
        <v>267</v>
      </c>
      <c r="H10" s="20"/>
      <c r="I10" s="20"/>
      <c r="J10" s="20"/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268</v>
      </c>
      <c r="H11" s="1" t="s">
        <v>269</v>
      </c>
      <c r="I11" s="1" t="s">
        <v>270</v>
      </c>
      <c r="J11" s="1" t="s">
        <v>271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268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269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272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271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A5" workbookViewId="0">
      <selection activeCell="F2" sqref="F2:F6"/>
    </sheetView>
  </sheetViews>
  <sheetFormatPr defaultColWidth="14" defaultRowHeight="15" x14ac:dyDescent="0.25"/>
  <cols>
    <col min="1" max="1" width="36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>MODE(C2:C21)</f>
        <v>7</v>
      </c>
      <c r="I4" s="1">
        <f>MODE(D2:D21)</f>
        <v>2</v>
      </c>
      <c r="J4" s="1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>_xlfn.VAR.P(C2:C21)</f>
        <v>0.69</v>
      </c>
      <c r="I5" s="1">
        <f>_xlfn.VAR.P(D2:D21)</f>
        <v>1.1399999999999999</v>
      </c>
      <c r="J5" s="1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>_xlfn.STDEV.P(C2:C21)</f>
        <v>0.83066238629180744</v>
      </c>
      <c r="I6" s="1">
        <f>_xlfn.STDEV.P(D2:D21)</f>
        <v>1.0677078252031311</v>
      </c>
      <c r="J6" s="1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F6" activeCellId="1" sqref="F2:F6 F6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</row>
    <row r="3" spans="1:10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</row>
    <row r="4" spans="1:10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L6" sqref="L6"/>
    </sheetView>
  </sheetViews>
  <sheetFormatPr defaultColWidth="10.7109375" defaultRowHeight="15" x14ac:dyDescent="0.25"/>
  <cols>
    <col min="7" max="7" width="14.7109375" bestFit="1" customWidth="1"/>
  </cols>
  <sheetData>
    <row r="1" spans="1:12" ht="30" x14ac:dyDescent="0.2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28515625" defaultRowHeight="15" x14ac:dyDescent="0.25"/>
  <sheetData>
    <row r="1" spans="1:6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22" sqref="B22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</cols>
  <sheetData>
    <row r="1" spans="1: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ead</cp:lastModifiedBy>
  <dcterms:created xsi:type="dcterms:W3CDTF">2024-02-15T21:47:24Z</dcterms:created>
  <dcterms:modified xsi:type="dcterms:W3CDTF">2024-10-31T17:45:37Z</dcterms:modified>
</cp:coreProperties>
</file>