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fileSharing readOnlyRecommended="1" userName="Goldentec" algorithmName="SHA-512" hashValue="wtnlfcLbiKnTuTTS3oCa42mwASGBxZXJ2sjDHoong6nXaDlU+jjiyYMSP6/t2bRjAr0XAQ3aBOVAdtsIKGgkrQ==" saltValue="umSnstZNbqtAJempTpJ87w==" spinCount="100000"/>
  <workbookPr/>
  <mc:AlternateContent xmlns:mc="http://schemas.openxmlformats.org/markup-compatibility/2006">
    <mc:Choice Requires="x15">
      <x15ac:absPath xmlns:x15ac="http://schemas.microsoft.com/office/spreadsheetml/2010/11/ac" url="C:\Users\Goldentec\Desktop\Thiagp\apredendo office\"/>
    </mc:Choice>
  </mc:AlternateContent>
  <xr:revisionPtr revIDLastSave="0" documentId="8_{B9CE52B2-6620-4840-AE6C-D573DB7953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definedNames>
    <definedName name="_xlnm._FilterDatabase" localSheetId="0" hidden="1">Plan1!$A$3:$G$22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8" i="1"/>
  <c r="D7" i="1"/>
  <c r="D4" i="1"/>
  <c r="D5" i="1"/>
  <c r="D6" i="1"/>
  <c r="D22" i="1"/>
  <c r="D21" i="1"/>
  <c r="D20" i="1"/>
  <c r="D19" i="1"/>
  <c r="D18" i="1"/>
  <c r="D17" i="1"/>
  <c r="D14" i="1"/>
  <c r="F12" i="1"/>
  <c r="F9" i="1"/>
  <c r="D12" i="1"/>
  <c r="G12" i="1" s="1"/>
  <c r="D9" i="1"/>
  <c r="G9" i="1" s="1"/>
  <c r="F5" i="1"/>
  <c r="F8" i="1"/>
  <c r="F11" i="1"/>
  <c r="F14" i="1"/>
  <c r="G5" i="1"/>
  <c r="F18" i="1"/>
  <c r="F19" i="1"/>
  <c r="F20" i="1"/>
  <c r="F21" i="1"/>
  <c r="F22" i="1"/>
  <c r="F17" i="1"/>
  <c r="F10" i="1"/>
  <c r="F7" i="1"/>
  <c r="F6" i="1"/>
  <c r="F4" i="1"/>
  <c r="D16" i="1"/>
  <c r="D15" i="1"/>
  <c r="F16" i="1"/>
  <c r="F15" i="1"/>
  <c r="F13" i="1"/>
  <c r="D13" i="1"/>
  <c r="J11" i="1"/>
  <c r="J13" i="1"/>
  <c r="J12" i="1"/>
  <c r="J7" i="1"/>
  <c r="G13" i="1" l="1"/>
  <c r="G7" i="1"/>
  <c r="G18" i="1"/>
  <c r="G11" i="1"/>
  <c r="G8" i="1"/>
  <c r="G14" i="1"/>
  <c r="G22" i="1"/>
  <c r="G19" i="1"/>
  <c r="G15" i="1"/>
  <c r="G10" i="1"/>
  <c r="G21" i="1"/>
  <c r="G20" i="1"/>
  <c r="G6" i="1"/>
  <c r="G16" i="1"/>
  <c r="G4" i="1"/>
  <c r="G17" i="1"/>
  <c r="J9" i="1" l="1"/>
</calcChain>
</file>

<file path=xl/sharedStrings.xml><?xml version="1.0" encoding="utf-8"?>
<sst xmlns="http://schemas.openxmlformats.org/spreadsheetml/2006/main" count="53" uniqueCount="40">
  <si>
    <t>Funcionários</t>
  </si>
  <si>
    <t>Setor</t>
  </si>
  <si>
    <t xml:space="preserve">Nome </t>
  </si>
  <si>
    <t>Impostos</t>
  </si>
  <si>
    <t>Valor Líquido</t>
  </si>
  <si>
    <t>ADM</t>
  </si>
  <si>
    <t>VENDAS</t>
  </si>
  <si>
    <t>ATENDIMENTO</t>
  </si>
  <si>
    <t>PRODUÇÃO</t>
  </si>
  <si>
    <t>COZINHA</t>
  </si>
  <si>
    <t>AJUDANTE</t>
  </si>
  <si>
    <t>THOMAS SILVA</t>
  </si>
  <si>
    <t>JULIETE MORAES</t>
  </si>
  <si>
    <t>POMPÍLIO MACEDO</t>
  </si>
  <si>
    <t>JOSÉ NUNES</t>
  </si>
  <si>
    <t>RIBAMAR PEIXOTO</t>
  </si>
  <si>
    <t>ROSA GUIMARÃES</t>
  </si>
  <si>
    <t>SOARES JUNIOR</t>
  </si>
  <si>
    <t>MARINÊS ROSA</t>
  </si>
  <si>
    <t>JULIA SILVA</t>
  </si>
  <si>
    <t>THOMAS JOSÉ</t>
  </si>
  <si>
    <t>ROSA GALVÃO</t>
  </si>
  <si>
    <t>JULIA PAZ</t>
  </si>
  <si>
    <t>SATORU KAWATA</t>
  </si>
  <si>
    <t>MOHAMMED LIMA</t>
  </si>
  <si>
    <t>TÚLIO MANOEL</t>
  </si>
  <si>
    <t>MARIA SILVA</t>
  </si>
  <si>
    <t>NICOLAS SILAS</t>
  </si>
  <si>
    <t>ALFREDO DA LUZ</t>
  </si>
  <si>
    <t>THABATA CAROLINE</t>
  </si>
  <si>
    <t>RELATÓRIO</t>
  </si>
  <si>
    <t>TOTAL BRUTO</t>
  </si>
  <si>
    <t>Salário Bruto</t>
  </si>
  <si>
    <t>ACRESCIMOS</t>
  </si>
  <si>
    <t>TOTAL LÍQUIDO</t>
  </si>
  <si>
    <t>MÉDIA SALARIAL</t>
  </si>
  <si>
    <t>MAIOR SALÁRIO</t>
  </si>
  <si>
    <t>MENOR SALÁRIO</t>
  </si>
  <si>
    <t>Quant. Faltas</t>
  </si>
  <si>
    <t>Valor da 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</si>
</sst>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3">
    <xf numFmtId="0" fontId="0" fillId="0" borderId="0" xfId="0"/>
    <xf numFmtId="44" fontId="0" fillId="0" borderId="0" xfId="1" applyFont="1"/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  <xf numFmtId="0" fontId="0" fillId="2" borderId="0" xfId="0" applyNumberFormat="1" applyFill="1"/>
    <xf numFmtId="0" fontId="1" fillId="3" borderId="0" xfId="0" applyFont="1" applyFill="1"/>
    <xf numFmtId="0" fontId="0" fillId="3" borderId="0" xfId="0" applyFill="1"/>
    <xf numFmtId="44" fontId="0" fillId="3" borderId="0" xfId="1" applyFont="1" applyFill="1"/>
    <xf numFmtId="44" fontId="0" fillId="3" borderId="0" xfId="0" applyNumberFormat="1" applyFill="1"/>
    <xf numFmtId="1" fontId="0" fillId="3" borderId="0" xfId="0" applyNumberFormat="1" applyFill="1"/>
    <xf numFmtId="0" fontId="1" fillId="4" borderId="0" xfId="0" applyFont="1" applyFill="1"/>
    <xf numFmtId="0" fontId="0" fillId="4" borderId="0" xfId="0" applyFill="1"/>
    <xf numFmtId="44" fontId="0" fillId="4" borderId="0" xfId="1" applyFont="1" applyFill="1"/>
    <xf numFmtId="44" fontId="0" fillId="4" borderId="0" xfId="0" applyNumberFormat="1" applyFill="1"/>
    <xf numFmtId="0" fontId="0" fillId="4" borderId="0" xfId="0" applyNumberFormat="1" applyFill="1"/>
    <xf numFmtId="0" fontId="1" fillId="5" borderId="0" xfId="0" applyFont="1" applyFill="1"/>
    <xf numFmtId="0" fontId="0" fillId="5" borderId="0" xfId="0" applyFill="1"/>
    <xf numFmtId="44" fontId="0" fillId="5" borderId="0" xfId="1" applyFont="1" applyFill="1"/>
    <xf numFmtId="44" fontId="0" fillId="5" borderId="0" xfId="0" applyNumberFormat="1" applyFill="1"/>
    <xf numFmtId="0" fontId="0" fillId="5" borderId="0" xfId="0" applyNumberFormat="1" applyFill="1"/>
    <xf numFmtId="0" fontId="1" fillId="6" borderId="0" xfId="0" applyFont="1" applyFill="1"/>
    <xf numFmtId="0" fontId="0" fillId="6" borderId="0" xfId="0" applyFill="1"/>
    <xf numFmtId="44" fontId="0" fillId="6" borderId="0" xfId="1" applyFont="1" applyFill="1"/>
    <xf numFmtId="44" fontId="0" fillId="6" borderId="0" xfId="0" applyNumberFormat="1" applyFill="1"/>
    <xf numFmtId="0" fontId="0" fillId="6" borderId="0" xfId="0" applyNumberFormat="1" applyFill="1"/>
    <xf numFmtId="0" fontId="1" fillId="7" borderId="0" xfId="0" applyFont="1" applyFill="1"/>
    <xf numFmtId="0" fontId="0" fillId="7" borderId="0" xfId="0" applyFill="1"/>
    <xf numFmtId="44" fontId="0" fillId="7" borderId="0" xfId="1" applyFont="1" applyFill="1"/>
    <xf numFmtId="44" fontId="0" fillId="7" borderId="0" xfId="0" applyNumberFormat="1" applyFill="1"/>
    <xf numFmtId="2" fontId="0" fillId="7" borderId="0" xfId="0" applyNumberForma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85" zoomScaleNormal="85" workbookViewId="0">
      <selection activeCell="E10" sqref="E10"/>
    </sheetView>
  </sheetViews>
  <sheetFormatPr defaultRowHeight="15" x14ac:dyDescent="0.25"/>
  <cols>
    <col min="1" max="1" width="14.28515625" bestFit="1" customWidth="1"/>
    <col min="2" max="2" width="18.28515625" customWidth="1"/>
    <col min="3" max="3" width="16.140625" style="1" bestFit="1" customWidth="1"/>
    <col min="4" max="4" width="12.7109375" customWidth="1"/>
    <col min="5" max="5" width="14.85546875" style="2" bestFit="1" customWidth="1"/>
    <col min="6" max="6" width="15.42578125" bestFit="1" customWidth="1"/>
    <col min="7" max="7" width="14.85546875" bestFit="1" customWidth="1"/>
    <col min="9" max="9" width="15.7109375" bestFit="1" customWidth="1"/>
    <col min="10" max="10" width="13.28515625" style="1" bestFit="1" customWidth="1"/>
  </cols>
  <sheetData>
    <row r="1" spans="1:10" x14ac:dyDescent="0.25">
      <c r="A1" t="s">
        <v>0</v>
      </c>
    </row>
    <row r="3" spans="1:10" x14ac:dyDescent="0.25">
      <c r="A3" t="s">
        <v>1</v>
      </c>
      <c r="B3" t="s">
        <v>2</v>
      </c>
      <c r="C3" s="1" t="s">
        <v>32</v>
      </c>
      <c r="D3" t="s">
        <v>3</v>
      </c>
      <c r="E3" s="2" t="s">
        <v>38</v>
      </c>
      <c r="F3" t="s">
        <v>39</v>
      </c>
      <c r="G3" t="s">
        <v>4</v>
      </c>
    </row>
    <row r="4" spans="1:10" x14ac:dyDescent="0.25">
      <c r="A4" s="3" t="s">
        <v>5</v>
      </c>
      <c r="B4" s="4" t="s">
        <v>11</v>
      </c>
      <c r="C4" s="5">
        <v>1290</v>
      </c>
      <c r="D4" s="6">
        <f>C4*15%</f>
        <v>193.5</v>
      </c>
      <c r="E4" s="7">
        <v>0</v>
      </c>
      <c r="F4" s="6">
        <f>E4*(C4/30)</f>
        <v>0</v>
      </c>
      <c r="G4" s="6">
        <f>C4-D4-F4</f>
        <v>1096.5</v>
      </c>
    </row>
    <row r="5" spans="1:10" x14ac:dyDescent="0.25">
      <c r="A5" s="23" t="s">
        <v>6</v>
      </c>
      <c r="B5" s="24" t="s">
        <v>12</v>
      </c>
      <c r="C5" s="25">
        <v>1700</v>
      </c>
      <c r="D5" s="26">
        <f>C5*15%</f>
        <v>255</v>
      </c>
      <c r="E5" s="27">
        <v>2</v>
      </c>
      <c r="F5" s="26">
        <f t="shared" ref="F5" si="0">E5*(C5/30)</f>
        <v>113.33333333333333</v>
      </c>
      <c r="G5" s="26">
        <f>C5-D5-F5</f>
        <v>1331.6666666666667</v>
      </c>
    </row>
    <row r="6" spans="1:10" x14ac:dyDescent="0.25">
      <c r="A6" s="3" t="s">
        <v>5</v>
      </c>
      <c r="B6" s="4" t="s">
        <v>13</v>
      </c>
      <c r="C6" s="5">
        <v>1290</v>
      </c>
      <c r="D6" s="6">
        <f>C6*15%</f>
        <v>193.5</v>
      </c>
      <c r="E6" s="7">
        <v>0</v>
      </c>
      <c r="F6" s="6">
        <f t="shared" ref="F6:F8" si="1">E6*(C6/30)</f>
        <v>0</v>
      </c>
      <c r="G6" s="6">
        <f t="shared" ref="G6:G7" si="2">C6-D6-F6</f>
        <v>1096.5</v>
      </c>
      <c r="I6" t="s">
        <v>30</v>
      </c>
    </row>
    <row r="7" spans="1:10" x14ac:dyDescent="0.25">
      <c r="A7" s="3" t="s">
        <v>5</v>
      </c>
      <c r="B7" s="4" t="s">
        <v>14</v>
      </c>
      <c r="C7" s="5">
        <v>1290</v>
      </c>
      <c r="D7" s="6">
        <f>C7*15%</f>
        <v>193.5</v>
      </c>
      <c r="E7" s="7">
        <v>2</v>
      </c>
      <c r="F7" s="6">
        <f t="shared" si="1"/>
        <v>86</v>
      </c>
      <c r="G7" s="6">
        <f t="shared" si="2"/>
        <v>1010.5</v>
      </c>
      <c r="I7" t="s">
        <v>31</v>
      </c>
      <c r="J7" s="1">
        <f>SUM(C:C)</f>
        <v>22550</v>
      </c>
    </row>
    <row r="8" spans="1:10" x14ac:dyDescent="0.25">
      <c r="A8" s="23" t="s">
        <v>6</v>
      </c>
      <c r="B8" s="24" t="s">
        <v>15</v>
      </c>
      <c r="C8" s="25">
        <v>1700</v>
      </c>
      <c r="D8" s="26">
        <f>C8*15%</f>
        <v>255</v>
      </c>
      <c r="E8" s="27">
        <v>1</v>
      </c>
      <c r="F8" s="26">
        <f t="shared" si="1"/>
        <v>56.666666666666664</v>
      </c>
      <c r="G8" s="26">
        <f>C8-D8-F8</f>
        <v>1388.3333333333333</v>
      </c>
      <c r="I8" t="s">
        <v>33</v>
      </c>
    </row>
    <row r="9" spans="1:10" x14ac:dyDescent="0.25">
      <c r="A9" s="28" t="s">
        <v>7</v>
      </c>
      <c r="B9" s="29" t="s">
        <v>16</v>
      </c>
      <c r="C9" s="30">
        <v>890</v>
      </c>
      <c r="D9" s="31">
        <f>C9*15%</f>
        <v>133.5</v>
      </c>
      <c r="E9" s="29">
        <v>1</v>
      </c>
      <c r="F9" s="32">
        <f>E9*(C9/30)</f>
        <v>29.666666666666668</v>
      </c>
      <c r="G9" s="31">
        <f>C9-D9-F9</f>
        <v>726.83333333333337</v>
      </c>
      <c r="I9" t="s">
        <v>34</v>
      </c>
      <c r="J9" s="1">
        <f>SUM(G:G)</f>
        <v>18092.833333333328</v>
      </c>
    </row>
    <row r="10" spans="1:10" x14ac:dyDescent="0.25">
      <c r="A10" s="3" t="s">
        <v>5</v>
      </c>
      <c r="B10" s="4" t="s">
        <v>17</v>
      </c>
      <c r="C10" s="5">
        <v>1290</v>
      </c>
      <c r="D10" s="6">
        <f>C10*15%</f>
        <v>193.5</v>
      </c>
      <c r="E10" s="7">
        <v>3</v>
      </c>
      <c r="F10" s="6">
        <f>E10*(C10/30)</f>
        <v>129</v>
      </c>
      <c r="G10" s="6">
        <f>C10-D10-F10</f>
        <v>967.5</v>
      </c>
    </row>
    <row r="11" spans="1:10" x14ac:dyDescent="0.25">
      <c r="A11" s="23" t="s">
        <v>6</v>
      </c>
      <c r="B11" s="24" t="s">
        <v>18</v>
      </c>
      <c r="C11" s="25">
        <v>1700</v>
      </c>
      <c r="D11" s="26">
        <f>C11*15%</f>
        <v>255</v>
      </c>
      <c r="E11" s="27">
        <v>0</v>
      </c>
      <c r="F11" s="26">
        <f t="shared" ref="F11" si="3">E11*(C11/30)</f>
        <v>0</v>
      </c>
      <c r="G11" s="26">
        <f>C11-D11-F11</f>
        <v>1445</v>
      </c>
      <c r="I11" t="s">
        <v>35</v>
      </c>
      <c r="J11" s="1">
        <f>AVERAGE(C:C)</f>
        <v>1186.8421052631579</v>
      </c>
    </row>
    <row r="12" spans="1:10" x14ac:dyDescent="0.25">
      <c r="A12" s="28" t="s">
        <v>7</v>
      </c>
      <c r="B12" s="29" t="s">
        <v>19</v>
      </c>
      <c r="C12" s="30">
        <v>890</v>
      </c>
      <c r="D12" s="31">
        <f>C12*15%</f>
        <v>133.5</v>
      </c>
      <c r="E12" s="29">
        <v>2</v>
      </c>
      <c r="F12" s="32">
        <f>E12*(C12/30)</f>
        <v>59.333333333333336</v>
      </c>
      <c r="G12" s="31">
        <f>C12-D12-F12</f>
        <v>697.16666666666663</v>
      </c>
      <c r="I12" t="s">
        <v>36</v>
      </c>
      <c r="J12" s="1">
        <f>LARGE(C:C,1)</f>
        <v>1700</v>
      </c>
    </row>
    <row r="13" spans="1:10" x14ac:dyDescent="0.25">
      <c r="A13" s="8" t="s">
        <v>8</v>
      </c>
      <c r="B13" s="9" t="s">
        <v>20</v>
      </c>
      <c r="C13" s="10">
        <v>788</v>
      </c>
      <c r="D13" s="11">
        <f>C13*15%</f>
        <v>118.19999999999999</v>
      </c>
      <c r="E13" s="12">
        <v>2</v>
      </c>
      <c r="F13" s="11">
        <f>E13*(C13/30)</f>
        <v>52.533333333333331</v>
      </c>
      <c r="G13" s="11">
        <f>C13-D13-F13</f>
        <v>617.26666666666665</v>
      </c>
      <c r="I13" t="s">
        <v>37</v>
      </c>
      <c r="J13" s="1">
        <f>SMALL(C:C,1)</f>
        <v>788</v>
      </c>
    </row>
    <row r="14" spans="1:10" x14ac:dyDescent="0.25">
      <c r="A14" s="23" t="s">
        <v>6</v>
      </c>
      <c r="B14" s="24" t="s">
        <v>21</v>
      </c>
      <c r="C14" s="25">
        <v>1700</v>
      </c>
      <c r="D14" s="26">
        <f>C14*15%</f>
        <v>255</v>
      </c>
      <c r="E14" s="27">
        <v>3</v>
      </c>
      <c r="F14" s="26">
        <f t="shared" ref="F14" si="4">E14*(C14/30)</f>
        <v>170</v>
      </c>
      <c r="G14" s="26">
        <f>C14-D14-F14</f>
        <v>1275</v>
      </c>
    </row>
    <row r="15" spans="1:10" x14ac:dyDescent="0.25">
      <c r="A15" s="8" t="s">
        <v>8</v>
      </c>
      <c r="B15" s="9" t="s">
        <v>22</v>
      </c>
      <c r="C15" s="10">
        <v>788</v>
      </c>
      <c r="D15" s="11">
        <f t="shared" ref="D15:D16" si="5">C15*15%</f>
        <v>118.19999999999999</v>
      </c>
      <c r="E15" s="12">
        <v>0</v>
      </c>
      <c r="F15" s="11">
        <f t="shared" ref="F15:F16" si="6">E15*(C15/30)</f>
        <v>0</v>
      </c>
      <c r="G15" s="11">
        <f t="shared" ref="G15:G16" si="7">C15-D15-F15</f>
        <v>669.8</v>
      </c>
    </row>
    <row r="16" spans="1:10" x14ac:dyDescent="0.25">
      <c r="A16" s="8" t="s">
        <v>8</v>
      </c>
      <c r="B16" s="9" t="s">
        <v>23</v>
      </c>
      <c r="C16" s="10">
        <v>788</v>
      </c>
      <c r="D16" s="11">
        <f t="shared" si="5"/>
        <v>118.19999999999999</v>
      </c>
      <c r="E16" s="12">
        <v>0</v>
      </c>
      <c r="F16" s="11">
        <f t="shared" si="6"/>
        <v>0</v>
      </c>
      <c r="G16" s="11">
        <f t="shared" si="7"/>
        <v>669.8</v>
      </c>
    </row>
    <row r="17" spans="1:7" x14ac:dyDescent="0.25">
      <c r="A17" s="3" t="s">
        <v>5</v>
      </c>
      <c r="B17" s="4" t="s">
        <v>24</v>
      </c>
      <c r="C17" s="5">
        <v>1290</v>
      </c>
      <c r="D17" s="6">
        <f>C17*15%</f>
        <v>193.5</v>
      </c>
      <c r="E17" s="7">
        <v>2</v>
      </c>
      <c r="F17" s="6">
        <f>E17*(C17/30)</f>
        <v>86</v>
      </c>
      <c r="G17" s="6">
        <f>C17-D17-F17</f>
        <v>1010.5</v>
      </c>
    </row>
    <row r="18" spans="1:7" x14ac:dyDescent="0.25">
      <c r="A18" s="18" t="s">
        <v>9</v>
      </c>
      <c r="B18" s="19" t="s">
        <v>25</v>
      </c>
      <c r="C18" s="20">
        <v>940</v>
      </c>
      <c r="D18" s="21">
        <f>C18*15%</f>
        <v>141</v>
      </c>
      <c r="E18" s="22">
        <v>2</v>
      </c>
      <c r="F18" s="21">
        <f t="shared" ref="F18:F22" si="8">E18*(C18/30)</f>
        <v>62.666666666666664</v>
      </c>
      <c r="G18" s="21">
        <f t="shared" ref="G18:G22" si="9">C18-D18-F18</f>
        <v>736.33333333333337</v>
      </c>
    </row>
    <row r="19" spans="1:7" x14ac:dyDescent="0.25">
      <c r="A19" s="13" t="s">
        <v>10</v>
      </c>
      <c r="B19" s="14" t="s">
        <v>26</v>
      </c>
      <c r="C19" s="15">
        <v>788</v>
      </c>
      <c r="D19" s="16">
        <f>C19*15%</f>
        <v>118.19999999999999</v>
      </c>
      <c r="E19" s="17">
        <v>1</v>
      </c>
      <c r="F19" s="16">
        <f t="shared" si="8"/>
        <v>26.266666666666666</v>
      </c>
      <c r="G19" s="16">
        <f t="shared" si="9"/>
        <v>643.5333333333333</v>
      </c>
    </row>
    <row r="20" spans="1:7" x14ac:dyDescent="0.25">
      <c r="A20" s="13" t="s">
        <v>10</v>
      </c>
      <c r="B20" s="14" t="s">
        <v>27</v>
      </c>
      <c r="C20" s="15">
        <v>788</v>
      </c>
      <c r="D20" s="16">
        <f>C20*15%</f>
        <v>118.19999999999999</v>
      </c>
      <c r="E20" s="17">
        <v>2</v>
      </c>
      <c r="F20" s="16">
        <f t="shared" si="8"/>
        <v>52.533333333333331</v>
      </c>
      <c r="G20" s="16">
        <f t="shared" si="9"/>
        <v>617.26666666666665</v>
      </c>
    </row>
    <row r="21" spans="1:7" x14ac:dyDescent="0.25">
      <c r="A21" s="18" t="s">
        <v>9</v>
      </c>
      <c r="B21" s="19" t="s">
        <v>28</v>
      </c>
      <c r="C21" s="20">
        <v>940</v>
      </c>
      <c r="D21" s="21">
        <f>C21*15%</f>
        <v>141</v>
      </c>
      <c r="E21" s="22">
        <v>3</v>
      </c>
      <c r="F21" s="21">
        <f t="shared" si="8"/>
        <v>94</v>
      </c>
      <c r="G21" s="21">
        <f t="shared" si="9"/>
        <v>705</v>
      </c>
    </row>
    <row r="22" spans="1:7" x14ac:dyDescent="0.25">
      <c r="A22" s="23" t="s">
        <v>6</v>
      </c>
      <c r="B22" s="24" t="s">
        <v>29</v>
      </c>
      <c r="C22" s="25">
        <v>1700</v>
      </c>
      <c r="D22" s="26">
        <f>C22*15%</f>
        <v>255</v>
      </c>
      <c r="E22" s="27">
        <v>1</v>
      </c>
      <c r="F22" s="26">
        <f t="shared" si="8"/>
        <v>56.666666666666664</v>
      </c>
      <c r="G22" s="26">
        <f>C22-D22-F22</f>
        <v>1388.3333333333333</v>
      </c>
    </row>
  </sheetData>
  <autoFilter ref="A3:G22" xr:uid="{00000000-0001-0000-0000-000000000000}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D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Operário</dc:creator>
  <cp:lastModifiedBy>Goldentec</cp:lastModifiedBy>
  <dcterms:created xsi:type="dcterms:W3CDTF">2015-10-14T15:39:36Z</dcterms:created>
  <dcterms:modified xsi:type="dcterms:W3CDTF">2021-08-24T14:09:06Z</dcterms:modified>
</cp:coreProperties>
</file>