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Skrell\Desktop\home\taff\OpenClassrooms\OC-Projet11\"/>
    </mc:Choice>
  </mc:AlternateContent>
  <xr:revisionPtr revIDLastSave="0" documentId="13_ncr:1_{22C6DC57-DCF4-4E1B-BE04-D38A641D787F}" xr6:coauthVersionLast="47" xr6:coauthVersionMax="47" xr10:uidLastSave="{00000000-0000-0000-0000-000000000000}"/>
  <bookViews>
    <workbookView xWindow="57480" yWindow="969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B31" i="1"/>
  <c r="B26" i="1"/>
  <c r="B19" i="1"/>
  <c r="B11" i="1"/>
  <c r="D4" i="1"/>
  <c r="D3" i="1"/>
  <c r="D2" i="1"/>
  <c r="D5" i="1" s="1"/>
  <c r="B23" i="1" s="1"/>
  <c r="B33" i="1" l="1"/>
  <c r="B34" i="1" s="1"/>
</calcChain>
</file>

<file path=xl/sharedStrings.xml><?xml version="1.0" encoding="utf-8"?>
<sst xmlns="http://schemas.openxmlformats.org/spreadsheetml/2006/main" count="38" uniqueCount="36">
  <si>
    <t>Ressources Humaines</t>
  </si>
  <si>
    <t>Product Owner</t>
  </si>
  <si>
    <t>Note</t>
  </si>
  <si>
    <t>Ingénieur IA</t>
  </si>
  <si>
    <t>Temps de travail estimé (h)</t>
  </si>
  <si>
    <t>Développeur Application Mobile</t>
  </si>
  <si>
    <t>TOTAL</t>
  </si>
  <si>
    <t>Coût (€)</t>
  </si>
  <si>
    <t>Coût Total Majoré de 50% (€)</t>
  </si>
  <si>
    <t>Labellisation jeu de données
(service comme google data labelling)</t>
  </si>
  <si>
    <t>Description du profil</t>
  </si>
  <si>
    <t>Station de travail Ingénieur</t>
  </si>
  <si>
    <t>Station de travail développeur</t>
  </si>
  <si>
    <t>Poste de travail standard pour faire du développement.</t>
  </si>
  <si>
    <t>Hébergement de la base de données sur Azure</t>
  </si>
  <si>
    <t>Salaire Horaire (€/h)</t>
  </si>
  <si>
    <t>Coût (€/an)</t>
  </si>
  <si>
    <t>Rentabilité (exploitation sur 5 ans)</t>
  </si>
  <si>
    <t>dont site e-commerce</t>
  </si>
  <si>
    <t>dont magasins physiques</t>
  </si>
  <si>
    <t>Chiffre d'affaire supplémentaire total attendu</t>
  </si>
  <si>
    <t>Bénéfice attendu</t>
  </si>
  <si>
    <t>Expérience requise dans les méthodes modernes d'analyse d'images (deeplearning) et les technologies associées (tensorflow, pytorch …).
Expérience requise dans la mise en production de modèles dans le cloud.</t>
  </si>
  <si>
    <t>Expérience requise dans la gestion de projets tech. Ses compétences fortes doivent être la capacité d'écoute , la rigueur et l'organisation.
Des compétences dans le développement mobile et des connaissance en Intelligence Artificielle sont un plus pour assurer la bonne supervision du projet.</t>
  </si>
  <si>
    <t>Coût de l'application</t>
  </si>
  <si>
    <t>Chiffre d'affaire annuel moyen sur 5 ans</t>
  </si>
  <si>
    <t>Coûts d'annotation pour 100 000 images</t>
  </si>
  <si>
    <t>Poste de travail équipé d'un GPU très performant.</t>
  </si>
  <si>
    <t>Ressources Techniques et Financières
(coûts annuels)</t>
  </si>
  <si>
    <t>Ressources Techniques et Financières
(coûts fixes)</t>
  </si>
  <si>
    <t>Augmentation attendue des ventes en ligne (%)</t>
  </si>
  <si>
    <t>Augmentation attendue des ventes physiques (%)</t>
  </si>
  <si>
    <t xml:space="preserve">Chiffre d'affaire supplémentaire attendu
(ventes physiques)
</t>
  </si>
  <si>
    <t>Chiffre d'affaire supplémentaire attendu
(ventes en ligne)</t>
  </si>
  <si>
    <t>Expérience requise dans le développement d'application mobile multi-plateforme (React Native).
Le développeur doit être capable de développer et mettre en production une application mobile de manière autonome.
Il doit également être capable d'intégrer le service de recommandations développé par l'ingénieur IA.</t>
  </si>
  <si>
    <t>Hébergement du modèle sur Azure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</si>
</sst>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1" xfId="0" applyFont="1" applyBorder="1"/>
    <xf numFmtId="0" fontId="0" fillId="0" borderId="1" xfId="0" applyBorder="1"/>
    <xf numFmtId="0" fontId="0" fillId="0" borderId="1" xfId="0" applyBorder="1" applyAlignment="1">
      <alignment wrapText="1"/>
    </xf>
    <xf numFmtId="0" fontId="1" fillId="0" borderId="1" xfId="0" applyFont="1" applyBorder="1" applyAlignment="1">
      <alignment horizontal="center"/>
    </xf>
    <xf numFmtId="0" fontId="0" fillId="0" borderId="1" xfId="0" applyBorder="1" applyAlignment="1">
      <alignment horizontal="center"/>
    </xf>
    <xf numFmtId="0" fontId="1" fillId="0" borderId="1" xfId="0" applyFont="1" applyBorder="1" applyAlignment="1">
      <alignment wrapText="1"/>
    </xf>
    <xf numFmtId="0" fontId="0" fillId="0" borderId="0" xfId="0" applyAlignment="1">
      <alignment horizontal="center"/>
    </xf>
    <xf numFmtId="3" fontId="0" fillId="0" borderId="1"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
  <sheetViews>
    <sheetView tabSelected="1" workbookViewId="0">
      <selection activeCell="A16" sqref="A16:B19"/>
    </sheetView>
  </sheetViews>
  <sheetFormatPr defaultRowHeight="14.25" x14ac:dyDescent="0.45"/>
  <cols>
    <col min="1" max="1" width="41.33203125" customWidth="1"/>
    <col min="2" max="2" width="23.59765625" customWidth="1"/>
    <col min="3" max="3" width="46.3984375" customWidth="1"/>
    <col min="4" max="4" width="29.59765625" customWidth="1"/>
    <col min="5" max="5" width="133.46484375" customWidth="1"/>
  </cols>
  <sheetData>
    <row r="1" spans="1:5" x14ac:dyDescent="0.45">
      <c r="A1" s="4" t="s">
        <v>0</v>
      </c>
      <c r="B1" s="4" t="s">
        <v>4</v>
      </c>
      <c r="C1" s="4" t="s">
        <v>15</v>
      </c>
      <c r="D1" s="4" t="s">
        <v>8</v>
      </c>
      <c r="E1" s="1" t="s">
        <v>10</v>
      </c>
    </row>
    <row r="2" spans="1:5" ht="28.5" x14ac:dyDescent="0.45">
      <c r="A2" s="5" t="s">
        <v>1</v>
      </c>
      <c r="B2" s="5">
        <v>70</v>
      </c>
      <c r="C2" s="5">
        <v>70</v>
      </c>
      <c r="D2" s="5">
        <f>B2*C2*1.5</f>
        <v>7350</v>
      </c>
      <c r="E2" s="3" t="s">
        <v>23</v>
      </c>
    </row>
    <row r="3" spans="1:5" ht="28.5" x14ac:dyDescent="0.45">
      <c r="A3" s="5" t="s">
        <v>3</v>
      </c>
      <c r="B3" s="5">
        <v>300</v>
      </c>
      <c r="C3" s="5">
        <v>80</v>
      </c>
      <c r="D3" s="5">
        <f t="shared" ref="D3" si="0">B3*C3*1.5</f>
        <v>36000</v>
      </c>
      <c r="E3" s="3" t="s">
        <v>22</v>
      </c>
    </row>
    <row r="4" spans="1:5" ht="42.75" x14ac:dyDescent="0.45">
      <c r="A4" s="5" t="s">
        <v>5</v>
      </c>
      <c r="B4" s="5">
        <v>150</v>
      </c>
      <c r="C4" s="5">
        <v>55</v>
      </c>
      <c r="D4" s="5">
        <f>B4*C4*1.5</f>
        <v>12375</v>
      </c>
      <c r="E4" s="3" t="s">
        <v>34</v>
      </c>
    </row>
    <row r="5" spans="1:5" x14ac:dyDescent="0.45">
      <c r="A5" s="2"/>
      <c r="B5" s="2"/>
      <c r="C5" s="1" t="s">
        <v>6</v>
      </c>
      <c r="D5" s="2">
        <f>SUM(D2:D4)</f>
        <v>55725</v>
      </c>
      <c r="E5" s="2"/>
    </row>
    <row r="7" spans="1:5" ht="28.5" x14ac:dyDescent="0.45">
      <c r="A7" s="6" t="s">
        <v>29</v>
      </c>
      <c r="B7" s="4" t="s">
        <v>7</v>
      </c>
      <c r="C7" s="1" t="s">
        <v>2</v>
      </c>
    </row>
    <row r="8" spans="1:5" x14ac:dyDescent="0.45">
      <c r="A8" s="2" t="s">
        <v>11</v>
      </c>
      <c r="B8" s="5">
        <v>3500</v>
      </c>
      <c r="C8" s="2" t="s">
        <v>27</v>
      </c>
    </row>
    <row r="9" spans="1:5" x14ac:dyDescent="0.45">
      <c r="A9" s="2" t="s">
        <v>12</v>
      </c>
      <c r="B9" s="5">
        <v>1500</v>
      </c>
      <c r="C9" s="2" t="s">
        <v>13</v>
      </c>
    </row>
    <row r="10" spans="1:5" ht="28.5" x14ac:dyDescent="0.45">
      <c r="A10" s="3" t="s">
        <v>9</v>
      </c>
      <c r="B10" s="5">
        <v>2500</v>
      </c>
      <c r="C10" s="2" t="s">
        <v>26</v>
      </c>
    </row>
    <row r="11" spans="1:5" x14ac:dyDescent="0.45">
      <c r="A11" s="1" t="s">
        <v>6</v>
      </c>
      <c r="B11" s="5">
        <f>SUM(B8:B10)</f>
        <v>7500</v>
      </c>
      <c r="C11" s="2"/>
    </row>
    <row r="12" spans="1:5" x14ac:dyDescent="0.45">
      <c r="B12" s="7"/>
    </row>
    <row r="13" spans="1:5" x14ac:dyDescent="0.45">
      <c r="B13" s="7"/>
    </row>
    <row r="14" spans="1:5" x14ac:dyDescent="0.45">
      <c r="B14" s="7"/>
    </row>
    <row r="15" spans="1:5" x14ac:dyDescent="0.45">
      <c r="B15" s="7"/>
    </row>
    <row r="16" spans="1:5" ht="28.5" x14ac:dyDescent="0.45">
      <c r="A16" s="6" t="s">
        <v>28</v>
      </c>
      <c r="B16" s="4" t="s">
        <v>16</v>
      </c>
    </row>
    <row r="17" spans="1:2" x14ac:dyDescent="0.45">
      <c r="A17" s="2" t="s">
        <v>35</v>
      </c>
      <c r="B17" s="5">
        <v>1000</v>
      </c>
    </row>
    <row r="18" spans="1:2" x14ac:dyDescent="0.45">
      <c r="A18" s="2" t="s">
        <v>14</v>
      </c>
      <c r="B18" s="5">
        <v>1000</v>
      </c>
    </row>
    <row r="19" spans="1:2" x14ac:dyDescent="0.45">
      <c r="A19" s="1" t="s">
        <v>6</v>
      </c>
      <c r="B19" s="5">
        <f>SUM(B17:B18)</f>
        <v>2000</v>
      </c>
    </row>
    <row r="20" spans="1:2" x14ac:dyDescent="0.45">
      <c r="B20" s="7"/>
    </row>
    <row r="21" spans="1:2" x14ac:dyDescent="0.45">
      <c r="B21" s="7"/>
    </row>
    <row r="22" spans="1:2" x14ac:dyDescent="0.45">
      <c r="A22" s="1" t="s">
        <v>17</v>
      </c>
      <c r="B22" s="5"/>
    </row>
    <row r="23" spans="1:2" x14ac:dyDescent="0.45">
      <c r="A23" s="2" t="s">
        <v>24</v>
      </c>
      <c r="B23" s="5">
        <f>D5+B11+5*B19</f>
        <v>73225</v>
      </c>
    </row>
    <row r="24" spans="1:2" x14ac:dyDescent="0.45">
      <c r="A24" s="2" t="s">
        <v>25</v>
      </c>
      <c r="B24" s="8">
        <v>9763000</v>
      </c>
    </row>
    <row r="25" spans="1:2" x14ac:dyDescent="0.45">
      <c r="A25" s="2" t="s">
        <v>18</v>
      </c>
      <c r="B25" s="8">
        <v>2874000</v>
      </c>
    </row>
    <row r="26" spans="1:2" x14ac:dyDescent="0.45">
      <c r="A26" s="2" t="s">
        <v>19</v>
      </c>
      <c r="B26" s="8">
        <f>B24-B25</f>
        <v>6889000</v>
      </c>
    </row>
    <row r="27" spans="1:2" x14ac:dyDescent="0.45">
      <c r="A27" s="2"/>
      <c r="B27" s="5"/>
    </row>
    <row r="28" spans="1:2" x14ac:dyDescent="0.45">
      <c r="A28" s="2" t="s">
        <v>31</v>
      </c>
      <c r="B28" s="5">
        <v>0.5</v>
      </c>
    </row>
    <row r="29" spans="1:2" x14ac:dyDescent="0.45">
      <c r="A29" s="2" t="s">
        <v>30</v>
      </c>
      <c r="B29" s="8">
        <v>5</v>
      </c>
    </row>
    <row r="30" spans="1:2" x14ac:dyDescent="0.45">
      <c r="A30" s="2"/>
      <c r="B30" s="5"/>
    </row>
    <row r="31" spans="1:2" ht="42.75" x14ac:dyDescent="0.45">
      <c r="A31" s="3" t="s">
        <v>32</v>
      </c>
      <c r="B31" s="5">
        <f>B26*B28/100</f>
        <v>34445</v>
      </c>
    </row>
    <row r="32" spans="1:2" ht="28.5" x14ac:dyDescent="0.45">
      <c r="A32" s="3" t="s">
        <v>33</v>
      </c>
      <c r="B32" s="5">
        <f>B25*B29/100</f>
        <v>143700</v>
      </c>
    </row>
    <row r="33" spans="1:2" x14ac:dyDescent="0.45">
      <c r="A33" s="2" t="s">
        <v>20</v>
      </c>
      <c r="B33" s="5">
        <f>B31+B32</f>
        <v>178145</v>
      </c>
    </row>
    <row r="34" spans="1:2" x14ac:dyDescent="0.45">
      <c r="A34" s="2" t="s">
        <v>21</v>
      </c>
      <c r="B34" s="5">
        <f>B33 - B23</f>
        <v>104920</v>
      </c>
    </row>
  </sheetData>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Skrell</dc:creator>
  <cp:lastModifiedBy>Skrell</cp:lastModifiedBy>
  <dcterms:created xsi:type="dcterms:W3CDTF">2015-06-05T18:17:20Z</dcterms:created>
  <dcterms:modified xsi:type="dcterms:W3CDTF">2022-07-05T13:19:36Z</dcterms:modified>
</cp:coreProperties>
</file>