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115" windowHeight="7965" activeTab="3"/>
  </bookViews>
  <sheets>
    <sheet name="Feuil1" sheetId="1" r:id="rId1"/>
    <sheet name="Feuil2" sheetId="2" r:id="rId2"/>
    <sheet name="Feuil3" sheetId="3" r:id="rId3"/>
    <sheet name="Feuil4" sheetId="4" r:id="rId4"/>
  </sheets>
  <calcPr calcId="125725"/>
</workbook>
</file>

<file path=xl/calcChain.xml><?xml version="1.0" encoding="utf-8"?>
<calcChain xmlns="http://schemas.openxmlformats.org/spreadsheetml/2006/main">
  <c r="H16" i="4"/>
  <c r="H3"/>
  <c r="H4"/>
  <c r="H5"/>
  <c r="H6"/>
  <c r="H7"/>
  <c r="H8"/>
  <c r="H9"/>
  <c r="H10"/>
  <c r="H11"/>
  <c r="H12"/>
  <c r="H13"/>
  <c r="H14"/>
  <c r="H15"/>
  <c r="H2"/>
  <c r="F16"/>
  <c r="F14"/>
  <c r="F12"/>
  <c r="F10"/>
  <c r="F8"/>
  <c r="F6"/>
  <c r="F4"/>
  <c r="F3"/>
  <c r="F5"/>
  <c r="F7"/>
  <c r="F9"/>
  <c r="F11"/>
  <c r="F13"/>
  <c r="F15"/>
  <c r="F2"/>
  <c r="H2" i="3"/>
  <c r="I2"/>
  <c r="J2"/>
  <c r="K2"/>
  <c r="H4"/>
  <c r="I4"/>
  <c r="J4"/>
  <c r="K4"/>
  <c r="H6"/>
  <c r="I6"/>
  <c r="J6"/>
  <c r="K6"/>
  <c r="H9"/>
  <c r="I9"/>
  <c r="J9"/>
  <c r="K9"/>
  <c r="H11"/>
  <c r="I11"/>
  <c r="J11"/>
  <c r="K11"/>
  <c r="H14"/>
  <c r="I14"/>
  <c r="J14"/>
  <c r="K14"/>
  <c r="H16"/>
  <c r="I16"/>
  <c r="J16"/>
  <c r="K16"/>
  <c r="H18"/>
  <c r="I18"/>
  <c r="J18"/>
  <c r="K18"/>
  <c r="H20"/>
  <c r="I20"/>
  <c r="J20"/>
  <c r="K20"/>
  <c r="H22"/>
  <c r="I22"/>
  <c r="J22"/>
  <c r="K22"/>
  <c r="H24"/>
  <c r="I24"/>
  <c r="J24"/>
  <c r="K24"/>
  <c r="H26"/>
  <c r="I26"/>
  <c r="J26"/>
  <c r="K26"/>
  <c r="H28"/>
  <c r="I28"/>
  <c r="J28"/>
  <c r="K28"/>
  <c r="H30"/>
  <c r="I30"/>
  <c r="J30"/>
  <c r="K30"/>
  <c r="H32"/>
  <c r="I32"/>
  <c r="J32"/>
  <c r="K32"/>
  <c r="G11"/>
  <c r="G6"/>
  <c r="G32"/>
  <c r="G30"/>
  <c r="G28"/>
  <c r="G26"/>
  <c r="G24"/>
  <c r="G22"/>
  <c r="G20"/>
  <c r="G18"/>
  <c r="G16"/>
  <c r="G14"/>
  <c r="G9"/>
  <c r="G4"/>
  <c r="G2"/>
  <c r="E16" i="2"/>
  <c r="E15"/>
  <c r="E14"/>
  <c r="E13"/>
  <c r="E12"/>
  <c r="E11"/>
  <c r="E9"/>
  <c r="E10"/>
  <c r="E8"/>
  <c r="E7"/>
  <c r="E6"/>
  <c r="E5"/>
  <c r="E4"/>
  <c r="E3"/>
</calcChain>
</file>

<file path=xl/sharedStrings.xml><?xml version="1.0" encoding="utf-8"?>
<sst xmlns="http://schemas.openxmlformats.org/spreadsheetml/2006/main" count="67" uniqueCount="56">
  <si>
    <t>min</t>
  </si>
  <si>
    <t>max</t>
  </si>
  <si>
    <t>vitesse (tours/s)</t>
  </si>
  <si>
    <t>poids (mg)</t>
  </si>
  <si>
    <t>rayon de l'hélice (cm)</t>
  </si>
  <si>
    <t>vitesse angulaire (degré/s)</t>
  </si>
  <si>
    <t>vitesse horizontale (cm/s)</t>
  </si>
  <si>
    <t>vitesse verticale (cm/s)</t>
  </si>
  <si>
    <t>finesse</t>
  </si>
  <si>
    <t>2B1</t>
  </si>
  <si>
    <t>5B1</t>
  </si>
  <si>
    <t>8A1</t>
  </si>
  <si>
    <t>8B1</t>
  </si>
  <si>
    <t>9C1</t>
  </si>
  <si>
    <t>11B1</t>
  </si>
  <si>
    <t>poids00</t>
  </si>
  <si>
    <t>poids01</t>
  </si>
  <si>
    <t>poids10</t>
  </si>
  <si>
    <t>poids11</t>
  </si>
  <si>
    <t>poids20</t>
  </si>
  <si>
    <t>poids21</t>
  </si>
  <si>
    <t>poids22</t>
  </si>
  <si>
    <t>poids30</t>
  </si>
  <si>
    <t>poids31</t>
  </si>
  <si>
    <t>poids40</t>
  </si>
  <si>
    <t>poids41</t>
  </si>
  <si>
    <t>poids42</t>
  </si>
  <si>
    <t>poids50</t>
  </si>
  <si>
    <t>poids51</t>
  </si>
  <si>
    <t>poids60</t>
  </si>
  <si>
    <t>poids61</t>
  </si>
  <si>
    <t>poids70</t>
  </si>
  <si>
    <t>poids71</t>
  </si>
  <si>
    <t>poids80</t>
  </si>
  <si>
    <t>poids81</t>
  </si>
  <si>
    <t>poids90</t>
  </si>
  <si>
    <t>poids91</t>
  </si>
  <si>
    <t>poids100</t>
  </si>
  <si>
    <t>poids101</t>
  </si>
  <si>
    <t>poids110</t>
  </si>
  <si>
    <t>poids111</t>
  </si>
  <si>
    <t>poids120</t>
  </si>
  <si>
    <t>poids121</t>
  </si>
  <si>
    <t>poids130</t>
  </si>
  <si>
    <t>poids131</t>
  </si>
  <si>
    <t>poids160</t>
  </si>
  <si>
    <t>poids161</t>
  </si>
  <si>
    <t>poids42fail</t>
  </si>
  <si>
    <t>poids43fail</t>
  </si>
  <si>
    <t>poids44fail</t>
  </si>
  <si>
    <t>poids92fail</t>
  </si>
  <si>
    <t>ocurrence</t>
  </si>
  <si>
    <t>rayon de l'hélice (m)</t>
  </si>
  <si>
    <t>vitesse verticale (m/s)</t>
  </si>
  <si>
    <t>vitesse horizontale (m/s)</t>
  </si>
  <si>
    <t>Pas (m)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</si>
</sst>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Feuil2!$D$2:$D$16</c:f>
              <c:numCache>
                <c:formatCode>General</c:formatCode>
                <c:ptCount val="15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79</c:v>
                </c:pt>
                <c:pt idx="11">
                  <c:v>84</c:v>
                </c:pt>
                <c:pt idx="12">
                  <c:v>89</c:v>
                </c:pt>
                <c:pt idx="13">
                  <c:v>94</c:v>
                </c:pt>
                <c:pt idx="14">
                  <c:v>109</c:v>
                </c:pt>
              </c:numCache>
            </c:numRef>
          </c:xVal>
          <c:yVal>
            <c:numRef>
              <c:f>Feuil2!$E$2:$E$16</c:f>
              <c:numCache>
                <c:formatCode>General</c:formatCode>
                <c:ptCount val="15"/>
                <c:pt idx="0">
                  <c:v>65.223184159991902</c:v>
                </c:pt>
                <c:pt idx="1">
                  <c:v>64.330218685866953</c:v>
                </c:pt>
                <c:pt idx="2">
                  <c:v>68.470661356031158</c:v>
                </c:pt>
                <c:pt idx="3">
                  <c:v>70.284160937665291</c:v>
                </c:pt>
                <c:pt idx="4">
                  <c:v>68.259664764353587</c:v>
                </c:pt>
                <c:pt idx="5">
                  <c:v>73.838061491758509</c:v>
                </c:pt>
                <c:pt idx="6">
                  <c:v>70.823775187390311</c:v>
                </c:pt>
                <c:pt idx="7">
                  <c:v>70.473695431263792</c:v>
                </c:pt>
                <c:pt idx="8">
                  <c:v>67.124931666990648</c:v>
                </c:pt>
                <c:pt idx="9">
                  <c:v>62.572749133815847</c:v>
                </c:pt>
                <c:pt idx="10">
                  <c:v>59.59199113661645</c:v>
                </c:pt>
                <c:pt idx="11">
                  <c:v>59.94053358797305</c:v>
                </c:pt>
                <c:pt idx="12">
                  <c:v>45.614744369822304</c:v>
                </c:pt>
                <c:pt idx="13">
                  <c:v>46.191176497635297</c:v>
                </c:pt>
                <c:pt idx="14">
                  <c:v>46.770981094944844</c:v>
                </c:pt>
              </c:numCache>
            </c:numRef>
          </c:yVal>
        </c:ser>
        <c:axId val="90350336"/>
        <c:axId val="90268032"/>
      </c:scatterChart>
      <c:valAx>
        <c:axId val="90350336"/>
        <c:scaling>
          <c:orientation val="minMax"/>
          <c:min val="20"/>
        </c:scaling>
        <c:axPos val="b"/>
        <c:numFmt formatCode="General" sourceLinked="1"/>
        <c:tickLblPos val="nextTo"/>
        <c:crossAx val="90268032"/>
        <c:crosses val="autoZero"/>
        <c:crossBetween val="midCat"/>
      </c:valAx>
      <c:valAx>
        <c:axId val="90268032"/>
        <c:scaling>
          <c:orientation val="minMax"/>
          <c:min val="50"/>
        </c:scaling>
        <c:axPos val="l"/>
        <c:majorGridlines/>
        <c:numFmt formatCode="General" sourceLinked="1"/>
        <c:tickLblPos val="nextTo"/>
        <c:crossAx val="90350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Feuil4!$B$1</c:f>
              <c:strCache>
                <c:ptCount val="1"/>
                <c:pt idx="0">
                  <c:v>rayon de l'hélice (m)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Feuil4!$A$2:$A$16</c:f>
              <c:numCache>
                <c:formatCode>General</c:formatCode>
                <c:ptCount val="15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79</c:v>
                </c:pt>
                <c:pt idx="11">
                  <c:v>84</c:v>
                </c:pt>
                <c:pt idx="12">
                  <c:v>89</c:v>
                </c:pt>
                <c:pt idx="13">
                  <c:v>94</c:v>
                </c:pt>
                <c:pt idx="14">
                  <c:v>109</c:v>
                </c:pt>
              </c:numCache>
            </c:numRef>
          </c:xVal>
          <c:yVal>
            <c:numRef>
              <c:f>Feuil4!$B$2:$B$16</c:f>
              <c:numCache>
                <c:formatCode>General</c:formatCode>
                <c:ptCount val="15"/>
                <c:pt idx="0">
                  <c:v>0.10578580550000002</c:v>
                </c:pt>
                <c:pt idx="1">
                  <c:v>8.3309560000000005E-2</c:v>
                </c:pt>
                <c:pt idx="2">
                  <c:v>8.0862801666666664E-2</c:v>
                </c:pt>
                <c:pt idx="3">
                  <c:v>8.3440680000000003E-2</c:v>
                </c:pt>
                <c:pt idx="4">
                  <c:v>6.4218438666666669E-2</c:v>
                </c:pt>
                <c:pt idx="5">
                  <c:v>7.5724537999999994E-2</c:v>
                </c:pt>
                <c:pt idx="6">
                  <c:v>6.3112530000000014E-2</c:v>
                </c:pt>
                <c:pt idx="7">
                  <c:v>6.2975873500000001E-2</c:v>
                </c:pt>
                <c:pt idx="8">
                  <c:v>5.2164923000000009E-2</c:v>
                </c:pt>
                <c:pt idx="9">
                  <c:v>4.3369175500000003E-2</c:v>
                </c:pt>
                <c:pt idx="10">
                  <c:v>3.8671546500000001E-2</c:v>
                </c:pt>
                <c:pt idx="11">
                  <c:v>4.2234562500000003E-2</c:v>
                </c:pt>
                <c:pt idx="12">
                  <c:v>3.0110225000000001E-2</c:v>
                </c:pt>
                <c:pt idx="13">
                  <c:v>2.4687302000000001E-2</c:v>
                </c:pt>
                <c:pt idx="14">
                  <c:v>3.2125964500000007E-2</c:v>
                </c:pt>
              </c:numCache>
            </c:numRef>
          </c:yVal>
        </c:ser>
        <c:axId val="90191744"/>
        <c:axId val="83519744"/>
      </c:scatterChart>
      <c:valAx>
        <c:axId val="90191744"/>
        <c:scaling>
          <c:orientation val="minMax"/>
        </c:scaling>
        <c:axPos val="b"/>
        <c:numFmt formatCode="General" sourceLinked="1"/>
        <c:tickLblPos val="nextTo"/>
        <c:crossAx val="83519744"/>
        <c:crosses val="autoZero"/>
        <c:crossBetween val="midCat"/>
      </c:valAx>
      <c:valAx>
        <c:axId val="83519744"/>
        <c:scaling>
          <c:orientation val="minMax"/>
        </c:scaling>
        <c:axPos val="l"/>
        <c:majorGridlines/>
        <c:numFmt formatCode="General" sourceLinked="1"/>
        <c:tickLblPos val="nextTo"/>
        <c:crossAx val="90191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Feuil4!$C$1</c:f>
              <c:strCache>
                <c:ptCount val="1"/>
                <c:pt idx="0">
                  <c:v>vitesse angulaire (degré/s)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Feuil4!$A$2:$A$16</c:f>
              <c:numCache>
                <c:formatCode>General</c:formatCode>
                <c:ptCount val="15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79</c:v>
                </c:pt>
                <c:pt idx="11">
                  <c:v>84</c:v>
                </c:pt>
                <c:pt idx="12">
                  <c:v>89</c:v>
                </c:pt>
                <c:pt idx="13">
                  <c:v>94</c:v>
                </c:pt>
                <c:pt idx="14">
                  <c:v>109</c:v>
                </c:pt>
              </c:numCache>
            </c:numRef>
          </c:xVal>
          <c:yVal>
            <c:numRef>
              <c:f>Feuil4!$C$2:$C$16</c:f>
              <c:numCache>
                <c:formatCode>General</c:formatCode>
                <c:ptCount val="15"/>
                <c:pt idx="0">
                  <c:v>359.09986500000002</c:v>
                </c:pt>
                <c:pt idx="1">
                  <c:v>448.69385999999997</c:v>
                </c:pt>
                <c:pt idx="2">
                  <c:v>487.85071999999997</c:v>
                </c:pt>
                <c:pt idx="3">
                  <c:v>482.96546999999998</c:v>
                </c:pt>
                <c:pt idx="4">
                  <c:v>617.02355</c:v>
                </c:pt>
                <c:pt idx="5">
                  <c:v>559.07691999999997</c:v>
                </c:pt>
                <c:pt idx="6">
                  <c:v>643.62823500000002</c:v>
                </c:pt>
                <c:pt idx="7">
                  <c:v>644.88629500000002</c:v>
                </c:pt>
                <c:pt idx="8">
                  <c:v>745.99675000000002</c:v>
                </c:pt>
                <c:pt idx="9">
                  <c:v>849.79996500000004</c:v>
                </c:pt>
                <c:pt idx="10">
                  <c:v>913.62609499999996</c:v>
                </c:pt>
                <c:pt idx="11">
                  <c:v>824.74718499999994</c:v>
                </c:pt>
                <c:pt idx="12">
                  <c:v>874.9078199999999</c:v>
                </c:pt>
                <c:pt idx="13">
                  <c:v>1082.3267000000001</c:v>
                </c:pt>
                <c:pt idx="14">
                  <c:v>903.47041999999999</c:v>
                </c:pt>
              </c:numCache>
            </c:numRef>
          </c:yVal>
        </c:ser>
        <c:axId val="107710720"/>
        <c:axId val="107709184"/>
      </c:scatterChart>
      <c:valAx>
        <c:axId val="107710720"/>
        <c:scaling>
          <c:orientation val="minMax"/>
        </c:scaling>
        <c:axPos val="b"/>
        <c:numFmt formatCode="General" sourceLinked="1"/>
        <c:tickLblPos val="nextTo"/>
        <c:crossAx val="107709184"/>
        <c:crosses val="autoZero"/>
        <c:crossBetween val="midCat"/>
      </c:valAx>
      <c:valAx>
        <c:axId val="107709184"/>
        <c:scaling>
          <c:orientation val="minMax"/>
        </c:scaling>
        <c:axPos val="l"/>
        <c:majorGridlines/>
        <c:numFmt formatCode="General" sourceLinked="1"/>
        <c:tickLblPos val="nextTo"/>
        <c:crossAx val="107710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Feuil4!$D$1</c:f>
              <c:strCache>
                <c:ptCount val="1"/>
                <c:pt idx="0">
                  <c:v>vitesse verticale (m/s)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Feuil4!$A$2:$A$16</c:f>
              <c:numCache>
                <c:formatCode>General</c:formatCode>
                <c:ptCount val="15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79</c:v>
                </c:pt>
                <c:pt idx="11">
                  <c:v>84</c:v>
                </c:pt>
                <c:pt idx="12">
                  <c:v>89</c:v>
                </c:pt>
                <c:pt idx="13">
                  <c:v>94</c:v>
                </c:pt>
                <c:pt idx="14">
                  <c:v>109</c:v>
                </c:pt>
              </c:numCache>
            </c:numRef>
          </c:xVal>
          <c:yVal>
            <c:numRef>
              <c:f>Feuil4!$D$2:$D$16</c:f>
              <c:numCache>
                <c:formatCode>General</c:formatCode>
                <c:ptCount val="15"/>
                <c:pt idx="0">
                  <c:v>0.77145465999999996</c:v>
                </c:pt>
                <c:pt idx="1">
                  <c:v>0.96615568499999993</c:v>
                </c:pt>
                <c:pt idx="2">
                  <c:v>1.0709000666666666</c:v>
                </c:pt>
                <c:pt idx="3">
                  <c:v>1.1877589000000002</c:v>
                </c:pt>
                <c:pt idx="4">
                  <c:v>1.2468691333333335</c:v>
                </c:pt>
                <c:pt idx="5">
                  <c:v>1.2849823</c:v>
                </c:pt>
                <c:pt idx="6">
                  <c:v>1.4699270500000001</c:v>
                </c:pt>
                <c:pt idx="7">
                  <c:v>1.4912952500000001</c:v>
                </c:pt>
                <c:pt idx="8">
                  <c:v>1.6836767500000001</c:v>
                </c:pt>
                <c:pt idx="9">
                  <c:v>1.8149080000000002</c:v>
                </c:pt>
                <c:pt idx="10">
                  <c:v>1.9641622000000001</c:v>
                </c:pt>
                <c:pt idx="11">
                  <c:v>2.0609287000000003</c:v>
                </c:pt>
                <c:pt idx="12">
                  <c:v>2.1257796500000001</c:v>
                </c:pt>
                <c:pt idx="13">
                  <c:v>2.3324023999999999</c:v>
                </c:pt>
                <c:pt idx="14">
                  <c:v>2.6397197499999998</c:v>
                </c:pt>
              </c:numCache>
            </c:numRef>
          </c:yVal>
        </c:ser>
        <c:axId val="121648256"/>
        <c:axId val="107687296"/>
      </c:scatterChart>
      <c:valAx>
        <c:axId val="121648256"/>
        <c:scaling>
          <c:orientation val="minMax"/>
        </c:scaling>
        <c:axPos val="b"/>
        <c:numFmt formatCode="General" sourceLinked="1"/>
        <c:tickLblPos val="nextTo"/>
        <c:crossAx val="107687296"/>
        <c:crosses val="autoZero"/>
        <c:crossBetween val="midCat"/>
      </c:valAx>
      <c:valAx>
        <c:axId val="107687296"/>
        <c:scaling>
          <c:orientation val="minMax"/>
        </c:scaling>
        <c:axPos val="l"/>
        <c:majorGridlines/>
        <c:numFmt formatCode="General" sourceLinked="1"/>
        <c:tickLblPos val="nextTo"/>
        <c:crossAx val="1216482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Feuil4!$E$1</c:f>
              <c:strCache>
                <c:ptCount val="1"/>
                <c:pt idx="0">
                  <c:v>vitesse horizontale (m/s)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Feuil4!$A$2:$A$16</c:f>
              <c:numCache>
                <c:formatCode>General</c:formatCode>
                <c:ptCount val="15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79</c:v>
                </c:pt>
                <c:pt idx="11">
                  <c:v>84</c:v>
                </c:pt>
                <c:pt idx="12">
                  <c:v>89</c:v>
                </c:pt>
                <c:pt idx="13">
                  <c:v>94</c:v>
                </c:pt>
                <c:pt idx="14">
                  <c:v>109</c:v>
                </c:pt>
              </c:numCache>
            </c:numRef>
          </c:xVal>
          <c:yVal>
            <c:numRef>
              <c:f>Feuil4!$E$2:$E$16</c:f>
              <c:numCache>
                <c:formatCode>General</c:formatCode>
                <c:ptCount val="15"/>
                <c:pt idx="0">
                  <c:v>0.65730846595582504</c:v>
                </c:pt>
                <c:pt idx="1">
                  <c:v>0.64330218685866958</c:v>
                </c:pt>
                <c:pt idx="2">
                  <c:v>0.68470661356031159</c:v>
                </c:pt>
                <c:pt idx="3">
                  <c:v>0.70284160937665296</c:v>
                </c:pt>
                <c:pt idx="4">
                  <c:v>0.682596647643536</c:v>
                </c:pt>
                <c:pt idx="5">
                  <c:v>0.73838061491758511</c:v>
                </c:pt>
                <c:pt idx="6">
                  <c:v>0.70823775187390314</c:v>
                </c:pt>
                <c:pt idx="7">
                  <c:v>0.70473695431263794</c:v>
                </c:pt>
                <c:pt idx="8">
                  <c:v>0.6712493166699065</c:v>
                </c:pt>
                <c:pt idx="9">
                  <c:v>0.62572749133815853</c:v>
                </c:pt>
                <c:pt idx="10">
                  <c:v>0.59591991136616451</c:v>
                </c:pt>
                <c:pt idx="11">
                  <c:v>0.59940533587973055</c:v>
                </c:pt>
                <c:pt idx="12">
                  <c:v>0.45614744369822308</c:v>
                </c:pt>
                <c:pt idx="13">
                  <c:v>0.461911764976353</c:v>
                </c:pt>
                <c:pt idx="14">
                  <c:v>0.46770981094944847</c:v>
                </c:pt>
              </c:numCache>
            </c:numRef>
          </c:yVal>
        </c:ser>
        <c:axId val="125621376"/>
        <c:axId val="125606912"/>
      </c:scatterChart>
      <c:valAx>
        <c:axId val="125621376"/>
        <c:scaling>
          <c:orientation val="minMax"/>
        </c:scaling>
        <c:axPos val="b"/>
        <c:numFmt formatCode="General" sourceLinked="1"/>
        <c:tickLblPos val="nextTo"/>
        <c:crossAx val="125606912"/>
        <c:crosses val="autoZero"/>
        <c:crossBetween val="midCat"/>
      </c:valAx>
      <c:valAx>
        <c:axId val="125606912"/>
        <c:scaling>
          <c:orientation val="minMax"/>
        </c:scaling>
        <c:axPos val="l"/>
        <c:majorGridlines/>
        <c:numFmt formatCode="General" sourceLinked="1"/>
        <c:tickLblPos val="nextTo"/>
        <c:crossAx val="125621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Feuil4!$F$1</c:f>
              <c:strCache>
                <c:ptCount val="1"/>
                <c:pt idx="0">
                  <c:v>finesse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Feuil4!$A$2:$A$16</c:f>
              <c:numCache>
                <c:formatCode>General</c:formatCode>
                <c:ptCount val="15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79</c:v>
                </c:pt>
                <c:pt idx="11">
                  <c:v>84</c:v>
                </c:pt>
                <c:pt idx="12">
                  <c:v>89</c:v>
                </c:pt>
                <c:pt idx="13">
                  <c:v>94</c:v>
                </c:pt>
                <c:pt idx="14">
                  <c:v>109</c:v>
                </c:pt>
              </c:numCache>
            </c:numRef>
          </c:xVal>
          <c:yVal>
            <c:numRef>
              <c:f>Feuil4!$F$2:$F$16</c:f>
              <c:numCache>
                <c:formatCode>General</c:formatCode>
                <c:ptCount val="15"/>
                <c:pt idx="0">
                  <c:v>0.85203771528948324</c:v>
                </c:pt>
                <c:pt idx="1">
                  <c:v>0.66583698346573372</c:v>
                </c:pt>
                <c:pt idx="2">
                  <c:v>0.6393748911525996</c:v>
                </c:pt>
                <c:pt idx="3">
                  <c:v>0.59173760716644841</c:v>
                </c:pt>
                <c:pt idx="4">
                  <c:v>0.54744850874502571</c:v>
                </c:pt>
                <c:pt idx="5">
                  <c:v>0.57462317957032183</c:v>
                </c:pt>
                <c:pt idx="6">
                  <c:v>0.48181829967269674</c:v>
                </c:pt>
                <c:pt idx="7">
                  <c:v>0.47256702139474921</c:v>
                </c:pt>
                <c:pt idx="8">
                  <c:v>0.39868063550197891</c:v>
                </c:pt>
                <c:pt idx="9">
                  <c:v>0.34477091474507715</c:v>
                </c:pt>
                <c:pt idx="10">
                  <c:v>0.30339648699387683</c:v>
                </c:pt>
                <c:pt idx="11">
                  <c:v>0.29084234494853239</c:v>
                </c:pt>
                <c:pt idx="12">
                  <c:v>0.214578892830319</c:v>
                </c:pt>
                <c:pt idx="13">
                  <c:v>0.19804119776945567</c:v>
                </c:pt>
                <c:pt idx="14">
                  <c:v>0.17718161594595355</c:v>
                </c:pt>
              </c:numCache>
            </c:numRef>
          </c:yVal>
        </c:ser>
        <c:axId val="107400576"/>
        <c:axId val="107398656"/>
      </c:scatterChart>
      <c:valAx>
        <c:axId val="107400576"/>
        <c:scaling>
          <c:orientation val="minMax"/>
        </c:scaling>
        <c:axPos val="b"/>
        <c:numFmt formatCode="General" sourceLinked="1"/>
        <c:tickLblPos val="nextTo"/>
        <c:crossAx val="107398656"/>
        <c:crosses val="autoZero"/>
        <c:crossBetween val="midCat"/>
      </c:valAx>
      <c:valAx>
        <c:axId val="107398656"/>
        <c:scaling>
          <c:orientation val="minMax"/>
        </c:scaling>
        <c:axPos val="l"/>
        <c:majorGridlines/>
        <c:numFmt formatCode="General" sourceLinked="1"/>
        <c:tickLblPos val="nextTo"/>
        <c:crossAx val="107400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Feuil4!$H$1</c:f>
              <c:strCache>
                <c:ptCount val="1"/>
                <c:pt idx="0">
                  <c:v>Pas (m)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Feuil4!$A$2:$A$16</c:f>
              <c:numCache>
                <c:formatCode>General</c:formatCode>
                <c:ptCount val="15"/>
                <c:pt idx="0">
                  <c:v>29</c:v>
                </c:pt>
                <c:pt idx="1">
                  <c:v>34</c:v>
                </c:pt>
                <c:pt idx="2">
                  <c:v>39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79</c:v>
                </c:pt>
                <c:pt idx="11">
                  <c:v>84</c:v>
                </c:pt>
                <c:pt idx="12">
                  <c:v>89</c:v>
                </c:pt>
                <c:pt idx="13">
                  <c:v>94</c:v>
                </c:pt>
                <c:pt idx="14">
                  <c:v>109</c:v>
                </c:pt>
              </c:numCache>
            </c:numRef>
          </c:xVal>
          <c:yVal>
            <c:numRef>
              <c:f>Feuil4!$H$2:$H$16</c:f>
              <c:numCache>
                <c:formatCode>General</c:formatCode>
                <c:ptCount val="15"/>
                <c:pt idx="0">
                  <c:v>0.77338842107334116</c:v>
                </c:pt>
                <c:pt idx="1">
                  <c:v>0.77517451787728942</c:v>
                </c:pt>
                <c:pt idx="2">
                  <c:v>0.7902499846674409</c:v>
                </c:pt>
                <c:pt idx="3">
                  <c:v>0.88534943088167373</c:v>
                </c:pt>
                <c:pt idx="4">
                  <c:v>0.72748096567789033</c:v>
                </c:pt>
                <c:pt idx="5">
                  <c:v>0.82742394016193699</c:v>
                </c:pt>
                <c:pt idx="6">
                  <c:v>0.82217297070567463</c:v>
                </c:pt>
                <c:pt idx="7">
                  <c:v>0.83249759556450187</c:v>
                </c:pt>
                <c:pt idx="8">
                  <c:v>0.81250170325809068</c:v>
                </c:pt>
                <c:pt idx="9">
                  <c:v>0.76884785468307237</c:v>
                </c:pt>
                <c:pt idx="10">
                  <c:v>0.77394723713534042</c:v>
                </c:pt>
                <c:pt idx="11">
                  <c:v>0.89959001436300778</c:v>
                </c:pt>
                <c:pt idx="12">
                  <c:v>0.87469863282282723</c:v>
                </c:pt>
                <c:pt idx="13">
                  <c:v>0.77579612883984095</c:v>
                </c:pt>
                <c:pt idx="14">
                  <c:v>1.0518320123861939</c:v>
                </c:pt>
              </c:numCache>
            </c:numRef>
          </c:yVal>
        </c:ser>
        <c:axId val="106883328"/>
        <c:axId val="106881792"/>
      </c:scatterChart>
      <c:valAx>
        <c:axId val="106883328"/>
        <c:scaling>
          <c:orientation val="minMax"/>
        </c:scaling>
        <c:axPos val="b"/>
        <c:numFmt formatCode="General" sourceLinked="1"/>
        <c:tickLblPos val="nextTo"/>
        <c:crossAx val="106881792"/>
        <c:crosses val="autoZero"/>
        <c:crossBetween val="midCat"/>
      </c:valAx>
      <c:valAx>
        <c:axId val="106881792"/>
        <c:scaling>
          <c:orientation val="minMax"/>
        </c:scaling>
        <c:axPos val="l"/>
        <c:majorGridlines/>
        <c:numFmt formatCode="General" sourceLinked="1"/>
        <c:tickLblPos val="nextTo"/>
        <c:crossAx val="106883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123825</xdr:rowOff>
    </xdr:from>
    <xdr:to>
      <xdr:col>13</xdr:col>
      <xdr:colOff>47625</xdr:colOff>
      <xdr:row>16</xdr:row>
      <xdr:rowOff>9525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19</xdr:row>
      <xdr:rowOff>114300</xdr:rowOff>
    </xdr:from>
    <xdr:to>
      <xdr:col>3</xdr:col>
      <xdr:colOff>342900</xdr:colOff>
      <xdr:row>34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20</xdr:row>
      <xdr:rowOff>95250</xdr:rowOff>
    </xdr:from>
    <xdr:to>
      <xdr:col>6</xdr:col>
      <xdr:colOff>295275</xdr:colOff>
      <xdr:row>34</xdr:row>
      <xdr:rowOff>171450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30</xdr:row>
      <xdr:rowOff>142875</xdr:rowOff>
    </xdr:from>
    <xdr:to>
      <xdr:col>3</xdr:col>
      <xdr:colOff>276225</xdr:colOff>
      <xdr:row>45</xdr:row>
      <xdr:rowOff>28575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314325</xdr:colOff>
      <xdr:row>30</xdr:row>
      <xdr:rowOff>161925</xdr:rowOff>
    </xdr:from>
    <xdr:to>
      <xdr:col>6</xdr:col>
      <xdr:colOff>171450</xdr:colOff>
      <xdr:row>45</xdr:row>
      <xdr:rowOff>47625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609600</xdr:colOff>
      <xdr:row>25</xdr:row>
      <xdr:rowOff>66675</xdr:rowOff>
    </xdr:from>
    <xdr:to>
      <xdr:col>11</xdr:col>
      <xdr:colOff>333375</xdr:colOff>
      <xdr:row>39</xdr:row>
      <xdr:rowOff>142875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371475</xdr:colOff>
      <xdr:row>40</xdr:row>
      <xdr:rowOff>9525</xdr:rowOff>
    </xdr:from>
    <xdr:to>
      <xdr:col>6</xdr:col>
      <xdr:colOff>228600</xdr:colOff>
      <xdr:row>54</xdr:row>
      <xdr:rowOff>85725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opLeftCell="F10" workbookViewId="0">
      <selection activeCell="H2" sqref="H2"/>
    </sheetView>
  </sheetViews>
  <sheetFormatPr baseColWidth="10" defaultRowHeight="15"/>
  <cols>
    <col min="5" max="5" width="19.85546875" customWidth="1"/>
    <col min="6" max="6" width="12.42578125" customWidth="1"/>
    <col min="7" max="7" width="25.28515625" customWidth="1"/>
    <col min="8" max="8" width="29.42578125" customWidth="1"/>
    <col min="9" max="9" width="24.7109375" customWidth="1"/>
    <col min="10" max="10" width="22.28515625" customWidth="1"/>
    <col min="11" max="11" width="17.140625" customWidth="1"/>
  </cols>
  <sheetData>
    <row r="1" spans="1:11">
      <c r="A1" s="2"/>
      <c r="B1" s="2" t="s">
        <v>0</v>
      </c>
      <c r="C1" s="2" t="s">
        <v>1</v>
      </c>
      <c r="D1" s="2" t="s">
        <v>51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>
      <c r="A2" s="2" t="s">
        <v>9</v>
      </c>
      <c r="B2" s="2">
        <v>3.9E-2</v>
      </c>
      <c r="C2" s="2">
        <v>0.372</v>
      </c>
      <c r="D2" s="2">
        <v>15</v>
      </c>
      <c r="E2" s="2">
        <v>22.5225225225225</v>
      </c>
      <c r="F2" s="2"/>
      <c r="G2" s="2">
        <v>3.0659621000000001</v>
      </c>
      <c r="H2" s="2">
        <v>1027.1093000000001</v>
      </c>
      <c r="I2" s="2">
        <v>120.85431</v>
      </c>
      <c r="J2" s="2">
        <v>54.961782754670502</v>
      </c>
      <c r="K2" s="2">
        <v>2.1988790017865698</v>
      </c>
    </row>
    <row r="3" spans="1:11">
      <c r="A3" s="2" t="s">
        <v>10</v>
      </c>
      <c r="B3" s="2">
        <v>0.06</v>
      </c>
      <c r="C3" s="2">
        <v>0.40500000000000003</v>
      </c>
      <c r="D3" s="2">
        <v>15</v>
      </c>
      <c r="E3" s="2">
        <v>21.739130434782599</v>
      </c>
      <c r="F3" s="2"/>
      <c r="G3" s="2">
        <v>4.2622293000000004</v>
      </c>
      <c r="H3" s="2">
        <v>769.01796999999999</v>
      </c>
      <c r="I3" s="2">
        <v>111.78261000000001</v>
      </c>
      <c r="J3" s="2">
        <v>57.207196617546998</v>
      </c>
      <c r="K3" s="2">
        <v>1.9539955916265499</v>
      </c>
    </row>
    <row r="4" spans="1:11">
      <c r="A4" s="2" t="s">
        <v>11</v>
      </c>
      <c r="B4" s="3">
        <v>6.0000000000000001E-3</v>
      </c>
      <c r="C4" s="3">
        <v>0.22500000000000001</v>
      </c>
      <c r="D4" s="2">
        <v>9</v>
      </c>
      <c r="E4" s="2">
        <v>20.547945205479401</v>
      </c>
      <c r="F4" s="2"/>
      <c r="G4" s="2">
        <v>3.5492585000000001</v>
      </c>
      <c r="H4" s="2">
        <v>907.22254999999996</v>
      </c>
      <c r="I4" s="2">
        <v>130.7158</v>
      </c>
      <c r="J4" s="2">
        <v>56.199032011493301</v>
      </c>
      <c r="K4" s="2">
        <v>2.3259439766376602</v>
      </c>
    </row>
    <row r="5" spans="1:11">
      <c r="A5" s="2" t="s">
        <v>12</v>
      </c>
      <c r="B5" s="3">
        <v>6.0000000000000001E-3</v>
      </c>
      <c r="C5" s="3">
        <v>0.255</v>
      </c>
      <c r="D5" s="2">
        <v>11</v>
      </c>
      <c r="E5" s="2">
        <v>22.088353413654598</v>
      </c>
      <c r="F5" s="2"/>
      <c r="G5" s="2">
        <v>8.2045923999999992</v>
      </c>
      <c r="H5" s="2">
        <v>544.68651999999997</v>
      </c>
      <c r="I5" s="2">
        <v>109.0634</v>
      </c>
      <c r="J5" s="2">
        <v>77.997557941489504</v>
      </c>
      <c r="K5" s="2">
        <v>1.3982924963088601</v>
      </c>
    </row>
    <row r="6" spans="1:11">
      <c r="A6" s="2" t="s">
        <v>13</v>
      </c>
      <c r="B6" s="3">
        <v>7.1999999999999995E-2</v>
      </c>
      <c r="C6" s="3">
        <v>0.41699999999999998</v>
      </c>
      <c r="D6" s="2">
        <v>15</v>
      </c>
      <c r="E6" s="2">
        <v>21.739130434782599</v>
      </c>
      <c r="F6" s="2"/>
      <c r="G6" s="2">
        <v>7.8022770000000001</v>
      </c>
      <c r="H6" s="2">
        <v>539.96286999999995</v>
      </c>
      <c r="I6" s="2">
        <v>111.34705</v>
      </c>
      <c r="J6" s="2">
        <v>73.529672119969206</v>
      </c>
      <c r="K6" s="2">
        <v>1.5143145180673301</v>
      </c>
    </row>
    <row r="7" spans="1:11">
      <c r="A7" s="2" t="s">
        <v>14</v>
      </c>
      <c r="B7" s="3">
        <v>8.1000000000000003E-2</v>
      </c>
      <c r="C7" s="3">
        <v>0.46800000000000003</v>
      </c>
      <c r="D7" s="2">
        <v>17</v>
      </c>
      <c r="E7" s="2">
        <v>21.9638242894057</v>
      </c>
      <c r="F7" s="2"/>
      <c r="G7" s="2">
        <v>13.093914</v>
      </c>
      <c r="H7" s="2">
        <v>309.67678000000001</v>
      </c>
      <c r="I7" s="2">
        <v>78.143631999999997</v>
      </c>
      <c r="J7" s="2">
        <v>70.771026410262394</v>
      </c>
      <c r="K7" s="2">
        <v>1.1041754791996099</v>
      </c>
    </row>
    <row r="8" spans="1:11">
      <c r="A8" s="2" t="s">
        <v>15</v>
      </c>
      <c r="B8" s="3">
        <v>0.22500000000000001</v>
      </c>
      <c r="C8" s="3">
        <v>0.65100000000000002</v>
      </c>
      <c r="D8" s="2">
        <v>24</v>
      </c>
      <c r="E8" s="2">
        <v>28.169014084507001</v>
      </c>
      <c r="F8" s="2">
        <v>29</v>
      </c>
      <c r="G8" s="2">
        <v>11.519894000000001</v>
      </c>
      <c r="H8" s="2">
        <v>324.39648999999997</v>
      </c>
      <c r="I8" s="2">
        <v>70.345652000000001</v>
      </c>
      <c r="J8" s="2">
        <v>65.223184159991902</v>
      </c>
      <c r="K8" s="2">
        <v>1.07853753087925</v>
      </c>
    </row>
    <row r="9" spans="1:11">
      <c r="A9" s="2" t="s">
        <v>16</v>
      </c>
      <c r="B9" s="3">
        <v>8.1000000000000003E-2</v>
      </c>
      <c r="C9" s="3">
        <v>0.55800000000000005</v>
      </c>
      <c r="D9" s="2">
        <v>26</v>
      </c>
      <c r="E9" s="2">
        <v>27.253668763102699</v>
      </c>
      <c r="F9" s="2">
        <v>29</v>
      </c>
      <c r="G9" s="2">
        <v>9.6372671000000008</v>
      </c>
      <c r="H9" s="2">
        <v>393.80324000000002</v>
      </c>
      <c r="I9" s="2">
        <v>83.945279999999997</v>
      </c>
      <c r="J9" s="2">
        <v>66.238509031173095</v>
      </c>
      <c r="K9" s="2">
        <v>1.2673183806189501</v>
      </c>
    </row>
    <row r="10" spans="1:11">
      <c r="A10" s="2" t="s">
        <v>17</v>
      </c>
      <c r="B10" s="3">
        <v>4.8000000000000001E-2</v>
      </c>
      <c r="C10" s="3">
        <v>0.432</v>
      </c>
      <c r="D10" s="2">
        <v>23</v>
      </c>
      <c r="E10" s="2">
        <v>29.9479166666667</v>
      </c>
      <c r="F10" s="2">
        <v>34</v>
      </c>
      <c r="G10" s="2">
        <v>7.0976508000000003</v>
      </c>
      <c r="H10" s="2">
        <v>491.01816000000002</v>
      </c>
      <c r="I10" s="2">
        <v>105.21706</v>
      </c>
      <c r="J10" s="2">
        <v>60.826041040994703</v>
      </c>
      <c r="K10" s="2">
        <v>1.72980286402476</v>
      </c>
    </row>
    <row r="11" spans="1:11">
      <c r="A11" s="2" t="s">
        <v>18</v>
      </c>
      <c r="B11" s="3">
        <v>9.6000000000000002E-2</v>
      </c>
      <c r="C11" s="3">
        <v>0.55500000000000005</v>
      </c>
      <c r="D11" s="2">
        <v>27</v>
      </c>
      <c r="E11" s="2">
        <v>29.411764705882302</v>
      </c>
      <c r="F11" s="2">
        <v>34</v>
      </c>
      <c r="G11" s="2">
        <v>9.5642612000000007</v>
      </c>
      <c r="H11" s="2">
        <v>406.36955999999998</v>
      </c>
      <c r="I11" s="2">
        <v>88.014077</v>
      </c>
      <c r="J11" s="2">
        <v>67.834396330739196</v>
      </c>
      <c r="K11" s="2">
        <v>1.2974844881182599</v>
      </c>
    </row>
    <row r="12" spans="1:11">
      <c r="A12" s="2" t="s">
        <v>19</v>
      </c>
      <c r="B12" s="3">
        <v>0.06</v>
      </c>
      <c r="C12" s="3">
        <v>0.42299999999999999</v>
      </c>
      <c r="D12" s="2">
        <v>23</v>
      </c>
      <c r="E12" s="2">
        <v>31.6804407713499</v>
      </c>
      <c r="F12" s="2">
        <v>39</v>
      </c>
      <c r="G12" s="2">
        <v>9.0033946</v>
      </c>
      <c r="H12" s="2">
        <v>441.86142000000001</v>
      </c>
      <c r="I12" s="2">
        <v>106.91322</v>
      </c>
      <c r="J12" s="2">
        <v>69.433608488876203</v>
      </c>
      <c r="K12" s="2">
        <v>1.5397906334816001</v>
      </c>
    </row>
    <row r="13" spans="1:11">
      <c r="A13" s="2" t="s">
        <v>20</v>
      </c>
      <c r="B13" s="3">
        <v>0.13500000000000001</v>
      </c>
      <c r="C13" s="3">
        <v>0.51300000000000001</v>
      </c>
      <c r="D13" s="2">
        <v>24</v>
      </c>
      <c r="E13" s="2">
        <v>31.746031746031701</v>
      </c>
      <c r="F13" s="2">
        <v>39</v>
      </c>
      <c r="G13" s="2">
        <v>7.9542691000000003</v>
      </c>
      <c r="H13" s="2">
        <v>507.49687</v>
      </c>
      <c r="I13" s="2">
        <v>110.00774</v>
      </c>
      <c r="J13" s="2">
        <v>70.454869550487601</v>
      </c>
      <c r="K13" s="2">
        <v>1.5613929981258301</v>
      </c>
    </row>
    <row r="14" spans="1:11">
      <c r="A14" s="2" t="s">
        <v>21</v>
      </c>
      <c r="B14" s="3">
        <v>0.108</v>
      </c>
      <c r="C14" s="3">
        <v>0.51900000000000002</v>
      </c>
      <c r="D14" s="2">
        <v>26</v>
      </c>
      <c r="E14" s="2">
        <v>31.630170316301701</v>
      </c>
      <c r="F14" s="2">
        <v>39</v>
      </c>
      <c r="G14" s="2">
        <v>7.3011768000000004</v>
      </c>
      <c r="H14" s="2">
        <v>514.19386999999995</v>
      </c>
      <c r="I14" s="2">
        <v>104.34905999999999</v>
      </c>
      <c r="J14" s="2">
        <v>65.523506028729699</v>
      </c>
      <c r="K14" s="2">
        <v>1.59254390255379</v>
      </c>
    </row>
    <row r="15" spans="1:11">
      <c r="A15" s="2" t="s">
        <v>22</v>
      </c>
      <c r="B15" s="3">
        <v>7.4999999999999997E-2</v>
      </c>
      <c r="C15" s="3">
        <v>0.438</v>
      </c>
      <c r="D15" s="2">
        <v>24</v>
      </c>
      <c r="E15" s="2">
        <v>33.057851239669397</v>
      </c>
      <c r="F15" s="2">
        <v>44</v>
      </c>
      <c r="G15" s="2">
        <v>9.0940402999999996</v>
      </c>
      <c r="H15" s="2">
        <v>479.08407999999997</v>
      </c>
      <c r="I15" s="2">
        <v>106.74419</v>
      </c>
      <c r="J15" s="2">
        <v>76.040678172702698</v>
      </c>
      <c r="K15" s="2">
        <v>1.4037774591852501</v>
      </c>
    </row>
    <row r="16" spans="1:11">
      <c r="A16" s="2" t="s">
        <v>23</v>
      </c>
      <c r="B16" s="3">
        <v>4.4999999999999998E-2</v>
      </c>
      <c r="C16" s="3">
        <v>0.34799999999999998</v>
      </c>
      <c r="D16" s="2">
        <v>20</v>
      </c>
      <c r="E16" s="2">
        <v>33.003300330032999</v>
      </c>
      <c r="F16" s="2">
        <v>44</v>
      </c>
      <c r="G16" s="2">
        <v>7.5940956999999996</v>
      </c>
      <c r="H16" s="2">
        <v>486.84685999999999</v>
      </c>
      <c r="I16" s="2">
        <v>130.80759</v>
      </c>
      <c r="J16" s="2">
        <v>64.527643702627898</v>
      </c>
      <c r="K16" s="2">
        <v>2.0271558435144401</v>
      </c>
    </row>
    <row r="17" spans="1:11">
      <c r="A17" s="2" t="s">
        <v>24</v>
      </c>
      <c r="B17" s="3">
        <v>2.1000000000000001E-2</v>
      </c>
      <c r="C17" s="3">
        <v>0.34599999999999997</v>
      </c>
      <c r="D17" s="2">
        <v>23</v>
      </c>
      <c r="E17" s="2">
        <v>35.384615384615401</v>
      </c>
      <c r="F17" s="2">
        <v>49</v>
      </c>
      <c r="G17" s="2">
        <v>5.3331470000000003</v>
      </c>
      <c r="H17" s="2">
        <v>709.04763000000003</v>
      </c>
      <c r="I17" s="2">
        <v>123.84551999999999</v>
      </c>
      <c r="J17" s="2">
        <v>65.998844468608596</v>
      </c>
      <c r="K17" s="2">
        <v>1.87648012623775</v>
      </c>
    </row>
    <row r="18" spans="1:11">
      <c r="A18" s="2" t="s">
        <v>25</v>
      </c>
      <c r="B18" s="3">
        <v>3.5999999999999997E-2</v>
      </c>
      <c r="C18" s="3">
        <v>0.36</v>
      </c>
      <c r="D18" s="2">
        <v>23</v>
      </c>
      <c r="E18" s="2">
        <v>35.493827160493801</v>
      </c>
      <c r="F18" s="2">
        <v>49</v>
      </c>
      <c r="G18" s="2">
        <v>6.8175372999999997</v>
      </c>
      <c r="H18" s="2">
        <v>584.58354999999995</v>
      </c>
      <c r="I18" s="2">
        <v>127.64136999999999</v>
      </c>
      <c r="J18" s="2">
        <v>69.5587038165948</v>
      </c>
      <c r="K18" s="2">
        <v>1.8350165111838701</v>
      </c>
    </row>
    <row r="19" spans="1:11">
      <c r="A19" s="2" t="s">
        <v>26</v>
      </c>
      <c r="B19" s="3">
        <v>2.7E-2</v>
      </c>
      <c r="C19" s="3">
        <v>0.33300000000000002</v>
      </c>
      <c r="D19" s="2">
        <v>22</v>
      </c>
      <c r="E19" s="2">
        <v>35.947712418300704</v>
      </c>
      <c r="F19" s="2">
        <v>49</v>
      </c>
      <c r="G19" s="2">
        <v>7.1148473000000001</v>
      </c>
      <c r="H19" s="2">
        <v>557.43947000000003</v>
      </c>
      <c r="I19" s="2">
        <v>122.57384999999999</v>
      </c>
      <c r="J19" s="2">
        <v>69.221446007857395</v>
      </c>
      <c r="K19" s="2">
        <v>1.77074963135105</v>
      </c>
    </row>
    <row r="20" spans="1:11">
      <c r="A20" s="2" t="s">
        <v>27</v>
      </c>
      <c r="B20" s="3">
        <v>7.1999999999999995E-2</v>
      </c>
      <c r="C20" s="3">
        <v>0.40200000000000002</v>
      </c>
      <c r="D20" s="2">
        <v>25</v>
      </c>
      <c r="E20" s="2">
        <v>37.878787878787897</v>
      </c>
      <c r="F20" s="2">
        <v>54</v>
      </c>
      <c r="G20" s="2">
        <v>8.1429267000000003</v>
      </c>
      <c r="H20" s="2">
        <v>553.86220000000003</v>
      </c>
      <c r="I20" s="2">
        <v>127.43234</v>
      </c>
      <c r="J20" s="2">
        <v>78.715384184117099</v>
      </c>
      <c r="K20" s="2">
        <v>1.6189000577311901</v>
      </c>
    </row>
    <row r="21" spans="1:11">
      <c r="A21" s="2" t="s">
        <v>28</v>
      </c>
      <c r="B21" s="3">
        <v>4.4999999999999998E-2</v>
      </c>
      <c r="C21" s="3">
        <v>0.33600000000000002</v>
      </c>
      <c r="D21" s="2">
        <v>22</v>
      </c>
      <c r="E21" s="2">
        <v>37.800687285223397</v>
      </c>
      <c r="F21" s="2">
        <v>54</v>
      </c>
      <c r="G21" s="2">
        <v>7.0019809000000004</v>
      </c>
      <c r="H21" s="2">
        <v>564.29164000000003</v>
      </c>
      <c r="I21" s="2">
        <v>129.56412</v>
      </c>
      <c r="J21" s="2">
        <v>68.960738799399905</v>
      </c>
      <c r="K21" s="2">
        <v>1.8788099178706501</v>
      </c>
    </row>
    <row r="22" spans="1:11">
      <c r="A22" s="2" t="s">
        <v>29</v>
      </c>
      <c r="B22" s="3">
        <v>0.03</v>
      </c>
      <c r="C22" s="3">
        <v>0.30599999999999999</v>
      </c>
      <c r="D22" s="2">
        <v>21</v>
      </c>
      <c r="E22" s="2">
        <v>38.043478260869598</v>
      </c>
      <c r="F22" s="2">
        <v>59</v>
      </c>
      <c r="G22" s="2">
        <v>5.9740833000000002</v>
      </c>
      <c r="H22" s="2">
        <v>656.07663000000002</v>
      </c>
      <c r="I22" s="2">
        <v>145.92269999999999</v>
      </c>
      <c r="J22" s="2">
        <v>68.407419745608905</v>
      </c>
      <c r="K22" s="2">
        <v>2.13314141276856</v>
      </c>
    </row>
    <row r="23" spans="1:11">
      <c r="A23" s="2" t="s">
        <v>30</v>
      </c>
      <c r="B23" s="3">
        <v>3.5999999999999997E-2</v>
      </c>
      <c r="C23" s="3">
        <v>0.28499999999999998</v>
      </c>
      <c r="D23" s="2">
        <v>19</v>
      </c>
      <c r="E23" s="2">
        <v>38.152610441767102</v>
      </c>
      <c r="F23" s="2">
        <v>59</v>
      </c>
      <c r="G23" s="2">
        <v>6.6484227000000002</v>
      </c>
      <c r="H23" s="2">
        <v>631.17984000000001</v>
      </c>
      <c r="I23" s="2">
        <v>148.06271000000001</v>
      </c>
      <c r="J23" s="2">
        <v>73.240130629171702</v>
      </c>
      <c r="K23" s="2">
        <v>2.0216063069257602</v>
      </c>
    </row>
    <row r="24" spans="1:11">
      <c r="A24" s="2" t="s">
        <v>31</v>
      </c>
      <c r="B24" s="3">
        <v>0.03</v>
      </c>
      <c r="C24" s="3">
        <v>0.29099999999999998</v>
      </c>
      <c r="D24" s="2">
        <v>21</v>
      </c>
      <c r="E24" s="2">
        <v>40.2298850574713</v>
      </c>
      <c r="F24" s="2">
        <v>64</v>
      </c>
      <c r="G24" s="2">
        <v>6.7460401000000001</v>
      </c>
      <c r="H24" s="2">
        <v>592.74599999999998</v>
      </c>
      <c r="I24" s="2">
        <v>150.56909999999999</v>
      </c>
      <c r="J24" s="2">
        <v>69.790276336175495</v>
      </c>
      <c r="K24" s="2">
        <v>2.1574509789117</v>
      </c>
    </row>
    <row r="25" spans="1:11">
      <c r="A25" s="2" t="s">
        <v>32</v>
      </c>
      <c r="B25" s="3">
        <v>2.4E-2</v>
      </c>
      <c r="C25" s="3">
        <v>0.28199999999999997</v>
      </c>
      <c r="D25" s="2">
        <v>21</v>
      </c>
      <c r="E25" s="2">
        <v>40.697674418604699</v>
      </c>
      <c r="F25" s="2">
        <v>64</v>
      </c>
      <c r="G25" s="2">
        <v>5.8491346000000002</v>
      </c>
      <c r="H25" s="2">
        <v>697.02659000000006</v>
      </c>
      <c r="I25" s="2">
        <v>147.68995000000001</v>
      </c>
      <c r="J25" s="2">
        <v>71.157114526352103</v>
      </c>
      <c r="K25" s="2">
        <v>2.0755472025963799</v>
      </c>
    </row>
    <row r="26" spans="1:11">
      <c r="A26" s="2" t="s">
        <v>33</v>
      </c>
      <c r="B26" s="3">
        <v>8.6999999999999994E-2</v>
      </c>
      <c r="C26" s="3">
        <v>0.33</v>
      </c>
      <c r="D26" s="2">
        <v>20</v>
      </c>
      <c r="E26" s="2">
        <v>41.152263374485599</v>
      </c>
      <c r="F26" s="2">
        <v>69</v>
      </c>
      <c r="G26" s="2">
        <v>4.6096937000000002</v>
      </c>
      <c r="H26" s="2">
        <v>820.99860000000001</v>
      </c>
      <c r="I26" s="2">
        <v>167.45647</v>
      </c>
      <c r="J26" s="2">
        <v>66.052894406728399</v>
      </c>
      <c r="K26" s="2">
        <v>2.5351874661065898</v>
      </c>
    </row>
    <row r="27" spans="1:11">
      <c r="A27" s="2" t="s">
        <v>34</v>
      </c>
      <c r="B27" s="3">
        <v>0</v>
      </c>
      <c r="C27" s="3">
        <v>0.23100000000000001</v>
      </c>
      <c r="D27" s="2">
        <v>19</v>
      </c>
      <c r="E27" s="2">
        <v>41.125541125541098</v>
      </c>
      <c r="F27" s="2">
        <v>69</v>
      </c>
      <c r="G27" s="2">
        <v>5.8232908999999999</v>
      </c>
      <c r="H27" s="2">
        <v>670.99490000000003</v>
      </c>
      <c r="I27" s="2">
        <v>169.27887999999999</v>
      </c>
      <c r="J27" s="2">
        <v>68.196968927252897</v>
      </c>
      <c r="K27" s="2">
        <v>2.4822053335034999</v>
      </c>
    </row>
    <row r="28" spans="1:11">
      <c r="A28" s="2" t="s">
        <v>35</v>
      </c>
      <c r="B28" s="3">
        <v>5.0999999999999997E-2</v>
      </c>
      <c r="C28" s="3">
        <v>0.27600000000000002</v>
      </c>
      <c r="D28" s="2">
        <v>19</v>
      </c>
      <c r="E28" s="2">
        <v>42.2222222222222</v>
      </c>
      <c r="F28" s="2">
        <v>74</v>
      </c>
      <c r="G28" s="2">
        <v>3.4095078000000001</v>
      </c>
      <c r="H28" s="2">
        <v>958.01313000000005</v>
      </c>
      <c r="I28" s="2">
        <v>174.36589000000001</v>
      </c>
      <c r="J28" s="2">
        <v>57.008618557874897</v>
      </c>
      <c r="K28" s="2">
        <v>3.0585882347418099</v>
      </c>
    </row>
    <row r="29" spans="1:11">
      <c r="A29" s="2" t="s">
        <v>36</v>
      </c>
      <c r="B29" s="3">
        <v>0.03</v>
      </c>
      <c r="C29" s="3">
        <v>0.254</v>
      </c>
      <c r="D29" s="2">
        <v>19</v>
      </c>
      <c r="E29" s="2">
        <v>42.410714285714299</v>
      </c>
      <c r="F29" s="2">
        <v>74</v>
      </c>
      <c r="G29" s="2">
        <v>5.2643272999999997</v>
      </c>
      <c r="H29" s="2">
        <v>741.58680000000004</v>
      </c>
      <c r="I29" s="2">
        <v>188.61571000000001</v>
      </c>
      <c r="J29" s="2">
        <v>68.136879709756798</v>
      </c>
      <c r="K29" s="2">
        <v>2.7681882528734501</v>
      </c>
    </row>
    <row r="30" spans="1:11">
      <c r="A30" s="2" t="s">
        <v>37</v>
      </c>
      <c r="B30" s="3">
        <v>2.4E-2</v>
      </c>
      <c r="C30" s="3">
        <v>0.222</v>
      </c>
      <c r="D30" s="2">
        <v>17</v>
      </c>
      <c r="E30" s="2">
        <v>42.929292929292899</v>
      </c>
      <c r="F30" s="2">
        <v>79</v>
      </c>
      <c r="G30" s="2">
        <v>3.1491329000000001</v>
      </c>
      <c r="H30" s="2">
        <v>1079.0302999999999</v>
      </c>
      <c r="I30" s="2">
        <v>197.37037000000001</v>
      </c>
      <c r="J30" s="2">
        <v>59.306459336171599</v>
      </c>
      <c r="K30" s="2">
        <v>3.3279742579341902</v>
      </c>
    </row>
    <row r="31" spans="1:11">
      <c r="A31" s="2" t="s">
        <v>38</v>
      </c>
      <c r="B31" s="3">
        <v>3.5999999999999997E-2</v>
      </c>
      <c r="C31" s="3">
        <v>0.246</v>
      </c>
      <c r="D31" s="2">
        <v>18</v>
      </c>
      <c r="E31" s="2">
        <v>42.857142857142897</v>
      </c>
      <c r="F31" s="2">
        <v>79</v>
      </c>
      <c r="G31" s="2">
        <v>4.5851763999999999</v>
      </c>
      <c r="H31" s="2">
        <v>748.22189000000003</v>
      </c>
      <c r="I31" s="2">
        <v>195.46207000000001</v>
      </c>
      <c r="J31" s="2">
        <v>59.8775229370613</v>
      </c>
      <c r="K31" s="2">
        <v>3.2643646632719698</v>
      </c>
    </row>
    <row r="32" spans="1:11">
      <c r="A32" s="2" t="s">
        <v>39</v>
      </c>
      <c r="B32" s="3">
        <v>2.7E-2</v>
      </c>
      <c r="C32" s="3">
        <v>0.224</v>
      </c>
      <c r="D32" s="2">
        <v>17</v>
      </c>
      <c r="E32" s="2">
        <v>43.147208121827397</v>
      </c>
      <c r="F32" s="2">
        <v>84</v>
      </c>
      <c r="G32" s="2">
        <v>4.9017556999999998</v>
      </c>
      <c r="H32" s="2">
        <v>752.59018000000003</v>
      </c>
      <c r="I32" s="2">
        <v>203.48137</v>
      </c>
      <c r="J32" s="2">
        <v>64.385426569451198</v>
      </c>
      <c r="K32" s="2">
        <v>3.1603637786030498</v>
      </c>
    </row>
    <row r="33" spans="1:11">
      <c r="A33" s="2" t="s">
        <v>40</v>
      </c>
      <c r="B33" s="3">
        <v>3.3000000000000002E-2</v>
      </c>
      <c r="C33" s="3">
        <v>0.19500000000000001</v>
      </c>
      <c r="D33" s="2">
        <v>14</v>
      </c>
      <c r="E33" s="2">
        <v>43.209876543209901</v>
      </c>
      <c r="F33" s="2">
        <v>84</v>
      </c>
      <c r="G33" s="2">
        <v>3.5451568</v>
      </c>
      <c r="H33" s="2">
        <v>896.90418999999997</v>
      </c>
      <c r="I33" s="2">
        <v>208.70437000000001</v>
      </c>
      <c r="J33" s="2">
        <v>55.495640606494902</v>
      </c>
      <c r="K33" s="2">
        <v>3.7607344958835198</v>
      </c>
    </row>
    <row r="34" spans="1:11">
      <c r="A34" s="2" t="s">
        <v>41</v>
      </c>
      <c r="B34" s="3">
        <v>5.7000000000000002E-2</v>
      </c>
      <c r="C34" s="3">
        <v>0.25</v>
      </c>
      <c r="D34" s="2">
        <v>17</v>
      </c>
      <c r="E34" s="2">
        <v>44.041450777202101</v>
      </c>
      <c r="F34" s="2">
        <v>89</v>
      </c>
      <c r="G34" s="2">
        <v>2.6268859999999998</v>
      </c>
      <c r="H34" s="2">
        <v>929.14581999999996</v>
      </c>
      <c r="I34" s="2">
        <v>209.15877</v>
      </c>
      <c r="J34" s="2">
        <v>42.599300808172501</v>
      </c>
      <c r="K34" s="2">
        <v>4.9099108678298702</v>
      </c>
    </row>
    <row r="35" spans="1:11">
      <c r="A35" s="2" t="s">
        <v>42</v>
      </c>
      <c r="B35" s="3">
        <v>4.2000000000000003E-2</v>
      </c>
      <c r="C35" s="3">
        <v>0.223</v>
      </c>
      <c r="D35" s="2">
        <v>16</v>
      </c>
      <c r="E35" s="2">
        <v>44.198895027624303</v>
      </c>
      <c r="F35" s="2">
        <v>89</v>
      </c>
      <c r="G35" s="2">
        <v>3.395159</v>
      </c>
      <c r="H35" s="2">
        <v>820.66981999999996</v>
      </c>
      <c r="I35" s="2">
        <v>215.99716000000001</v>
      </c>
      <c r="J35" s="2">
        <v>48.630187931472101</v>
      </c>
      <c r="K35" s="2">
        <v>4.4416270877746902</v>
      </c>
    </row>
    <row r="36" spans="1:11">
      <c r="A36" s="2" t="s">
        <v>43</v>
      </c>
      <c r="B36" s="3">
        <v>0.14699999999999999</v>
      </c>
      <c r="C36" s="3">
        <v>0.22500000000000001</v>
      </c>
      <c r="D36" s="2">
        <v>7</v>
      </c>
      <c r="E36" s="2">
        <v>44.871794871794897</v>
      </c>
      <c r="F36" s="2">
        <v>94</v>
      </c>
      <c r="G36" s="2">
        <v>1.9618834000000001</v>
      </c>
      <c r="H36" s="2">
        <v>1132.4664</v>
      </c>
      <c r="I36" s="2">
        <v>233.89059</v>
      </c>
      <c r="J36" s="2">
        <v>38.777149907009601</v>
      </c>
      <c r="K36" s="2">
        <v>6.0316601545210702</v>
      </c>
    </row>
    <row r="37" spans="1:11">
      <c r="A37" s="2" t="s">
        <v>44</v>
      </c>
      <c r="B37" s="3">
        <v>6.6000000000000003E-2</v>
      </c>
      <c r="C37" s="3">
        <v>0.223</v>
      </c>
      <c r="D37" s="2">
        <v>14</v>
      </c>
      <c r="E37" s="2">
        <v>44.585987261146499</v>
      </c>
      <c r="F37" s="2">
        <v>94</v>
      </c>
      <c r="G37" s="2">
        <v>2.9755769999999999</v>
      </c>
      <c r="H37" s="2">
        <v>1032.1869999999999</v>
      </c>
      <c r="I37" s="2">
        <v>232.58989</v>
      </c>
      <c r="J37" s="2">
        <v>53.605203088261</v>
      </c>
      <c r="K37" s="2">
        <v>4.3389424272311903</v>
      </c>
    </row>
    <row r="38" spans="1:11">
      <c r="A38" s="2" t="s">
        <v>45</v>
      </c>
      <c r="B38" s="3">
        <v>4.2000000000000003E-2</v>
      </c>
      <c r="C38" s="3">
        <v>0.14099999999999999</v>
      </c>
      <c r="D38" s="2">
        <v>7</v>
      </c>
      <c r="E38" s="2">
        <v>35.3535353535353</v>
      </c>
      <c r="F38" s="2">
        <v>109</v>
      </c>
      <c r="G38" s="2">
        <v>4.2781390000000004</v>
      </c>
      <c r="H38" s="2">
        <v>694.46324000000004</v>
      </c>
      <c r="I38" s="2">
        <v>257.16514999999998</v>
      </c>
      <c r="J38" s="2">
        <v>51.853911341445198</v>
      </c>
      <c r="K38" s="2">
        <v>4.9594166254235104</v>
      </c>
    </row>
    <row r="39" spans="1:11">
      <c r="A39" s="2" t="s">
        <v>46</v>
      </c>
      <c r="B39" s="3">
        <v>3.9E-2</v>
      </c>
      <c r="C39" s="3">
        <v>0.189</v>
      </c>
      <c r="D39" s="2">
        <v>11</v>
      </c>
      <c r="E39" s="2">
        <v>36.6666666666667</v>
      </c>
      <c r="F39" s="2">
        <v>109</v>
      </c>
      <c r="G39" s="2">
        <v>2.1470539</v>
      </c>
      <c r="H39" s="2">
        <v>1112.4775999999999</v>
      </c>
      <c r="I39" s="2">
        <v>270.77879999999999</v>
      </c>
      <c r="J39" s="2">
        <v>41.688050848444497</v>
      </c>
      <c r="K39" s="2">
        <v>6.4953576501911101</v>
      </c>
    </row>
    <row r="40" spans="1:11">
      <c r="A40" s="2" t="s">
        <v>47</v>
      </c>
      <c r="B40" s="3"/>
      <c r="C40" s="3"/>
      <c r="D40" s="2"/>
      <c r="E40" s="2"/>
      <c r="F40" s="2"/>
      <c r="G40" s="2"/>
      <c r="H40" s="2"/>
      <c r="I40" s="2">
        <v>197.15162000000001</v>
      </c>
      <c r="J40" s="2"/>
      <c r="K40" s="2"/>
    </row>
    <row r="41" spans="1:11">
      <c r="A41" s="2" t="s">
        <v>48</v>
      </c>
      <c r="B41" s="3"/>
      <c r="C41" s="3"/>
      <c r="D41" s="2"/>
      <c r="E41" s="2"/>
      <c r="F41" s="2"/>
      <c r="G41" s="2"/>
      <c r="H41" s="2"/>
      <c r="I41" s="2">
        <v>138.54574</v>
      </c>
      <c r="J41" s="2"/>
      <c r="K41" s="2"/>
    </row>
    <row r="42" spans="1:11">
      <c r="A42" s="2" t="s">
        <v>49</v>
      </c>
      <c r="B42" s="2"/>
      <c r="C42" s="2"/>
      <c r="D42" s="2"/>
      <c r="E42" s="2"/>
      <c r="F42" s="2"/>
      <c r="G42" s="2"/>
      <c r="H42" s="2"/>
      <c r="I42" s="2">
        <v>144.91703999999999</v>
      </c>
      <c r="J42" s="2"/>
      <c r="K42" s="2"/>
    </row>
    <row r="43" spans="1:11">
      <c r="A43" s="2" t="s">
        <v>50</v>
      </c>
      <c r="B43" s="2"/>
      <c r="C43" s="2"/>
      <c r="D43" s="2"/>
      <c r="E43" s="2"/>
      <c r="F43" s="2"/>
      <c r="G43" s="2"/>
      <c r="H43" s="2"/>
      <c r="I43" s="2">
        <v>251.88750999999999</v>
      </c>
      <c r="J43" s="2"/>
      <c r="K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E7" sqref="E7"/>
    </sheetView>
  </sheetViews>
  <sheetFormatPr baseColWidth="10" defaultRowHeight="15"/>
  <cols>
    <col min="1" max="1" width="12.42578125" customWidth="1"/>
    <col min="2" max="2" width="22.28515625" customWidth="1"/>
  </cols>
  <sheetData>
    <row r="1" spans="1:5">
      <c r="A1" s="2" t="s">
        <v>3</v>
      </c>
      <c r="B1" s="2" t="s">
        <v>7</v>
      </c>
    </row>
    <row r="2" spans="1:5">
      <c r="A2" s="2">
        <v>29</v>
      </c>
      <c r="B2" s="2">
        <v>65.223184159991902</v>
      </c>
      <c r="D2" s="2">
        <v>29</v>
      </c>
      <c r="E2" s="2">
        <v>65.223184159991902</v>
      </c>
    </row>
    <row r="3" spans="1:5">
      <c r="A3" s="2">
        <v>29</v>
      </c>
      <c r="B3" s="2">
        <v>66.238509031173095</v>
      </c>
      <c r="D3" s="2">
        <v>34</v>
      </c>
      <c r="E3">
        <f>(B4+B5)/2</f>
        <v>64.330218685866953</v>
      </c>
    </row>
    <row r="4" spans="1:5">
      <c r="A4" s="2">
        <v>34</v>
      </c>
      <c r="B4" s="2">
        <v>60.826041040994703</v>
      </c>
      <c r="D4" s="2">
        <v>39</v>
      </c>
      <c r="E4">
        <f>(B6+B7+B8)/3</f>
        <v>68.470661356031158</v>
      </c>
    </row>
    <row r="5" spans="1:5">
      <c r="A5" s="2">
        <v>34</v>
      </c>
      <c r="B5" s="2">
        <v>67.834396330739196</v>
      </c>
      <c r="D5" s="2">
        <v>44</v>
      </c>
      <c r="E5">
        <f>(B9+B10)/2</f>
        <v>70.284160937665291</v>
      </c>
    </row>
    <row r="6" spans="1:5">
      <c r="A6" s="2">
        <v>39</v>
      </c>
      <c r="B6" s="2">
        <v>69.433608488876203</v>
      </c>
      <c r="D6" s="2">
        <v>49</v>
      </c>
      <c r="E6">
        <f>(B11+B12+B13)/3</f>
        <v>68.259664764353587</v>
      </c>
    </row>
    <row r="7" spans="1:5">
      <c r="A7" s="2">
        <v>39</v>
      </c>
      <c r="B7" s="2">
        <v>70.454869550487601</v>
      </c>
      <c r="D7" s="2">
        <v>54</v>
      </c>
      <c r="E7">
        <f>(B14+B15)/2</f>
        <v>73.838061491758509</v>
      </c>
    </row>
    <row r="8" spans="1:5">
      <c r="A8" s="2">
        <v>39</v>
      </c>
      <c r="B8" s="2">
        <v>65.523506028729699</v>
      </c>
      <c r="D8" s="2">
        <v>59</v>
      </c>
      <c r="E8">
        <f>(B16+B17)/2</f>
        <v>70.823775187390311</v>
      </c>
    </row>
    <row r="9" spans="1:5">
      <c r="A9" s="2">
        <v>44</v>
      </c>
      <c r="B9" s="2">
        <v>76.040678172702698</v>
      </c>
      <c r="D9" s="2">
        <v>64</v>
      </c>
      <c r="E9">
        <f>(B19+B18)/2</f>
        <v>70.473695431263792</v>
      </c>
    </row>
    <row r="10" spans="1:5">
      <c r="A10" s="2">
        <v>44</v>
      </c>
      <c r="B10" s="2">
        <v>64.527643702627898</v>
      </c>
      <c r="D10" s="2">
        <v>69</v>
      </c>
      <c r="E10">
        <f>(B20+B21)/2</f>
        <v>67.124931666990648</v>
      </c>
    </row>
    <row r="11" spans="1:5">
      <c r="A11" s="2">
        <v>49</v>
      </c>
      <c r="B11" s="2">
        <v>65.998844468608596</v>
      </c>
      <c r="D11" s="2">
        <v>74</v>
      </c>
      <c r="E11">
        <f>(B22+B23)/2</f>
        <v>62.572749133815847</v>
      </c>
    </row>
    <row r="12" spans="1:5">
      <c r="A12" s="2">
        <v>49</v>
      </c>
      <c r="B12" s="2">
        <v>69.5587038165948</v>
      </c>
      <c r="D12" s="2">
        <v>79</v>
      </c>
      <c r="E12">
        <f>(B24+B25)/2</f>
        <v>59.59199113661645</v>
      </c>
    </row>
    <row r="13" spans="1:5">
      <c r="A13" s="2">
        <v>49</v>
      </c>
      <c r="B13" s="2">
        <v>69.221446007857395</v>
      </c>
      <c r="D13" s="2">
        <v>84</v>
      </c>
      <c r="E13">
        <f>(B26+B27)/2</f>
        <v>59.94053358797305</v>
      </c>
    </row>
    <row r="14" spans="1:5">
      <c r="A14" s="2">
        <v>54</v>
      </c>
      <c r="B14" s="2">
        <v>78.715384184117099</v>
      </c>
      <c r="D14" s="2">
        <v>89</v>
      </c>
      <c r="E14">
        <f>(B28+B29)/2</f>
        <v>45.614744369822304</v>
      </c>
    </row>
    <row r="15" spans="1:5">
      <c r="A15" s="2">
        <v>54</v>
      </c>
      <c r="B15" s="2">
        <v>68.960738799399905</v>
      </c>
      <c r="D15" s="2">
        <v>94</v>
      </c>
      <c r="E15">
        <f>(B30+B31)/2</f>
        <v>46.191176497635297</v>
      </c>
    </row>
    <row r="16" spans="1:5">
      <c r="A16" s="2">
        <v>59</v>
      </c>
      <c r="B16" s="2">
        <v>68.407419745608905</v>
      </c>
      <c r="D16" s="2">
        <v>109</v>
      </c>
      <c r="E16">
        <f>(B32+B33)/2</f>
        <v>46.770981094944844</v>
      </c>
    </row>
    <row r="17" spans="1:2">
      <c r="A17" s="2">
        <v>59</v>
      </c>
      <c r="B17" s="2">
        <v>73.240130629171702</v>
      </c>
    </row>
    <row r="18" spans="1:2">
      <c r="A18" s="2">
        <v>64</v>
      </c>
      <c r="B18" s="2">
        <v>69.790276336175495</v>
      </c>
    </row>
    <row r="19" spans="1:2">
      <c r="A19" s="2">
        <v>64</v>
      </c>
      <c r="B19" s="2">
        <v>71.157114526352103</v>
      </c>
    </row>
    <row r="20" spans="1:2">
      <c r="A20" s="2">
        <v>69</v>
      </c>
      <c r="B20" s="2">
        <v>66.052894406728399</v>
      </c>
    </row>
    <row r="21" spans="1:2">
      <c r="A21" s="2">
        <v>69</v>
      </c>
      <c r="B21" s="2">
        <v>68.196968927252897</v>
      </c>
    </row>
    <row r="22" spans="1:2">
      <c r="A22" s="2">
        <v>74</v>
      </c>
      <c r="B22" s="2">
        <v>57.008618557874897</v>
      </c>
    </row>
    <row r="23" spans="1:2">
      <c r="A23" s="2">
        <v>74</v>
      </c>
      <c r="B23" s="2">
        <v>68.136879709756798</v>
      </c>
    </row>
    <row r="24" spans="1:2">
      <c r="A24" s="2">
        <v>79</v>
      </c>
      <c r="B24" s="2">
        <v>59.306459336171599</v>
      </c>
    </row>
    <row r="25" spans="1:2">
      <c r="A25" s="2">
        <v>79</v>
      </c>
      <c r="B25" s="2">
        <v>59.8775229370613</v>
      </c>
    </row>
    <row r="26" spans="1:2">
      <c r="A26" s="2">
        <v>84</v>
      </c>
      <c r="B26" s="2">
        <v>64.385426569451198</v>
      </c>
    </row>
    <row r="27" spans="1:2">
      <c r="A27" s="2">
        <v>84</v>
      </c>
      <c r="B27" s="2">
        <v>55.495640606494902</v>
      </c>
    </row>
    <row r="28" spans="1:2">
      <c r="A28" s="2">
        <v>89</v>
      </c>
      <c r="B28" s="2">
        <v>42.599300808172501</v>
      </c>
    </row>
    <row r="29" spans="1:2">
      <c r="A29" s="2">
        <v>89</v>
      </c>
      <c r="B29" s="2">
        <v>48.630187931472101</v>
      </c>
    </row>
    <row r="30" spans="1:2">
      <c r="A30" s="2">
        <v>94</v>
      </c>
      <c r="B30" s="2">
        <v>38.777149907009601</v>
      </c>
    </row>
    <row r="31" spans="1:2">
      <c r="A31" s="2">
        <v>94</v>
      </c>
      <c r="B31" s="2">
        <v>53.605203088261</v>
      </c>
    </row>
    <row r="32" spans="1:2">
      <c r="A32" s="2">
        <v>109</v>
      </c>
      <c r="B32" s="2">
        <v>51.853911341445198</v>
      </c>
    </row>
    <row r="33" spans="1:2">
      <c r="A33" s="2">
        <v>109</v>
      </c>
      <c r="B33" s="2">
        <v>41.688050848444497</v>
      </c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sqref="A1:F1"/>
    </sheetView>
  </sheetViews>
  <sheetFormatPr baseColWidth="10" defaultRowHeight="15"/>
  <cols>
    <col min="2" max="2" width="24" customWidth="1"/>
    <col min="3" max="3" width="32.85546875" customWidth="1"/>
    <col min="4" max="4" width="28" customWidth="1"/>
    <col min="5" max="5" width="22.5703125" customWidth="1"/>
  </cols>
  <sheetData>
    <row r="1" spans="1:1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11">
      <c r="A2" s="2">
        <v>29</v>
      </c>
      <c r="B2" s="2">
        <v>11.519894000000001</v>
      </c>
      <c r="C2" s="2">
        <v>324.39648999999997</v>
      </c>
      <c r="D2" s="2">
        <v>70.345652000000001</v>
      </c>
      <c r="E2" s="2">
        <v>65.223184159991902</v>
      </c>
      <c r="F2" s="2">
        <v>1.07853753087925</v>
      </c>
      <c r="G2">
        <f>(B2+B3)/2</f>
        <v>10.578580550000002</v>
      </c>
      <c r="H2">
        <f>(C2+C3)/2</f>
        <v>359.09986500000002</v>
      </c>
      <c r="I2">
        <f>(D2+D3)/2</f>
        <v>77.145465999999999</v>
      </c>
      <c r="J2">
        <f>(E2+E3)/2</f>
        <v>65.730846595582506</v>
      </c>
      <c r="K2">
        <f>(F2+F3)/2</f>
        <v>1.1729279557490999</v>
      </c>
    </row>
    <row r="3" spans="1:11">
      <c r="A3" s="2">
        <v>29</v>
      </c>
      <c r="B3" s="2">
        <v>9.6372671000000008</v>
      </c>
      <c r="C3" s="2">
        <v>393.80324000000002</v>
      </c>
      <c r="D3" s="2">
        <v>83.945279999999997</v>
      </c>
      <c r="E3" s="2">
        <v>66.238509031173095</v>
      </c>
      <c r="F3" s="2">
        <v>1.2673183806189501</v>
      </c>
    </row>
    <row r="4" spans="1:11">
      <c r="A4" s="2">
        <v>34</v>
      </c>
      <c r="B4" s="2">
        <v>7.0976508000000003</v>
      </c>
      <c r="C4" s="2">
        <v>491.01816000000002</v>
      </c>
      <c r="D4" s="2">
        <v>105.21706</v>
      </c>
      <c r="E4" s="2">
        <v>60.826041040994703</v>
      </c>
      <c r="F4" s="2">
        <v>1.72980286402476</v>
      </c>
      <c r="G4">
        <f>(B4+B5)/2</f>
        <v>8.3309560000000005</v>
      </c>
      <c r="H4">
        <f>(C4+C5)/2</f>
        <v>448.69385999999997</v>
      </c>
      <c r="I4">
        <f>(D4+D5)/2</f>
        <v>96.615568499999995</v>
      </c>
      <c r="J4">
        <f>(E4+E5)/2</f>
        <v>64.330218685866953</v>
      </c>
      <c r="K4">
        <f>(F4+F5)/2</f>
        <v>1.51364367607151</v>
      </c>
    </row>
    <row r="5" spans="1:11">
      <c r="A5" s="2">
        <v>34</v>
      </c>
      <c r="B5" s="2">
        <v>9.5642612000000007</v>
      </c>
      <c r="C5" s="2">
        <v>406.36955999999998</v>
      </c>
      <c r="D5" s="2">
        <v>88.014077</v>
      </c>
      <c r="E5" s="2">
        <v>67.834396330739196</v>
      </c>
      <c r="F5" s="2">
        <v>1.2974844881182599</v>
      </c>
    </row>
    <row r="6" spans="1:11">
      <c r="A6" s="2">
        <v>39</v>
      </c>
      <c r="B6" s="2">
        <v>9.0033946</v>
      </c>
      <c r="C6" s="2">
        <v>441.86142000000001</v>
      </c>
      <c r="D6" s="2">
        <v>106.91322</v>
      </c>
      <c r="E6" s="2">
        <v>69.433608488876203</v>
      </c>
      <c r="F6" s="2">
        <v>1.5397906334816001</v>
      </c>
      <c r="G6">
        <f>(B6+B8+B7)/3</f>
        <v>8.0862801666666666</v>
      </c>
      <c r="H6">
        <f>(C6+C8+C7)/3</f>
        <v>487.85071999999997</v>
      </c>
      <c r="I6">
        <f>(D6+D8+D7)/3</f>
        <v>107.09000666666667</v>
      </c>
      <c r="J6">
        <f>(E6+E8+E7)/3</f>
        <v>68.470661356031158</v>
      </c>
      <c r="K6">
        <f>(F6+F8+F7)/3</f>
        <v>1.5645758447204068</v>
      </c>
    </row>
    <row r="7" spans="1:11">
      <c r="A7" s="2">
        <v>39</v>
      </c>
      <c r="B7" s="2">
        <v>7.9542691000000003</v>
      </c>
      <c r="C7" s="2">
        <v>507.49687</v>
      </c>
      <c r="D7" s="2">
        <v>110.00774</v>
      </c>
      <c r="E7" s="2">
        <v>70.454869550487601</v>
      </c>
      <c r="F7" s="2">
        <v>1.5613929981258301</v>
      </c>
    </row>
    <row r="8" spans="1:11">
      <c r="A8" s="2">
        <v>39</v>
      </c>
      <c r="B8" s="2">
        <v>7.3011768000000004</v>
      </c>
      <c r="C8" s="2">
        <v>514.19386999999995</v>
      </c>
      <c r="D8" s="2">
        <v>104.34905999999999</v>
      </c>
      <c r="E8" s="2">
        <v>65.523506028729699</v>
      </c>
      <c r="F8" s="2">
        <v>1.59254390255379</v>
      </c>
    </row>
    <row r="9" spans="1:11">
      <c r="A9" s="2">
        <v>44</v>
      </c>
      <c r="B9" s="2">
        <v>9.0940402999999996</v>
      </c>
      <c r="C9" s="2">
        <v>479.08407999999997</v>
      </c>
      <c r="D9" s="2">
        <v>106.74419</v>
      </c>
      <c r="E9" s="2">
        <v>76.040678172702698</v>
      </c>
      <c r="F9" s="2">
        <v>1.4037774591852501</v>
      </c>
      <c r="G9">
        <f>(B9+B10)/2</f>
        <v>8.344068</v>
      </c>
      <c r="H9">
        <f>(C9+C10)/2</f>
        <v>482.96546999999998</v>
      </c>
      <c r="I9">
        <f>(D9+D10)/2</f>
        <v>118.77589</v>
      </c>
      <c r="J9">
        <f>(E9+E10)/2</f>
        <v>70.284160937665291</v>
      </c>
      <c r="K9">
        <f>(F9+F10)/2</f>
        <v>1.7154666513498451</v>
      </c>
    </row>
    <row r="10" spans="1:11">
      <c r="A10" s="2">
        <v>44</v>
      </c>
      <c r="B10" s="2">
        <v>7.5940956999999996</v>
      </c>
      <c r="C10" s="2">
        <v>486.84685999999999</v>
      </c>
      <c r="D10" s="2">
        <v>130.80759</v>
      </c>
      <c r="E10" s="2">
        <v>64.527643702627898</v>
      </c>
      <c r="F10" s="2">
        <v>2.0271558435144401</v>
      </c>
    </row>
    <row r="11" spans="1:11">
      <c r="A11" s="2">
        <v>49</v>
      </c>
      <c r="B11" s="2">
        <v>5.3331470000000003</v>
      </c>
      <c r="C11" s="2">
        <v>709.04763000000003</v>
      </c>
      <c r="D11" s="2">
        <v>123.84551999999999</v>
      </c>
      <c r="E11" s="2">
        <v>65.998844468608596</v>
      </c>
      <c r="F11" s="2">
        <v>1.87648012623775</v>
      </c>
      <c r="G11">
        <f>(B11+B13+B12)/3</f>
        <v>6.4218438666666673</v>
      </c>
      <c r="H11">
        <f>(C11+C13+C12)/3</f>
        <v>617.02355</v>
      </c>
      <c r="I11">
        <f>(D11+D13+D12)/3</f>
        <v>124.68691333333334</v>
      </c>
      <c r="J11">
        <f>(E11+E13+E12)/3</f>
        <v>68.259664764353602</v>
      </c>
      <c r="K11">
        <f>(F11+F13+F12)/3</f>
        <v>1.8274154229242232</v>
      </c>
    </row>
    <row r="12" spans="1:11">
      <c r="A12" s="2">
        <v>49</v>
      </c>
      <c r="B12" s="2">
        <v>6.8175372999999997</v>
      </c>
      <c r="C12" s="2">
        <v>584.58354999999995</v>
      </c>
      <c r="D12" s="2">
        <v>127.64136999999999</v>
      </c>
      <c r="E12" s="2">
        <v>69.5587038165948</v>
      </c>
      <c r="F12" s="2">
        <v>1.8350165111838701</v>
      </c>
    </row>
    <row r="13" spans="1:11">
      <c r="A13" s="2">
        <v>49</v>
      </c>
      <c r="B13" s="2">
        <v>7.1148473000000001</v>
      </c>
      <c r="C13" s="2">
        <v>557.43947000000003</v>
      </c>
      <c r="D13" s="2">
        <v>122.57384999999999</v>
      </c>
      <c r="E13" s="2">
        <v>69.221446007857395</v>
      </c>
      <c r="F13" s="2">
        <v>1.77074963135105</v>
      </c>
    </row>
    <row r="14" spans="1:11">
      <c r="A14" s="2">
        <v>54</v>
      </c>
      <c r="B14" s="2">
        <v>8.1429267000000003</v>
      </c>
      <c r="C14" s="2">
        <v>553.86220000000003</v>
      </c>
      <c r="D14" s="2">
        <v>127.43234</v>
      </c>
      <c r="E14" s="2">
        <v>78.715384184117099</v>
      </c>
      <c r="F14" s="2">
        <v>1.6189000577311901</v>
      </c>
      <c r="G14">
        <f>(B14+B15)/2</f>
        <v>7.5724537999999999</v>
      </c>
      <c r="H14">
        <f>(C14+C15)/2</f>
        <v>559.07691999999997</v>
      </c>
      <c r="I14">
        <f>(D14+D15)/2</f>
        <v>128.49823000000001</v>
      </c>
      <c r="J14">
        <f>(E14+E15)/2</f>
        <v>73.838061491758509</v>
      </c>
      <c r="K14">
        <f>(F14+F15)/2</f>
        <v>1.7488549878009201</v>
      </c>
    </row>
    <row r="15" spans="1:11">
      <c r="A15" s="2">
        <v>54</v>
      </c>
      <c r="B15" s="2">
        <v>7.0019809000000004</v>
      </c>
      <c r="C15" s="2">
        <v>564.29164000000003</v>
      </c>
      <c r="D15" s="2">
        <v>129.56412</v>
      </c>
      <c r="E15" s="2">
        <v>68.960738799399905</v>
      </c>
      <c r="F15" s="2">
        <v>1.8788099178706501</v>
      </c>
    </row>
    <row r="16" spans="1:11">
      <c r="A16" s="2">
        <v>59</v>
      </c>
      <c r="B16" s="2">
        <v>5.9740833000000002</v>
      </c>
      <c r="C16" s="2">
        <v>656.07663000000002</v>
      </c>
      <c r="D16" s="2">
        <v>145.92269999999999</v>
      </c>
      <c r="E16" s="2">
        <v>68.407419745608905</v>
      </c>
      <c r="F16" s="2">
        <v>2.13314141276856</v>
      </c>
      <c r="G16">
        <f>(B16+B17)/2</f>
        <v>6.3112530000000007</v>
      </c>
      <c r="H16">
        <f>(C16+C17)/2</f>
        <v>643.62823500000002</v>
      </c>
      <c r="I16">
        <f>(D16+D17)/2</f>
        <v>146.992705</v>
      </c>
      <c r="J16">
        <f>(E16+E17)/2</f>
        <v>70.823775187390311</v>
      </c>
      <c r="K16">
        <f>(F16+F17)/2</f>
        <v>2.0773738598471603</v>
      </c>
    </row>
    <row r="17" spans="1:11">
      <c r="A17" s="2">
        <v>59</v>
      </c>
      <c r="B17" s="2">
        <v>6.6484227000000002</v>
      </c>
      <c r="C17" s="2">
        <v>631.17984000000001</v>
      </c>
      <c r="D17" s="2">
        <v>148.06271000000001</v>
      </c>
      <c r="E17" s="2">
        <v>73.240130629171702</v>
      </c>
      <c r="F17" s="2">
        <v>2.0216063069257602</v>
      </c>
    </row>
    <row r="18" spans="1:11">
      <c r="A18" s="2">
        <v>64</v>
      </c>
      <c r="B18" s="2">
        <v>6.7460401000000001</v>
      </c>
      <c r="C18" s="2">
        <v>592.74599999999998</v>
      </c>
      <c r="D18" s="2">
        <v>150.56909999999999</v>
      </c>
      <c r="E18" s="2">
        <v>69.790276336175495</v>
      </c>
      <c r="F18" s="2">
        <v>2.1574509789117</v>
      </c>
      <c r="G18">
        <f>(B18+B19)/2</f>
        <v>6.2975873500000006</v>
      </c>
      <c r="H18">
        <f>(C18+C19)/2</f>
        <v>644.88629500000002</v>
      </c>
      <c r="I18">
        <f>(D18+D19)/2</f>
        <v>149.129525</v>
      </c>
      <c r="J18">
        <f>(E18+E19)/2</f>
        <v>70.473695431263792</v>
      </c>
      <c r="K18">
        <f>(F18+F19)/2</f>
        <v>2.11649909075404</v>
      </c>
    </row>
    <row r="19" spans="1:11">
      <c r="A19" s="2">
        <v>64</v>
      </c>
      <c r="B19" s="2">
        <v>5.8491346000000002</v>
      </c>
      <c r="C19" s="2">
        <v>697.02659000000006</v>
      </c>
      <c r="D19" s="2">
        <v>147.68995000000001</v>
      </c>
      <c r="E19" s="2">
        <v>71.157114526352103</v>
      </c>
      <c r="F19" s="2">
        <v>2.0755472025963799</v>
      </c>
    </row>
    <row r="20" spans="1:11">
      <c r="A20" s="2">
        <v>69</v>
      </c>
      <c r="B20" s="2">
        <v>4.6096937000000002</v>
      </c>
      <c r="C20" s="2">
        <v>820.99860000000001</v>
      </c>
      <c r="D20" s="2">
        <v>167.45647</v>
      </c>
      <c r="E20" s="2">
        <v>66.052894406728399</v>
      </c>
      <c r="F20" s="2">
        <v>2.5351874661065898</v>
      </c>
      <c r="G20">
        <f>(B20+B21)/2</f>
        <v>5.2164923000000005</v>
      </c>
      <c r="H20">
        <f>(C20+C21)/2</f>
        <v>745.99675000000002</v>
      </c>
      <c r="I20">
        <f>(D20+D21)/2</f>
        <v>168.36767499999999</v>
      </c>
      <c r="J20">
        <f>(E20+E21)/2</f>
        <v>67.124931666990648</v>
      </c>
      <c r="K20">
        <f>(F20+F21)/2</f>
        <v>2.5086963998050447</v>
      </c>
    </row>
    <row r="21" spans="1:11">
      <c r="A21" s="2">
        <v>69</v>
      </c>
      <c r="B21" s="2">
        <v>5.8232908999999999</v>
      </c>
      <c r="C21" s="2">
        <v>670.99490000000003</v>
      </c>
      <c r="D21" s="2">
        <v>169.27887999999999</v>
      </c>
      <c r="E21" s="2">
        <v>68.196968927252897</v>
      </c>
      <c r="F21" s="2">
        <v>2.4822053335034999</v>
      </c>
    </row>
    <row r="22" spans="1:11">
      <c r="A22" s="2">
        <v>74</v>
      </c>
      <c r="B22" s="2">
        <v>3.4095078000000001</v>
      </c>
      <c r="C22" s="2">
        <v>958.01313000000005</v>
      </c>
      <c r="D22" s="2">
        <v>174.36589000000001</v>
      </c>
      <c r="E22" s="2">
        <v>57.008618557874897</v>
      </c>
      <c r="F22" s="2">
        <v>3.0585882347418099</v>
      </c>
      <c r="G22">
        <f>(B22+B23)/2</f>
        <v>4.3369175499999999</v>
      </c>
      <c r="H22">
        <f>(C22+C23)/2</f>
        <v>849.79996500000004</v>
      </c>
      <c r="I22">
        <f>(D22+D23)/2</f>
        <v>181.49080000000001</v>
      </c>
      <c r="J22">
        <f>(E22+E23)/2</f>
        <v>62.572749133815847</v>
      </c>
      <c r="K22">
        <f>(F22+F23)/2</f>
        <v>2.91338824380763</v>
      </c>
    </row>
    <row r="23" spans="1:11">
      <c r="A23" s="2">
        <v>74</v>
      </c>
      <c r="B23" s="2">
        <v>5.2643272999999997</v>
      </c>
      <c r="C23" s="2">
        <v>741.58680000000004</v>
      </c>
      <c r="D23" s="2">
        <v>188.61571000000001</v>
      </c>
      <c r="E23" s="2">
        <v>68.136879709756798</v>
      </c>
      <c r="F23" s="2">
        <v>2.7681882528734501</v>
      </c>
    </row>
    <row r="24" spans="1:11">
      <c r="A24" s="2">
        <v>79</v>
      </c>
      <c r="B24" s="2">
        <v>3.1491329000000001</v>
      </c>
      <c r="C24" s="2">
        <v>1079.0302999999999</v>
      </c>
      <c r="D24" s="2">
        <v>197.37037000000001</v>
      </c>
      <c r="E24" s="2">
        <v>59.306459336171599</v>
      </c>
      <c r="F24" s="2">
        <v>3.3279742579341902</v>
      </c>
      <c r="G24">
        <f>(B24+B25)/2</f>
        <v>3.8671546499999998</v>
      </c>
      <c r="H24">
        <f>(C24+C25)/2</f>
        <v>913.62609499999996</v>
      </c>
      <c r="I24">
        <f>(D24+D25)/2</f>
        <v>196.41622000000001</v>
      </c>
      <c r="J24">
        <f>(E24+E25)/2</f>
        <v>59.59199113661645</v>
      </c>
      <c r="K24">
        <f>(F24+F25)/2</f>
        <v>3.29616946060308</v>
      </c>
    </row>
    <row r="25" spans="1:11">
      <c r="A25" s="2">
        <v>79</v>
      </c>
      <c r="B25" s="2">
        <v>4.5851763999999999</v>
      </c>
      <c r="C25" s="2">
        <v>748.22189000000003</v>
      </c>
      <c r="D25" s="2">
        <v>195.46207000000001</v>
      </c>
      <c r="E25" s="2">
        <v>59.8775229370613</v>
      </c>
      <c r="F25" s="2">
        <v>3.2643646632719698</v>
      </c>
    </row>
    <row r="26" spans="1:11">
      <c r="A26" s="2">
        <v>84</v>
      </c>
      <c r="B26" s="2">
        <v>4.9017556999999998</v>
      </c>
      <c r="C26" s="2">
        <v>752.59018000000003</v>
      </c>
      <c r="D26" s="2">
        <v>203.48137</v>
      </c>
      <c r="E26" s="2">
        <v>64.385426569451198</v>
      </c>
      <c r="F26" s="2">
        <v>3.1603637786030498</v>
      </c>
      <c r="G26">
        <f>(B26+B27)/2</f>
        <v>4.2234562499999999</v>
      </c>
      <c r="H26">
        <f>(C26+C27)/2</f>
        <v>824.74718499999994</v>
      </c>
      <c r="I26">
        <f>(D26+D27)/2</f>
        <v>206.09287</v>
      </c>
      <c r="J26">
        <f>(E26+E27)/2</f>
        <v>59.94053358797305</v>
      </c>
      <c r="K26">
        <f>(F26+F27)/2</f>
        <v>3.4605491372432846</v>
      </c>
    </row>
    <row r="27" spans="1:11">
      <c r="A27" s="2">
        <v>84</v>
      </c>
      <c r="B27" s="2">
        <v>3.5451568</v>
      </c>
      <c r="C27" s="2">
        <v>896.90418999999997</v>
      </c>
      <c r="D27" s="2">
        <v>208.70437000000001</v>
      </c>
      <c r="E27" s="2">
        <v>55.495640606494902</v>
      </c>
      <c r="F27" s="2">
        <v>3.7607344958835198</v>
      </c>
    </row>
    <row r="28" spans="1:11">
      <c r="A28" s="2">
        <v>89</v>
      </c>
      <c r="B28" s="2">
        <v>2.6268859999999998</v>
      </c>
      <c r="C28" s="2">
        <v>929.14581999999996</v>
      </c>
      <c r="D28" s="2">
        <v>209.15877</v>
      </c>
      <c r="E28" s="2">
        <v>42.599300808172501</v>
      </c>
      <c r="F28" s="2">
        <v>4.9099108678298702</v>
      </c>
      <c r="G28">
        <f>(B28+B29)/2</f>
        <v>3.0110225000000002</v>
      </c>
      <c r="H28">
        <f>(C28+C29)/2</f>
        <v>874.9078199999999</v>
      </c>
      <c r="I28">
        <f>(D28+D29)/2</f>
        <v>212.57796500000001</v>
      </c>
      <c r="J28">
        <f>(E28+E29)/2</f>
        <v>45.614744369822304</v>
      </c>
      <c r="K28">
        <f>(F28+F29)/2</f>
        <v>4.6757689778022797</v>
      </c>
    </row>
    <row r="29" spans="1:11">
      <c r="A29" s="2">
        <v>89</v>
      </c>
      <c r="B29" s="2">
        <v>3.395159</v>
      </c>
      <c r="C29" s="2">
        <v>820.66981999999996</v>
      </c>
      <c r="D29" s="2">
        <v>215.99716000000001</v>
      </c>
      <c r="E29" s="2">
        <v>48.630187931472101</v>
      </c>
      <c r="F29" s="2">
        <v>4.4416270877746902</v>
      </c>
    </row>
    <row r="30" spans="1:11">
      <c r="A30" s="2">
        <v>94</v>
      </c>
      <c r="B30" s="2">
        <v>1.9618834000000001</v>
      </c>
      <c r="C30" s="2">
        <v>1132.4664</v>
      </c>
      <c r="D30" s="2">
        <v>233.89059</v>
      </c>
      <c r="E30" s="2">
        <v>38.777149907009601</v>
      </c>
      <c r="F30" s="2">
        <v>6.0316601545210702</v>
      </c>
      <c r="G30">
        <f>(B30+B31)/2</f>
        <v>2.4687302</v>
      </c>
      <c r="H30">
        <f>(C30+C31)/2</f>
        <v>1082.3267000000001</v>
      </c>
      <c r="I30">
        <f>(D30+D31)/2</f>
        <v>233.24024</v>
      </c>
      <c r="J30">
        <f>(E30+E31)/2</f>
        <v>46.191176497635297</v>
      </c>
      <c r="K30">
        <f>(F30+F31)/2</f>
        <v>5.1853012908761302</v>
      </c>
    </row>
    <row r="31" spans="1:11">
      <c r="A31" s="2">
        <v>94</v>
      </c>
      <c r="B31" s="2">
        <v>2.9755769999999999</v>
      </c>
      <c r="C31" s="2">
        <v>1032.1869999999999</v>
      </c>
      <c r="D31" s="2">
        <v>232.58989</v>
      </c>
      <c r="E31" s="2">
        <v>53.605203088261</v>
      </c>
      <c r="F31" s="2">
        <v>4.3389424272311903</v>
      </c>
    </row>
    <row r="32" spans="1:11">
      <c r="A32" s="2">
        <v>109</v>
      </c>
      <c r="B32" s="2">
        <v>4.2781390000000004</v>
      </c>
      <c r="C32" s="2">
        <v>694.46324000000004</v>
      </c>
      <c r="D32" s="2">
        <v>257.16514999999998</v>
      </c>
      <c r="E32" s="2">
        <v>51.853911341445198</v>
      </c>
      <c r="F32" s="2">
        <v>4.9594166254235104</v>
      </c>
      <c r="G32">
        <f>(B32+B33)/2</f>
        <v>3.2125964500000004</v>
      </c>
      <c r="H32">
        <f>(C32+C33)/2</f>
        <v>903.47041999999999</v>
      </c>
      <c r="I32">
        <f>(D32+D33)/2</f>
        <v>263.97197499999999</v>
      </c>
      <c r="J32">
        <f>(E32+E33)/2</f>
        <v>46.770981094944844</v>
      </c>
      <c r="K32">
        <f>(F32+F33)/2</f>
        <v>5.7273871378073107</v>
      </c>
    </row>
    <row r="33" spans="1:6">
      <c r="A33" s="2">
        <v>109</v>
      </c>
      <c r="B33" s="2">
        <v>2.1470539</v>
      </c>
      <c r="C33" s="2">
        <v>1112.4775999999999</v>
      </c>
      <c r="D33" s="2">
        <v>270.77879999999999</v>
      </c>
      <c r="E33" s="2">
        <v>41.688050848444497</v>
      </c>
      <c r="F33" s="2">
        <v>6.4953576501911101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A18" sqref="A18"/>
    </sheetView>
  </sheetViews>
  <sheetFormatPr baseColWidth="10" defaultRowHeight="15"/>
  <cols>
    <col min="1" max="1" width="11.42578125" style="1"/>
    <col min="2" max="2" width="27.7109375" style="1" customWidth="1"/>
    <col min="3" max="3" width="26.140625" style="1" customWidth="1"/>
    <col min="4" max="4" width="25" style="1" customWidth="1"/>
    <col min="5" max="5" width="30.140625" style="1" customWidth="1"/>
    <col min="6" max="6" width="15.5703125" style="1" customWidth="1"/>
    <col min="7" max="16384" width="11.42578125" style="1"/>
  </cols>
  <sheetData>
    <row r="1" spans="1:8">
      <c r="A1" s="4" t="s">
        <v>3</v>
      </c>
      <c r="B1" s="4" t="s">
        <v>52</v>
      </c>
      <c r="C1" s="4" t="s">
        <v>5</v>
      </c>
      <c r="D1" s="4" t="s">
        <v>53</v>
      </c>
      <c r="E1" s="4" t="s">
        <v>54</v>
      </c>
      <c r="F1" s="4" t="s">
        <v>8</v>
      </c>
      <c r="H1" s="1" t="s">
        <v>55</v>
      </c>
    </row>
    <row r="2" spans="1:8">
      <c r="A2" s="2">
        <v>29</v>
      </c>
      <c r="B2" s="2">
        <v>0.10578580550000002</v>
      </c>
      <c r="C2" s="2">
        <v>359.09986500000002</v>
      </c>
      <c r="D2" s="2">
        <v>0.77145465999999996</v>
      </c>
      <c r="E2" s="2">
        <v>0.65730846595582504</v>
      </c>
      <c r="F2" s="2">
        <f>E2/D2</f>
        <v>0.85203771528948324</v>
      </c>
      <c r="H2" s="1">
        <f>D2*360/C2</f>
        <v>0.77338842107334116</v>
      </c>
    </row>
    <row r="3" spans="1:8">
      <c r="A3" s="2">
        <v>34</v>
      </c>
      <c r="B3" s="2">
        <v>8.3309560000000005E-2</v>
      </c>
      <c r="C3" s="2">
        <v>448.69385999999997</v>
      </c>
      <c r="D3" s="2">
        <v>0.96615568499999993</v>
      </c>
      <c r="E3" s="2">
        <v>0.64330218685866958</v>
      </c>
      <c r="F3" s="2">
        <f t="shared" ref="F3:F16" si="0">E3/D3</f>
        <v>0.66583698346573372</v>
      </c>
      <c r="H3" s="1">
        <f t="shared" ref="H3:H16" si="1">D3*360/C3</f>
        <v>0.77517451787728942</v>
      </c>
    </row>
    <row r="4" spans="1:8">
      <c r="A4" s="2">
        <v>39</v>
      </c>
      <c r="B4" s="2">
        <v>8.0862801666666664E-2</v>
      </c>
      <c r="C4" s="2">
        <v>487.85071999999997</v>
      </c>
      <c r="D4" s="2">
        <v>1.0709000666666666</v>
      </c>
      <c r="E4" s="2">
        <v>0.68470661356031159</v>
      </c>
      <c r="F4" s="2">
        <f t="shared" si="0"/>
        <v>0.6393748911525996</v>
      </c>
      <c r="H4" s="1">
        <f t="shared" si="1"/>
        <v>0.7902499846674409</v>
      </c>
    </row>
    <row r="5" spans="1:8">
      <c r="A5" s="2">
        <v>44</v>
      </c>
      <c r="B5" s="2">
        <v>8.3440680000000003E-2</v>
      </c>
      <c r="C5" s="2">
        <v>482.96546999999998</v>
      </c>
      <c r="D5" s="2">
        <v>1.1877589000000002</v>
      </c>
      <c r="E5" s="2">
        <v>0.70284160937665296</v>
      </c>
      <c r="F5" s="2">
        <f t="shared" si="0"/>
        <v>0.59173760716644841</v>
      </c>
      <c r="H5" s="1">
        <f t="shared" si="1"/>
        <v>0.88534943088167373</v>
      </c>
    </row>
    <row r="6" spans="1:8">
      <c r="A6" s="2">
        <v>49</v>
      </c>
      <c r="B6" s="2">
        <v>6.4218438666666669E-2</v>
      </c>
      <c r="C6" s="2">
        <v>617.02355</v>
      </c>
      <c r="D6" s="2">
        <v>1.2468691333333335</v>
      </c>
      <c r="E6" s="2">
        <v>0.682596647643536</v>
      </c>
      <c r="F6" s="2">
        <f t="shared" si="0"/>
        <v>0.54744850874502571</v>
      </c>
      <c r="H6" s="1">
        <f t="shared" si="1"/>
        <v>0.72748096567789033</v>
      </c>
    </row>
    <row r="7" spans="1:8">
      <c r="A7" s="2">
        <v>54</v>
      </c>
      <c r="B7" s="2">
        <v>7.5724537999999994E-2</v>
      </c>
      <c r="C7" s="2">
        <v>559.07691999999997</v>
      </c>
      <c r="D7" s="2">
        <v>1.2849823</v>
      </c>
      <c r="E7" s="2">
        <v>0.73838061491758511</v>
      </c>
      <c r="F7" s="2">
        <f t="shared" si="0"/>
        <v>0.57462317957032183</v>
      </c>
      <c r="H7" s="1">
        <f t="shared" si="1"/>
        <v>0.82742394016193699</v>
      </c>
    </row>
    <row r="8" spans="1:8">
      <c r="A8" s="2">
        <v>59</v>
      </c>
      <c r="B8" s="2">
        <v>6.3112530000000014E-2</v>
      </c>
      <c r="C8" s="2">
        <v>643.62823500000002</v>
      </c>
      <c r="D8" s="2">
        <v>1.4699270500000001</v>
      </c>
      <c r="E8" s="2">
        <v>0.70823775187390314</v>
      </c>
      <c r="F8" s="2">
        <f t="shared" si="0"/>
        <v>0.48181829967269674</v>
      </c>
      <c r="H8" s="1">
        <f t="shared" si="1"/>
        <v>0.82217297070567463</v>
      </c>
    </row>
    <row r="9" spans="1:8">
      <c r="A9" s="2">
        <v>64</v>
      </c>
      <c r="B9" s="2">
        <v>6.2975873500000001E-2</v>
      </c>
      <c r="C9" s="2">
        <v>644.88629500000002</v>
      </c>
      <c r="D9" s="2">
        <v>1.4912952500000001</v>
      </c>
      <c r="E9" s="2">
        <v>0.70473695431263794</v>
      </c>
      <c r="F9" s="2">
        <f t="shared" si="0"/>
        <v>0.47256702139474921</v>
      </c>
      <c r="H9" s="1">
        <f t="shared" si="1"/>
        <v>0.83249759556450187</v>
      </c>
    </row>
    <row r="10" spans="1:8">
      <c r="A10" s="2">
        <v>69</v>
      </c>
      <c r="B10" s="2">
        <v>5.2164923000000009E-2</v>
      </c>
      <c r="C10" s="2">
        <v>745.99675000000002</v>
      </c>
      <c r="D10" s="2">
        <v>1.6836767500000001</v>
      </c>
      <c r="E10" s="2">
        <v>0.6712493166699065</v>
      </c>
      <c r="F10" s="2">
        <f t="shared" si="0"/>
        <v>0.39868063550197891</v>
      </c>
      <c r="H10" s="1">
        <f t="shared" si="1"/>
        <v>0.81250170325809068</v>
      </c>
    </row>
    <row r="11" spans="1:8">
      <c r="A11" s="2">
        <v>74</v>
      </c>
      <c r="B11" s="2">
        <v>4.3369175500000003E-2</v>
      </c>
      <c r="C11" s="2">
        <v>849.79996500000004</v>
      </c>
      <c r="D11" s="2">
        <v>1.8149080000000002</v>
      </c>
      <c r="E11" s="2">
        <v>0.62572749133815853</v>
      </c>
      <c r="F11" s="2">
        <f t="shared" si="0"/>
        <v>0.34477091474507715</v>
      </c>
      <c r="H11" s="1">
        <f t="shared" si="1"/>
        <v>0.76884785468307237</v>
      </c>
    </row>
    <row r="12" spans="1:8">
      <c r="A12" s="2">
        <v>79</v>
      </c>
      <c r="B12" s="2">
        <v>3.8671546500000001E-2</v>
      </c>
      <c r="C12" s="2">
        <v>913.62609499999996</v>
      </c>
      <c r="D12" s="2">
        <v>1.9641622000000001</v>
      </c>
      <c r="E12" s="2">
        <v>0.59591991136616451</v>
      </c>
      <c r="F12" s="2">
        <f t="shared" si="0"/>
        <v>0.30339648699387683</v>
      </c>
      <c r="H12" s="1">
        <f t="shared" si="1"/>
        <v>0.77394723713534042</v>
      </c>
    </row>
    <row r="13" spans="1:8">
      <c r="A13" s="2">
        <v>84</v>
      </c>
      <c r="B13" s="2">
        <v>4.2234562500000003E-2</v>
      </c>
      <c r="C13" s="2">
        <v>824.74718499999994</v>
      </c>
      <c r="D13" s="2">
        <v>2.0609287000000003</v>
      </c>
      <c r="E13" s="2">
        <v>0.59940533587973055</v>
      </c>
      <c r="F13" s="2">
        <f t="shared" si="0"/>
        <v>0.29084234494853239</v>
      </c>
      <c r="H13" s="1">
        <f t="shared" si="1"/>
        <v>0.89959001436300778</v>
      </c>
    </row>
    <row r="14" spans="1:8">
      <c r="A14" s="2">
        <v>89</v>
      </c>
      <c r="B14" s="2">
        <v>3.0110225000000001E-2</v>
      </c>
      <c r="C14" s="2">
        <v>874.9078199999999</v>
      </c>
      <c r="D14" s="2">
        <v>2.1257796500000001</v>
      </c>
      <c r="E14" s="2">
        <v>0.45614744369822308</v>
      </c>
      <c r="F14" s="2">
        <f t="shared" si="0"/>
        <v>0.214578892830319</v>
      </c>
      <c r="H14" s="1">
        <f t="shared" si="1"/>
        <v>0.87469863282282723</v>
      </c>
    </row>
    <row r="15" spans="1:8">
      <c r="A15" s="2">
        <v>94</v>
      </c>
      <c r="B15" s="2">
        <v>2.4687302000000001E-2</v>
      </c>
      <c r="C15" s="2">
        <v>1082.3267000000001</v>
      </c>
      <c r="D15" s="2">
        <v>2.3324023999999999</v>
      </c>
      <c r="E15" s="2">
        <v>0.461911764976353</v>
      </c>
      <c r="F15" s="2">
        <f t="shared" si="0"/>
        <v>0.19804119776945567</v>
      </c>
      <c r="H15" s="1">
        <f t="shared" si="1"/>
        <v>0.77579612883984095</v>
      </c>
    </row>
    <row r="16" spans="1:8">
      <c r="A16" s="2">
        <v>109</v>
      </c>
      <c r="B16" s="2">
        <v>3.2125964500000007E-2</v>
      </c>
      <c r="C16" s="2">
        <v>903.47041999999999</v>
      </c>
      <c r="D16" s="2">
        <v>2.6397197499999998</v>
      </c>
      <c r="E16" s="2">
        <v>0.46770981094944847</v>
      </c>
      <c r="F16" s="2">
        <f t="shared" si="0"/>
        <v>0.17718161594595355</v>
      </c>
      <c r="H16" s="1">
        <f t="shared" si="1"/>
        <v>1.0518320123861939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</dc:creator>
  <cp:lastModifiedBy>Thibault</cp:lastModifiedBy>
  <dcterms:created xsi:type="dcterms:W3CDTF">2011-02-25T14:14:27Z</dcterms:created>
  <dcterms:modified xsi:type="dcterms:W3CDTF">2011-02-25T15:02:14Z</dcterms:modified>
</cp:coreProperties>
</file>