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ba\Documents\Projects\R\NBA\NBAstats\Dictionnary\"/>
    </mc:Choice>
  </mc:AlternateContent>
  <xr:revisionPtr revIDLastSave="0" documentId="13_ncr:1_{77E5243E-1AF1-44E1-B361-D4D4FB367003}" xr6:coauthVersionLast="47" xr6:coauthVersionMax="47" xr10:uidLastSave="{00000000-0000-0000-0000-000000000000}"/>
  <bookViews>
    <workbookView xWindow="-108" yWindow="-108" windowWidth="23256" windowHeight="14016" xr2:uid="{D3F3D4D5-4A57-47DF-8906-45EC54B864A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Sheet1!$A$1:$N$542</definedName>
    <definedName name="_xlnm._FilterDatabase" localSheetId="1" hidden="1">Sheet2!$A$1:$D$579</definedName>
    <definedName name="_xlnm._FilterDatabase" localSheetId="2" hidden="1">Sheet3!$A$1:$C$573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6" i="1" l="1"/>
  <c r="F536" i="1" s="1"/>
  <c r="D527" i="1"/>
  <c r="F527" i="1" s="1"/>
  <c r="D499" i="1"/>
  <c r="F499" i="1" s="1"/>
  <c r="D497" i="1"/>
  <c r="F497" i="1" s="1"/>
  <c r="D491" i="1"/>
  <c r="F491" i="1" s="1"/>
  <c r="D443" i="1"/>
  <c r="F443" i="1" s="1"/>
  <c r="D403" i="1"/>
  <c r="F403" i="1" s="1"/>
  <c r="D402" i="1"/>
  <c r="F402" i="1" s="1"/>
  <c r="D401" i="1"/>
  <c r="F401" i="1" s="1"/>
  <c r="D400" i="1"/>
  <c r="F400" i="1" s="1"/>
  <c r="D353" i="1"/>
  <c r="F353" i="1" s="1"/>
  <c r="D352" i="1"/>
  <c r="F352" i="1" s="1"/>
  <c r="D342" i="1"/>
  <c r="F342" i="1" s="1"/>
  <c r="D341" i="1"/>
  <c r="F341" i="1" s="1"/>
  <c r="D321" i="1"/>
  <c r="F321" i="1" s="1"/>
  <c r="D309" i="1"/>
  <c r="F309" i="1" s="1"/>
  <c r="D292" i="1"/>
  <c r="F292" i="1" s="1"/>
  <c r="D290" i="1"/>
  <c r="F290" i="1" s="1"/>
  <c r="D282" i="1"/>
  <c r="F282" i="1" s="1"/>
  <c r="D266" i="1"/>
  <c r="F266" i="1" s="1"/>
  <c r="D259" i="1"/>
  <c r="F259" i="1" s="1"/>
  <c r="D198" i="1"/>
  <c r="F198" i="1" s="1"/>
  <c r="D189" i="1"/>
  <c r="F189" i="1" s="1"/>
  <c r="D171" i="1"/>
  <c r="F171" i="1" s="1"/>
  <c r="D166" i="1"/>
  <c r="F166" i="1" s="1"/>
  <c r="D162" i="1"/>
  <c r="F162" i="1" s="1"/>
  <c r="D126" i="1"/>
  <c r="F126" i="1" s="1"/>
  <c r="D112" i="1"/>
  <c r="F112" i="1" s="1"/>
  <c r="D107" i="1"/>
  <c r="F107" i="1" s="1"/>
  <c r="D90" i="1"/>
  <c r="F90" i="1" s="1"/>
  <c r="D51" i="1"/>
  <c r="F51" i="1" s="1"/>
  <c r="D44" i="1"/>
  <c r="F44" i="1" s="1"/>
  <c r="D43" i="1"/>
  <c r="F43" i="1" s="1"/>
  <c r="D41" i="1"/>
  <c r="F41" i="1" s="1"/>
  <c r="D29" i="1"/>
  <c r="F29" i="1" s="1"/>
  <c r="D18" i="1"/>
  <c r="F18" i="1" s="1"/>
  <c r="D11" i="1"/>
  <c r="F11" i="1" s="1"/>
  <c r="D537" i="1"/>
  <c r="F537" i="1" s="1"/>
  <c r="B541" i="1"/>
  <c r="F541" i="1" s="1"/>
  <c r="B540" i="1"/>
  <c r="F540" i="1" s="1"/>
  <c r="B539" i="1"/>
  <c r="F539" i="1" s="1"/>
  <c r="B538" i="1"/>
  <c r="F538" i="1" s="1"/>
  <c r="B535" i="1"/>
  <c r="F535" i="1" s="1"/>
  <c r="B534" i="1"/>
  <c r="F534" i="1" s="1"/>
  <c r="B533" i="1"/>
  <c r="F533" i="1" s="1"/>
  <c r="B532" i="1"/>
  <c r="F532" i="1" s="1"/>
  <c r="B531" i="1"/>
  <c r="F531" i="1" s="1"/>
  <c r="B530" i="1"/>
  <c r="F530" i="1" s="1"/>
  <c r="B529" i="1"/>
  <c r="F529" i="1" s="1"/>
  <c r="B528" i="1"/>
  <c r="F528" i="1" s="1"/>
  <c r="B526" i="1"/>
  <c r="F526" i="1" s="1"/>
  <c r="B525" i="1"/>
  <c r="F525" i="1" s="1"/>
  <c r="B524" i="1"/>
  <c r="F524" i="1" s="1"/>
  <c r="B523" i="1"/>
  <c r="F523" i="1" s="1"/>
  <c r="B522" i="1"/>
  <c r="F522" i="1" s="1"/>
  <c r="B521" i="1"/>
  <c r="F521" i="1" s="1"/>
  <c r="B520" i="1"/>
  <c r="F520" i="1" s="1"/>
  <c r="B519" i="1"/>
  <c r="F519" i="1" s="1"/>
  <c r="B518" i="1"/>
  <c r="F518" i="1" s="1"/>
  <c r="B517" i="1"/>
  <c r="F517" i="1" s="1"/>
  <c r="B516" i="1"/>
  <c r="F516" i="1" s="1"/>
  <c r="B515" i="1"/>
  <c r="F515" i="1" s="1"/>
  <c r="B514" i="1"/>
  <c r="F514" i="1" s="1"/>
  <c r="B513" i="1"/>
  <c r="F513" i="1" s="1"/>
  <c r="B512" i="1"/>
  <c r="F512" i="1" s="1"/>
  <c r="B511" i="1"/>
  <c r="F511" i="1" s="1"/>
  <c r="B510" i="1"/>
  <c r="F510" i="1" s="1"/>
  <c r="B509" i="1"/>
  <c r="F509" i="1" s="1"/>
  <c r="B508" i="1"/>
  <c r="F508" i="1" s="1"/>
  <c r="B507" i="1"/>
  <c r="F507" i="1" s="1"/>
  <c r="B506" i="1"/>
  <c r="F506" i="1" s="1"/>
  <c r="B505" i="1"/>
  <c r="F505" i="1" s="1"/>
  <c r="B504" i="1"/>
  <c r="F504" i="1" s="1"/>
  <c r="B503" i="1"/>
  <c r="F503" i="1" s="1"/>
  <c r="B502" i="1"/>
  <c r="F502" i="1" s="1"/>
  <c r="B501" i="1"/>
  <c r="F501" i="1" s="1"/>
  <c r="B500" i="1"/>
  <c r="F500" i="1" s="1"/>
  <c r="B498" i="1"/>
  <c r="F498" i="1" s="1"/>
  <c r="B496" i="1"/>
  <c r="F496" i="1" s="1"/>
  <c r="B495" i="1"/>
  <c r="F495" i="1" s="1"/>
  <c r="B494" i="1"/>
  <c r="F494" i="1" s="1"/>
  <c r="B493" i="1"/>
  <c r="F493" i="1" s="1"/>
  <c r="B492" i="1"/>
  <c r="F492" i="1" s="1"/>
  <c r="B490" i="1"/>
  <c r="F490" i="1" s="1"/>
  <c r="B489" i="1"/>
  <c r="F489" i="1" s="1"/>
  <c r="B488" i="1"/>
  <c r="F488" i="1" s="1"/>
  <c r="B487" i="1"/>
  <c r="F487" i="1" s="1"/>
  <c r="B486" i="1"/>
  <c r="F486" i="1" s="1"/>
  <c r="B485" i="1"/>
  <c r="F485" i="1" s="1"/>
  <c r="B484" i="1"/>
  <c r="F484" i="1" s="1"/>
  <c r="B483" i="1"/>
  <c r="F483" i="1" s="1"/>
  <c r="B482" i="1"/>
  <c r="F482" i="1" s="1"/>
  <c r="B481" i="1"/>
  <c r="F481" i="1" s="1"/>
  <c r="B480" i="1"/>
  <c r="F480" i="1" s="1"/>
  <c r="B479" i="1"/>
  <c r="F479" i="1" s="1"/>
  <c r="B478" i="1"/>
  <c r="F478" i="1" s="1"/>
  <c r="B477" i="1"/>
  <c r="F477" i="1" s="1"/>
  <c r="B476" i="1"/>
  <c r="F476" i="1" s="1"/>
  <c r="B475" i="1"/>
  <c r="F475" i="1" s="1"/>
  <c r="B474" i="1"/>
  <c r="F474" i="1" s="1"/>
  <c r="B473" i="1"/>
  <c r="F473" i="1" s="1"/>
  <c r="B472" i="1"/>
  <c r="F472" i="1" s="1"/>
  <c r="B471" i="1"/>
  <c r="F471" i="1" s="1"/>
  <c r="B470" i="1"/>
  <c r="F470" i="1" s="1"/>
  <c r="B469" i="1"/>
  <c r="F469" i="1" s="1"/>
  <c r="B468" i="1"/>
  <c r="F468" i="1" s="1"/>
  <c r="B467" i="1"/>
  <c r="F467" i="1" s="1"/>
  <c r="B466" i="1"/>
  <c r="F466" i="1" s="1"/>
  <c r="B465" i="1"/>
  <c r="F465" i="1" s="1"/>
  <c r="B464" i="1"/>
  <c r="F464" i="1" s="1"/>
  <c r="B463" i="1"/>
  <c r="F463" i="1" s="1"/>
  <c r="B462" i="1"/>
  <c r="F462" i="1" s="1"/>
  <c r="B461" i="1"/>
  <c r="F461" i="1" s="1"/>
  <c r="B460" i="1"/>
  <c r="F460" i="1" s="1"/>
  <c r="B459" i="1"/>
  <c r="F459" i="1" s="1"/>
  <c r="B458" i="1"/>
  <c r="F458" i="1" s="1"/>
  <c r="B457" i="1"/>
  <c r="F457" i="1" s="1"/>
  <c r="B456" i="1"/>
  <c r="F456" i="1" s="1"/>
  <c r="B455" i="1"/>
  <c r="F455" i="1" s="1"/>
  <c r="B454" i="1"/>
  <c r="F454" i="1" s="1"/>
  <c r="B453" i="1"/>
  <c r="F453" i="1" s="1"/>
  <c r="B452" i="1"/>
  <c r="F452" i="1" s="1"/>
  <c r="B451" i="1"/>
  <c r="F451" i="1" s="1"/>
  <c r="B450" i="1"/>
  <c r="F450" i="1" s="1"/>
  <c r="B449" i="1"/>
  <c r="F449" i="1" s="1"/>
  <c r="B448" i="1"/>
  <c r="F448" i="1" s="1"/>
  <c r="B447" i="1"/>
  <c r="F447" i="1" s="1"/>
  <c r="B446" i="1"/>
  <c r="F446" i="1" s="1"/>
  <c r="B445" i="1"/>
  <c r="F445" i="1" s="1"/>
  <c r="B444" i="1"/>
  <c r="F444" i="1" s="1"/>
  <c r="B442" i="1"/>
  <c r="F442" i="1" s="1"/>
  <c r="B441" i="1"/>
  <c r="F441" i="1" s="1"/>
  <c r="B440" i="1"/>
  <c r="F440" i="1" s="1"/>
  <c r="B439" i="1"/>
  <c r="F439" i="1" s="1"/>
  <c r="B438" i="1"/>
  <c r="F438" i="1" s="1"/>
  <c r="B437" i="1"/>
  <c r="F437" i="1" s="1"/>
  <c r="B436" i="1"/>
  <c r="F436" i="1" s="1"/>
  <c r="B435" i="1"/>
  <c r="F435" i="1" s="1"/>
  <c r="B434" i="1"/>
  <c r="F434" i="1" s="1"/>
  <c r="B433" i="1"/>
  <c r="F433" i="1" s="1"/>
  <c r="B432" i="1"/>
  <c r="F432" i="1" s="1"/>
  <c r="B431" i="1"/>
  <c r="F431" i="1" s="1"/>
  <c r="B430" i="1"/>
  <c r="F430" i="1" s="1"/>
  <c r="B429" i="1"/>
  <c r="F429" i="1" s="1"/>
  <c r="B428" i="1"/>
  <c r="F428" i="1" s="1"/>
  <c r="B427" i="1"/>
  <c r="F427" i="1" s="1"/>
  <c r="B426" i="1"/>
  <c r="F426" i="1" s="1"/>
  <c r="B425" i="1"/>
  <c r="F425" i="1" s="1"/>
  <c r="B424" i="1"/>
  <c r="F424" i="1" s="1"/>
  <c r="B423" i="1"/>
  <c r="F423" i="1" s="1"/>
  <c r="B422" i="1"/>
  <c r="F422" i="1" s="1"/>
  <c r="B421" i="1"/>
  <c r="F421" i="1" s="1"/>
  <c r="B420" i="1"/>
  <c r="F420" i="1" s="1"/>
  <c r="B419" i="1"/>
  <c r="F419" i="1" s="1"/>
  <c r="B418" i="1"/>
  <c r="F418" i="1" s="1"/>
  <c r="B417" i="1"/>
  <c r="F417" i="1" s="1"/>
  <c r="B416" i="1"/>
  <c r="F416" i="1" s="1"/>
  <c r="B415" i="1"/>
  <c r="F415" i="1" s="1"/>
  <c r="B414" i="1"/>
  <c r="F414" i="1" s="1"/>
  <c r="B413" i="1"/>
  <c r="F413" i="1" s="1"/>
  <c r="B412" i="1"/>
  <c r="F412" i="1" s="1"/>
  <c r="B411" i="1"/>
  <c r="F411" i="1" s="1"/>
  <c r="B410" i="1"/>
  <c r="F410" i="1" s="1"/>
  <c r="B409" i="1"/>
  <c r="F409" i="1" s="1"/>
  <c r="B408" i="1"/>
  <c r="F408" i="1" s="1"/>
  <c r="B407" i="1"/>
  <c r="F407" i="1" s="1"/>
  <c r="B406" i="1"/>
  <c r="F406" i="1" s="1"/>
  <c r="B405" i="1"/>
  <c r="F405" i="1" s="1"/>
  <c r="B404" i="1"/>
  <c r="F404" i="1" s="1"/>
  <c r="B399" i="1"/>
  <c r="F399" i="1" s="1"/>
  <c r="B398" i="1"/>
  <c r="F398" i="1" s="1"/>
  <c r="B397" i="1"/>
  <c r="F397" i="1" s="1"/>
  <c r="B396" i="1"/>
  <c r="F396" i="1" s="1"/>
  <c r="B395" i="1"/>
  <c r="F395" i="1" s="1"/>
  <c r="B394" i="1"/>
  <c r="F394" i="1" s="1"/>
  <c r="B393" i="1"/>
  <c r="F393" i="1" s="1"/>
  <c r="B392" i="1"/>
  <c r="F392" i="1" s="1"/>
  <c r="B391" i="1"/>
  <c r="F391" i="1" s="1"/>
  <c r="B390" i="1"/>
  <c r="F390" i="1" s="1"/>
  <c r="B389" i="1"/>
  <c r="F389" i="1" s="1"/>
  <c r="B388" i="1"/>
  <c r="F388" i="1" s="1"/>
  <c r="B387" i="1"/>
  <c r="F387" i="1" s="1"/>
  <c r="B386" i="1"/>
  <c r="F386" i="1" s="1"/>
  <c r="B385" i="1"/>
  <c r="F385" i="1" s="1"/>
  <c r="B384" i="1"/>
  <c r="F384" i="1" s="1"/>
  <c r="B383" i="1"/>
  <c r="F383" i="1" s="1"/>
  <c r="B382" i="1"/>
  <c r="F382" i="1" s="1"/>
  <c r="B381" i="1"/>
  <c r="F381" i="1" s="1"/>
  <c r="B380" i="1"/>
  <c r="F380" i="1" s="1"/>
  <c r="B379" i="1"/>
  <c r="F379" i="1" s="1"/>
  <c r="B378" i="1"/>
  <c r="F378" i="1" s="1"/>
  <c r="B377" i="1"/>
  <c r="F377" i="1" s="1"/>
  <c r="B376" i="1"/>
  <c r="F376" i="1" s="1"/>
  <c r="B375" i="1"/>
  <c r="F375" i="1" s="1"/>
  <c r="B374" i="1"/>
  <c r="F374" i="1" s="1"/>
  <c r="B373" i="1"/>
  <c r="F373" i="1" s="1"/>
  <c r="B372" i="1"/>
  <c r="F372" i="1" s="1"/>
  <c r="B371" i="1"/>
  <c r="F371" i="1" s="1"/>
  <c r="B370" i="1"/>
  <c r="F370" i="1" s="1"/>
  <c r="B369" i="1"/>
  <c r="F369" i="1" s="1"/>
  <c r="B368" i="1"/>
  <c r="F368" i="1" s="1"/>
  <c r="B367" i="1"/>
  <c r="F367" i="1" s="1"/>
  <c r="B366" i="1"/>
  <c r="F366" i="1" s="1"/>
  <c r="B365" i="1"/>
  <c r="F365" i="1" s="1"/>
  <c r="B364" i="1"/>
  <c r="F364" i="1" s="1"/>
  <c r="B363" i="1"/>
  <c r="F363" i="1" s="1"/>
  <c r="B362" i="1"/>
  <c r="F362" i="1" s="1"/>
  <c r="B361" i="1"/>
  <c r="F361" i="1" s="1"/>
  <c r="B360" i="1"/>
  <c r="F360" i="1" s="1"/>
  <c r="B359" i="1"/>
  <c r="F359" i="1" s="1"/>
  <c r="B358" i="1"/>
  <c r="F358" i="1" s="1"/>
  <c r="B357" i="1"/>
  <c r="F357" i="1" s="1"/>
  <c r="B356" i="1"/>
  <c r="F356" i="1" s="1"/>
  <c r="B355" i="1"/>
  <c r="F355" i="1" s="1"/>
  <c r="B354" i="1"/>
  <c r="F354" i="1" s="1"/>
  <c r="B351" i="1"/>
  <c r="F351" i="1" s="1"/>
  <c r="B350" i="1"/>
  <c r="F350" i="1" s="1"/>
  <c r="B349" i="1"/>
  <c r="F349" i="1" s="1"/>
  <c r="B348" i="1"/>
  <c r="F348" i="1" s="1"/>
  <c r="B347" i="1"/>
  <c r="F347" i="1" s="1"/>
  <c r="B346" i="1"/>
  <c r="F346" i="1" s="1"/>
  <c r="B345" i="1"/>
  <c r="F345" i="1" s="1"/>
  <c r="B344" i="1"/>
  <c r="F344" i="1" s="1"/>
  <c r="B343" i="1"/>
  <c r="F343" i="1" s="1"/>
  <c r="B340" i="1"/>
  <c r="F340" i="1" s="1"/>
  <c r="B339" i="1"/>
  <c r="F339" i="1" s="1"/>
  <c r="B338" i="1"/>
  <c r="F338" i="1" s="1"/>
  <c r="B337" i="1"/>
  <c r="F337" i="1" s="1"/>
  <c r="B336" i="1"/>
  <c r="F336" i="1" s="1"/>
  <c r="B335" i="1"/>
  <c r="F335" i="1" s="1"/>
  <c r="B334" i="1"/>
  <c r="F334" i="1" s="1"/>
  <c r="B333" i="1"/>
  <c r="F333" i="1" s="1"/>
  <c r="B332" i="1"/>
  <c r="F332" i="1" s="1"/>
  <c r="B331" i="1"/>
  <c r="F331" i="1" s="1"/>
  <c r="B330" i="1"/>
  <c r="F330" i="1" s="1"/>
  <c r="B329" i="1"/>
  <c r="F329" i="1" s="1"/>
  <c r="B328" i="1"/>
  <c r="F328" i="1" s="1"/>
  <c r="B327" i="1"/>
  <c r="F327" i="1" s="1"/>
  <c r="B326" i="1"/>
  <c r="F326" i="1" s="1"/>
  <c r="B325" i="1"/>
  <c r="F325" i="1" s="1"/>
  <c r="B324" i="1"/>
  <c r="F324" i="1" s="1"/>
  <c r="B323" i="1"/>
  <c r="F323" i="1" s="1"/>
  <c r="B322" i="1"/>
  <c r="F322" i="1" s="1"/>
  <c r="B320" i="1"/>
  <c r="F320" i="1" s="1"/>
  <c r="B319" i="1"/>
  <c r="F319" i="1" s="1"/>
  <c r="B318" i="1"/>
  <c r="F318" i="1" s="1"/>
  <c r="B317" i="1"/>
  <c r="F317" i="1" s="1"/>
  <c r="B316" i="1"/>
  <c r="F316" i="1" s="1"/>
  <c r="B315" i="1"/>
  <c r="F315" i="1" s="1"/>
  <c r="B314" i="1"/>
  <c r="F314" i="1" s="1"/>
  <c r="B313" i="1"/>
  <c r="F313" i="1" s="1"/>
  <c r="B312" i="1"/>
  <c r="F312" i="1" s="1"/>
  <c r="B311" i="1"/>
  <c r="F311" i="1" s="1"/>
  <c r="B310" i="1"/>
  <c r="F310" i="1" s="1"/>
  <c r="B308" i="1"/>
  <c r="F308" i="1" s="1"/>
  <c r="B307" i="1"/>
  <c r="F307" i="1" s="1"/>
  <c r="B306" i="1"/>
  <c r="F306" i="1" s="1"/>
  <c r="B305" i="1"/>
  <c r="F305" i="1" s="1"/>
  <c r="B304" i="1"/>
  <c r="F304" i="1" s="1"/>
  <c r="B303" i="1"/>
  <c r="F303" i="1" s="1"/>
  <c r="B302" i="1"/>
  <c r="F302" i="1" s="1"/>
  <c r="B301" i="1"/>
  <c r="F301" i="1" s="1"/>
  <c r="B300" i="1"/>
  <c r="F300" i="1" s="1"/>
  <c r="B299" i="1"/>
  <c r="F299" i="1" s="1"/>
  <c r="B298" i="1"/>
  <c r="F298" i="1" s="1"/>
  <c r="B297" i="1"/>
  <c r="F297" i="1" s="1"/>
  <c r="B296" i="1"/>
  <c r="F296" i="1" s="1"/>
  <c r="B295" i="1"/>
  <c r="F295" i="1" s="1"/>
  <c r="B294" i="1"/>
  <c r="F294" i="1" s="1"/>
  <c r="B293" i="1"/>
  <c r="F293" i="1" s="1"/>
  <c r="B291" i="1"/>
  <c r="F291" i="1" s="1"/>
  <c r="B289" i="1"/>
  <c r="F289" i="1" s="1"/>
  <c r="B288" i="1"/>
  <c r="F288" i="1" s="1"/>
  <c r="B287" i="1"/>
  <c r="F287" i="1" s="1"/>
  <c r="B286" i="1"/>
  <c r="F286" i="1" s="1"/>
  <c r="B285" i="1"/>
  <c r="F285" i="1" s="1"/>
  <c r="B284" i="1"/>
  <c r="F284" i="1" s="1"/>
  <c r="B283" i="1"/>
  <c r="F283" i="1" s="1"/>
  <c r="B281" i="1"/>
  <c r="F281" i="1" s="1"/>
  <c r="B280" i="1"/>
  <c r="F280" i="1" s="1"/>
  <c r="B279" i="1"/>
  <c r="F279" i="1" s="1"/>
  <c r="B278" i="1"/>
  <c r="F278" i="1" s="1"/>
  <c r="B277" i="1"/>
  <c r="F277" i="1" s="1"/>
  <c r="B276" i="1"/>
  <c r="F276" i="1" s="1"/>
  <c r="B275" i="1"/>
  <c r="F275" i="1" s="1"/>
  <c r="B274" i="1"/>
  <c r="F274" i="1" s="1"/>
  <c r="B273" i="1"/>
  <c r="F273" i="1" s="1"/>
  <c r="B272" i="1"/>
  <c r="F272" i="1" s="1"/>
  <c r="B271" i="1"/>
  <c r="F271" i="1" s="1"/>
  <c r="B270" i="1"/>
  <c r="F270" i="1" s="1"/>
  <c r="B269" i="1"/>
  <c r="F269" i="1" s="1"/>
  <c r="B268" i="1"/>
  <c r="F268" i="1" s="1"/>
  <c r="B267" i="1"/>
  <c r="F267" i="1" s="1"/>
  <c r="B265" i="1"/>
  <c r="F265" i="1" s="1"/>
  <c r="B264" i="1"/>
  <c r="F264" i="1" s="1"/>
  <c r="B263" i="1"/>
  <c r="F263" i="1" s="1"/>
  <c r="B262" i="1"/>
  <c r="F262" i="1" s="1"/>
  <c r="B261" i="1"/>
  <c r="F261" i="1" s="1"/>
  <c r="B260" i="1"/>
  <c r="F260" i="1" s="1"/>
  <c r="B258" i="1"/>
  <c r="F258" i="1" s="1"/>
  <c r="B257" i="1"/>
  <c r="F257" i="1" s="1"/>
  <c r="B256" i="1"/>
  <c r="F256" i="1" s="1"/>
  <c r="B255" i="1"/>
  <c r="F255" i="1" s="1"/>
  <c r="B254" i="1"/>
  <c r="F254" i="1" s="1"/>
  <c r="B253" i="1"/>
  <c r="F253" i="1" s="1"/>
  <c r="B252" i="1"/>
  <c r="F252" i="1" s="1"/>
  <c r="B251" i="1"/>
  <c r="F251" i="1" s="1"/>
  <c r="B250" i="1"/>
  <c r="F250" i="1" s="1"/>
  <c r="B249" i="1"/>
  <c r="F249" i="1" s="1"/>
  <c r="B248" i="1"/>
  <c r="F248" i="1" s="1"/>
  <c r="B247" i="1"/>
  <c r="F247" i="1" s="1"/>
  <c r="B246" i="1"/>
  <c r="F246" i="1" s="1"/>
  <c r="B245" i="1"/>
  <c r="F245" i="1" s="1"/>
  <c r="B244" i="1"/>
  <c r="F244" i="1" s="1"/>
  <c r="B243" i="1"/>
  <c r="F243" i="1" s="1"/>
  <c r="B242" i="1"/>
  <c r="F242" i="1" s="1"/>
  <c r="B241" i="1"/>
  <c r="F241" i="1" s="1"/>
  <c r="B240" i="1"/>
  <c r="F240" i="1" s="1"/>
  <c r="B239" i="1"/>
  <c r="F239" i="1" s="1"/>
  <c r="B238" i="1"/>
  <c r="F238" i="1" s="1"/>
  <c r="B237" i="1"/>
  <c r="F237" i="1" s="1"/>
  <c r="B236" i="1"/>
  <c r="F236" i="1" s="1"/>
  <c r="B235" i="1"/>
  <c r="F235" i="1" s="1"/>
  <c r="B234" i="1"/>
  <c r="F234" i="1" s="1"/>
  <c r="B233" i="1"/>
  <c r="F233" i="1" s="1"/>
  <c r="B232" i="1"/>
  <c r="F232" i="1" s="1"/>
  <c r="B231" i="1"/>
  <c r="F231" i="1" s="1"/>
  <c r="B230" i="1"/>
  <c r="F230" i="1" s="1"/>
  <c r="B229" i="1"/>
  <c r="F229" i="1" s="1"/>
  <c r="B228" i="1"/>
  <c r="F228" i="1" s="1"/>
  <c r="B227" i="1"/>
  <c r="F227" i="1" s="1"/>
  <c r="B226" i="1"/>
  <c r="F226" i="1" s="1"/>
  <c r="B225" i="1"/>
  <c r="F225" i="1" s="1"/>
  <c r="B224" i="1"/>
  <c r="F224" i="1" s="1"/>
  <c r="B223" i="1"/>
  <c r="F223" i="1" s="1"/>
  <c r="B222" i="1"/>
  <c r="F222" i="1" s="1"/>
  <c r="B221" i="1"/>
  <c r="F221" i="1" s="1"/>
  <c r="B220" i="1"/>
  <c r="F220" i="1" s="1"/>
  <c r="B219" i="1"/>
  <c r="F219" i="1" s="1"/>
  <c r="B218" i="1"/>
  <c r="F218" i="1" s="1"/>
  <c r="B217" i="1"/>
  <c r="F217" i="1" s="1"/>
  <c r="B216" i="1"/>
  <c r="F216" i="1" s="1"/>
  <c r="B215" i="1"/>
  <c r="F215" i="1" s="1"/>
  <c r="B214" i="1"/>
  <c r="F214" i="1" s="1"/>
  <c r="B213" i="1"/>
  <c r="F213" i="1" s="1"/>
  <c r="B212" i="1"/>
  <c r="F212" i="1" s="1"/>
  <c r="B211" i="1"/>
  <c r="F211" i="1" s="1"/>
  <c r="B210" i="1"/>
  <c r="F210" i="1" s="1"/>
  <c r="B209" i="1"/>
  <c r="F209" i="1" s="1"/>
  <c r="B208" i="1"/>
  <c r="F208" i="1" s="1"/>
  <c r="B207" i="1"/>
  <c r="F207" i="1" s="1"/>
  <c r="B206" i="1"/>
  <c r="F206" i="1" s="1"/>
  <c r="B205" i="1"/>
  <c r="F205" i="1" s="1"/>
  <c r="B204" i="1"/>
  <c r="F204" i="1" s="1"/>
  <c r="B203" i="1"/>
  <c r="F203" i="1" s="1"/>
  <c r="B202" i="1"/>
  <c r="F202" i="1" s="1"/>
  <c r="B201" i="1"/>
  <c r="F201" i="1" s="1"/>
  <c r="B200" i="1"/>
  <c r="F200" i="1" s="1"/>
  <c r="B199" i="1"/>
  <c r="F199" i="1" s="1"/>
  <c r="B197" i="1"/>
  <c r="F197" i="1" s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8" i="1"/>
  <c r="F188" i="1" s="1"/>
  <c r="B187" i="1"/>
  <c r="F187" i="1" s="1"/>
  <c r="B186" i="1"/>
  <c r="F186" i="1" s="1"/>
  <c r="B185" i="1"/>
  <c r="F185" i="1" s="1"/>
  <c r="B184" i="1"/>
  <c r="F184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3" i="1"/>
  <c r="F173" i="1" s="1"/>
  <c r="B172" i="1"/>
  <c r="F172" i="1" s="1"/>
  <c r="B170" i="1"/>
  <c r="F170" i="1" s="1"/>
  <c r="B169" i="1"/>
  <c r="F169" i="1" s="1"/>
  <c r="B168" i="1"/>
  <c r="F168" i="1" s="1"/>
  <c r="B167" i="1"/>
  <c r="F167" i="1" s="1"/>
  <c r="B165" i="1"/>
  <c r="F165" i="1" s="1"/>
  <c r="B164" i="1"/>
  <c r="F164" i="1" s="1"/>
  <c r="B163" i="1"/>
  <c r="F163" i="1" s="1"/>
  <c r="B161" i="1"/>
  <c r="F161" i="1" s="1"/>
  <c r="B160" i="1"/>
  <c r="F160" i="1" s="1"/>
  <c r="B159" i="1"/>
  <c r="F159" i="1" s="1"/>
  <c r="B158" i="1"/>
  <c r="F158" i="1" s="1"/>
  <c r="B157" i="1"/>
  <c r="F157" i="1" s="1"/>
  <c r="B156" i="1"/>
  <c r="F156" i="1" s="1"/>
  <c r="B155" i="1"/>
  <c r="F155" i="1" s="1"/>
  <c r="B154" i="1"/>
  <c r="F154" i="1" s="1"/>
  <c r="B153" i="1"/>
  <c r="F153" i="1" s="1"/>
  <c r="B152" i="1"/>
  <c r="F152" i="1" s="1"/>
  <c r="B151" i="1"/>
  <c r="F151" i="1" s="1"/>
  <c r="B150" i="1"/>
  <c r="F150" i="1" s="1"/>
  <c r="B149" i="1"/>
  <c r="F149" i="1" s="1"/>
  <c r="B148" i="1"/>
  <c r="F148" i="1" s="1"/>
  <c r="B147" i="1"/>
  <c r="F147" i="1" s="1"/>
  <c r="B146" i="1"/>
  <c r="F146" i="1" s="1"/>
  <c r="B145" i="1"/>
  <c r="F145" i="1" s="1"/>
  <c r="B144" i="1"/>
  <c r="F144" i="1" s="1"/>
  <c r="B143" i="1"/>
  <c r="F143" i="1" s="1"/>
  <c r="B142" i="1"/>
  <c r="F142" i="1" s="1"/>
  <c r="B141" i="1"/>
  <c r="F141" i="1" s="1"/>
  <c r="B140" i="1"/>
  <c r="F140" i="1" s="1"/>
  <c r="B139" i="1"/>
  <c r="F139" i="1" s="1"/>
  <c r="B138" i="1"/>
  <c r="F138" i="1" s="1"/>
  <c r="B137" i="1"/>
  <c r="F137" i="1" s="1"/>
  <c r="B136" i="1"/>
  <c r="F136" i="1" s="1"/>
  <c r="B135" i="1"/>
  <c r="F135" i="1" s="1"/>
  <c r="B134" i="1"/>
  <c r="F134" i="1" s="1"/>
  <c r="B133" i="1"/>
  <c r="F133" i="1" s="1"/>
  <c r="B132" i="1"/>
  <c r="F132" i="1" s="1"/>
  <c r="B131" i="1"/>
  <c r="F131" i="1" s="1"/>
  <c r="B130" i="1"/>
  <c r="F130" i="1" s="1"/>
  <c r="B129" i="1"/>
  <c r="F129" i="1" s="1"/>
  <c r="B128" i="1"/>
  <c r="F128" i="1" s="1"/>
  <c r="B127" i="1"/>
  <c r="F127" i="1" s="1"/>
  <c r="B125" i="1"/>
  <c r="F125" i="1" s="1"/>
  <c r="B124" i="1"/>
  <c r="F124" i="1" s="1"/>
  <c r="B123" i="1"/>
  <c r="F123" i="1" s="1"/>
  <c r="B122" i="1"/>
  <c r="F122" i="1" s="1"/>
  <c r="B121" i="1"/>
  <c r="F121" i="1" s="1"/>
  <c r="B120" i="1"/>
  <c r="F120" i="1" s="1"/>
  <c r="B119" i="1"/>
  <c r="F119" i="1" s="1"/>
  <c r="B118" i="1"/>
  <c r="F118" i="1" s="1"/>
  <c r="B117" i="1"/>
  <c r="F117" i="1" s="1"/>
  <c r="B116" i="1"/>
  <c r="F116" i="1" s="1"/>
  <c r="B115" i="1"/>
  <c r="F115" i="1" s="1"/>
  <c r="B114" i="1"/>
  <c r="F114" i="1" s="1"/>
  <c r="B113" i="1"/>
  <c r="F113" i="1" s="1"/>
  <c r="B111" i="1"/>
  <c r="F111" i="1" s="1"/>
  <c r="B110" i="1"/>
  <c r="F110" i="1" s="1"/>
  <c r="B109" i="1"/>
  <c r="F109" i="1" s="1"/>
  <c r="B108" i="1"/>
  <c r="F108" i="1" s="1"/>
  <c r="B106" i="1"/>
  <c r="F106" i="1" s="1"/>
  <c r="B105" i="1"/>
  <c r="F105" i="1" s="1"/>
  <c r="B104" i="1"/>
  <c r="F104" i="1" s="1"/>
  <c r="B103" i="1"/>
  <c r="F103" i="1" s="1"/>
  <c r="B102" i="1"/>
  <c r="F102" i="1" s="1"/>
  <c r="B101" i="1"/>
  <c r="F101" i="1" s="1"/>
  <c r="B100" i="1"/>
  <c r="F100" i="1" s="1"/>
  <c r="B99" i="1"/>
  <c r="F99" i="1" s="1"/>
  <c r="B98" i="1"/>
  <c r="F98" i="1" s="1"/>
  <c r="B97" i="1"/>
  <c r="F97" i="1" s="1"/>
  <c r="B96" i="1"/>
  <c r="F96" i="1" s="1"/>
  <c r="B95" i="1"/>
  <c r="F95" i="1" s="1"/>
  <c r="B94" i="1"/>
  <c r="F94" i="1" s="1"/>
  <c r="B93" i="1"/>
  <c r="F93" i="1" s="1"/>
  <c r="B92" i="1"/>
  <c r="F92" i="1" s="1"/>
  <c r="B91" i="1"/>
  <c r="F91" i="1" s="1"/>
  <c r="B89" i="1"/>
  <c r="F89" i="1" s="1"/>
  <c r="B88" i="1"/>
  <c r="F88" i="1" s="1"/>
  <c r="B87" i="1"/>
  <c r="F87" i="1" s="1"/>
  <c r="B86" i="1"/>
  <c r="F86" i="1" s="1"/>
  <c r="B85" i="1"/>
  <c r="F85" i="1" s="1"/>
  <c r="B84" i="1"/>
  <c r="F84" i="1" s="1"/>
  <c r="B83" i="1"/>
  <c r="F83" i="1" s="1"/>
  <c r="B82" i="1"/>
  <c r="F82" i="1" s="1"/>
  <c r="B81" i="1"/>
  <c r="F81" i="1" s="1"/>
  <c r="B80" i="1"/>
  <c r="F80" i="1" s="1"/>
  <c r="B79" i="1"/>
  <c r="F79" i="1" s="1"/>
  <c r="B78" i="1"/>
  <c r="F78" i="1" s="1"/>
  <c r="B77" i="1"/>
  <c r="F77" i="1" s="1"/>
  <c r="B76" i="1"/>
  <c r="F76" i="1" s="1"/>
  <c r="B75" i="1"/>
  <c r="F75" i="1" s="1"/>
  <c r="B74" i="1"/>
  <c r="F74" i="1" s="1"/>
  <c r="B73" i="1"/>
  <c r="F73" i="1" s="1"/>
  <c r="B72" i="1"/>
  <c r="F72" i="1" s="1"/>
  <c r="B71" i="1"/>
  <c r="F71" i="1" s="1"/>
  <c r="B70" i="1"/>
  <c r="F70" i="1" s="1"/>
  <c r="B69" i="1"/>
  <c r="F69" i="1" s="1"/>
  <c r="B68" i="1"/>
  <c r="F68" i="1" s="1"/>
  <c r="B67" i="1"/>
  <c r="F67" i="1" s="1"/>
  <c r="B66" i="1"/>
  <c r="F66" i="1" s="1"/>
  <c r="B65" i="1"/>
  <c r="F65" i="1" s="1"/>
  <c r="B64" i="1"/>
  <c r="F64" i="1" s="1"/>
  <c r="B63" i="1"/>
  <c r="F63" i="1" s="1"/>
  <c r="B62" i="1"/>
  <c r="F62" i="1" s="1"/>
  <c r="B61" i="1"/>
  <c r="F61" i="1" s="1"/>
  <c r="B60" i="1"/>
  <c r="F60" i="1" s="1"/>
  <c r="B59" i="1"/>
  <c r="F59" i="1" s="1"/>
  <c r="B58" i="1"/>
  <c r="F58" i="1" s="1"/>
  <c r="B57" i="1"/>
  <c r="F57" i="1" s="1"/>
  <c r="B56" i="1"/>
  <c r="F56" i="1" s="1"/>
  <c r="B55" i="1"/>
  <c r="F55" i="1" s="1"/>
  <c r="B54" i="1"/>
  <c r="F54" i="1" s="1"/>
  <c r="B53" i="1"/>
  <c r="F53" i="1" s="1"/>
  <c r="B52" i="1"/>
  <c r="F52" i="1" s="1"/>
  <c r="B50" i="1"/>
  <c r="F50" i="1" s="1"/>
  <c r="B49" i="1"/>
  <c r="F49" i="1" s="1"/>
  <c r="B48" i="1"/>
  <c r="F48" i="1" s="1"/>
  <c r="B47" i="1"/>
  <c r="F47" i="1" s="1"/>
  <c r="B46" i="1"/>
  <c r="F46" i="1" s="1"/>
  <c r="B45" i="1"/>
  <c r="F45" i="1" s="1"/>
  <c r="B42" i="1"/>
  <c r="F42" i="1" s="1"/>
  <c r="B40" i="1"/>
  <c r="F40" i="1" s="1"/>
  <c r="B39" i="1"/>
  <c r="F39" i="1" s="1"/>
  <c r="B38" i="1"/>
  <c r="F38" i="1" s="1"/>
  <c r="B37" i="1"/>
  <c r="F37" i="1" s="1"/>
  <c r="B36" i="1"/>
  <c r="F36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F30" i="1" s="1"/>
  <c r="B28" i="1"/>
  <c r="F28" i="1" s="1"/>
  <c r="B27" i="1"/>
  <c r="F27" i="1" s="1"/>
  <c r="B26" i="1"/>
  <c r="F26" i="1" s="1"/>
  <c r="B25" i="1"/>
  <c r="F25" i="1" s="1"/>
  <c r="B24" i="1"/>
  <c r="F24" i="1" s="1"/>
  <c r="B23" i="1"/>
  <c r="F23" i="1" s="1"/>
  <c r="B22" i="1"/>
  <c r="F22" i="1" s="1"/>
  <c r="B21" i="1"/>
  <c r="F21" i="1" s="1"/>
  <c r="B20" i="1"/>
  <c r="F20" i="1" s="1"/>
  <c r="B19" i="1"/>
  <c r="F19" i="1" s="1"/>
  <c r="B17" i="1"/>
  <c r="F17" i="1" s="1"/>
  <c r="B16" i="1"/>
  <c r="F16" i="1" s="1"/>
  <c r="B15" i="1"/>
  <c r="F15" i="1" s="1"/>
  <c r="B14" i="1"/>
  <c r="F14" i="1" s="1"/>
  <c r="B13" i="1"/>
  <c r="F13" i="1" s="1"/>
  <c r="B12" i="1"/>
  <c r="F12" i="1" s="1"/>
  <c r="B10" i="1"/>
  <c r="F10" i="1" s="1"/>
  <c r="B9" i="1"/>
  <c r="F9" i="1" s="1"/>
  <c r="B8" i="1"/>
  <c r="F8" i="1" s="1"/>
  <c r="B7" i="1"/>
  <c r="F7" i="1" s="1"/>
  <c r="B6" i="1"/>
  <c r="F6" i="1" s="1"/>
  <c r="B5" i="1"/>
  <c r="F5" i="1" s="1"/>
  <c r="B4" i="1"/>
  <c r="F4" i="1" s="1"/>
  <c r="B3" i="1"/>
  <c r="F3" i="1" s="1"/>
  <c r="B2" i="1"/>
  <c r="F2" i="1" s="1"/>
  <c r="B542" i="1"/>
  <c r="F542" i="1" s="1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41" i="3"/>
  <c r="N306" i="1"/>
  <c r="L497" i="1"/>
  <c r="L496" i="1"/>
  <c r="N496" i="1" s="1"/>
  <c r="L479" i="1"/>
  <c r="L478" i="1"/>
  <c r="L477" i="1"/>
  <c r="L476" i="1"/>
  <c r="L444" i="1"/>
  <c r="L443" i="1"/>
  <c r="L433" i="1"/>
  <c r="L430" i="1"/>
  <c r="L420" i="1"/>
  <c r="L413" i="1"/>
  <c r="L412" i="1"/>
  <c r="L366" i="1"/>
  <c r="L360" i="1"/>
  <c r="L353" i="1"/>
  <c r="L352" i="1"/>
  <c r="L338" i="1"/>
  <c r="L336" i="1"/>
  <c r="L333" i="1"/>
  <c r="N333" i="1" s="1"/>
  <c r="L309" i="1"/>
  <c r="L282" i="1"/>
  <c r="L237" i="1"/>
  <c r="N237" i="1" s="1"/>
  <c r="L229" i="1"/>
  <c r="L211" i="1"/>
  <c r="L198" i="1"/>
  <c r="L183" i="1"/>
  <c r="N183" i="1" s="1"/>
  <c r="L139" i="1"/>
  <c r="L126" i="1"/>
  <c r="L117" i="1"/>
  <c r="L93" i="1"/>
  <c r="L92" i="1"/>
  <c r="L64" i="1"/>
  <c r="L51" i="1"/>
  <c r="L531" i="1"/>
  <c r="I531" i="1"/>
  <c r="J531" i="1" s="1"/>
  <c r="I529" i="1"/>
  <c r="J529" i="1" s="1"/>
  <c r="N529" i="1" s="1"/>
  <c r="I524" i="1"/>
  <c r="J524" i="1" s="1"/>
  <c r="N524" i="1" s="1"/>
  <c r="I511" i="1"/>
  <c r="J511" i="1" s="1"/>
  <c r="N511" i="1" s="1"/>
  <c r="I497" i="1"/>
  <c r="J497" i="1" s="1"/>
  <c r="I496" i="1"/>
  <c r="I479" i="1"/>
  <c r="J479" i="1" s="1"/>
  <c r="I478" i="1"/>
  <c r="J478" i="1" s="1"/>
  <c r="I477" i="1"/>
  <c r="J477" i="1" s="1"/>
  <c r="I476" i="1"/>
  <c r="J476" i="1" s="1"/>
  <c r="I444" i="1"/>
  <c r="J444" i="1" s="1"/>
  <c r="I443" i="1"/>
  <c r="J443" i="1" s="1"/>
  <c r="I442" i="1"/>
  <c r="J442" i="1" s="1"/>
  <c r="N442" i="1" s="1"/>
  <c r="I433" i="1"/>
  <c r="J433" i="1" s="1"/>
  <c r="I430" i="1"/>
  <c r="J430" i="1" s="1"/>
  <c r="I420" i="1"/>
  <c r="J420" i="1" s="1"/>
  <c r="I413" i="1"/>
  <c r="J413" i="1" s="1"/>
  <c r="I412" i="1"/>
  <c r="J412" i="1" s="1"/>
  <c r="I411" i="1"/>
  <c r="J411" i="1" s="1"/>
  <c r="N411" i="1" s="1"/>
  <c r="I372" i="1"/>
  <c r="J372" i="1" s="1"/>
  <c r="N372" i="1" s="1"/>
  <c r="I366" i="1"/>
  <c r="J366" i="1" s="1"/>
  <c r="I360" i="1"/>
  <c r="J360" i="1" s="1"/>
  <c r="I353" i="1"/>
  <c r="J353" i="1" s="1"/>
  <c r="I352" i="1"/>
  <c r="J352" i="1" s="1"/>
  <c r="I338" i="1"/>
  <c r="J338" i="1" s="1"/>
  <c r="I336" i="1"/>
  <c r="J336" i="1" s="1"/>
  <c r="I333" i="1"/>
  <c r="I318" i="1"/>
  <c r="J318" i="1" s="1"/>
  <c r="N318" i="1" s="1"/>
  <c r="I311" i="1"/>
  <c r="J311" i="1" s="1"/>
  <c r="N311" i="1" s="1"/>
  <c r="I309" i="1"/>
  <c r="J309" i="1" s="1"/>
  <c r="I306" i="1"/>
  <c r="I300" i="1"/>
  <c r="J300" i="1" s="1"/>
  <c r="N300" i="1" s="1"/>
  <c r="I282" i="1"/>
  <c r="J282" i="1" s="1"/>
  <c r="I237" i="1"/>
  <c r="I229" i="1"/>
  <c r="J229" i="1" s="1"/>
  <c r="I211" i="1"/>
  <c r="J211" i="1" s="1"/>
  <c r="I198" i="1"/>
  <c r="J198" i="1" s="1"/>
  <c r="I183" i="1"/>
  <c r="I171" i="1"/>
  <c r="J171" i="1" s="1"/>
  <c r="N171" i="1" s="1"/>
  <c r="I139" i="1"/>
  <c r="J139" i="1" s="1"/>
  <c r="I135" i="1"/>
  <c r="J135" i="1" s="1"/>
  <c r="N135" i="1" s="1"/>
  <c r="I130" i="1"/>
  <c r="J130" i="1" s="1"/>
  <c r="N130" i="1" s="1"/>
  <c r="I127" i="1"/>
  <c r="J127" i="1" s="1"/>
  <c r="N127" i="1" s="1"/>
  <c r="I126" i="1"/>
  <c r="J126" i="1" s="1"/>
  <c r="I117" i="1"/>
  <c r="J117" i="1" s="1"/>
  <c r="I105" i="1"/>
  <c r="J105" i="1" s="1"/>
  <c r="N105" i="1" s="1"/>
  <c r="I93" i="1"/>
  <c r="J93" i="1" s="1"/>
  <c r="I92" i="1"/>
  <c r="J92" i="1" s="1"/>
  <c r="I72" i="1"/>
  <c r="J72" i="1" s="1"/>
  <c r="N72" i="1" s="1"/>
  <c r="I64" i="1"/>
  <c r="J64" i="1" s="1"/>
  <c r="I51" i="1"/>
  <c r="J51" i="1" s="1"/>
  <c r="H542" i="1"/>
  <c r="N542" i="1" s="1"/>
  <c r="H541" i="1"/>
  <c r="N541" i="1" s="1"/>
  <c r="H540" i="1"/>
  <c r="N540" i="1" s="1"/>
  <c r="H539" i="1"/>
  <c r="N539" i="1" s="1"/>
  <c r="H538" i="1"/>
  <c r="N538" i="1" s="1"/>
  <c r="H537" i="1"/>
  <c r="N537" i="1" s="1"/>
  <c r="H536" i="1"/>
  <c r="N536" i="1" s="1"/>
  <c r="H535" i="1"/>
  <c r="N535" i="1" s="1"/>
  <c r="H534" i="1"/>
  <c r="N534" i="1" s="1"/>
  <c r="H533" i="1"/>
  <c r="N533" i="1" s="1"/>
  <c r="H532" i="1"/>
  <c r="N532" i="1" s="1"/>
  <c r="H530" i="1"/>
  <c r="N530" i="1" s="1"/>
  <c r="H528" i="1"/>
  <c r="N528" i="1" s="1"/>
  <c r="H527" i="1"/>
  <c r="N527" i="1" s="1"/>
  <c r="H526" i="1"/>
  <c r="N526" i="1" s="1"/>
  <c r="H525" i="1"/>
  <c r="N525" i="1" s="1"/>
  <c r="H523" i="1"/>
  <c r="N523" i="1" s="1"/>
  <c r="H522" i="1"/>
  <c r="N522" i="1" s="1"/>
  <c r="H521" i="1"/>
  <c r="N521" i="1" s="1"/>
  <c r="H520" i="1"/>
  <c r="N520" i="1" s="1"/>
  <c r="H519" i="1"/>
  <c r="N519" i="1" s="1"/>
  <c r="H518" i="1"/>
  <c r="N518" i="1" s="1"/>
  <c r="H517" i="1"/>
  <c r="N517" i="1" s="1"/>
  <c r="H516" i="1"/>
  <c r="N516" i="1" s="1"/>
  <c r="H515" i="1"/>
  <c r="N515" i="1" s="1"/>
  <c r="H514" i="1"/>
  <c r="N514" i="1" s="1"/>
  <c r="H513" i="1"/>
  <c r="N513" i="1" s="1"/>
  <c r="H512" i="1"/>
  <c r="N512" i="1" s="1"/>
  <c r="H510" i="1"/>
  <c r="N510" i="1" s="1"/>
  <c r="H509" i="1"/>
  <c r="N509" i="1" s="1"/>
  <c r="H508" i="1"/>
  <c r="N508" i="1" s="1"/>
  <c r="H507" i="1"/>
  <c r="N507" i="1" s="1"/>
  <c r="H506" i="1"/>
  <c r="N506" i="1" s="1"/>
  <c r="H505" i="1"/>
  <c r="N505" i="1" s="1"/>
  <c r="H504" i="1"/>
  <c r="N504" i="1" s="1"/>
  <c r="H503" i="1"/>
  <c r="N503" i="1" s="1"/>
  <c r="H502" i="1"/>
  <c r="N502" i="1" s="1"/>
  <c r="H501" i="1"/>
  <c r="N501" i="1" s="1"/>
  <c r="H500" i="1"/>
  <c r="N500" i="1" s="1"/>
  <c r="H499" i="1"/>
  <c r="N499" i="1" s="1"/>
  <c r="H498" i="1"/>
  <c r="N498" i="1" s="1"/>
  <c r="H495" i="1"/>
  <c r="N495" i="1" s="1"/>
  <c r="H494" i="1"/>
  <c r="N494" i="1" s="1"/>
  <c r="H493" i="1"/>
  <c r="N493" i="1" s="1"/>
  <c r="H492" i="1"/>
  <c r="N492" i="1" s="1"/>
  <c r="H491" i="1"/>
  <c r="N491" i="1" s="1"/>
  <c r="H490" i="1"/>
  <c r="N490" i="1" s="1"/>
  <c r="H489" i="1"/>
  <c r="N489" i="1" s="1"/>
  <c r="H488" i="1"/>
  <c r="N488" i="1" s="1"/>
  <c r="H487" i="1"/>
  <c r="N487" i="1" s="1"/>
  <c r="H486" i="1"/>
  <c r="N486" i="1" s="1"/>
  <c r="H485" i="1"/>
  <c r="N485" i="1" s="1"/>
  <c r="H484" i="1"/>
  <c r="N484" i="1" s="1"/>
  <c r="H483" i="1"/>
  <c r="N483" i="1" s="1"/>
  <c r="H482" i="1"/>
  <c r="N482" i="1" s="1"/>
  <c r="H481" i="1"/>
  <c r="N481" i="1" s="1"/>
  <c r="H480" i="1"/>
  <c r="N480" i="1" s="1"/>
  <c r="H475" i="1"/>
  <c r="N475" i="1" s="1"/>
  <c r="H474" i="1"/>
  <c r="N474" i="1" s="1"/>
  <c r="H473" i="1"/>
  <c r="N473" i="1" s="1"/>
  <c r="H472" i="1"/>
  <c r="N472" i="1" s="1"/>
  <c r="H471" i="1"/>
  <c r="N471" i="1" s="1"/>
  <c r="H470" i="1"/>
  <c r="N470" i="1" s="1"/>
  <c r="H469" i="1"/>
  <c r="N469" i="1" s="1"/>
  <c r="H468" i="1"/>
  <c r="N468" i="1" s="1"/>
  <c r="H467" i="1"/>
  <c r="N467" i="1" s="1"/>
  <c r="H466" i="1"/>
  <c r="N466" i="1" s="1"/>
  <c r="H465" i="1"/>
  <c r="N465" i="1" s="1"/>
  <c r="H464" i="1"/>
  <c r="N464" i="1" s="1"/>
  <c r="H463" i="1"/>
  <c r="N463" i="1" s="1"/>
  <c r="H462" i="1"/>
  <c r="N462" i="1" s="1"/>
  <c r="H461" i="1"/>
  <c r="N461" i="1" s="1"/>
  <c r="H460" i="1"/>
  <c r="N460" i="1" s="1"/>
  <c r="H459" i="1"/>
  <c r="N459" i="1" s="1"/>
  <c r="H458" i="1"/>
  <c r="N458" i="1" s="1"/>
  <c r="H457" i="1"/>
  <c r="N457" i="1" s="1"/>
  <c r="H456" i="1"/>
  <c r="N456" i="1" s="1"/>
  <c r="H455" i="1"/>
  <c r="N455" i="1" s="1"/>
  <c r="H454" i="1"/>
  <c r="N454" i="1" s="1"/>
  <c r="H453" i="1"/>
  <c r="N453" i="1" s="1"/>
  <c r="H452" i="1"/>
  <c r="N452" i="1" s="1"/>
  <c r="H451" i="1"/>
  <c r="N451" i="1" s="1"/>
  <c r="H450" i="1"/>
  <c r="N450" i="1" s="1"/>
  <c r="H449" i="1"/>
  <c r="N449" i="1" s="1"/>
  <c r="H448" i="1"/>
  <c r="N448" i="1" s="1"/>
  <c r="H447" i="1"/>
  <c r="N447" i="1" s="1"/>
  <c r="H446" i="1"/>
  <c r="N446" i="1" s="1"/>
  <c r="H445" i="1"/>
  <c r="N445" i="1" s="1"/>
  <c r="H441" i="1"/>
  <c r="N441" i="1" s="1"/>
  <c r="H440" i="1"/>
  <c r="N440" i="1" s="1"/>
  <c r="H439" i="1"/>
  <c r="N439" i="1" s="1"/>
  <c r="H438" i="1"/>
  <c r="N438" i="1" s="1"/>
  <c r="H437" i="1"/>
  <c r="N437" i="1" s="1"/>
  <c r="H436" i="1"/>
  <c r="N436" i="1" s="1"/>
  <c r="H435" i="1"/>
  <c r="N435" i="1" s="1"/>
  <c r="H434" i="1"/>
  <c r="N434" i="1" s="1"/>
  <c r="H432" i="1"/>
  <c r="N432" i="1" s="1"/>
  <c r="H431" i="1"/>
  <c r="N431" i="1" s="1"/>
  <c r="H429" i="1"/>
  <c r="N429" i="1" s="1"/>
  <c r="H428" i="1"/>
  <c r="N428" i="1" s="1"/>
  <c r="H427" i="1"/>
  <c r="N427" i="1" s="1"/>
  <c r="H426" i="1"/>
  <c r="N426" i="1" s="1"/>
  <c r="H425" i="1"/>
  <c r="N425" i="1" s="1"/>
  <c r="H424" i="1"/>
  <c r="N424" i="1" s="1"/>
  <c r="H423" i="1"/>
  <c r="N423" i="1" s="1"/>
  <c r="H422" i="1"/>
  <c r="N422" i="1" s="1"/>
  <c r="H421" i="1"/>
  <c r="N421" i="1" s="1"/>
  <c r="H419" i="1"/>
  <c r="N419" i="1" s="1"/>
  <c r="H418" i="1"/>
  <c r="N418" i="1" s="1"/>
  <c r="H417" i="1"/>
  <c r="N417" i="1" s="1"/>
  <c r="H416" i="1"/>
  <c r="N416" i="1" s="1"/>
  <c r="H415" i="1"/>
  <c r="N415" i="1" s="1"/>
  <c r="H414" i="1"/>
  <c r="N414" i="1" s="1"/>
  <c r="H410" i="1"/>
  <c r="N410" i="1" s="1"/>
  <c r="H409" i="1"/>
  <c r="N409" i="1" s="1"/>
  <c r="H408" i="1"/>
  <c r="N408" i="1" s="1"/>
  <c r="H407" i="1"/>
  <c r="N407" i="1" s="1"/>
  <c r="H406" i="1"/>
  <c r="N406" i="1" s="1"/>
  <c r="H405" i="1"/>
  <c r="N405" i="1" s="1"/>
  <c r="H404" i="1"/>
  <c r="N404" i="1" s="1"/>
  <c r="H403" i="1"/>
  <c r="N403" i="1" s="1"/>
  <c r="H402" i="1"/>
  <c r="N402" i="1" s="1"/>
  <c r="H401" i="1"/>
  <c r="N401" i="1" s="1"/>
  <c r="H400" i="1"/>
  <c r="N400" i="1" s="1"/>
  <c r="H399" i="1"/>
  <c r="N399" i="1" s="1"/>
  <c r="H398" i="1"/>
  <c r="N398" i="1" s="1"/>
  <c r="H397" i="1"/>
  <c r="N397" i="1" s="1"/>
  <c r="H396" i="1"/>
  <c r="N396" i="1" s="1"/>
  <c r="H395" i="1"/>
  <c r="N395" i="1" s="1"/>
  <c r="H394" i="1"/>
  <c r="N394" i="1" s="1"/>
  <c r="H393" i="1"/>
  <c r="N393" i="1" s="1"/>
  <c r="H392" i="1"/>
  <c r="N392" i="1" s="1"/>
  <c r="H391" i="1"/>
  <c r="N391" i="1" s="1"/>
  <c r="H390" i="1"/>
  <c r="N390" i="1" s="1"/>
  <c r="H389" i="1"/>
  <c r="N389" i="1" s="1"/>
  <c r="H388" i="1"/>
  <c r="N388" i="1" s="1"/>
  <c r="H387" i="1"/>
  <c r="N387" i="1" s="1"/>
  <c r="H386" i="1"/>
  <c r="N386" i="1" s="1"/>
  <c r="H385" i="1"/>
  <c r="N385" i="1" s="1"/>
  <c r="H384" i="1"/>
  <c r="N384" i="1" s="1"/>
  <c r="H383" i="1"/>
  <c r="N383" i="1" s="1"/>
  <c r="H382" i="1"/>
  <c r="N382" i="1" s="1"/>
  <c r="H381" i="1"/>
  <c r="N381" i="1" s="1"/>
  <c r="H380" i="1"/>
  <c r="N380" i="1" s="1"/>
  <c r="H379" i="1"/>
  <c r="N379" i="1" s="1"/>
  <c r="H378" i="1"/>
  <c r="N378" i="1" s="1"/>
  <c r="H377" i="1"/>
  <c r="N377" i="1" s="1"/>
  <c r="H376" i="1"/>
  <c r="N376" i="1" s="1"/>
  <c r="H375" i="1"/>
  <c r="N375" i="1" s="1"/>
  <c r="H374" i="1"/>
  <c r="N374" i="1" s="1"/>
  <c r="H373" i="1"/>
  <c r="N373" i="1" s="1"/>
  <c r="H371" i="1"/>
  <c r="N371" i="1" s="1"/>
  <c r="H370" i="1"/>
  <c r="N370" i="1" s="1"/>
  <c r="H369" i="1"/>
  <c r="N369" i="1" s="1"/>
  <c r="H368" i="1"/>
  <c r="N368" i="1" s="1"/>
  <c r="H367" i="1"/>
  <c r="N367" i="1" s="1"/>
  <c r="H365" i="1"/>
  <c r="N365" i="1" s="1"/>
  <c r="H364" i="1"/>
  <c r="N364" i="1" s="1"/>
  <c r="H363" i="1"/>
  <c r="N363" i="1" s="1"/>
  <c r="H362" i="1"/>
  <c r="N362" i="1" s="1"/>
  <c r="H361" i="1"/>
  <c r="N361" i="1" s="1"/>
  <c r="H359" i="1"/>
  <c r="N359" i="1" s="1"/>
  <c r="H358" i="1"/>
  <c r="N358" i="1" s="1"/>
  <c r="H357" i="1"/>
  <c r="N357" i="1" s="1"/>
  <c r="H356" i="1"/>
  <c r="N356" i="1" s="1"/>
  <c r="H355" i="1"/>
  <c r="N355" i="1" s="1"/>
  <c r="H354" i="1"/>
  <c r="N354" i="1" s="1"/>
  <c r="H351" i="1"/>
  <c r="N351" i="1" s="1"/>
  <c r="H350" i="1"/>
  <c r="N350" i="1" s="1"/>
  <c r="H349" i="1"/>
  <c r="N349" i="1" s="1"/>
  <c r="H348" i="1"/>
  <c r="N348" i="1" s="1"/>
  <c r="H347" i="1"/>
  <c r="N347" i="1" s="1"/>
  <c r="H346" i="1"/>
  <c r="N346" i="1" s="1"/>
  <c r="H345" i="1"/>
  <c r="N345" i="1" s="1"/>
  <c r="H344" i="1"/>
  <c r="N344" i="1" s="1"/>
  <c r="H343" i="1"/>
  <c r="N343" i="1" s="1"/>
  <c r="H342" i="1"/>
  <c r="N342" i="1" s="1"/>
  <c r="H341" i="1"/>
  <c r="N341" i="1" s="1"/>
  <c r="H340" i="1"/>
  <c r="N340" i="1" s="1"/>
  <c r="H339" i="1"/>
  <c r="N339" i="1" s="1"/>
  <c r="H337" i="1"/>
  <c r="N337" i="1" s="1"/>
  <c r="H335" i="1"/>
  <c r="N335" i="1" s="1"/>
  <c r="H334" i="1"/>
  <c r="N334" i="1" s="1"/>
  <c r="H332" i="1"/>
  <c r="N332" i="1" s="1"/>
  <c r="H331" i="1"/>
  <c r="N331" i="1" s="1"/>
  <c r="H330" i="1"/>
  <c r="N330" i="1" s="1"/>
  <c r="H329" i="1"/>
  <c r="N329" i="1" s="1"/>
  <c r="H328" i="1"/>
  <c r="N328" i="1" s="1"/>
  <c r="H327" i="1"/>
  <c r="N327" i="1" s="1"/>
  <c r="H326" i="1"/>
  <c r="N326" i="1" s="1"/>
  <c r="H325" i="1"/>
  <c r="N325" i="1" s="1"/>
  <c r="H324" i="1"/>
  <c r="N324" i="1" s="1"/>
  <c r="H323" i="1"/>
  <c r="N323" i="1" s="1"/>
  <c r="H322" i="1"/>
  <c r="N322" i="1" s="1"/>
  <c r="H321" i="1"/>
  <c r="N321" i="1" s="1"/>
  <c r="H320" i="1"/>
  <c r="N320" i="1" s="1"/>
  <c r="H319" i="1"/>
  <c r="N319" i="1" s="1"/>
  <c r="H317" i="1"/>
  <c r="N317" i="1" s="1"/>
  <c r="H316" i="1"/>
  <c r="N316" i="1" s="1"/>
  <c r="H315" i="1"/>
  <c r="N315" i="1" s="1"/>
  <c r="H314" i="1"/>
  <c r="N314" i="1" s="1"/>
  <c r="H313" i="1"/>
  <c r="N313" i="1" s="1"/>
  <c r="H312" i="1"/>
  <c r="N312" i="1" s="1"/>
  <c r="H310" i="1"/>
  <c r="N310" i="1" s="1"/>
  <c r="H308" i="1"/>
  <c r="N308" i="1" s="1"/>
  <c r="H307" i="1"/>
  <c r="N307" i="1" s="1"/>
  <c r="H305" i="1"/>
  <c r="N305" i="1" s="1"/>
  <c r="H304" i="1"/>
  <c r="N304" i="1" s="1"/>
  <c r="H303" i="1"/>
  <c r="N303" i="1" s="1"/>
  <c r="H302" i="1"/>
  <c r="N302" i="1" s="1"/>
  <c r="H301" i="1"/>
  <c r="N301" i="1" s="1"/>
  <c r="H299" i="1"/>
  <c r="N299" i="1" s="1"/>
  <c r="H298" i="1"/>
  <c r="N298" i="1" s="1"/>
  <c r="H297" i="1"/>
  <c r="N297" i="1" s="1"/>
  <c r="H296" i="1"/>
  <c r="N296" i="1" s="1"/>
  <c r="H295" i="1"/>
  <c r="N295" i="1" s="1"/>
  <c r="H294" i="1"/>
  <c r="N294" i="1" s="1"/>
  <c r="H293" i="1"/>
  <c r="N293" i="1" s="1"/>
  <c r="H292" i="1"/>
  <c r="N292" i="1" s="1"/>
  <c r="H291" i="1"/>
  <c r="N291" i="1" s="1"/>
  <c r="H290" i="1"/>
  <c r="N290" i="1" s="1"/>
  <c r="H289" i="1"/>
  <c r="N289" i="1" s="1"/>
  <c r="H288" i="1"/>
  <c r="N288" i="1" s="1"/>
  <c r="H287" i="1"/>
  <c r="N287" i="1" s="1"/>
  <c r="H286" i="1"/>
  <c r="N286" i="1" s="1"/>
  <c r="H285" i="1"/>
  <c r="N285" i="1" s="1"/>
  <c r="H284" i="1"/>
  <c r="N284" i="1" s="1"/>
  <c r="H283" i="1"/>
  <c r="N283" i="1" s="1"/>
  <c r="H281" i="1"/>
  <c r="N281" i="1" s="1"/>
  <c r="H280" i="1"/>
  <c r="N280" i="1" s="1"/>
  <c r="H279" i="1"/>
  <c r="N279" i="1" s="1"/>
  <c r="H278" i="1"/>
  <c r="N278" i="1" s="1"/>
  <c r="H277" i="1"/>
  <c r="N277" i="1" s="1"/>
  <c r="H276" i="1"/>
  <c r="N276" i="1" s="1"/>
  <c r="H275" i="1"/>
  <c r="N275" i="1" s="1"/>
  <c r="H274" i="1"/>
  <c r="N274" i="1" s="1"/>
  <c r="H273" i="1"/>
  <c r="N273" i="1" s="1"/>
  <c r="H272" i="1"/>
  <c r="N272" i="1" s="1"/>
  <c r="H271" i="1"/>
  <c r="N271" i="1" s="1"/>
  <c r="H270" i="1"/>
  <c r="N270" i="1" s="1"/>
  <c r="H269" i="1"/>
  <c r="N269" i="1" s="1"/>
  <c r="H268" i="1"/>
  <c r="N268" i="1" s="1"/>
  <c r="H267" i="1"/>
  <c r="N267" i="1" s="1"/>
  <c r="H266" i="1"/>
  <c r="N266" i="1" s="1"/>
  <c r="H265" i="1"/>
  <c r="N265" i="1" s="1"/>
  <c r="H264" i="1"/>
  <c r="N264" i="1" s="1"/>
  <c r="H263" i="1"/>
  <c r="N263" i="1" s="1"/>
  <c r="H262" i="1"/>
  <c r="N262" i="1" s="1"/>
  <c r="H261" i="1"/>
  <c r="N261" i="1" s="1"/>
  <c r="H260" i="1"/>
  <c r="N260" i="1" s="1"/>
  <c r="H259" i="1"/>
  <c r="N259" i="1" s="1"/>
  <c r="H258" i="1"/>
  <c r="N258" i="1" s="1"/>
  <c r="H257" i="1"/>
  <c r="N257" i="1" s="1"/>
  <c r="H256" i="1"/>
  <c r="N256" i="1" s="1"/>
  <c r="H255" i="1"/>
  <c r="N255" i="1" s="1"/>
  <c r="H254" i="1"/>
  <c r="N254" i="1" s="1"/>
  <c r="H253" i="1"/>
  <c r="N253" i="1" s="1"/>
  <c r="H252" i="1"/>
  <c r="N252" i="1" s="1"/>
  <c r="H251" i="1"/>
  <c r="N251" i="1" s="1"/>
  <c r="H250" i="1"/>
  <c r="N250" i="1" s="1"/>
  <c r="H249" i="1"/>
  <c r="N249" i="1" s="1"/>
  <c r="H248" i="1"/>
  <c r="N248" i="1" s="1"/>
  <c r="H247" i="1"/>
  <c r="N247" i="1" s="1"/>
  <c r="H246" i="1"/>
  <c r="N246" i="1" s="1"/>
  <c r="H245" i="1"/>
  <c r="N245" i="1" s="1"/>
  <c r="H244" i="1"/>
  <c r="N244" i="1" s="1"/>
  <c r="H243" i="1"/>
  <c r="N243" i="1" s="1"/>
  <c r="H242" i="1"/>
  <c r="N242" i="1" s="1"/>
  <c r="H241" i="1"/>
  <c r="N241" i="1" s="1"/>
  <c r="H240" i="1"/>
  <c r="N240" i="1" s="1"/>
  <c r="H239" i="1"/>
  <c r="N239" i="1" s="1"/>
  <c r="H238" i="1"/>
  <c r="N238" i="1" s="1"/>
  <c r="H236" i="1"/>
  <c r="N236" i="1" s="1"/>
  <c r="H235" i="1"/>
  <c r="N235" i="1" s="1"/>
  <c r="H234" i="1"/>
  <c r="N234" i="1" s="1"/>
  <c r="H233" i="1"/>
  <c r="N233" i="1" s="1"/>
  <c r="H232" i="1"/>
  <c r="N232" i="1" s="1"/>
  <c r="H231" i="1"/>
  <c r="N231" i="1" s="1"/>
  <c r="H230" i="1"/>
  <c r="N230" i="1" s="1"/>
  <c r="H228" i="1"/>
  <c r="N228" i="1" s="1"/>
  <c r="H227" i="1"/>
  <c r="N227" i="1" s="1"/>
  <c r="H226" i="1"/>
  <c r="N226" i="1" s="1"/>
  <c r="H225" i="1"/>
  <c r="N225" i="1" s="1"/>
  <c r="H224" i="1"/>
  <c r="N224" i="1" s="1"/>
  <c r="H223" i="1"/>
  <c r="N223" i="1" s="1"/>
  <c r="H222" i="1"/>
  <c r="N222" i="1" s="1"/>
  <c r="H221" i="1"/>
  <c r="N221" i="1" s="1"/>
  <c r="H220" i="1"/>
  <c r="N220" i="1" s="1"/>
  <c r="H219" i="1"/>
  <c r="N219" i="1" s="1"/>
  <c r="H218" i="1"/>
  <c r="N218" i="1" s="1"/>
  <c r="H217" i="1"/>
  <c r="N217" i="1" s="1"/>
  <c r="H216" i="1"/>
  <c r="N216" i="1" s="1"/>
  <c r="H215" i="1"/>
  <c r="N215" i="1" s="1"/>
  <c r="H214" i="1"/>
  <c r="N214" i="1" s="1"/>
  <c r="H213" i="1"/>
  <c r="N213" i="1" s="1"/>
  <c r="H212" i="1"/>
  <c r="N212" i="1" s="1"/>
  <c r="H210" i="1"/>
  <c r="N210" i="1" s="1"/>
  <c r="H209" i="1"/>
  <c r="N209" i="1" s="1"/>
  <c r="H208" i="1"/>
  <c r="N208" i="1" s="1"/>
  <c r="H207" i="1"/>
  <c r="N207" i="1" s="1"/>
  <c r="H206" i="1"/>
  <c r="N206" i="1" s="1"/>
  <c r="H205" i="1"/>
  <c r="N205" i="1" s="1"/>
  <c r="H204" i="1"/>
  <c r="N204" i="1" s="1"/>
  <c r="H203" i="1"/>
  <c r="N203" i="1" s="1"/>
  <c r="H202" i="1"/>
  <c r="N202" i="1" s="1"/>
  <c r="H201" i="1"/>
  <c r="N201" i="1" s="1"/>
  <c r="H200" i="1"/>
  <c r="N200" i="1" s="1"/>
  <c r="H199" i="1"/>
  <c r="N199" i="1" s="1"/>
  <c r="H197" i="1"/>
  <c r="N197" i="1" s="1"/>
  <c r="H196" i="1"/>
  <c r="N196" i="1" s="1"/>
  <c r="H195" i="1"/>
  <c r="N195" i="1" s="1"/>
  <c r="H194" i="1"/>
  <c r="N194" i="1" s="1"/>
  <c r="H193" i="1"/>
  <c r="N193" i="1" s="1"/>
  <c r="H192" i="1"/>
  <c r="N192" i="1" s="1"/>
  <c r="H191" i="1"/>
  <c r="N191" i="1" s="1"/>
  <c r="H190" i="1"/>
  <c r="N190" i="1" s="1"/>
  <c r="H189" i="1"/>
  <c r="N189" i="1" s="1"/>
  <c r="H188" i="1"/>
  <c r="N188" i="1" s="1"/>
  <c r="H187" i="1"/>
  <c r="N187" i="1" s="1"/>
  <c r="H186" i="1"/>
  <c r="N186" i="1" s="1"/>
  <c r="H185" i="1"/>
  <c r="N185" i="1" s="1"/>
  <c r="H184" i="1"/>
  <c r="N184" i="1" s="1"/>
  <c r="H182" i="1"/>
  <c r="N182" i="1" s="1"/>
  <c r="H181" i="1"/>
  <c r="N181" i="1" s="1"/>
  <c r="H180" i="1"/>
  <c r="N180" i="1" s="1"/>
  <c r="H179" i="1"/>
  <c r="N179" i="1" s="1"/>
  <c r="H178" i="1"/>
  <c r="N178" i="1" s="1"/>
  <c r="H177" i="1"/>
  <c r="N177" i="1" s="1"/>
  <c r="H176" i="1"/>
  <c r="N176" i="1" s="1"/>
  <c r="H175" i="1"/>
  <c r="N175" i="1" s="1"/>
  <c r="H174" i="1"/>
  <c r="N174" i="1" s="1"/>
  <c r="H173" i="1"/>
  <c r="N173" i="1" s="1"/>
  <c r="H172" i="1"/>
  <c r="N172" i="1" s="1"/>
  <c r="H170" i="1"/>
  <c r="N170" i="1" s="1"/>
  <c r="H169" i="1"/>
  <c r="N169" i="1" s="1"/>
  <c r="H168" i="1"/>
  <c r="N168" i="1" s="1"/>
  <c r="H167" i="1"/>
  <c r="N167" i="1" s="1"/>
  <c r="H166" i="1"/>
  <c r="N166" i="1" s="1"/>
  <c r="H165" i="1"/>
  <c r="N165" i="1" s="1"/>
  <c r="H164" i="1"/>
  <c r="N164" i="1" s="1"/>
  <c r="H163" i="1"/>
  <c r="N163" i="1" s="1"/>
  <c r="H162" i="1"/>
  <c r="N162" i="1" s="1"/>
  <c r="H161" i="1"/>
  <c r="N161" i="1" s="1"/>
  <c r="H160" i="1"/>
  <c r="N160" i="1" s="1"/>
  <c r="H159" i="1"/>
  <c r="N159" i="1" s="1"/>
  <c r="H158" i="1"/>
  <c r="N158" i="1" s="1"/>
  <c r="H157" i="1"/>
  <c r="N157" i="1" s="1"/>
  <c r="H156" i="1"/>
  <c r="N156" i="1" s="1"/>
  <c r="H155" i="1"/>
  <c r="N155" i="1" s="1"/>
  <c r="H154" i="1"/>
  <c r="N154" i="1" s="1"/>
  <c r="H153" i="1"/>
  <c r="N153" i="1" s="1"/>
  <c r="H152" i="1"/>
  <c r="N152" i="1" s="1"/>
  <c r="H151" i="1"/>
  <c r="N151" i="1" s="1"/>
  <c r="H150" i="1"/>
  <c r="N150" i="1" s="1"/>
  <c r="H149" i="1"/>
  <c r="N149" i="1" s="1"/>
  <c r="H148" i="1"/>
  <c r="N148" i="1" s="1"/>
  <c r="H147" i="1"/>
  <c r="N147" i="1" s="1"/>
  <c r="H146" i="1"/>
  <c r="N146" i="1" s="1"/>
  <c r="H145" i="1"/>
  <c r="N145" i="1" s="1"/>
  <c r="H144" i="1"/>
  <c r="N144" i="1" s="1"/>
  <c r="H143" i="1"/>
  <c r="N143" i="1" s="1"/>
  <c r="H142" i="1"/>
  <c r="N142" i="1" s="1"/>
  <c r="H141" i="1"/>
  <c r="N141" i="1" s="1"/>
  <c r="H140" i="1"/>
  <c r="N140" i="1" s="1"/>
  <c r="H138" i="1"/>
  <c r="N138" i="1" s="1"/>
  <c r="H137" i="1"/>
  <c r="N137" i="1" s="1"/>
  <c r="H136" i="1"/>
  <c r="N136" i="1" s="1"/>
  <c r="H134" i="1"/>
  <c r="N134" i="1" s="1"/>
  <c r="H133" i="1"/>
  <c r="N133" i="1" s="1"/>
  <c r="H132" i="1"/>
  <c r="N132" i="1" s="1"/>
  <c r="H131" i="1"/>
  <c r="N131" i="1" s="1"/>
  <c r="H129" i="1"/>
  <c r="N129" i="1" s="1"/>
  <c r="H128" i="1"/>
  <c r="N128" i="1" s="1"/>
  <c r="H125" i="1"/>
  <c r="N125" i="1" s="1"/>
  <c r="H124" i="1"/>
  <c r="N124" i="1" s="1"/>
  <c r="H123" i="1"/>
  <c r="N123" i="1" s="1"/>
  <c r="H122" i="1"/>
  <c r="N122" i="1" s="1"/>
  <c r="H121" i="1"/>
  <c r="N121" i="1" s="1"/>
  <c r="H120" i="1"/>
  <c r="N120" i="1" s="1"/>
  <c r="H119" i="1"/>
  <c r="N119" i="1" s="1"/>
  <c r="H118" i="1"/>
  <c r="N118" i="1" s="1"/>
  <c r="H116" i="1"/>
  <c r="N116" i="1" s="1"/>
  <c r="H115" i="1"/>
  <c r="N115" i="1" s="1"/>
  <c r="H114" i="1"/>
  <c r="N114" i="1" s="1"/>
  <c r="H113" i="1"/>
  <c r="N113" i="1" s="1"/>
  <c r="H112" i="1"/>
  <c r="N112" i="1" s="1"/>
  <c r="H111" i="1"/>
  <c r="N111" i="1" s="1"/>
  <c r="H110" i="1"/>
  <c r="N110" i="1" s="1"/>
  <c r="H109" i="1"/>
  <c r="N109" i="1" s="1"/>
  <c r="H108" i="1"/>
  <c r="N108" i="1" s="1"/>
  <c r="H107" i="1"/>
  <c r="N107" i="1" s="1"/>
  <c r="H106" i="1"/>
  <c r="N106" i="1" s="1"/>
  <c r="H104" i="1"/>
  <c r="N104" i="1" s="1"/>
  <c r="H103" i="1"/>
  <c r="N103" i="1" s="1"/>
  <c r="H102" i="1"/>
  <c r="N102" i="1" s="1"/>
  <c r="H101" i="1"/>
  <c r="N101" i="1" s="1"/>
  <c r="H100" i="1"/>
  <c r="N100" i="1" s="1"/>
  <c r="H99" i="1"/>
  <c r="N99" i="1" s="1"/>
  <c r="H98" i="1"/>
  <c r="N98" i="1" s="1"/>
  <c r="H97" i="1"/>
  <c r="N97" i="1" s="1"/>
  <c r="H96" i="1"/>
  <c r="N96" i="1" s="1"/>
  <c r="H95" i="1"/>
  <c r="N95" i="1" s="1"/>
  <c r="H94" i="1"/>
  <c r="N94" i="1" s="1"/>
  <c r="H91" i="1"/>
  <c r="N91" i="1" s="1"/>
  <c r="H90" i="1"/>
  <c r="N90" i="1" s="1"/>
  <c r="H89" i="1"/>
  <c r="N89" i="1" s="1"/>
  <c r="H88" i="1"/>
  <c r="N88" i="1" s="1"/>
  <c r="H87" i="1"/>
  <c r="N87" i="1" s="1"/>
  <c r="H86" i="1"/>
  <c r="N86" i="1" s="1"/>
  <c r="H85" i="1"/>
  <c r="N85" i="1" s="1"/>
  <c r="H84" i="1"/>
  <c r="N84" i="1" s="1"/>
  <c r="H83" i="1"/>
  <c r="N83" i="1" s="1"/>
  <c r="H82" i="1"/>
  <c r="N82" i="1" s="1"/>
  <c r="H81" i="1"/>
  <c r="N81" i="1" s="1"/>
  <c r="H80" i="1"/>
  <c r="N80" i="1" s="1"/>
  <c r="H79" i="1"/>
  <c r="N79" i="1" s="1"/>
  <c r="H78" i="1"/>
  <c r="N78" i="1" s="1"/>
  <c r="H77" i="1"/>
  <c r="N77" i="1" s="1"/>
  <c r="H76" i="1"/>
  <c r="N76" i="1" s="1"/>
  <c r="H75" i="1"/>
  <c r="N75" i="1" s="1"/>
  <c r="H74" i="1"/>
  <c r="N74" i="1" s="1"/>
  <c r="H73" i="1"/>
  <c r="N73" i="1" s="1"/>
  <c r="H71" i="1"/>
  <c r="N71" i="1" s="1"/>
  <c r="H70" i="1"/>
  <c r="N70" i="1" s="1"/>
  <c r="H69" i="1"/>
  <c r="N69" i="1" s="1"/>
  <c r="H68" i="1"/>
  <c r="N68" i="1" s="1"/>
  <c r="H67" i="1"/>
  <c r="N67" i="1" s="1"/>
  <c r="H66" i="1"/>
  <c r="N66" i="1" s="1"/>
  <c r="H65" i="1"/>
  <c r="N65" i="1" s="1"/>
  <c r="H63" i="1"/>
  <c r="N63" i="1" s="1"/>
  <c r="H62" i="1"/>
  <c r="N62" i="1" s="1"/>
  <c r="H61" i="1"/>
  <c r="N61" i="1" s="1"/>
  <c r="H60" i="1"/>
  <c r="N60" i="1" s="1"/>
  <c r="H59" i="1"/>
  <c r="N59" i="1" s="1"/>
  <c r="H58" i="1"/>
  <c r="N58" i="1" s="1"/>
  <c r="H57" i="1"/>
  <c r="N57" i="1" s="1"/>
  <c r="H56" i="1"/>
  <c r="N56" i="1" s="1"/>
  <c r="H55" i="1"/>
  <c r="N55" i="1" s="1"/>
  <c r="H54" i="1"/>
  <c r="N54" i="1" s="1"/>
  <c r="H53" i="1"/>
  <c r="N53" i="1" s="1"/>
  <c r="H52" i="1"/>
  <c r="N52" i="1" s="1"/>
  <c r="H50" i="1"/>
  <c r="N50" i="1" s="1"/>
  <c r="H49" i="1"/>
  <c r="N49" i="1" s="1"/>
  <c r="H48" i="1"/>
  <c r="N48" i="1" s="1"/>
  <c r="H47" i="1"/>
  <c r="N47" i="1" s="1"/>
  <c r="H46" i="1"/>
  <c r="N46" i="1" s="1"/>
  <c r="H45" i="1"/>
  <c r="N45" i="1" s="1"/>
  <c r="H44" i="1"/>
  <c r="N44" i="1" s="1"/>
  <c r="H43" i="1"/>
  <c r="N43" i="1" s="1"/>
  <c r="H42" i="1"/>
  <c r="N42" i="1" s="1"/>
  <c r="H41" i="1"/>
  <c r="N41" i="1" s="1"/>
  <c r="H40" i="1"/>
  <c r="N40" i="1" s="1"/>
  <c r="H39" i="1"/>
  <c r="N39" i="1" s="1"/>
  <c r="H38" i="1"/>
  <c r="N38" i="1" s="1"/>
  <c r="H37" i="1"/>
  <c r="N37" i="1" s="1"/>
  <c r="H36" i="1"/>
  <c r="N36" i="1" s="1"/>
  <c r="H35" i="1"/>
  <c r="N35" i="1" s="1"/>
  <c r="H34" i="1"/>
  <c r="N34" i="1" s="1"/>
  <c r="H33" i="1"/>
  <c r="N33" i="1" s="1"/>
  <c r="H32" i="1"/>
  <c r="N32" i="1" s="1"/>
  <c r="H31" i="1"/>
  <c r="N31" i="1" s="1"/>
  <c r="H30" i="1"/>
  <c r="N30" i="1" s="1"/>
  <c r="H29" i="1"/>
  <c r="N29" i="1" s="1"/>
  <c r="H28" i="1"/>
  <c r="N28" i="1" s="1"/>
  <c r="H27" i="1"/>
  <c r="N27" i="1" s="1"/>
  <c r="H26" i="1"/>
  <c r="N26" i="1" s="1"/>
  <c r="H25" i="1"/>
  <c r="N25" i="1" s="1"/>
  <c r="H24" i="1"/>
  <c r="N24" i="1" s="1"/>
  <c r="H23" i="1"/>
  <c r="N23" i="1" s="1"/>
  <c r="H22" i="1"/>
  <c r="N22" i="1" s="1"/>
  <c r="H21" i="1"/>
  <c r="N21" i="1" s="1"/>
  <c r="H20" i="1"/>
  <c r="N20" i="1" s="1"/>
  <c r="H19" i="1"/>
  <c r="N19" i="1" s="1"/>
  <c r="H18" i="1"/>
  <c r="N18" i="1" s="1"/>
  <c r="H17" i="1"/>
  <c r="N17" i="1" s="1"/>
  <c r="H16" i="1"/>
  <c r="N16" i="1" s="1"/>
  <c r="H15" i="1"/>
  <c r="N15" i="1" s="1"/>
  <c r="H14" i="1"/>
  <c r="N14" i="1" s="1"/>
  <c r="H13" i="1"/>
  <c r="N13" i="1" s="1"/>
  <c r="H12" i="1"/>
  <c r="N12" i="1" s="1"/>
  <c r="H11" i="1"/>
  <c r="N11" i="1" s="1"/>
  <c r="H10" i="1"/>
  <c r="N10" i="1" s="1"/>
  <c r="H9" i="1"/>
  <c r="N9" i="1" s="1"/>
  <c r="H8" i="1"/>
  <c r="N8" i="1" s="1"/>
  <c r="H7" i="1"/>
  <c r="N7" i="1" s="1"/>
  <c r="H6" i="1"/>
  <c r="N6" i="1" s="1"/>
  <c r="H5" i="1"/>
  <c r="N5" i="1" s="1"/>
  <c r="H4" i="1"/>
  <c r="N4" i="1" s="1"/>
  <c r="H3" i="1"/>
  <c r="N3" i="1" s="1"/>
  <c r="H2" i="1"/>
  <c r="N2" i="1" s="1"/>
  <c r="N420" i="1" l="1"/>
  <c r="N478" i="1"/>
  <c r="N338" i="1"/>
  <c r="N430" i="1"/>
  <c r="N444" i="1"/>
  <c r="N139" i="1"/>
  <c r="N92" i="1"/>
  <c r="N309" i="1"/>
  <c r="N477" i="1"/>
  <c r="N360" i="1"/>
  <c r="N282" i="1"/>
  <c r="N433" i="1"/>
  <c r="N476" i="1"/>
  <c r="N353" i="1"/>
  <c r="N229" i="1"/>
  <c r="N413" i="1"/>
  <c r="N93" i="1"/>
  <c r="N352" i="1"/>
  <c r="N198" i="1"/>
  <c r="N366" i="1"/>
  <c r="N497" i="1"/>
  <c r="N211" i="1"/>
  <c r="N51" i="1"/>
  <c r="N64" i="1"/>
  <c r="N412" i="1"/>
  <c r="N531" i="1"/>
  <c r="N336" i="1"/>
  <c r="N479" i="1"/>
  <c r="N117" i="1"/>
  <c r="N126" i="1"/>
  <c r="N443" i="1"/>
</calcChain>
</file>

<file path=xl/sharedStrings.xml><?xml version="1.0" encoding="utf-8"?>
<sst xmlns="http://schemas.openxmlformats.org/spreadsheetml/2006/main" count="4522" uniqueCount="690">
  <si>
    <t>Aaron Gordon</t>
  </si>
  <si>
    <t>Aaron Holiday</t>
  </si>
  <si>
    <t>Aaron Nesmith</t>
  </si>
  <si>
    <t>Abdel Nader</t>
  </si>
  <si>
    <t>Adam Mokoka</t>
  </si>
  <si>
    <t>Al-Farouq Aminu</t>
  </si>
  <si>
    <t>Al Horford</t>
  </si>
  <si>
    <t>Alec Burks</t>
  </si>
  <si>
    <t>Aleksej Pokusevski</t>
  </si>
  <si>
    <t>Alen Smailagic</t>
  </si>
  <si>
    <t>Alex Caruso</t>
  </si>
  <si>
    <t>Alex Len</t>
  </si>
  <si>
    <t>Alfonzo McKinnie</t>
  </si>
  <si>
    <t>Alize Johnson</t>
  </si>
  <si>
    <t>Amida Brimah</t>
  </si>
  <si>
    <t>Amir Coffey</t>
  </si>
  <si>
    <t>Anderson Varejao</t>
  </si>
  <si>
    <t>Andre Drummond</t>
  </si>
  <si>
    <t>Andre Iguodala</t>
  </si>
  <si>
    <t>Andre Roberson</t>
  </si>
  <si>
    <t>Andrew Wiggins</t>
  </si>
  <si>
    <t>Anfernee Simons</t>
  </si>
  <si>
    <t>Anthony Davis</t>
  </si>
  <si>
    <t>Anthony Edwards</t>
  </si>
  <si>
    <t>Anthony Gill</t>
  </si>
  <si>
    <t>Anthony Lamb</t>
  </si>
  <si>
    <t>Anthony Tolliver</t>
  </si>
  <si>
    <t>Anzejs Pasecniks</t>
  </si>
  <si>
    <t>Armoni Brooks</t>
  </si>
  <si>
    <t>Aron Baynes</t>
  </si>
  <si>
    <t>Ashton Hagans</t>
  </si>
  <si>
    <t>Austin Rivers</t>
  </si>
  <si>
    <t>Avery Bradley</t>
  </si>
  <si>
    <t>Axel Toupane</t>
  </si>
  <si>
    <t>Bam Adebayo</t>
  </si>
  <si>
    <t>Ben McLemore</t>
  </si>
  <si>
    <t>Ben Simmons</t>
  </si>
  <si>
    <t>Bismack Biyombo</t>
  </si>
  <si>
    <t>Blake Griffin</t>
  </si>
  <si>
    <t>Boban Marjanovic</t>
  </si>
  <si>
    <t>Bobby Portis</t>
  </si>
  <si>
    <t>Bogdan Bogdanovic</t>
  </si>
  <si>
    <t>Bojan Bogdanovic</t>
  </si>
  <si>
    <t>Bol Bol</t>
  </si>
  <si>
    <t>Brad Wanamaker</t>
  </si>
  <si>
    <t>Bradley Beal</t>
  </si>
  <si>
    <t>Brandon Clarke</t>
  </si>
  <si>
    <t>Brandon Goodwin</t>
  </si>
  <si>
    <t>Brandon Ingram</t>
  </si>
  <si>
    <t>Brian Bowen II</t>
  </si>
  <si>
    <t>Brodric Thomas</t>
  </si>
  <si>
    <t>Brook Lopez</t>
  </si>
  <si>
    <t>Bruce Brown</t>
  </si>
  <si>
    <t>Bruno Caboclo</t>
  </si>
  <si>
    <t>Bruno Fernando</t>
  </si>
  <si>
    <t>Bryn Forbes</t>
  </si>
  <si>
    <t>Buddy Hield</t>
  </si>
  <si>
    <t>Caleb Martin</t>
  </si>
  <si>
    <t>Cam Reddish</t>
  </si>
  <si>
    <t>Cameron Johnson</t>
  </si>
  <si>
    <t>Cameron Oliver</t>
  </si>
  <si>
    <t>Cameron Payne</t>
  </si>
  <si>
    <t>Cameron Reynolds</t>
  </si>
  <si>
    <t>Caris LeVert</t>
  </si>
  <si>
    <t>Carmelo Anthony</t>
  </si>
  <si>
    <t>Carsen Edwards</t>
  </si>
  <si>
    <t>Cassius Stanley</t>
  </si>
  <si>
    <t>Cassius Winston</t>
  </si>
  <si>
    <t>Cedi Osman</t>
  </si>
  <si>
    <t>Chandler Hutchison</t>
  </si>
  <si>
    <t>Charlie Brown Jr.</t>
  </si>
  <si>
    <t>Chasson Randle</t>
  </si>
  <si>
    <t>Chimezie Metu</t>
  </si>
  <si>
    <t>Chris Boucher</t>
  </si>
  <si>
    <t>Chris Chiozza</t>
  </si>
  <si>
    <t>Chris Paul</t>
  </si>
  <si>
    <t>Chris Silva</t>
  </si>
  <si>
    <t>Christian Wood</t>
  </si>
  <si>
    <t>Chuma Okeke</t>
  </si>
  <si>
    <t>CJ Elleby</t>
  </si>
  <si>
    <t>CJ McCollum</t>
  </si>
  <si>
    <t>Clint Capela</t>
  </si>
  <si>
    <t>Coby White</t>
  </si>
  <si>
    <t>Cody Martin</t>
  </si>
  <si>
    <t>Cody Zeller</t>
  </si>
  <si>
    <t>Cole Anthony</t>
  </si>
  <si>
    <t>Collin Sexton</t>
  </si>
  <si>
    <t>Cory Joseph</t>
  </si>
  <si>
    <t>Cristiano Felicio</t>
  </si>
  <si>
    <t>D'Angelo Russell</t>
  </si>
  <si>
    <t>D.J. Augustin</t>
  </si>
  <si>
    <t>D.J. Wilson</t>
  </si>
  <si>
    <t>Dakota Mathias</t>
  </si>
  <si>
    <t>Damian Jones</t>
  </si>
  <si>
    <t>Damian Lillard</t>
  </si>
  <si>
    <t>Damion Lee</t>
  </si>
  <si>
    <t>Damyean Dotson</t>
  </si>
  <si>
    <t>Daniel Gafford</t>
  </si>
  <si>
    <t>Daniel Oturu</t>
  </si>
  <si>
    <t>Daniel Theis</t>
  </si>
  <si>
    <t>Danilo Gallinari</t>
  </si>
  <si>
    <t>Danny Green</t>
  </si>
  <si>
    <t>Dante Exum</t>
  </si>
  <si>
    <t>Danuel House Jr.</t>
  </si>
  <si>
    <t>DaQuan Jeffries</t>
  </si>
  <si>
    <t>Dario Saric</t>
  </si>
  <si>
    <t>Darius Bazley</t>
  </si>
  <si>
    <t>Darius Garland</t>
  </si>
  <si>
    <t>Darius Miller</t>
  </si>
  <si>
    <t>David Nwaba</t>
  </si>
  <si>
    <t>Davis Bertans</t>
  </si>
  <si>
    <t>De'Aaron Fox</t>
  </si>
  <si>
    <t>De'Andre Hunter</t>
  </si>
  <si>
    <t>De'Anthony Melton</t>
  </si>
  <si>
    <t>Dean Wade</t>
  </si>
  <si>
    <t>DeAndre' Bembry</t>
  </si>
  <si>
    <t>Deandre Ayton</t>
  </si>
  <si>
    <t>DeAndre Jordan</t>
  </si>
  <si>
    <t>Deividas Sirvydis</t>
  </si>
  <si>
    <t>Dejounte Murray</t>
  </si>
  <si>
    <t>Delon Wright</t>
  </si>
  <si>
    <t>DeMar DeRozan</t>
  </si>
  <si>
    <t>DeMarcus Cousins</t>
  </si>
  <si>
    <t>Deni Avdija</t>
  </si>
  <si>
    <t>Dennis Schroder</t>
  </si>
  <si>
    <t>Dennis Smith Jr.</t>
  </si>
  <si>
    <t>Denzel Valentine</t>
  </si>
  <si>
    <t>Derrick Favors</t>
  </si>
  <si>
    <t>Derrick Jones Jr.</t>
  </si>
  <si>
    <t>Derrick Rose</t>
  </si>
  <si>
    <t>Derrick White</t>
  </si>
  <si>
    <t>Desmond Bane</t>
  </si>
  <si>
    <t>Devin Booker</t>
  </si>
  <si>
    <t>Devin Cannady</t>
  </si>
  <si>
    <t>Devin Vassell</t>
  </si>
  <si>
    <t>Devon Dotson</t>
  </si>
  <si>
    <t>Devontae Cacok</t>
  </si>
  <si>
    <t>Devonte' Graham</t>
  </si>
  <si>
    <t>Dewayne Dedmon</t>
  </si>
  <si>
    <t>Didi Louzada</t>
  </si>
  <si>
    <t>Dillon Brooks</t>
  </si>
  <si>
    <t>Domantas Sabonis</t>
  </si>
  <si>
    <t>Donovan Mitchell</t>
  </si>
  <si>
    <t>Donta Hall</t>
  </si>
  <si>
    <t>Donte DiVincenzo</t>
  </si>
  <si>
    <t>Dorian Finney-Smith</t>
  </si>
  <si>
    <t>Doug McDermott</t>
  </si>
  <si>
    <t>Draymond Green</t>
  </si>
  <si>
    <t>Drew Eubanks</t>
  </si>
  <si>
    <t>Duncan Robinson</t>
  </si>
  <si>
    <t>Dwayne Bacon</t>
  </si>
  <si>
    <t>Dwight Howard</t>
  </si>
  <si>
    <t>Dwight Powell</t>
  </si>
  <si>
    <t>Dylan Windler</t>
  </si>
  <si>
    <t>E'Twaun Moore</t>
  </si>
  <si>
    <t>Ed Davis</t>
  </si>
  <si>
    <t>Edmond Sumner</t>
  </si>
  <si>
    <t>Elfrid Payton</t>
  </si>
  <si>
    <t>Elijah Bryant</t>
  </si>
  <si>
    <t>Elijah Hughes</t>
  </si>
  <si>
    <t>Enes Kanter</t>
  </si>
  <si>
    <t>Eric Bledsoe</t>
  </si>
  <si>
    <t>Eric Gordon</t>
  </si>
  <si>
    <t>Eric Paschall</t>
  </si>
  <si>
    <t>Ersan Ilyasova</t>
  </si>
  <si>
    <t>Evan Fournier</t>
  </si>
  <si>
    <t>Facundo Campazzo</t>
  </si>
  <si>
    <t>Frank Jackson</t>
  </si>
  <si>
    <t>Frank Kaminsky</t>
  </si>
  <si>
    <t>Frank Mason</t>
  </si>
  <si>
    <t>Frank Ntilikina</t>
  </si>
  <si>
    <t>Fred VanVleet</t>
  </si>
  <si>
    <t>Freddie Gillespie</t>
  </si>
  <si>
    <t>Furkan Korkmaz</t>
  </si>
  <si>
    <t>Gabe Vincent</t>
  </si>
  <si>
    <t>Gabriel Deck</t>
  </si>
  <si>
    <t>Garrett Temple</t>
  </si>
  <si>
    <t>Garrison Mathews</t>
  </si>
  <si>
    <t>Gary Clark</t>
  </si>
  <si>
    <t>Gary Harris</t>
  </si>
  <si>
    <t>Gary Payton II</t>
  </si>
  <si>
    <t>Gary Trent Jr.</t>
  </si>
  <si>
    <t>George Hill</t>
  </si>
  <si>
    <t>Georges Niang</t>
  </si>
  <si>
    <t>Giannis Antetokounmpo</t>
  </si>
  <si>
    <t>Glenn Robinson III</t>
  </si>
  <si>
    <t>Goga Bitadze</t>
  </si>
  <si>
    <t>Goran Dragic</t>
  </si>
  <si>
    <t>Gordon Hayward</t>
  </si>
  <si>
    <t>Gorgui Dieng</t>
  </si>
  <si>
    <t>Grant Riller</t>
  </si>
  <si>
    <t>Grant Williams</t>
  </si>
  <si>
    <t>Grayson Allen</t>
  </si>
  <si>
    <t>Greg Whittington</t>
  </si>
  <si>
    <t>Hamidou Diallo</t>
  </si>
  <si>
    <t>Harrison Barnes</t>
  </si>
  <si>
    <t>Harry Giles III</t>
  </si>
  <si>
    <t>Hassan Whiteside</t>
  </si>
  <si>
    <t>Henry Ellenson</t>
  </si>
  <si>
    <t>Ignas Brazdeikis</t>
  </si>
  <si>
    <t>Iman Shumpert</t>
  </si>
  <si>
    <t>Immanuel Quickley</t>
  </si>
  <si>
    <t>Isaac Bonga</t>
  </si>
  <si>
    <t>Isaac Okoro</t>
  </si>
  <si>
    <t>Isaiah Hartenstein</t>
  </si>
  <si>
    <t>Isaiah Joe</t>
  </si>
  <si>
    <t>Isaiah Roby</t>
  </si>
  <si>
    <t>Isaiah Stewart</t>
  </si>
  <si>
    <t>Isaiah Thomas</t>
  </si>
  <si>
    <t>Ish Smith</t>
  </si>
  <si>
    <t>Ivica Zubac</t>
  </si>
  <si>
    <t>Ja Morant</t>
  </si>
  <si>
    <t>Jabari Parker</t>
  </si>
  <si>
    <t>Jaden McDaniels</t>
  </si>
  <si>
    <t>Jae'Sean Tate</t>
  </si>
  <si>
    <t>Jae Crowder</t>
  </si>
  <si>
    <t>Jahlil Okafor</t>
  </si>
  <si>
    <t>Jahmi'us Ramsey</t>
  </si>
  <si>
    <t>JaKarr Sampson</t>
  </si>
  <si>
    <t>Jake Layman</t>
  </si>
  <si>
    <t>Jakob Poeltl</t>
  </si>
  <si>
    <t>Jalen Brunson</t>
  </si>
  <si>
    <t>Jalen Harris</t>
  </si>
  <si>
    <t>Jalen Lecque</t>
  </si>
  <si>
    <t>Jalen McDaniels</t>
  </si>
  <si>
    <t>Jalen Smith</t>
  </si>
  <si>
    <t>Jamal Murray</t>
  </si>
  <si>
    <t>James Ennis III</t>
  </si>
  <si>
    <t>James Harden</t>
  </si>
  <si>
    <t>James Johnson</t>
  </si>
  <si>
    <t>James Nunnally</t>
  </si>
  <si>
    <t>James Wiseman</t>
  </si>
  <si>
    <t>JaMychal Green</t>
  </si>
  <si>
    <t>Jared Dudley</t>
  </si>
  <si>
    <t>Jared Harper</t>
  </si>
  <si>
    <t>Jaren Jackson Jr.</t>
  </si>
  <si>
    <t>Jarred Vanderbilt</t>
  </si>
  <si>
    <t>Jarrell Brantley</t>
  </si>
  <si>
    <t>Jarrett Allen</t>
  </si>
  <si>
    <t>Jarrett Culver</t>
  </si>
  <si>
    <t>JaVale McGee</t>
  </si>
  <si>
    <t>Javonte Green</t>
  </si>
  <si>
    <t>Jaxson Hayes</t>
  </si>
  <si>
    <t>Jay Scrubb</t>
  </si>
  <si>
    <t>Jaylen Adams</t>
  </si>
  <si>
    <t>Jaylen Brown</t>
  </si>
  <si>
    <t>Jaylen Hoard</t>
  </si>
  <si>
    <t>Jaylen Nowell</t>
  </si>
  <si>
    <t>Jayson Tatum</t>
  </si>
  <si>
    <t>Jeff Green</t>
  </si>
  <si>
    <t>Jeff Teague</t>
  </si>
  <si>
    <t>Jerami Grant</t>
  </si>
  <si>
    <t>Jeremiah Martin</t>
  </si>
  <si>
    <t>Jeremy Lamb</t>
  </si>
  <si>
    <t>Jerome Robinson</t>
  </si>
  <si>
    <t>Jevon Carter</t>
  </si>
  <si>
    <t>Jimmy Butler</t>
  </si>
  <si>
    <t>JJ Redick</t>
  </si>
  <si>
    <t>Joe Harris</t>
  </si>
  <si>
    <t>Joe Ingles</t>
  </si>
  <si>
    <t>Joel Embiid</t>
  </si>
  <si>
    <t>John Collins</t>
  </si>
  <si>
    <t>John Konchar</t>
  </si>
  <si>
    <t>John Wall</t>
  </si>
  <si>
    <t>Jonas Valanciunas</t>
  </si>
  <si>
    <t>Jontay Porter</t>
  </si>
  <si>
    <t>Jordan Bell</t>
  </si>
  <si>
    <t>Jordan Bone</t>
  </si>
  <si>
    <t>Jordan Clarkson</t>
  </si>
  <si>
    <t>Jordan McLaughlin</t>
  </si>
  <si>
    <t>Jordan Nwora</t>
  </si>
  <si>
    <t>Jordan Poole</t>
  </si>
  <si>
    <t>Josh Green</t>
  </si>
  <si>
    <t>Josh Hall</t>
  </si>
  <si>
    <t>Josh Hart</t>
  </si>
  <si>
    <t>Josh Jackson</t>
  </si>
  <si>
    <t>Josh Okogie</t>
  </si>
  <si>
    <t>Josh Richardson</t>
  </si>
  <si>
    <t>Jrue Holiday</t>
  </si>
  <si>
    <t>Juan Toscano-Anderson</t>
  </si>
  <si>
    <t>Juancho Hernangomez</t>
  </si>
  <si>
    <t>Julius Randle</t>
  </si>
  <si>
    <t>Justin Holiday</t>
  </si>
  <si>
    <t>Justin Jackson</t>
  </si>
  <si>
    <t>Justin James</t>
  </si>
  <si>
    <t>Justin Patton</t>
  </si>
  <si>
    <t>Justin Robinson</t>
  </si>
  <si>
    <t>Justise Winslow</t>
  </si>
  <si>
    <t>Jusuf Nurkic</t>
  </si>
  <si>
    <t>Juwan Morgan</t>
  </si>
  <si>
    <t>Karim Mane</t>
  </si>
  <si>
    <t>Karl-Anthony Towns</t>
  </si>
  <si>
    <t>Kawhi Leonard</t>
  </si>
  <si>
    <t>Keita Bates-Diop</t>
  </si>
  <si>
    <t>Kelan Martin</t>
  </si>
  <si>
    <t>Keldon Johnson</t>
  </si>
  <si>
    <t>Keljin Blevins</t>
  </si>
  <si>
    <t>Kelly Olynyk</t>
  </si>
  <si>
    <t>Kelly Oubre Jr.</t>
  </si>
  <si>
    <t>Kemba Walker</t>
  </si>
  <si>
    <t>Kendrick Nunn</t>
  </si>
  <si>
    <t>Kenrich Williams</t>
  </si>
  <si>
    <t>Kent Bazemore</t>
  </si>
  <si>
    <t>Kentavious Caldwell-Pope</t>
  </si>
  <si>
    <t>Kenyon Martin Jr.</t>
  </si>
  <si>
    <t>Kevin Durant</t>
  </si>
  <si>
    <t>Kevin Huerter</t>
  </si>
  <si>
    <t>Kevin Knox II</t>
  </si>
  <si>
    <t>Kevin Love</t>
  </si>
  <si>
    <t>Kevin Porter Jr.</t>
  </si>
  <si>
    <t>Kevon Looney</t>
  </si>
  <si>
    <t>Khem Birch</t>
  </si>
  <si>
    <t>Khris Middleton</t>
  </si>
  <si>
    <t>Khyri Thomas</t>
  </si>
  <si>
    <t>Killian Hayes</t>
  </si>
  <si>
    <t>Killian Tillie</t>
  </si>
  <si>
    <t>Kira Lewis Jr.</t>
  </si>
  <si>
    <t>Kostas Antetokounmpo</t>
  </si>
  <si>
    <t>Kris Dunn</t>
  </si>
  <si>
    <t>Kristaps Porzingis</t>
  </si>
  <si>
    <t>Kyle Anderson</t>
  </si>
  <si>
    <t>Kyle Guy</t>
  </si>
  <si>
    <t>Kyle Kuzma</t>
  </si>
  <si>
    <t>Kyle Lowry</t>
  </si>
  <si>
    <t>Kyrie Irving</t>
  </si>
  <si>
    <t>KZ Okpala</t>
  </si>
  <si>
    <t>Lamar Stevens</t>
  </si>
  <si>
    <t>LaMarcus Aldridge</t>
  </si>
  <si>
    <t>LaMelo Ball</t>
  </si>
  <si>
    <t>Landry Shamet</t>
  </si>
  <si>
    <t>Langston Galloway</t>
  </si>
  <si>
    <t>Larry Nance Jr.</t>
  </si>
  <si>
    <t>Lauri Markkanen</t>
  </si>
  <si>
    <t>LeBron James</t>
  </si>
  <si>
    <t>Lonnie Walker IV</t>
  </si>
  <si>
    <t>Lonzo Ball</t>
  </si>
  <si>
    <t>Lou Williams</t>
  </si>
  <si>
    <t>Louis King</t>
  </si>
  <si>
    <t>Luguentz Dort</t>
  </si>
  <si>
    <t>Luka Doncic</t>
  </si>
  <si>
    <t>Luka Samanic</t>
  </si>
  <si>
    <t>Luke Kennard</t>
  </si>
  <si>
    <t>Luke Kornet</t>
  </si>
  <si>
    <t>Malachi Flynn</t>
  </si>
  <si>
    <t>Malcolm Brogdon</t>
  </si>
  <si>
    <t>Malik Beasley</t>
  </si>
  <si>
    <t>Malik Fitts</t>
  </si>
  <si>
    <t>Malik Monk</t>
  </si>
  <si>
    <t>Mamadi Diakite</t>
  </si>
  <si>
    <t>Marc Gasol</t>
  </si>
  <si>
    <t>Marcos Louzada Silva</t>
  </si>
  <si>
    <t>Marcus Morris Sr.</t>
  </si>
  <si>
    <t>Marcus Smart</t>
  </si>
  <si>
    <t>Markelle Fultz</t>
  </si>
  <si>
    <t>Markieff Morris</t>
  </si>
  <si>
    <t>Markus Howard</t>
  </si>
  <si>
    <t>Marques Bolden</t>
  </si>
  <si>
    <t>Marquese Chriss</t>
  </si>
  <si>
    <t>Marvin Bagley III</t>
  </si>
  <si>
    <t>Mason Jones</t>
  </si>
  <si>
    <t>Mason Plumlee</t>
  </si>
  <si>
    <t>Matisse Thybulle</t>
  </si>
  <si>
    <t>Matt Thomas</t>
  </si>
  <si>
    <t>Matthew Dellavedova</t>
  </si>
  <si>
    <t>Maurice Harkless</t>
  </si>
  <si>
    <t>Max Strus</t>
  </si>
  <si>
    <t>Maxi Kleber</t>
  </si>
  <si>
    <t>Meyers Leonard</t>
  </si>
  <si>
    <t>Mfiondu Kabengele</t>
  </si>
  <si>
    <t>Michael Carter-Williams</t>
  </si>
  <si>
    <t>Michael Porter Jr.</t>
  </si>
  <si>
    <t>Mikal Bridges</t>
  </si>
  <si>
    <t>Mike Conley</t>
  </si>
  <si>
    <t>Mike James</t>
  </si>
  <si>
    <t>Mike Muscala</t>
  </si>
  <si>
    <t>Mike Scott</t>
  </si>
  <si>
    <t>Miles Bridges</t>
  </si>
  <si>
    <t>Mitchell Robinson</t>
  </si>
  <si>
    <t>Miye Oni</t>
  </si>
  <si>
    <t>Mo Bamba</t>
  </si>
  <si>
    <t>Monte Morris</t>
  </si>
  <si>
    <t>Montrezl Harrell</t>
  </si>
  <si>
    <t>Moritz Wagner</t>
  </si>
  <si>
    <t>Moses Brown</t>
  </si>
  <si>
    <t>Mychal Mulder</t>
  </si>
  <si>
    <t>Myles Turner</t>
  </si>
  <si>
    <t>Naji Marshall</t>
  </si>
  <si>
    <t>Nassir Little</t>
  </si>
  <si>
    <t>Nate Darling</t>
  </si>
  <si>
    <t>Nate Hinton</t>
  </si>
  <si>
    <t>Nathan Knight</t>
  </si>
  <si>
    <t>Naz Reid</t>
  </si>
  <si>
    <t>Nemanja Bjelica</t>
  </si>
  <si>
    <t>Nerlens Noel</t>
  </si>
  <si>
    <t>Nick Richards</t>
  </si>
  <si>
    <t>Nickeil Alexander-Walker</t>
  </si>
  <si>
    <t>Nico Mannion</t>
  </si>
  <si>
    <t>Nicolas Batum</t>
  </si>
  <si>
    <t>Nicolas Claxton</t>
  </si>
  <si>
    <t>Nicolo Melli</t>
  </si>
  <si>
    <t>Nikola Jokic</t>
  </si>
  <si>
    <t>Nikola Vucevic</t>
  </si>
  <si>
    <t>Noah Vonleh</t>
  </si>
  <si>
    <t>Norman Powell</t>
  </si>
  <si>
    <t>Norvel Pelle</t>
  </si>
  <si>
    <t>Obi Toppin</t>
  </si>
  <si>
    <t>OG Anunoby</t>
  </si>
  <si>
    <t>Onyeka Okongwu</t>
  </si>
  <si>
    <t>Oshae Brissett</t>
  </si>
  <si>
    <t>Otto Porter Jr.</t>
  </si>
  <si>
    <t>P.J. Tucker</t>
  </si>
  <si>
    <t>P.J. Washington</t>
  </si>
  <si>
    <t>Pascal Siakam</t>
  </si>
  <si>
    <t>Pat Connaughton</t>
  </si>
  <si>
    <t>Patrick Beverley</t>
  </si>
  <si>
    <t>Patrick McCaw</t>
  </si>
  <si>
    <t>Patrick Patterson</t>
  </si>
  <si>
    <t>Patrick Williams</t>
  </si>
  <si>
    <t>Patty Mills</t>
  </si>
  <si>
    <t>Paul George</t>
  </si>
  <si>
    <t>Paul Millsap</t>
  </si>
  <si>
    <t>Paul Reed</t>
  </si>
  <si>
    <t>Paul Watson</t>
  </si>
  <si>
    <t>Payton Pritchard</t>
  </si>
  <si>
    <t>PJ Dozier</t>
  </si>
  <si>
    <t>Precious Achiuwa</t>
  </si>
  <si>
    <t>Quinn Cook</t>
  </si>
  <si>
    <t>Quinndary Weatherspoon</t>
  </si>
  <si>
    <t>R.J. Hampton</t>
  </si>
  <si>
    <t>Rajon Rondo</t>
  </si>
  <si>
    <t>Raul Neto</t>
  </si>
  <si>
    <t>Ray Spalding</t>
  </si>
  <si>
    <t>Rayjon Tucker</t>
  </si>
  <si>
    <t>Reggie Bullock</t>
  </si>
  <si>
    <t>Reggie Jackson</t>
  </si>
  <si>
    <t>Reggie Perry</t>
  </si>
  <si>
    <t>Richaun Holmes</t>
  </si>
  <si>
    <t>Ricky Rubio</t>
  </si>
  <si>
    <t>RJ Barrett</t>
  </si>
  <si>
    <t>Robert Covington</t>
  </si>
  <si>
    <t>Robert Franks</t>
  </si>
  <si>
    <t>Robert Williams III</t>
  </si>
  <si>
    <t>Robert Woodard II</t>
  </si>
  <si>
    <t>Robin Lopez</t>
  </si>
  <si>
    <t>Rodions Kurucs</t>
  </si>
  <si>
    <t>Rodney Hood</t>
  </si>
  <si>
    <t>Rodney McGruder</t>
  </si>
  <si>
    <t>Romeo Langford</t>
  </si>
  <si>
    <t>Rondae Hollis-Jefferson</t>
  </si>
  <si>
    <t>Royce O'Neale</t>
  </si>
  <si>
    <t>Rudy Gay</t>
  </si>
  <si>
    <t>Rudy Gobert</t>
  </si>
  <si>
    <t>Rui Hachimura</t>
  </si>
  <si>
    <t>Russell Westbrook</t>
  </si>
  <si>
    <t>Ryan Arcidiacono</t>
  </si>
  <si>
    <t>Saben Lee</t>
  </si>
  <si>
    <t>Saddiq Bey</t>
  </si>
  <si>
    <t>Sam Merrill</t>
  </si>
  <si>
    <t>Sean McDermott</t>
  </si>
  <si>
    <t>Sekou Doumbouya</t>
  </si>
  <si>
    <t>Semi Ojeleye</t>
  </si>
  <si>
    <t>Serge Ibaka</t>
  </si>
  <si>
    <t>Seth Curry</t>
  </si>
  <si>
    <t>Shai Gilgeous-Alexander</t>
  </si>
  <si>
    <t>Shake Milton</t>
  </si>
  <si>
    <t>Shaquille Harrison</t>
  </si>
  <si>
    <t>Sindarius Thornwell</t>
  </si>
  <si>
    <t>Skylar Mays</t>
  </si>
  <si>
    <t>Solomon Hill</t>
  </si>
  <si>
    <t>Spencer Dinwiddie</t>
  </si>
  <si>
    <t>Stanley Johnson</t>
  </si>
  <si>
    <t>Stephen Curry</t>
  </si>
  <si>
    <t>Sterling Brown</t>
  </si>
  <si>
    <t>Steven Adams</t>
  </si>
  <si>
    <t>Svi Mykhailiuk</t>
  </si>
  <si>
    <t>T.J. Leaf</t>
  </si>
  <si>
    <t>T.J. McConnell</t>
  </si>
  <si>
    <t>T.J. Warren</t>
  </si>
  <si>
    <t>Tacko Fall</t>
  </si>
  <si>
    <t>Taj Gibson</t>
  </si>
  <si>
    <t>Talen Horton-Tucker</t>
  </si>
  <si>
    <t>Taurean Prince</t>
  </si>
  <si>
    <t>Terance Mann</t>
  </si>
  <si>
    <t>Terence Davis</t>
  </si>
  <si>
    <t>Terrance Ferguson</t>
  </si>
  <si>
    <t>Terrence Ross</t>
  </si>
  <si>
    <t>Terry Rozier</t>
  </si>
  <si>
    <t>Thaddeus Young</t>
  </si>
  <si>
    <t>Thanasis Antetokounmpo</t>
  </si>
  <si>
    <t>Theo Maledon</t>
  </si>
  <si>
    <t>Theo Pinson</t>
  </si>
  <si>
    <t>Thomas Bryant</t>
  </si>
  <si>
    <t>Thon Maker</t>
  </si>
  <si>
    <t>Tim Frazier</t>
  </si>
  <si>
    <t>Tim Hardaway Jr.</t>
  </si>
  <si>
    <t>Timothe Luwawu-Cabarrot</t>
  </si>
  <si>
    <t>Tobias Harris</t>
  </si>
  <si>
    <t>Tomas Satoransky</t>
  </si>
  <si>
    <t>Tony Bradley</t>
  </si>
  <si>
    <t>Tony Snell</t>
  </si>
  <si>
    <t>Torrey Craig</t>
  </si>
  <si>
    <t>Trae Young</t>
  </si>
  <si>
    <t>Tre Jones</t>
  </si>
  <si>
    <t>Tremont Waters</t>
  </si>
  <si>
    <t>Trent Forrest</t>
  </si>
  <si>
    <t>Trevor Ariza</t>
  </si>
  <si>
    <t>Trey Burke</t>
  </si>
  <si>
    <t>Trey Lyles</t>
  </si>
  <si>
    <t>Tristan Thompson</t>
  </si>
  <si>
    <t>Troy Brown Jr.</t>
  </si>
  <si>
    <t>Ty-Shon Alexander</t>
  </si>
  <si>
    <t>Ty Jerome</t>
  </si>
  <si>
    <t>Tyler Bey</t>
  </si>
  <si>
    <t>Tyler Cook</t>
  </si>
  <si>
    <t>Tyler Herro</t>
  </si>
  <si>
    <t>Tyler Johnson</t>
  </si>
  <si>
    <t>Tyrell Terry</t>
  </si>
  <si>
    <t>Tyrese Haliburton</t>
  </si>
  <si>
    <t>Tyrese Maxey</t>
  </si>
  <si>
    <t>Tyus Jones</t>
  </si>
  <si>
    <t>Udoka Azubuike</t>
  </si>
  <si>
    <t>Udonis Haslem</t>
  </si>
  <si>
    <t>Vernon Carey Jr.</t>
  </si>
  <si>
    <t>Victor Oladipo</t>
  </si>
  <si>
    <t>Vincent Poirier</t>
  </si>
  <si>
    <t>Vlatko Cancar</t>
  </si>
  <si>
    <t>Wayne Ellington</t>
  </si>
  <si>
    <t>Wendell Carter Jr.</t>
  </si>
  <si>
    <t>Wenyen Gabriel</t>
  </si>
  <si>
    <t>Wes Iwundu</t>
  </si>
  <si>
    <t>Wesley Matthews</t>
  </si>
  <si>
    <t>Will Barton</t>
  </si>
  <si>
    <t>Will Magnay</t>
  </si>
  <si>
    <t>Willie Cauley-Stein</t>
  </si>
  <si>
    <t>Willy Hernangomez</t>
  </si>
  <si>
    <t>Xavier Tillman</t>
  </si>
  <si>
    <t>Yogi Ferrell</t>
  </si>
  <si>
    <t>Yuta Watanabe</t>
  </si>
  <si>
    <t>Zach LaVine</t>
  </si>
  <si>
    <t>Zeke Nnaji</t>
  </si>
  <si>
    <t>Zion Williamson</t>
  </si>
  <si>
    <t>Players</t>
  </si>
  <si>
    <t>Position</t>
  </si>
  <si>
    <t>PLAYER</t>
  </si>
  <si>
    <t>2020/21 </t>
  </si>
  <si>
    <t>2020/21(*)</t>
  </si>
  <si>
    <t>Klay Thompson</t>
  </si>
  <si>
    <t>Otto Porter</t>
  </si>
  <si>
    <t>Tim Hardaway Jr</t>
  </si>
  <si>
    <t>Dennis Schroeder</t>
  </si>
  <si>
    <t>Marcus Morris</t>
  </si>
  <si>
    <t>Kelly Oubre</t>
  </si>
  <si>
    <t>Patrick Mills</t>
  </si>
  <si>
    <t>Dion Waiters</t>
  </si>
  <si>
    <t>TJ Warren</t>
  </si>
  <si>
    <t>Larry Nance Jr</t>
  </si>
  <si>
    <t>Derrick Jones</t>
  </si>
  <si>
    <t>Marvin Bagley</t>
  </si>
  <si>
    <t>Louis Williams</t>
  </si>
  <si>
    <t>PJ Tucker</t>
  </si>
  <si>
    <t>Jonathan Isaac</t>
  </si>
  <si>
    <t>Jaren Jackson Jr</t>
  </si>
  <si>
    <t>DJ Augustin</t>
  </si>
  <si>
    <t>Juan Hernangomez</t>
  </si>
  <si>
    <t>Joakim Noah</t>
  </si>
  <si>
    <t>DeMarre Carroll</t>
  </si>
  <si>
    <t>Ishmael Smith</t>
  </si>
  <si>
    <t>Dennis Smith</t>
  </si>
  <si>
    <t>Timofey Mozgov</t>
  </si>
  <si>
    <t>Wendell Carter</t>
  </si>
  <si>
    <t>Zach Collins</t>
  </si>
  <si>
    <t>Ryan Anderson</t>
  </si>
  <si>
    <t>Luol Deng</t>
  </si>
  <si>
    <t>Kevin Knox</t>
  </si>
  <si>
    <t>DJ Wilson</t>
  </si>
  <si>
    <t>TJ Leaf</t>
  </si>
  <si>
    <t>PJ Washington</t>
  </si>
  <si>
    <t>Danuel House</t>
  </si>
  <si>
    <t>Kira Lewis</t>
  </si>
  <si>
    <t>Moe Harkless</t>
  </si>
  <si>
    <t>Michael Porter</t>
  </si>
  <si>
    <t>Luca Vildoza</t>
  </si>
  <si>
    <t>TJ McConnell</t>
  </si>
  <si>
    <t>Troy Brown</t>
  </si>
  <si>
    <t>James Ennis</t>
  </si>
  <si>
    <t>Jon Leuer</t>
  </si>
  <si>
    <t>Lonnie Walker</t>
  </si>
  <si>
    <t>Andrew Nicholson</t>
  </si>
  <si>
    <t>Marko Guduric</t>
  </si>
  <si>
    <t>Jose Juan Barea</t>
  </si>
  <si>
    <t>Monta Ellis</t>
  </si>
  <si>
    <t>RJ Hampton</t>
  </si>
  <si>
    <t>Robert Williams</t>
  </si>
  <si>
    <t>Jacob Evans</t>
  </si>
  <si>
    <t>Spencer Hawes</t>
  </si>
  <si>
    <t>Dzanan Musa</t>
  </si>
  <si>
    <t>Omari Spellman</t>
  </si>
  <si>
    <t>Mario Hezonja</t>
  </si>
  <si>
    <t>Larry Sanders</t>
  </si>
  <si>
    <t>Timothe Luwawu</t>
  </si>
  <si>
    <t>DeAndre Bembry</t>
  </si>
  <si>
    <t>Kevin Porter</t>
  </si>
  <si>
    <t>Wesley Iwundu</t>
  </si>
  <si>
    <t>Gary Trent Jr</t>
  </si>
  <si>
    <t>Sviatoslav Mykhailiuk</t>
  </si>
  <si>
    <t>Devonte Graham</t>
  </si>
  <si>
    <t>Harry Giles</t>
  </si>
  <si>
    <t>Josh Gray</t>
  </si>
  <si>
    <t>Admiral Schofield</t>
  </si>
  <si>
    <t>Chris Clemons</t>
  </si>
  <si>
    <t>Robert Woodard</t>
  </si>
  <si>
    <t>JR Smith</t>
  </si>
  <si>
    <t>Zylan Cheatham</t>
  </si>
  <si>
    <t>Vernon Carey</t>
  </si>
  <si>
    <t>Zhaire Smith</t>
  </si>
  <si>
    <t>Guerschon Yabusele</t>
  </si>
  <si>
    <t>Kyle Singler</t>
  </si>
  <si>
    <t>KJ Martin</t>
  </si>
  <si>
    <t>Cole Aldrich</t>
  </si>
  <si>
    <t>Shaun Livingston</t>
  </si>
  <si>
    <t>Dakari Johnson</t>
  </si>
  <si>
    <t>Brian Bowen</t>
  </si>
  <si>
    <t>AJ Hammons</t>
  </si>
  <si>
    <t>Raymond Spalding</t>
  </si>
  <si>
    <t>Charlie Brown</t>
  </si>
  <si>
    <t>John Henson</t>
  </si>
  <si>
    <t>Justin Anderson</t>
  </si>
  <si>
    <t>Troy Williams</t>
  </si>
  <si>
    <t>Demetrius Jackson</t>
  </si>
  <si>
    <t>Jerian Grant</t>
  </si>
  <si>
    <t>Cam Reynolds</t>
  </si>
  <si>
    <t>Andrew White</t>
  </si>
  <si>
    <t>Tyler Hall</t>
  </si>
  <si>
    <t>Caleb Homesley</t>
  </si>
  <si>
    <t>Salaries</t>
  </si>
  <si>
    <t>Without Jr.</t>
  </si>
  <si>
    <t>Player</t>
  </si>
  <si>
    <t>Pos</t>
  </si>
  <si>
    <t>Age</t>
  </si>
  <si>
    <t>PF</t>
  </si>
  <si>
    <t>PG</t>
  </si>
  <si>
    <t>C</t>
  </si>
  <si>
    <t>SG</t>
  </si>
  <si>
    <t>SF</t>
  </si>
  <si>
    <t>Dāvis Bertāns</t>
  </si>
  <si>
    <t>Bogdan Bogdanović</t>
  </si>
  <si>
    <t>Bojan Bogdanović</t>
  </si>
  <si>
    <t>Vlatko Čančar</t>
  </si>
  <si>
    <t>PF-SF</t>
  </si>
  <si>
    <t>Nic Claxton</t>
  </si>
  <si>
    <t>SF-PF</t>
  </si>
  <si>
    <t>SG-SF</t>
  </si>
  <si>
    <t>Luka Dončić</t>
  </si>
  <si>
    <t>Goran Dragić</t>
  </si>
  <si>
    <t>Cristiano Felício</t>
  </si>
  <si>
    <t>SF-SG</t>
  </si>
  <si>
    <t>Enes Freedom</t>
  </si>
  <si>
    <t>PF-C</t>
  </si>
  <si>
    <t>SG-PG</t>
  </si>
  <si>
    <t>PG-SG</t>
  </si>
  <si>
    <t>Juancho Hernangómez</t>
  </si>
  <si>
    <t>Willy Hernangómez</t>
  </si>
  <si>
    <t>Ersan İlyasova</t>
  </si>
  <si>
    <t>Nikola Jokić</t>
  </si>
  <si>
    <t>C-PF</t>
  </si>
  <si>
    <t>Timothé Luwawu-Cabarrot</t>
  </si>
  <si>
    <t>Théo Maledon</t>
  </si>
  <si>
    <t>Karim Mané</t>
  </si>
  <si>
    <t>Boban Marjanović</t>
  </si>
  <si>
    <t>Frank Mason III</t>
  </si>
  <si>
    <t>Nicolò Melli</t>
  </si>
  <si>
    <t>Jusuf Nurkić</t>
  </si>
  <si>
    <t>Anžejs Pasečņiks</t>
  </si>
  <si>
    <t>Kristaps Porziņģis</t>
  </si>
  <si>
    <t>J.J. Redick</t>
  </si>
  <si>
    <t>Luka Šamanić</t>
  </si>
  <si>
    <t>Dario Šarić</t>
  </si>
  <si>
    <t>Tomáš Satoranský</t>
  </si>
  <si>
    <t>Dennis Schröder</t>
  </si>
  <si>
    <t>Alen Smailagić</t>
  </si>
  <si>
    <t>Xavier Tillman Sr.</t>
  </si>
  <si>
    <t>Jonas Valančiūnas</t>
  </si>
  <si>
    <t>Anderson Varejão</t>
  </si>
  <si>
    <t>Nikola Vučević</t>
  </si>
  <si>
    <t>stathoop</t>
  </si>
  <si>
    <t>Hand Checked</t>
  </si>
  <si>
    <t>#</t>
  </si>
  <si>
    <t>NbPoste</t>
  </si>
  <si>
    <t>FinalPosition</t>
  </si>
  <si>
    <t>FinalSalary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</si>
</sst>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7" formatCode="&quot;$&quot;#,##0"/>
  </numFmts>
  <fonts count="5">
    <font>
      <sz val="11"/>
      <color theme="1"/>
      <name val="Calibri"/>
      <family val="2"/>
      <scheme val="minor"/>
    </font>
    <font>
      <sz val="8"/>
      <color rgb="FFCCCCCC"/>
      <name val="Inherit"/>
    </font>
    <font>
      <sz val="8"/>
      <color rgb="FFFFFFFF"/>
      <name val="Inherit"/>
    </font>
    <font>
      <sz val="8"/>
      <color rgb="FF000000"/>
      <name val="Inherit"/>
    </font>
    <font>
      <sz val="8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444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6" fontId="4" fillId="2" borderId="1" xfId="0" applyNumberFormat="1" applyFont="1" applyFill="1" applyBorder="1" applyAlignment="1">
      <alignment horizontal="center" vertical="center" wrapText="1"/>
    </xf>
    <xf numFmtId="6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F5D4-1D98-478F-BA19-DCBD808FED1A}">
  <dimension ref="A1:N542"/>
  <sheetViews>
    <sheetView tabSelected="1" topLeftCell="A23" workbookViewId="0">
      <selection activeCell="G41" sqref="G41"/>
    </sheetView>
  </sheetViews>
  <sheetFormatPr defaultRowHeight="14.4"/>
  <cols>
    <col min="1" max="1" width="23.21875" bestFit="1" customWidth="1"/>
    <col min="2" max="4" width="18.21875" hidden="1" customWidth="1"/>
    <col min="5" max="5" width="4.33203125" hidden="1" customWidth="1"/>
    <col min="6" max="6" width="15.77734375" style="10" bestFit="1" customWidth="1"/>
    <col min="7" max="7" width="6.44140625" bestFit="1" customWidth="1"/>
    <col min="8" max="8" width="17" hidden="1" customWidth="1"/>
    <col min="9" max="9" width="13.44140625" hidden="1" customWidth="1"/>
    <col min="10" max="10" width="0" hidden="1" customWidth="1"/>
    <col min="11" max="11" width="12.5546875" hidden="1" customWidth="1"/>
    <col min="12" max="12" width="0" hidden="1" customWidth="1"/>
    <col min="13" max="13" width="3.33203125" hidden="1" customWidth="1"/>
    <col min="14" max="14" width="14.109375" bestFit="1" customWidth="1"/>
  </cols>
  <sheetData>
    <row r="1" spans="1:14">
      <c r="A1" s="10" t="s">
        <v>541</v>
      </c>
      <c r="B1" s="10" t="s">
        <v>542</v>
      </c>
      <c r="C1" s="10" t="s">
        <v>685</v>
      </c>
      <c r="D1" s="10" t="s">
        <v>542</v>
      </c>
      <c r="E1" s="10" t="s">
        <v>686</v>
      </c>
      <c r="F1" s="10" t="s">
        <v>688</v>
      </c>
      <c r="G1" s="10" t="s">
        <v>686</v>
      </c>
      <c r="H1" s="10" t="s">
        <v>634</v>
      </c>
      <c r="I1" s="10" t="s">
        <v>635</v>
      </c>
      <c r="J1" s="10" t="s">
        <v>634</v>
      </c>
      <c r="K1" s="10" t="s">
        <v>685</v>
      </c>
      <c r="L1" s="10" t="s">
        <v>634</v>
      </c>
      <c r="M1" s="10" t="s">
        <v>686</v>
      </c>
      <c r="N1" s="10" t="s">
        <v>689</v>
      </c>
    </row>
    <row r="2" spans="1:14">
      <c r="A2" t="s">
        <v>0</v>
      </c>
      <c r="B2" t="str">
        <f>VLOOKUP(A2,Sheet3!$A$2:$B$573,2,FALSE)</f>
        <v>PF</v>
      </c>
      <c r="E2" t="s">
        <v>686</v>
      </c>
      <c r="F2" s="10" t="str">
        <f t="shared" ref="F2:F65" si="0">IF(B2&lt;&gt;"",B2,D2)</f>
        <v>PF</v>
      </c>
      <c r="G2" s="10" t="s">
        <v>686</v>
      </c>
      <c r="H2" s="9">
        <f>VLOOKUP($A2,Sheet2!$B$1:$C$579,2,FALSE)</f>
        <v>18136364</v>
      </c>
      <c r="M2" s="10" t="s">
        <v>686</v>
      </c>
      <c r="N2" s="11">
        <f>IF(H2&lt;&gt;"",H2, IF(J2&lt;&gt;"", J2, IF(L2&lt;&gt;"", L2, "Not Attributed")))</f>
        <v>18136364</v>
      </c>
    </row>
    <row r="3" spans="1:14">
      <c r="A3" t="s">
        <v>1</v>
      </c>
      <c r="B3" t="str">
        <f>VLOOKUP(A3,Sheet3!$A$2:$B$573,2,FALSE)</f>
        <v>PG</v>
      </c>
      <c r="E3" t="s">
        <v>686</v>
      </c>
      <c r="F3" s="10" t="str">
        <f t="shared" si="0"/>
        <v>PG</v>
      </c>
      <c r="G3" s="10" t="s">
        <v>686</v>
      </c>
      <c r="H3" s="9">
        <f>VLOOKUP($A3,Sheet2!$B$1:$C$579,2,FALSE)</f>
        <v>2345640</v>
      </c>
      <c r="M3" s="10" t="s">
        <v>686</v>
      </c>
      <c r="N3" s="11">
        <f t="shared" ref="N3:N66" si="1">IF(H3&lt;&gt;"",H3, IF(J3&lt;&gt;"", J3, IF(L3&lt;&gt;"", L3, "Not Attributed")))</f>
        <v>2345640</v>
      </c>
    </row>
    <row r="4" spans="1:14">
      <c r="A4" t="s">
        <v>2</v>
      </c>
      <c r="B4" t="str">
        <f>VLOOKUP(A4,Sheet3!$A$2:$B$573,2,FALSE)</f>
        <v>SF</v>
      </c>
      <c r="E4" t="s">
        <v>686</v>
      </c>
      <c r="F4" s="10" t="str">
        <f t="shared" si="0"/>
        <v>SF</v>
      </c>
      <c r="G4" s="10" t="s">
        <v>686</v>
      </c>
      <c r="H4" s="9">
        <f>VLOOKUP($A4,Sheet2!$B$1:$C$579,2,FALSE)</f>
        <v>3458400</v>
      </c>
      <c r="M4" s="10" t="s">
        <v>686</v>
      </c>
      <c r="N4" s="11">
        <f t="shared" si="1"/>
        <v>3458400</v>
      </c>
    </row>
    <row r="5" spans="1:14">
      <c r="A5" t="s">
        <v>3</v>
      </c>
      <c r="B5" t="str">
        <f>VLOOKUP(A5,Sheet3!$A$2:$B$573,2,FALSE)</f>
        <v>SF</v>
      </c>
      <c r="E5" t="s">
        <v>686</v>
      </c>
      <c r="F5" s="10" t="str">
        <f t="shared" si="0"/>
        <v>SF</v>
      </c>
      <c r="G5" s="10" t="s">
        <v>686</v>
      </c>
      <c r="H5" s="9">
        <f>VLOOKUP($A5,Sheet2!$B$1:$C$579,2,FALSE)</f>
        <v>1752950</v>
      </c>
      <c r="M5" s="10" t="s">
        <v>686</v>
      </c>
      <c r="N5" s="11">
        <f t="shared" si="1"/>
        <v>1752950</v>
      </c>
    </row>
    <row r="6" spans="1:14">
      <c r="A6" t="s">
        <v>4</v>
      </c>
      <c r="B6" t="str">
        <f>VLOOKUP(A6,Sheet3!$A$2:$B$573,2,FALSE)</f>
        <v>SG</v>
      </c>
      <c r="E6" t="s">
        <v>686</v>
      </c>
      <c r="F6" s="10" t="str">
        <f t="shared" si="0"/>
        <v>SG</v>
      </c>
      <c r="G6" s="10" t="s">
        <v>686</v>
      </c>
      <c r="H6" s="9">
        <f>VLOOKUP($A6,Sheet2!$B$1:$C$579,2,FALSE)</f>
        <v>449115</v>
      </c>
      <c r="M6" s="10" t="s">
        <v>686</v>
      </c>
      <c r="N6" s="11">
        <f t="shared" si="1"/>
        <v>449115</v>
      </c>
    </row>
    <row r="7" spans="1:14">
      <c r="A7" t="s">
        <v>5</v>
      </c>
      <c r="B7" t="str">
        <f>VLOOKUP(A7,Sheet3!$A$2:$B$573,2,FALSE)</f>
        <v>PF</v>
      </c>
      <c r="E7" t="s">
        <v>686</v>
      </c>
      <c r="F7" s="10" t="str">
        <f t="shared" si="0"/>
        <v>PF</v>
      </c>
      <c r="G7" s="10" t="s">
        <v>686</v>
      </c>
      <c r="H7" s="9">
        <f>VLOOKUP($A7,Sheet2!$B$1:$C$579,2,FALSE)</f>
        <v>9720900</v>
      </c>
      <c r="M7" s="10" t="s">
        <v>686</v>
      </c>
      <c r="N7" s="11">
        <f t="shared" si="1"/>
        <v>9720900</v>
      </c>
    </row>
    <row r="8" spans="1:14">
      <c r="A8" t="s">
        <v>6</v>
      </c>
      <c r="B8" t="str">
        <f>VLOOKUP(A8,Sheet3!$A$2:$B$573,2,FALSE)</f>
        <v>C</v>
      </c>
      <c r="E8" t="s">
        <v>686</v>
      </c>
      <c r="F8" s="10" t="str">
        <f t="shared" si="0"/>
        <v>C</v>
      </c>
      <c r="G8" s="10" t="s">
        <v>686</v>
      </c>
      <c r="H8" s="9">
        <f>VLOOKUP($A8,Sheet2!$B$1:$C$579,2,FALSE)</f>
        <v>27500000</v>
      </c>
      <c r="M8" s="10" t="s">
        <v>686</v>
      </c>
      <c r="N8" s="11">
        <f t="shared" si="1"/>
        <v>27500000</v>
      </c>
    </row>
    <row r="9" spans="1:14">
      <c r="A9" t="s">
        <v>7</v>
      </c>
      <c r="B9" t="str">
        <f>VLOOKUP(A9,Sheet3!$A$2:$B$573,2,FALSE)</f>
        <v>SG</v>
      </c>
      <c r="E9" t="s">
        <v>686</v>
      </c>
      <c r="F9" s="10" t="str">
        <f t="shared" si="0"/>
        <v>SG</v>
      </c>
      <c r="G9" s="10" t="s">
        <v>686</v>
      </c>
      <c r="H9" s="9">
        <f>VLOOKUP($A9,Sheet2!$B$1:$C$579,2,FALSE)</f>
        <v>6000000</v>
      </c>
      <c r="M9" s="10" t="s">
        <v>686</v>
      </c>
      <c r="N9" s="11">
        <f t="shared" si="1"/>
        <v>6000000</v>
      </c>
    </row>
    <row r="10" spans="1:14">
      <c r="A10" t="s">
        <v>8</v>
      </c>
      <c r="B10" t="str">
        <f>VLOOKUP(A10,Sheet3!$A$2:$B$573,2,FALSE)</f>
        <v>PF</v>
      </c>
      <c r="E10" t="s">
        <v>686</v>
      </c>
      <c r="F10" s="10" t="str">
        <f t="shared" si="0"/>
        <v>PF</v>
      </c>
      <c r="G10" s="10" t="s">
        <v>686</v>
      </c>
      <c r="H10" s="9">
        <f>VLOOKUP($A10,Sheet2!$B$1:$C$579,2,FALSE)</f>
        <v>2964840</v>
      </c>
      <c r="M10" s="10" t="s">
        <v>686</v>
      </c>
      <c r="N10" s="11">
        <f t="shared" si="1"/>
        <v>2964840</v>
      </c>
    </row>
    <row r="11" spans="1:14">
      <c r="A11" t="s">
        <v>9</v>
      </c>
      <c r="C11" t="s">
        <v>679</v>
      </c>
      <c r="D11" t="str">
        <f>VLOOKUP(C11,Sheet3!$A$2:$B$573,2, FALSE)</f>
        <v>PF</v>
      </c>
      <c r="E11" t="s">
        <v>686</v>
      </c>
      <c r="F11" s="10" t="str">
        <f t="shared" si="0"/>
        <v>PF</v>
      </c>
      <c r="G11" s="10" t="s">
        <v>686</v>
      </c>
      <c r="H11" s="9">
        <f>VLOOKUP($A11,Sheet2!$B$1:$C$579,2,FALSE)</f>
        <v>1517981</v>
      </c>
      <c r="M11" s="10" t="s">
        <v>686</v>
      </c>
      <c r="N11" s="11">
        <f t="shared" si="1"/>
        <v>1517981</v>
      </c>
    </row>
    <row r="12" spans="1:14">
      <c r="A12" t="s">
        <v>10</v>
      </c>
      <c r="B12" t="str">
        <f>VLOOKUP(A12,Sheet3!$A$2:$B$573,2,FALSE)</f>
        <v>PG</v>
      </c>
      <c r="E12" t="s">
        <v>686</v>
      </c>
      <c r="F12" s="10" t="str">
        <f t="shared" si="0"/>
        <v>PG</v>
      </c>
      <c r="G12" s="10" t="s">
        <v>686</v>
      </c>
      <c r="H12" s="9">
        <f>VLOOKUP($A12,Sheet2!$B$1:$C$579,2,FALSE)</f>
        <v>2750000</v>
      </c>
      <c r="M12" s="10" t="s">
        <v>686</v>
      </c>
      <c r="N12" s="11">
        <f t="shared" si="1"/>
        <v>2750000</v>
      </c>
    </row>
    <row r="13" spans="1:14">
      <c r="A13" t="s">
        <v>11</v>
      </c>
      <c r="B13" t="str">
        <f>VLOOKUP(A13,Sheet3!$A$2:$B$573,2,FALSE)</f>
        <v>C</v>
      </c>
      <c r="E13" t="s">
        <v>686</v>
      </c>
      <c r="F13" s="10" t="str">
        <f t="shared" si="0"/>
        <v>C</v>
      </c>
      <c r="G13" s="10" t="s">
        <v>686</v>
      </c>
      <c r="H13" s="9">
        <f>VLOOKUP($A13,Sheet2!$B$1:$C$579,2,FALSE)</f>
        <v>3970648</v>
      </c>
      <c r="M13" s="10" t="s">
        <v>686</v>
      </c>
      <c r="N13" s="11">
        <f t="shared" si="1"/>
        <v>3970648</v>
      </c>
    </row>
    <row r="14" spans="1:14">
      <c r="A14" t="s">
        <v>12</v>
      </c>
      <c r="B14" t="str">
        <f>VLOOKUP(A14,Sheet3!$A$2:$B$573,2,FALSE)</f>
        <v>SF</v>
      </c>
      <c r="E14" t="s">
        <v>686</v>
      </c>
      <c r="F14" s="10" t="str">
        <f t="shared" si="0"/>
        <v>SF</v>
      </c>
      <c r="G14" s="10" t="s">
        <v>686</v>
      </c>
      <c r="H14" s="9">
        <f>VLOOKUP($A14,Sheet2!$B$1:$C$579,2,FALSE)</f>
        <v>1762796</v>
      </c>
      <c r="M14" s="10" t="s">
        <v>686</v>
      </c>
      <c r="N14" s="11">
        <f t="shared" si="1"/>
        <v>1762796</v>
      </c>
    </row>
    <row r="15" spans="1:14">
      <c r="A15" t="s">
        <v>13</v>
      </c>
      <c r="B15" t="str">
        <f>VLOOKUP(A15,Sheet3!$A$2:$B$573,2,FALSE)</f>
        <v>PF</v>
      </c>
      <c r="E15" t="s">
        <v>686</v>
      </c>
      <c r="F15" s="10" t="str">
        <f t="shared" si="0"/>
        <v>PF</v>
      </c>
      <c r="G15" s="10" t="s">
        <v>686</v>
      </c>
      <c r="H15" s="9">
        <f>VLOOKUP($A15,Sheet2!$B$1:$C$579,2,FALSE)</f>
        <v>621587</v>
      </c>
      <c r="M15" s="10" t="s">
        <v>686</v>
      </c>
      <c r="N15" s="11">
        <f t="shared" si="1"/>
        <v>621587</v>
      </c>
    </row>
    <row r="16" spans="1:14">
      <c r="A16" t="s">
        <v>14</v>
      </c>
      <c r="B16" t="str">
        <f>VLOOKUP(A16,Sheet3!$A$2:$B$573,2,FALSE)</f>
        <v>C</v>
      </c>
      <c r="E16" t="s">
        <v>686</v>
      </c>
      <c r="F16" s="10" t="str">
        <f t="shared" si="0"/>
        <v>C</v>
      </c>
      <c r="G16" s="10" t="s">
        <v>686</v>
      </c>
      <c r="H16" s="9">
        <f>VLOOKUP($A16,Sheet2!$B$1:$C$579,2,FALSE)</f>
        <v>123056</v>
      </c>
      <c r="M16" s="10" t="s">
        <v>686</v>
      </c>
      <c r="N16" s="11">
        <f t="shared" si="1"/>
        <v>123056</v>
      </c>
    </row>
    <row r="17" spans="1:14">
      <c r="A17" t="s">
        <v>15</v>
      </c>
      <c r="B17" t="str">
        <f>VLOOKUP(A17,Sheet3!$A$2:$B$573,2,FALSE)</f>
        <v>SG</v>
      </c>
      <c r="E17" t="s">
        <v>686</v>
      </c>
      <c r="F17" s="10" t="str">
        <f t="shared" si="0"/>
        <v>SG</v>
      </c>
      <c r="G17" s="10" t="s">
        <v>686</v>
      </c>
      <c r="H17" s="9">
        <f>VLOOKUP($A17,Sheet2!$B$1:$C$579,2,FALSE)</f>
        <v>578842</v>
      </c>
      <c r="M17" s="10" t="s">
        <v>686</v>
      </c>
      <c r="N17" s="11">
        <f t="shared" si="1"/>
        <v>578842</v>
      </c>
    </row>
    <row r="18" spans="1:14">
      <c r="A18" t="s">
        <v>16</v>
      </c>
      <c r="C18" t="s">
        <v>682</v>
      </c>
      <c r="D18" t="str">
        <f>VLOOKUP(C18,Sheet3!$A$2:$B$573,2, FALSE)</f>
        <v>C</v>
      </c>
      <c r="E18" t="s">
        <v>686</v>
      </c>
      <c r="F18" s="10" t="str">
        <f t="shared" si="0"/>
        <v>C</v>
      </c>
      <c r="G18" s="10" t="s">
        <v>686</v>
      </c>
      <c r="H18" s="9">
        <f>VLOOKUP($A18,Sheet2!$B$1:$C$579,2,FALSE)</f>
        <v>2141713</v>
      </c>
      <c r="M18" s="10" t="s">
        <v>686</v>
      </c>
      <c r="N18" s="11">
        <f t="shared" si="1"/>
        <v>2141713</v>
      </c>
    </row>
    <row r="19" spans="1:14">
      <c r="A19" t="s">
        <v>17</v>
      </c>
      <c r="B19" t="str">
        <f>VLOOKUP(A19,Sheet3!$A$2:$B$573,2,FALSE)</f>
        <v>C</v>
      </c>
      <c r="E19" t="s">
        <v>686</v>
      </c>
      <c r="F19" s="10" t="str">
        <f t="shared" si="0"/>
        <v>C</v>
      </c>
      <c r="G19" s="10" t="s">
        <v>686</v>
      </c>
      <c r="H19" s="9">
        <f>VLOOKUP($A19,Sheet2!$B$1:$C$579,2,FALSE)</f>
        <v>28751774</v>
      </c>
      <c r="M19" s="10" t="s">
        <v>686</v>
      </c>
      <c r="N19" s="11">
        <f t="shared" si="1"/>
        <v>28751774</v>
      </c>
    </row>
    <row r="20" spans="1:14">
      <c r="A20" t="s">
        <v>18</v>
      </c>
      <c r="B20" t="str">
        <f>VLOOKUP(A20,Sheet3!$A$2:$B$573,2,FALSE)</f>
        <v>SF</v>
      </c>
      <c r="E20" t="s">
        <v>686</v>
      </c>
      <c r="F20" s="10" t="str">
        <f t="shared" si="0"/>
        <v>SF</v>
      </c>
      <c r="G20" s="10" t="s">
        <v>686</v>
      </c>
      <c r="H20" s="9">
        <f>VLOOKUP($A20,Sheet2!$B$1:$C$579,2,FALSE)</f>
        <v>15000000</v>
      </c>
      <c r="M20" s="10" t="s">
        <v>686</v>
      </c>
      <c r="N20" s="11">
        <f t="shared" si="1"/>
        <v>15000000</v>
      </c>
    </row>
    <row r="21" spans="1:14">
      <c r="A21" t="s">
        <v>19</v>
      </c>
      <c r="B21" t="str">
        <f>VLOOKUP(A21,Sheet3!$A$2:$B$573,2,FALSE)</f>
        <v>SG</v>
      </c>
      <c r="E21" t="s">
        <v>686</v>
      </c>
      <c r="F21" s="10" t="str">
        <f t="shared" si="0"/>
        <v>SG</v>
      </c>
      <c r="G21" s="10" t="s">
        <v>686</v>
      </c>
      <c r="H21" s="9">
        <f>VLOOKUP($A21,Sheet2!$B$1:$C$579,2,FALSE)</f>
        <v>411639</v>
      </c>
      <c r="M21" s="10" t="s">
        <v>686</v>
      </c>
      <c r="N21" s="11">
        <f t="shared" si="1"/>
        <v>411639</v>
      </c>
    </row>
    <row r="22" spans="1:14">
      <c r="A22" t="s">
        <v>20</v>
      </c>
      <c r="B22" t="str">
        <f>VLOOKUP(A22,Sheet3!$A$2:$B$573,2,FALSE)</f>
        <v>PF</v>
      </c>
      <c r="E22" t="s">
        <v>686</v>
      </c>
      <c r="F22" s="10" t="str">
        <f t="shared" si="0"/>
        <v>PF</v>
      </c>
      <c r="G22" s="10" t="s">
        <v>686</v>
      </c>
      <c r="H22" s="9">
        <f>VLOOKUP($A22,Sheet2!$B$1:$C$579,2,FALSE)</f>
        <v>29542010</v>
      </c>
      <c r="M22" s="10" t="s">
        <v>686</v>
      </c>
      <c r="N22" s="11">
        <f t="shared" si="1"/>
        <v>29542010</v>
      </c>
    </row>
    <row r="23" spans="1:14">
      <c r="A23" t="s">
        <v>21</v>
      </c>
      <c r="B23" t="str">
        <f>VLOOKUP(A23,Sheet3!$A$2:$B$573,2,FALSE)</f>
        <v>SG</v>
      </c>
      <c r="E23" t="s">
        <v>686</v>
      </c>
      <c r="F23" s="10" t="str">
        <f t="shared" si="0"/>
        <v>SG</v>
      </c>
      <c r="G23" s="10" t="s">
        <v>686</v>
      </c>
      <c r="H23" s="9">
        <f>VLOOKUP($A23,Sheet2!$B$1:$C$579,2,FALSE)</f>
        <v>2252040</v>
      </c>
      <c r="M23" s="10" t="s">
        <v>686</v>
      </c>
      <c r="N23" s="11">
        <f t="shared" si="1"/>
        <v>2252040</v>
      </c>
    </row>
    <row r="24" spans="1:14">
      <c r="A24" t="s">
        <v>22</v>
      </c>
      <c r="B24" t="str">
        <f>VLOOKUP(A24,Sheet3!$A$2:$B$573,2,FALSE)</f>
        <v>PF</v>
      </c>
      <c r="E24" t="s">
        <v>686</v>
      </c>
      <c r="F24" s="10" t="str">
        <f t="shared" si="0"/>
        <v>PF</v>
      </c>
      <c r="G24" s="10" t="s">
        <v>686</v>
      </c>
      <c r="H24" s="9">
        <f>VLOOKUP($A24,Sheet2!$B$1:$C$579,2,FALSE)</f>
        <v>32742000</v>
      </c>
      <c r="M24" s="10" t="s">
        <v>686</v>
      </c>
      <c r="N24" s="11">
        <f t="shared" si="1"/>
        <v>32742000</v>
      </c>
    </row>
    <row r="25" spans="1:14">
      <c r="A25" t="s">
        <v>23</v>
      </c>
      <c r="B25" t="str">
        <f>VLOOKUP(A25,Sheet3!$A$2:$B$573,2,FALSE)</f>
        <v>SG</v>
      </c>
      <c r="E25" t="s">
        <v>686</v>
      </c>
      <c r="F25" s="10" t="str">
        <f t="shared" si="0"/>
        <v>SG</v>
      </c>
      <c r="G25" s="10" t="s">
        <v>686</v>
      </c>
      <c r="H25" s="9">
        <f>VLOOKUP($A25,Sheet2!$B$1:$C$579,2,FALSE)</f>
        <v>9757440</v>
      </c>
      <c r="M25" s="10" t="s">
        <v>686</v>
      </c>
      <c r="N25" s="11">
        <f t="shared" si="1"/>
        <v>9757440</v>
      </c>
    </row>
    <row r="26" spans="1:14">
      <c r="A26" t="s">
        <v>24</v>
      </c>
      <c r="B26" t="str">
        <f>VLOOKUP(A26,Sheet3!$A$2:$B$573,2,FALSE)</f>
        <v>PF</v>
      </c>
      <c r="E26" t="s">
        <v>686</v>
      </c>
      <c r="F26" s="10" t="str">
        <f t="shared" si="0"/>
        <v>PF</v>
      </c>
      <c r="G26" s="10" t="s">
        <v>686</v>
      </c>
      <c r="H26" s="9">
        <f>VLOOKUP($A26,Sheet2!$B$1:$C$579,2,FALSE)</f>
        <v>898310</v>
      </c>
      <c r="M26" s="10" t="s">
        <v>686</v>
      </c>
      <c r="N26" s="11">
        <f t="shared" si="1"/>
        <v>898310</v>
      </c>
    </row>
    <row r="27" spans="1:14">
      <c r="A27" t="s">
        <v>25</v>
      </c>
      <c r="B27" t="str">
        <f>VLOOKUP(A27,Sheet3!$A$2:$B$573,2,FALSE)</f>
        <v>SF</v>
      </c>
      <c r="E27" t="s">
        <v>686</v>
      </c>
      <c r="F27" s="10" t="str">
        <f t="shared" si="0"/>
        <v>SF</v>
      </c>
      <c r="G27" s="10" t="s">
        <v>686</v>
      </c>
      <c r="H27" s="9">
        <f>VLOOKUP($A27,Sheet2!$B$1:$C$579,2,FALSE)</f>
        <v>215330</v>
      </c>
      <c r="M27" s="10" t="s">
        <v>686</v>
      </c>
      <c r="N27" s="11">
        <f t="shared" si="1"/>
        <v>215330</v>
      </c>
    </row>
    <row r="28" spans="1:14">
      <c r="A28" t="s">
        <v>26</v>
      </c>
      <c r="B28" t="str">
        <f>VLOOKUP(A28,Sheet3!$A$2:$B$573,2,FALSE)</f>
        <v>PF</v>
      </c>
      <c r="E28" t="s">
        <v>686</v>
      </c>
      <c r="F28" s="10" t="str">
        <f t="shared" si="0"/>
        <v>PF</v>
      </c>
      <c r="G28" s="10" t="s">
        <v>686</v>
      </c>
      <c r="H28" s="9">
        <f>VLOOKUP($A28,Sheet2!$B$1:$C$579,2,FALSE)</f>
        <v>614838</v>
      </c>
      <c r="M28" s="10" t="s">
        <v>686</v>
      </c>
      <c r="N28" s="11">
        <f t="shared" si="1"/>
        <v>614838</v>
      </c>
    </row>
    <row r="29" spans="1:14">
      <c r="A29" t="s">
        <v>27</v>
      </c>
      <c r="C29" t="s">
        <v>672</v>
      </c>
      <c r="D29" t="str">
        <f>VLOOKUP(C29,Sheet3!$A$2:$B$573,2, FALSE)</f>
        <v>C</v>
      </c>
      <c r="E29" t="s">
        <v>686</v>
      </c>
      <c r="F29" s="10" t="str">
        <f t="shared" si="0"/>
        <v>C</v>
      </c>
      <c r="G29" s="10" t="s">
        <v>686</v>
      </c>
      <c r="H29" s="9">
        <f>VLOOKUP($A29,Sheet2!$B$1:$C$579,2,FALSE)</f>
        <v>374297</v>
      </c>
      <c r="M29" s="10" t="s">
        <v>686</v>
      </c>
      <c r="N29" s="11">
        <f t="shared" si="1"/>
        <v>374297</v>
      </c>
    </row>
    <row r="30" spans="1:14">
      <c r="A30" t="s">
        <v>28</v>
      </c>
      <c r="B30" t="str">
        <f>VLOOKUP(A30,Sheet3!$A$2:$B$573,2,FALSE)</f>
        <v>SG</v>
      </c>
      <c r="E30" t="s">
        <v>686</v>
      </c>
      <c r="F30" s="10" t="str">
        <f t="shared" si="0"/>
        <v>SG</v>
      </c>
      <c r="G30" s="10" t="s">
        <v>686</v>
      </c>
      <c r="H30" s="9">
        <f>VLOOKUP($A30,Sheet2!$B$1:$C$579,2,FALSE)</f>
        <v>135362</v>
      </c>
      <c r="M30" s="10" t="s">
        <v>686</v>
      </c>
      <c r="N30" s="11">
        <f t="shared" si="1"/>
        <v>135362</v>
      </c>
    </row>
    <row r="31" spans="1:14">
      <c r="A31" t="s">
        <v>29</v>
      </c>
      <c r="B31" t="str">
        <f>VLOOKUP(A31,Sheet3!$A$2:$B$573,2,FALSE)</f>
        <v>C</v>
      </c>
      <c r="E31" t="s">
        <v>686</v>
      </c>
      <c r="F31" s="10" t="str">
        <f t="shared" si="0"/>
        <v>C</v>
      </c>
      <c r="G31" s="10" t="s">
        <v>686</v>
      </c>
      <c r="H31" s="9">
        <f>VLOOKUP($A31,Sheet2!$B$1:$C$579,2,FALSE)</f>
        <v>7000000</v>
      </c>
      <c r="M31" s="10" t="s">
        <v>686</v>
      </c>
      <c r="N31" s="11">
        <f t="shared" si="1"/>
        <v>7000000</v>
      </c>
    </row>
    <row r="32" spans="1:14">
      <c r="A32" t="s">
        <v>30</v>
      </c>
      <c r="B32" t="str">
        <f>VLOOKUP(A32,Sheet3!$A$2:$B$573,2,FALSE)</f>
        <v>PG</v>
      </c>
      <c r="E32" t="s">
        <v>686</v>
      </c>
      <c r="F32" s="10" t="str">
        <f t="shared" si="0"/>
        <v>PG</v>
      </c>
      <c r="G32" s="10" t="s">
        <v>686</v>
      </c>
      <c r="H32" s="9">
        <f>VLOOKUP($A32,Sheet2!$B$1:$C$579,2,FALSE)</f>
        <v>166111</v>
      </c>
      <c r="M32" s="10" t="s">
        <v>686</v>
      </c>
      <c r="N32" s="11">
        <f t="shared" si="1"/>
        <v>166111</v>
      </c>
    </row>
    <row r="33" spans="1:14">
      <c r="A33" t="s">
        <v>31</v>
      </c>
      <c r="B33" t="str">
        <f>VLOOKUP(A33,Sheet3!$A$2:$B$573,2,FALSE)</f>
        <v>SG</v>
      </c>
      <c r="E33" t="s">
        <v>686</v>
      </c>
      <c r="F33" s="10" t="str">
        <f t="shared" si="0"/>
        <v>SG</v>
      </c>
      <c r="G33" s="10" t="s">
        <v>686</v>
      </c>
      <c r="H33" s="9">
        <f>VLOOKUP($A33,Sheet2!$B$1:$C$579,2,FALSE)</f>
        <v>3929049</v>
      </c>
      <c r="M33" s="10" t="s">
        <v>686</v>
      </c>
      <c r="N33" s="11">
        <f t="shared" si="1"/>
        <v>3929049</v>
      </c>
    </row>
    <row r="34" spans="1:14">
      <c r="A34" t="s">
        <v>32</v>
      </c>
      <c r="B34" t="str">
        <f>VLOOKUP(A34,Sheet3!$A$2:$B$573,2,FALSE)</f>
        <v>SG</v>
      </c>
      <c r="E34" t="s">
        <v>686</v>
      </c>
      <c r="F34" s="10" t="str">
        <f t="shared" si="0"/>
        <v>SG</v>
      </c>
      <c r="G34" s="10" t="s">
        <v>686</v>
      </c>
      <c r="H34" s="9">
        <f>VLOOKUP($A34,Sheet2!$B$1:$C$579,2,FALSE)</f>
        <v>5635000</v>
      </c>
      <c r="M34" s="10" t="s">
        <v>686</v>
      </c>
      <c r="N34" s="11">
        <f t="shared" si="1"/>
        <v>5635000</v>
      </c>
    </row>
    <row r="35" spans="1:14">
      <c r="A35" t="s">
        <v>33</v>
      </c>
      <c r="B35" t="str">
        <f>VLOOKUP(A35,Sheet3!$A$2:$B$573,2,FALSE)</f>
        <v>SF</v>
      </c>
      <c r="E35" t="s">
        <v>686</v>
      </c>
      <c r="F35" s="10" t="str">
        <f t="shared" si="0"/>
        <v>SF</v>
      </c>
      <c r="G35" s="10" t="s">
        <v>686</v>
      </c>
      <c r="H35" s="9">
        <f>VLOOKUP($A35,Sheet2!$B$1:$C$579,2,FALSE)</f>
        <v>196872</v>
      </c>
      <c r="M35" s="10" t="s">
        <v>686</v>
      </c>
      <c r="N35" s="11">
        <f t="shared" si="1"/>
        <v>196872</v>
      </c>
    </row>
    <row r="36" spans="1:14">
      <c r="A36" t="s">
        <v>34</v>
      </c>
      <c r="B36" t="str">
        <f>VLOOKUP(A36,Sheet3!$A$2:$B$573,2,FALSE)</f>
        <v>C</v>
      </c>
      <c r="E36" t="s">
        <v>686</v>
      </c>
      <c r="F36" s="10" t="str">
        <f t="shared" si="0"/>
        <v>C</v>
      </c>
      <c r="G36" s="10" t="s">
        <v>686</v>
      </c>
      <c r="H36" s="9">
        <f>VLOOKUP($A36,Sheet2!$B$1:$C$579,2,FALSE)</f>
        <v>5115492</v>
      </c>
      <c r="M36" s="10" t="s">
        <v>686</v>
      </c>
      <c r="N36" s="11">
        <f t="shared" si="1"/>
        <v>5115492</v>
      </c>
    </row>
    <row r="37" spans="1:14">
      <c r="A37" t="s">
        <v>35</v>
      </c>
      <c r="B37" t="str">
        <f>VLOOKUP(A37,Sheet3!$A$2:$B$573,2,FALSE)</f>
        <v>SG</v>
      </c>
      <c r="E37" t="s">
        <v>686</v>
      </c>
      <c r="F37" s="10" t="str">
        <f t="shared" si="0"/>
        <v>SG</v>
      </c>
      <c r="G37" s="10" t="s">
        <v>686</v>
      </c>
      <c r="H37" s="9">
        <f>VLOOKUP($A37,Sheet2!$B$1:$C$579,2,FALSE)</f>
        <v>2893630</v>
      </c>
      <c r="M37" s="10" t="s">
        <v>686</v>
      </c>
      <c r="N37" s="11">
        <f t="shared" si="1"/>
        <v>2893630</v>
      </c>
    </row>
    <row r="38" spans="1:14">
      <c r="A38" t="s">
        <v>36</v>
      </c>
      <c r="B38" t="str">
        <f>VLOOKUP(A38,Sheet3!$A$2:$B$573,2,FALSE)</f>
        <v>PG</v>
      </c>
      <c r="E38" t="s">
        <v>686</v>
      </c>
      <c r="F38" s="10" t="str">
        <f t="shared" si="0"/>
        <v>PG</v>
      </c>
      <c r="G38" s="10" t="s">
        <v>686</v>
      </c>
      <c r="H38" s="9">
        <f>VLOOKUP($A38,Sheet2!$B$1:$C$579,2,FALSE)</f>
        <v>30559200</v>
      </c>
      <c r="M38" s="10" t="s">
        <v>686</v>
      </c>
      <c r="N38" s="11">
        <f t="shared" si="1"/>
        <v>30559200</v>
      </c>
    </row>
    <row r="39" spans="1:14">
      <c r="A39" t="s">
        <v>37</v>
      </c>
      <c r="B39" t="str">
        <f>VLOOKUP(A39,Sheet3!$A$2:$B$573,2,FALSE)</f>
        <v>C</v>
      </c>
      <c r="E39" t="s">
        <v>686</v>
      </c>
      <c r="F39" s="10" t="str">
        <f t="shared" si="0"/>
        <v>C</v>
      </c>
      <c r="G39" s="10" t="s">
        <v>686</v>
      </c>
      <c r="H39" s="9">
        <f>VLOOKUP($A39,Sheet2!$B$1:$C$579,2,FALSE)</f>
        <v>3500000</v>
      </c>
      <c r="M39" s="10" t="s">
        <v>686</v>
      </c>
      <c r="N39" s="11">
        <f t="shared" si="1"/>
        <v>3500000</v>
      </c>
    </row>
    <row r="40" spans="1:14">
      <c r="A40" t="s">
        <v>38</v>
      </c>
      <c r="B40" t="str">
        <f>VLOOKUP(A40,Sheet3!$A$2:$B$573,2,FALSE)</f>
        <v>PF</v>
      </c>
      <c r="E40" t="s">
        <v>686</v>
      </c>
      <c r="F40" s="10" t="str">
        <f t="shared" si="0"/>
        <v>PF</v>
      </c>
      <c r="G40" s="10" t="s">
        <v>686</v>
      </c>
      <c r="H40" s="9">
        <f>VLOOKUP($A40,Sheet2!$B$1:$C$579,2,FALSE)</f>
        <v>33900241</v>
      </c>
      <c r="M40" s="10" t="s">
        <v>686</v>
      </c>
      <c r="N40" s="11">
        <f t="shared" si="1"/>
        <v>33900241</v>
      </c>
    </row>
    <row r="41" spans="1:14">
      <c r="A41" t="s">
        <v>39</v>
      </c>
      <c r="C41" t="s">
        <v>668</v>
      </c>
      <c r="D41" t="str">
        <f>VLOOKUP(C41,Sheet3!$A$2:$B$573,2, FALSE)</f>
        <v>C</v>
      </c>
      <c r="E41" t="s">
        <v>686</v>
      </c>
      <c r="F41" s="10" t="str">
        <f t="shared" si="0"/>
        <v>C</v>
      </c>
      <c r="G41" s="10" t="s">
        <v>686</v>
      </c>
      <c r="H41" s="9">
        <f>VLOOKUP($A41,Sheet2!$B$1:$C$579,2,FALSE)</f>
        <v>3500000</v>
      </c>
      <c r="M41" s="10" t="s">
        <v>686</v>
      </c>
      <c r="N41" s="11">
        <f t="shared" si="1"/>
        <v>3500000</v>
      </c>
    </row>
    <row r="42" spans="1:14">
      <c r="A42" t="s">
        <v>40</v>
      </c>
      <c r="B42" t="str">
        <f>VLOOKUP(A42,Sheet3!$A$2:$B$573,2,FALSE)</f>
        <v>C</v>
      </c>
      <c r="E42" t="s">
        <v>686</v>
      </c>
      <c r="F42" s="10" t="str">
        <f t="shared" si="0"/>
        <v>C</v>
      </c>
      <c r="G42" s="10" t="s">
        <v>686</v>
      </c>
      <c r="H42" s="9">
        <f>VLOOKUP($A42,Sheet2!$B$1:$C$579,2,FALSE)</f>
        <v>3623000</v>
      </c>
      <c r="M42" s="10" t="s">
        <v>686</v>
      </c>
      <c r="N42" s="11">
        <f t="shared" si="1"/>
        <v>3623000</v>
      </c>
    </row>
    <row r="43" spans="1:14">
      <c r="A43" t="s">
        <v>41</v>
      </c>
      <c r="C43" t="s">
        <v>645</v>
      </c>
      <c r="D43" t="str">
        <f>VLOOKUP(C43,Sheet3!$A$2:$B$573,2, FALSE)</f>
        <v>SG</v>
      </c>
      <c r="E43" t="s">
        <v>686</v>
      </c>
      <c r="F43" s="10" t="str">
        <f t="shared" si="0"/>
        <v>SG</v>
      </c>
      <c r="G43" s="10" t="s">
        <v>686</v>
      </c>
      <c r="H43" s="9">
        <f>VLOOKUP($A43,Sheet2!$B$1:$C$579,2,FALSE)</f>
        <v>18000000</v>
      </c>
      <c r="M43" s="10" t="s">
        <v>686</v>
      </c>
      <c r="N43" s="11">
        <f t="shared" si="1"/>
        <v>18000000</v>
      </c>
    </row>
    <row r="44" spans="1:14">
      <c r="A44" t="s">
        <v>42</v>
      </c>
      <c r="C44" t="s">
        <v>646</v>
      </c>
      <c r="D44" t="str">
        <f>VLOOKUP(C44,Sheet3!$A$2:$B$573,2, FALSE)</f>
        <v>SF</v>
      </c>
      <c r="E44" t="s">
        <v>686</v>
      </c>
      <c r="F44" s="10" t="str">
        <f t="shared" si="0"/>
        <v>SF</v>
      </c>
      <c r="G44" s="10" t="s">
        <v>686</v>
      </c>
      <c r="H44" s="9">
        <f>VLOOKUP($A44,Sheet2!$B$1:$C$579,2,FALSE)</f>
        <v>17850000</v>
      </c>
      <c r="M44" s="10" t="s">
        <v>686</v>
      </c>
      <c r="N44" s="11">
        <f t="shared" si="1"/>
        <v>17850000</v>
      </c>
    </row>
    <row r="45" spans="1:14">
      <c r="A45" t="s">
        <v>43</v>
      </c>
      <c r="B45" t="str">
        <f>VLOOKUP(A45,Sheet3!$A$2:$B$573,2,FALSE)</f>
        <v>PF</v>
      </c>
      <c r="E45" t="s">
        <v>686</v>
      </c>
      <c r="F45" s="10" t="str">
        <f t="shared" si="0"/>
        <v>PF</v>
      </c>
      <c r="G45" s="10" t="s">
        <v>686</v>
      </c>
      <c r="H45" s="9">
        <f>VLOOKUP($A45,Sheet2!$B$1:$C$579,2,FALSE)</f>
        <v>2058240</v>
      </c>
      <c r="M45" s="10" t="s">
        <v>686</v>
      </c>
      <c r="N45" s="11">
        <f t="shared" si="1"/>
        <v>2058240</v>
      </c>
    </row>
    <row r="46" spans="1:14">
      <c r="A46" t="s">
        <v>44</v>
      </c>
      <c r="B46" t="str">
        <f>VLOOKUP(A46,Sheet3!$A$2:$B$573,2,FALSE)</f>
        <v>PG</v>
      </c>
      <c r="E46" t="s">
        <v>686</v>
      </c>
      <c r="F46" s="10" t="str">
        <f t="shared" si="0"/>
        <v>PG</v>
      </c>
      <c r="G46" s="10" t="s">
        <v>686</v>
      </c>
      <c r="H46" s="9">
        <f>VLOOKUP($A46,Sheet2!$B$1:$C$579,2,FALSE)</f>
        <v>2250000</v>
      </c>
      <c r="M46" s="10" t="s">
        <v>686</v>
      </c>
      <c r="N46" s="11">
        <f t="shared" si="1"/>
        <v>2250000</v>
      </c>
    </row>
    <row r="47" spans="1:14">
      <c r="A47" t="s">
        <v>45</v>
      </c>
      <c r="B47" t="str">
        <f>VLOOKUP(A47,Sheet3!$A$2:$B$573,2,FALSE)</f>
        <v>SG</v>
      </c>
      <c r="E47" t="s">
        <v>686</v>
      </c>
      <c r="F47" s="10" t="str">
        <f t="shared" si="0"/>
        <v>SG</v>
      </c>
      <c r="G47" s="10" t="s">
        <v>686</v>
      </c>
      <c r="H47" s="9">
        <f>VLOOKUP($A47,Sheet2!$B$1:$C$579,2,FALSE)</f>
        <v>28751774</v>
      </c>
      <c r="M47" s="10" t="s">
        <v>686</v>
      </c>
      <c r="N47" s="11">
        <f t="shared" si="1"/>
        <v>28751774</v>
      </c>
    </row>
    <row r="48" spans="1:14">
      <c r="A48" t="s">
        <v>46</v>
      </c>
      <c r="B48" t="str">
        <f>VLOOKUP(A48,Sheet3!$A$2:$B$573,2,FALSE)</f>
        <v>PF</v>
      </c>
      <c r="E48" t="s">
        <v>686</v>
      </c>
      <c r="F48" s="10" t="str">
        <f t="shared" si="0"/>
        <v>PF</v>
      </c>
      <c r="G48" s="10" t="s">
        <v>686</v>
      </c>
      <c r="H48" s="9">
        <f>VLOOKUP($A48,Sheet2!$B$1:$C$579,2,FALSE)</f>
        <v>2602920</v>
      </c>
      <c r="M48" s="10" t="s">
        <v>686</v>
      </c>
      <c r="N48" s="11">
        <f t="shared" si="1"/>
        <v>2602920</v>
      </c>
    </row>
    <row r="49" spans="1:14">
      <c r="A49" t="s">
        <v>47</v>
      </c>
      <c r="B49" t="str">
        <f>VLOOKUP(A49,Sheet3!$A$2:$B$573,2,FALSE)</f>
        <v>PG</v>
      </c>
      <c r="E49" t="s">
        <v>686</v>
      </c>
      <c r="F49" s="10" t="str">
        <f t="shared" si="0"/>
        <v>PG</v>
      </c>
      <c r="G49" s="10" t="s">
        <v>686</v>
      </c>
      <c r="H49" s="9">
        <f>VLOOKUP($A49,Sheet2!$B$1:$C$579,2,FALSE)</f>
        <v>1701593</v>
      </c>
      <c r="M49" s="10" t="s">
        <v>686</v>
      </c>
      <c r="N49" s="11">
        <f t="shared" si="1"/>
        <v>1701593</v>
      </c>
    </row>
    <row r="50" spans="1:14">
      <c r="A50" t="s">
        <v>48</v>
      </c>
      <c r="B50" t="str">
        <f>VLOOKUP(A50,Sheet3!$A$2:$B$573,2,FALSE)</f>
        <v>SF</v>
      </c>
      <c r="E50" t="s">
        <v>686</v>
      </c>
      <c r="F50" s="10" t="str">
        <f t="shared" si="0"/>
        <v>SF</v>
      </c>
      <c r="G50" s="10" t="s">
        <v>686</v>
      </c>
      <c r="H50" s="9">
        <f>VLOOKUP($A50,Sheet2!$B$1:$C$579,2,FALSE)</f>
        <v>27285000</v>
      </c>
      <c r="M50" s="10" t="s">
        <v>686</v>
      </c>
      <c r="N50" s="11">
        <f t="shared" si="1"/>
        <v>27285000</v>
      </c>
    </row>
    <row r="51" spans="1:14">
      <c r="A51" t="s">
        <v>49</v>
      </c>
      <c r="C51" t="s">
        <v>621</v>
      </c>
      <c r="D51" t="str">
        <f>VLOOKUP(C51,Sheet3!$A$2:$B$573,2, FALSE)</f>
        <v>SF</v>
      </c>
      <c r="E51" t="s">
        <v>686</v>
      </c>
      <c r="F51" s="10" t="str">
        <f t="shared" si="0"/>
        <v>SF</v>
      </c>
      <c r="G51" s="10" t="s">
        <v>686</v>
      </c>
      <c r="H51" s="9"/>
      <c r="I51" t="str">
        <f>IF(RIGHT(A51, 3) = "Jr.", LEFT(A51, LEN(A51)-4),"")</f>
        <v/>
      </c>
      <c r="J51" t="str">
        <f>IF(I51="", "", VLOOKUP(I51,Sheet2!$B$2:$C$579,2,FALSE))</f>
        <v/>
      </c>
      <c r="K51" s="8" t="s">
        <v>621</v>
      </c>
      <c r="L51">
        <f>VLOOKUP($K51,Sheet2!$B$2:$C$579,2, FALSE)</f>
        <v>375321</v>
      </c>
      <c r="M51" s="10" t="s">
        <v>686</v>
      </c>
      <c r="N51" s="11">
        <f t="shared" si="1"/>
        <v>375321</v>
      </c>
    </row>
    <row r="52" spans="1:14">
      <c r="A52" t="s">
        <v>50</v>
      </c>
      <c r="B52" t="str">
        <f>VLOOKUP(A52,Sheet3!$A$2:$B$573,2,FALSE)</f>
        <v>SG</v>
      </c>
      <c r="E52" t="s">
        <v>686</v>
      </c>
      <c r="F52" s="10" t="str">
        <f t="shared" si="0"/>
        <v>SG</v>
      </c>
      <c r="G52" s="10" t="s">
        <v>686</v>
      </c>
      <c r="H52" s="9">
        <f>VLOOKUP($A52,Sheet2!$B$1:$C$579,2,FALSE)</f>
        <v>412202</v>
      </c>
      <c r="M52" s="10" t="s">
        <v>686</v>
      </c>
      <c r="N52" s="11">
        <f t="shared" si="1"/>
        <v>412202</v>
      </c>
    </row>
    <row r="53" spans="1:14">
      <c r="A53" t="s">
        <v>51</v>
      </c>
      <c r="B53" t="str">
        <f>VLOOKUP(A53,Sheet3!$A$2:$B$573,2,FALSE)</f>
        <v>C</v>
      </c>
      <c r="E53" t="s">
        <v>686</v>
      </c>
      <c r="F53" s="10" t="str">
        <f t="shared" si="0"/>
        <v>C</v>
      </c>
      <c r="G53" s="10" t="s">
        <v>686</v>
      </c>
      <c r="H53" s="9">
        <f>VLOOKUP($A53,Sheet2!$B$1:$C$579,2,FALSE)</f>
        <v>12697675</v>
      </c>
      <c r="M53" s="10" t="s">
        <v>686</v>
      </c>
      <c r="N53" s="11">
        <f t="shared" si="1"/>
        <v>12697675</v>
      </c>
    </row>
    <row r="54" spans="1:14">
      <c r="A54" t="s">
        <v>52</v>
      </c>
      <c r="B54" t="str">
        <f>VLOOKUP(A54,Sheet3!$A$2:$B$573,2,FALSE)</f>
        <v>PG</v>
      </c>
      <c r="E54" t="s">
        <v>686</v>
      </c>
      <c r="F54" s="10" t="str">
        <f t="shared" si="0"/>
        <v>PG</v>
      </c>
      <c r="G54" s="10" t="s">
        <v>686</v>
      </c>
      <c r="H54" s="9">
        <f>VLOOKUP($A54,Sheet2!$B$1:$C$579,2,FALSE)</f>
        <v>1663861</v>
      </c>
      <c r="M54" s="10" t="s">
        <v>686</v>
      </c>
      <c r="N54" s="11">
        <f t="shared" si="1"/>
        <v>1663861</v>
      </c>
    </row>
    <row r="55" spans="1:14">
      <c r="A55" t="s">
        <v>53</v>
      </c>
      <c r="B55" t="str">
        <f>VLOOKUP(A55,Sheet3!$A$2:$B$573,2,FALSE)</f>
        <v>PF</v>
      </c>
      <c r="E55" t="s">
        <v>686</v>
      </c>
      <c r="F55" s="10" t="str">
        <f t="shared" si="0"/>
        <v>PF</v>
      </c>
      <c r="G55" s="10" t="s">
        <v>686</v>
      </c>
      <c r="H55" s="9">
        <f>VLOOKUP($A55,Sheet2!$B$1:$C$579,2,FALSE)</f>
        <v>2028594</v>
      </c>
      <c r="M55" s="10" t="s">
        <v>686</v>
      </c>
      <c r="N55" s="11">
        <f t="shared" si="1"/>
        <v>2028594</v>
      </c>
    </row>
    <row r="56" spans="1:14">
      <c r="A56" t="s">
        <v>54</v>
      </c>
      <c r="B56" t="str">
        <f>VLOOKUP(A56,Sheet3!$A$2:$B$573,2,FALSE)</f>
        <v>C</v>
      </c>
      <c r="E56" t="s">
        <v>686</v>
      </c>
      <c r="F56" s="10" t="str">
        <f t="shared" si="0"/>
        <v>C</v>
      </c>
      <c r="G56" s="10" t="s">
        <v>686</v>
      </c>
      <c r="H56" s="9">
        <f>VLOOKUP($A56,Sheet2!$B$1:$C$579,2,FALSE)</f>
        <v>1517981</v>
      </c>
      <c r="M56" s="10" t="s">
        <v>686</v>
      </c>
      <c r="N56" s="11">
        <f t="shared" si="1"/>
        <v>1517981</v>
      </c>
    </row>
    <row r="57" spans="1:14">
      <c r="A57" t="s">
        <v>55</v>
      </c>
      <c r="B57" t="str">
        <f>VLOOKUP(A57,Sheet3!$A$2:$B$573,2,FALSE)</f>
        <v>SG</v>
      </c>
      <c r="E57" t="s">
        <v>686</v>
      </c>
      <c r="F57" s="10" t="str">
        <f t="shared" si="0"/>
        <v>SG</v>
      </c>
      <c r="G57" s="10" t="s">
        <v>686</v>
      </c>
      <c r="H57" s="9">
        <f>VLOOKUP($A57,Sheet2!$B$1:$C$579,2,FALSE)</f>
        <v>2337145</v>
      </c>
      <c r="M57" s="10" t="s">
        <v>686</v>
      </c>
      <c r="N57" s="11">
        <f t="shared" si="1"/>
        <v>2337145</v>
      </c>
    </row>
    <row r="58" spans="1:14">
      <c r="A58" t="s">
        <v>56</v>
      </c>
      <c r="B58" t="str">
        <f>VLOOKUP(A58,Sheet3!$A$2:$B$573,2,FALSE)</f>
        <v>SG</v>
      </c>
      <c r="E58" t="s">
        <v>686</v>
      </c>
      <c r="F58" s="10" t="str">
        <f t="shared" si="0"/>
        <v>SG</v>
      </c>
      <c r="G58" s="10" t="s">
        <v>686</v>
      </c>
      <c r="H58" s="9">
        <f>VLOOKUP($A58,Sheet2!$B$1:$C$579,2,FALSE)</f>
        <v>24931817</v>
      </c>
      <c r="M58" s="10" t="s">
        <v>686</v>
      </c>
      <c r="N58" s="11">
        <f t="shared" si="1"/>
        <v>24931817</v>
      </c>
    </row>
    <row r="59" spans="1:14">
      <c r="A59" t="s">
        <v>57</v>
      </c>
      <c r="B59" t="str">
        <f>VLOOKUP(A59,Sheet3!$A$2:$B$573,2,FALSE)</f>
        <v>SF</v>
      </c>
      <c r="E59" t="s">
        <v>686</v>
      </c>
      <c r="F59" s="10" t="str">
        <f t="shared" si="0"/>
        <v>SF</v>
      </c>
      <c r="G59" s="10" t="s">
        <v>686</v>
      </c>
      <c r="H59" s="9">
        <f>VLOOKUP($A59,Sheet2!$B$1:$C$579,2,FALSE)</f>
        <v>1517981</v>
      </c>
      <c r="M59" s="10" t="s">
        <v>686</v>
      </c>
      <c r="N59" s="11">
        <f t="shared" si="1"/>
        <v>1517981</v>
      </c>
    </row>
    <row r="60" spans="1:14">
      <c r="A60" t="s">
        <v>58</v>
      </c>
      <c r="B60" t="str">
        <f>VLOOKUP(A60,Sheet3!$A$2:$B$573,2,FALSE)</f>
        <v>SF</v>
      </c>
      <c r="E60" t="s">
        <v>686</v>
      </c>
      <c r="F60" s="10" t="str">
        <f t="shared" si="0"/>
        <v>SF</v>
      </c>
      <c r="G60" s="10" t="s">
        <v>686</v>
      </c>
      <c r="H60" s="9">
        <f>VLOOKUP($A60,Sheet2!$B$1:$C$579,2,FALSE)</f>
        <v>4458000</v>
      </c>
      <c r="M60" s="10" t="s">
        <v>686</v>
      </c>
      <c r="N60" s="11">
        <f t="shared" si="1"/>
        <v>4458000</v>
      </c>
    </row>
    <row r="61" spans="1:14">
      <c r="A61" t="s">
        <v>59</v>
      </c>
      <c r="B61" t="str">
        <f>VLOOKUP(A61,Sheet3!$A$2:$B$573,2,FALSE)</f>
        <v>PF</v>
      </c>
      <c r="E61" t="s">
        <v>686</v>
      </c>
      <c r="F61" s="10" t="str">
        <f t="shared" si="0"/>
        <v>PF</v>
      </c>
      <c r="G61" s="10" t="s">
        <v>686</v>
      </c>
      <c r="H61" s="9">
        <f>VLOOKUP($A61,Sheet2!$B$1:$C$579,2,FALSE)</f>
        <v>4235160</v>
      </c>
      <c r="M61" s="10" t="s">
        <v>686</v>
      </c>
      <c r="N61" s="11">
        <f t="shared" si="1"/>
        <v>4235160</v>
      </c>
    </row>
    <row r="62" spans="1:14">
      <c r="A62" t="s">
        <v>60</v>
      </c>
      <c r="B62" t="str">
        <f>VLOOKUP(A62,Sheet3!$A$2:$B$573,2,FALSE)</f>
        <v>SF</v>
      </c>
      <c r="E62" t="s">
        <v>686</v>
      </c>
      <c r="F62" s="10" t="str">
        <f t="shared" si="0"/>
        <v>SF</v>
      </c>
      <c r="G62" s="10" t="s">
        <v>686</v>
      </c>
      <c r="H62" s="9">
        <f>VLOOKUP($A62,Sheet2!$B$1:$C$579,2,FALSE)</f>
        <v>43070</v>
      </c>
      <c r="M62" s="10" t="s">
        <v>686</v>
      </c>
      <c r="N62" s="11">
        <f t="shared" si="1"/>
        <v>43070</v>
      </c>
    </row>
    <row r="63" spans="1:14">
      <c r="A63" t="s">
        <v>61</v>
      </c>
      <c r="B63" t="str">
        <f>VLOOKUP(A63,Sheet3!$A$2:$B$573,2,FALSE)</f>
        <v>PG</v>
      </c>
      <c r="E63" t="s">
        <v>686</v>
      </c>
      <c r="F63" s="10" t="str">
        <f t="shared" si="0"/>
        <v>PG</v>
      </c>
      <c r="G63" s="10" t="s">
        <v>686</v>
      </c>
      <c r="H63" s="9">
        <f>VLOOKUP($A63,Sheet2!$B$1:$C$579,2,FALSE)</f>
        <v>1977011</v>
      </c>
      <c r="M63" s="10" t="s">
        <v>686</v>
      </c>
      <c r="N63" s="11">
        <f t="shared" si="1"/>
        <v>1977011</v>
      </c>
    </row>
    <row r="64" spans="1:14">
      <c r="A64" t="s">
        <v>62</v>
      </c>
      <c r="B64" t="str">
        <f>VLOOKUP(A64,Sheet3!$A$2:$B$573,2,FALSE)</f>
        <v>SF</v>
      </c>
      <c r="E64" t="s">
        <v>686</v>
      </c>
      <c r="F64" s="10" t="str">
        <f t="shared" si="0"/>
        <v>SF</v>
      </c>
      <c r="G64" s="10" t="s">
        <v>686</v>
      </c>
      <c r="H64" s="9"/>
      <c r="I64" t="str">
        <f>IF(RIGHT(A64, 3) = "Jr.", LEFT(A64, LEN(A64)-4),"")</f>
        <v/>
      </c>
      <c r="J64" t="str">
        <f>IF(I64="", "", VLOOKUP(I64,Sheet2!$B$2:$C$579,2,FALSE))</f>
        <v/>
      </c>
      <c r="K64" s="8" t="s">
        <v>630</v>
      </c>
      <c r="L64">
        <f>VLOOKUP($K64,Sheet2!$B$2:$C$579,2, FALSE)</f>
        <v>33299</v>
      </c>
      <c r="M64" s="10" t="s">
        <v>686</v>
      </c>
      <c r="N64" s="11">
        <f t="shared" si="1"/>
        <v>33299</v>
      </c>
    </row>
    <row r="65" spans="1:14">
      <c r="A65" t="s">
        <v>63</v>
      </c>
      <c r="B65" t="str">
        <f>VLOOKUP(A65,Sheet3!$A$2:$B$573,2,FALSE)</f>
        <v>SG</v>
      </c>
      <c r="E65" t="s">
        <v>686</v>
      </c>
      <c r="F65" s="10" t="str">
        <f t="shared" si="0"/>
        <v>SG</v>
      </c>
      <c r="G65" s="10" t="s">
        <v>686</v>
      </c>
      <c r="H65" s="9">
        <f>VLOOKUP($A65,Sheet2!$B$1:$C$579,2,FALSE)</f>
        <v>16203704</v>
      </c>
      <c r="M65" s="10" t="s">
        <v>686</v>
      </c>
      <c r="N65" s="11">
        <f t="shared" si="1"/>
        <v>16203704</v>
      </c>
    </row>
    <row r="66" spans="1:14">
      <c r="A66" t="s">
        <v>64</v>
      </c>
      <c r="B66" t="str">
        <f>VLOOKUP(A66,Sheet3!$A$2:$B$573,2,FALSE)</f>
        <v>PF</v>
      </c>
      <c r="E66" t="s">
        <v>686</v>
      </c>
      <c r="F66" s="10" t="str">
        <f t="shared" ref="F66:F129" si="2">IF(B66&lt;&gt;"",B66,D66)</f>
        <v>PF</v>
      </c>
      <c r="G66" s="10" t="s">
        <v>686</v>
      </c>
      <c r="H66" s="9">
        <f>VLOOKUP($A66,Sheet2!$B$1:$C$579,2,FALSE)</f>
        <v>2564753</v>
      </c>
      <c r="M66" s="10" t="s">
        <v>686</v>
      </c>
      <c r="N66" s="11">
        <f t="shared" si="1"/>
        <v>2564753</v>
      </c>
    </row>
    <row r="67" spans="1:14">
      <c r="A67" t="s">
        <v>65</v>
      </c>
      <c r="B67" t="str">
        <f>VLOOKUP(A67,Sheet3!$A$2:$B$573,2,FALSE)</f>
        <v>SG</v>
      </c>
      <c r="E67" t="s">
        <v>686</v>
      </c>
      <c r="F67" s="10" t="str">
        <f t="shared" si="2"/>
        <v>SG</v>
      </c>
      <c r="G67" s="10" t="s">
        <v>686</v>
      </c>
      <c r="H67" s="9">
        <f>VLOOKUP($A67,Sheet2!$B$1:$C$579,2,FALSE)</f>
        <v>1517981</v>
      </c>
      <c r="M67" s="10" t="s">
        <v>686</v>
      </c>
      <c r="N67" s="11">
        <f t="shared" ref="N67:N130" si="3">IF(H67&lt;&gt;"",H67, IF(J67&lt;&gt;"", J67, IF(L67&lt;&gt;"", L67, "Not Attributed")))</f>
        <v>1517981</v>
      </c>
    </row>
    <row r="68" spans="1:14">
      <c r="A68" t="s">
        <v>66</v>
      </c>
      <c r="B68" t="str">
        <f>VLOOKUP(A68,Sheet3!$A$2:$B$573,2,FALSE)</f>
        <v>SG</v>
      </c>
      <c r="E68" t="s">
        <v>686</v>
      </c>
      <c r="F68" s="10" t="str">
        <f t="shared" si="2"/>
        <v>SG</v>
      </c>
      <c r="G68" s="10" t="s">
        <v>686</v>
      </c>
      <c r="H68" s="9">
        <f>VLOOKUP($A68,Sheet2!$B$1:$C$579,2,FALSE)</f>
        <v>470690</v>
      </c>
      <c r="M68" s="10" t="s">
        <v>686</v>
      </c>
      <c r="N68" s="11">
        <f t="shared" si="3"/>
        <v>470690</v>
      </c>
    </row>
    <row r="69" spans="1:14">
      <c r="A69" t="s">
        <v>67</v>
      </c>
      <c r="B69" t="str">
        <f>VLOOKUP(A69,Sheet3!$A$2:$B$573,2,FALSE)</f>
        <v>PG</v>
      </c>
      <c r="E69" t="s">
        <v>686</v>
      </c>
      <c r="F69" s="10" t="str">
        <f t="shared" si="2"/>
        <v>PG</v>
      </c>
      <c r="G69" s="10" t="s">
        <v>686</v>
      </c>
      <c r="H69" s="9">
        <f>VLOOKUP($A69,Sheet2!$B$1:$C$579,2,FALSE)</f>
        <v>449115</v>
      </c>
      <c r="M69" s="10" t="s">
        <v>686</v>
      </c>
      <c r="N69" s="11">
        <f t="shared" si="3"/>
        <v>449115</v>
      </c>
    </row>
    <row r="70" spans="1:14">
      <c r="A70" t="s">
        <v>68</v>
      </c>
      <c r="B70" t="str">
        <f>VLOOKUP(A70,Sheet3!$A$2:$B$573,2,FALSE)</f>
        <v>SF</v>
      </c>
      <c r="E70" t="s">
        <v>686</v>
      </c>
      <c r="F70" s="10" t="str">
        <f t="shared" si="2"/>
        <v>SF</v>
      </c>
      <c r="G70" s="10" t="s">
        <v>686</v>
      </c>
      <c r="H70" s="9">
        <f>VLOOKUP($A70,Sheet2!$B$1:$C$579,2,FALSE)</f>
        <v>8840580</v>
      </c>
      <c r="M70" s="10" t="s">
        <v>686</v>
      </c>
      <c r="N70" s="11">
        <f t="shared" si="3"/>
        <v>8840580</v>
      </c>
    </row>
    <row r="71" spans="1:14">
      <c r="A71" t="s">
        <v>69</v>
      </c>
      <c r="B71" t="str">
        <f>VLOOKUP(A71,Sheet3!$A$2:$B$573,2,FALSE)</f>
        <v>SF</v>
      </c>
      <c r="E71" t="s">
        <v>686</v>
      </c>
      <c r="F71" s="10" t="str">
        <f t="shared" si="2"/>
        <v>SF</v>
      </c>
      <c r="G71" s="10" t="s">
        <v>686</v>
      </c>
      <c r="H71" s="9">
        <f>VLOOKUP($A71,Sheet2!$B$1:$C$579,2,FALSE)</f>
        <v>2443440</v>
      </c>
      <c r="M71" s="10" t="s">
        <v>686</v>
      </c>
      <c r="N71" s="11">
        <f t="shared" si="3"/>
        <v>2443440</v>
      </c>
    </row>
    <row r="72" spans="1:14">
      <c r="A72" t="s">
        <v>70</v>
      </c>
      <c r="B72" t="str">
        <f>VLOOKUP(A72,Sheet3!$A$2:$B$573,2,FALSE)</f>
        <v>SG</v>
      </c>
      <c r="E72" t="s">
        <v>686</v>
      </c>
      <c r="F72" s="10" t="str">
        <f t="shared" si="2"/>
        <v>SG</v>
      </c>
      <c r="G72" s="10" t="s">
        <v>686</v>
      </c>
      <c r="H72" s="9"/>
      <c r="I72" t="str">
        <f>IF(RIGHT(A72, 3) = "Jr.", LEFT(A72, LEN(A72)-4),"")</f>
        <v>Charlie Brown</v>
      </c>
      <c r="J72">
        <f>IF(I72="", "", VLOOKUP(I72,Sheet2!$B$2:$C$579,2,FALSE))</f>
        <v>217844</v>
      </c>
      <c r="M72" s="10" t="s">
        <v>686</v>
      </c>
      <c r="N72" s="11">
        <f t="shared" si="3"/>
        <v>217844</v>
      </c>
    </row>
    <row r="73" spans="1:14">
      <c r="A73" t="s">
        <v>71</v>
      </c>
      <c r="B73" t="str">
        <f>VLOOKUP(A73,Sheet3!$A$2:$B$573,2,FALSE)</f>
        <v>PG</v>
      </c>
      <c r="E73" t="s">
        <v>686</v>
      </c>
      <c r="F73" s="10" t="str">
        <f t="shared" si="2"/>
        <v>PG</v>
      </c>
      <c r="G73" s="10" t="s">
        <v>686</v>
      </c>
      <c r="H73" s="9">
        <f>VLOOKUP($A73,Sheet2!$B$1:$C$579,2,FALSE)</f>
        <v>279927</v>
      </c>
      <c r="M73" s="10" t="s">
        <v>686</v>
      </c>
      <c r="N73" s="11">
        <f t="shared" si="3"/>
        <v>279927</v>
      </c>
    </row>
    <row r="74" spans="1:14">
      <c r="A74" t="s">
        <v>72</v>
      </c>
      <c r="B74" t="str">
        <f>VLOOKUP(A74,Sheet3!$A$2:$B$573,2,FALSE)</f>
        <v>C</v>
      </c>
      <c r="E74" t="s">
        <v>686</v>
      </c>
      <c r="F74" s="10" t="str">
        <f t="shared" si="2"/>
        <v>C</v>
      </c>
      <c r="G74" s="10" t="s">
        <v>686</v>
      </c>
      <c r="H74" s="9">
        <f>VLOOKUP($A74,Sheet2!$B$1:$C$579,2,FALSE)</f>
        <v>910895</v>
      </c>
      <c r="M74" s="10" t="s">
        <v>686</v>
      </c>
      <c r="N74" s="11">
        <f t="shared" si="3"/>
        <v>910895</v>
      </c>
    </row>
    <row r="75" spans="1:14">
      <c r="A75" t="s">
        <v>73</v>
      </c>
      <c r="B75" t="str">
        <f>VLOOKUP(A75,Sheet3!$A$2:$B$573,2,FALSE)</f>
        <v>C</v>
      </c>
      <c r="E75" t="s">
        <v>686</v>
      </c>
      <c r="F75" s="10" t="str">
        <f t="shared" si="2"/>
        <v>C</v>
      </c>
      <c r="G75" s="10" t="s">
        <v>686</v>
      </c>
      <c r="H75" s="9">
        <f>VLOOKUP($A75,Sheet2!$B$1:$C$579,2,FALSE)</f>
        <v>6500000</v>
      </c>
      <c r="M75" s="10" t="s">
        <v>686</v>
      </c>
      <c r="N75" s="11">
        <f t="shared" si="3"/>
        <v>6500000</v>
      </c>
    </row>
    <row r="76" spans="1:14">
      <c r="A76" t="s">
        <v>74</v>
      </c>
      <c r="B76" t="str">
        <f>VLOOKUP(A76,Sheet3!$A$2:$B$573,2,FALSE)</f>
        <v>PG</v>
      </c>
      <c r="E76" t="s">
        <v>686</v>
      </c>
      <c r="F76" s="10" t="str">
        <f t="shared" si="2"/>
        <v>PG</v>
      </c>
      <c r="G76" s="10" t="s">
        <v>686</v>
      </c>
      <c r="H76" s="9">
        <f>VLOOKUP($A76,Sheet2!$B$1:$C$579,2,FALSE)</f>
        <v>449115</v>
      </c>
      <c r="M76" s="10" t="s">
        <v>686</v>
      </c>
      <c r="N76" s="11">
        <f t="shared" si="3"/>
        <v>449115</v>
      </c>
    </row>
    <row r="77" spans="1:14">
      <c r="A77" t="s">
        <v>75</v>
      </c>
      <c r="B77" t="str">
        <f>VLOOKUP(A77,Sheet3!$A$2:$B$573,2,FALSE)</f>
        <v>PG</v>
      </c>
      <c r="E77" t="s">
        <v>686</v>
      </c>
      <c r="F77" s="10" t="str">
        <f t="shared" si="2"/>
        <v>PG</v>
      </c>
      <c r="G77" s="10" t="s">
        <v>686</v>
      </c>
      <c r="H77" s="9">
        <f>VLOOKUP($A77,Sheet2!$B$1:$C$579,2,FALSE)</f>
        <v>41358814</v>
      </c>
      <c r="M77" s="10" t="s">
        <v>686</v>
      </c>
      <c r="N77" s="11">
        <f t="shared" si="3"/>
        <v>41358814</v>
      </c>
    </row>
    <row r="78" spans="1:14">
      <c r="A78" t="s">
        <v>76</v>
      </c>
      <c r="B78" t="str">
        <f>VLOOKUP(A78,Sheet3!$A$2:$B$573,2,FALSE)</f>
        <v>PF</v>
      </c>
      <c r="E78" t="s">
        <v>686</v>
      </c>
      <c r="F78" s="10" t="str">
        <f t="shared" si="2"/>
        <v>PF</v>
      </c>
      <c r="G78" s="10" t="s">
        <v>686</v>
      </c>
      <c r="H78" s="9">
        <f>VLOOKUP($A78,Sheet2!$B$1:$C$579,2,FALSE)</f>
        <v>1517981</v>
      </c>
      <c r="M78" s="10" t="s">
        <v>686</v>
      </c>
      <c r="N78" s="11">
        <f t="shared" si="3"/>
        <v>1517981</v>
      </c>
    </row>
    <row r="79" spans="1:14">
      <c r="A79" t="s">
        <v>77</v>
      </c>
      <c r="B79" t="str">
        <f>VLOOKUP(A79,Sheet3!$A$2:$B$573,2,FALSE)</f>
        <v>C</v>
      </c>
      <c r="E79" t="s">
        <v>686</v>
      </c>
      <c r="F79" s="10" t="str">
        <f t="shared" si="2"/>
        <v>C</v>
      </c>
      <c r="G79" s="10" t="s">
        <v>686</v>
      </c>
      <c r="H79" s="9">
        <f>VLOOKUP($A79,Sheet2!$B$1:$C$579,2,FALSE)</f>
        <v>13015874</v>
      </c>
      <c r="M79" s="10" t="s">
        <v>686</v>
      </c>
      <c r="N79" s="11">
        <f t="shared" si="3"/>
        <v>13015874</v>
      </c>
    </row>
    <row r="80" spans="1:14">
      <c r="A80" t="s">
        <v>78</v>
      </c>
      <c r="B80" t="str">
        <f>VLOOKUP(A80,Sheet3!$A$2:$B$573,2,FALSE)</f>
        <v>PF</v>
      </c>
      <c r="E80" t="s">
        <v>686</v>
      </c>
      <c r="F80" s="10" t="str">
        <f t="shared" si="2"/>
        <v>PF</v>
      </c>
      <c r="G80" s="10" t="s">
        <v>686</v>
      </c>
      <c r="H80" s="9">
        <f>VLOOKUP($A80,Sheet2!$B$1:$C$579,2,FALSE)</f>
        <v>3121080</v>
      </c>
      <c r="M80" s="10" t="s">
        <v>686</v>
      </c>
      <c r="N80" s="11">
        <f t="shared" si="3"/>
        <v>3121080</v>
      </c>
    </row>
    <row r="81" spans="1:14">
      <c r="A81" t="s">
        <v>79</v>
      </c>
      <c r="B81" t="str">
        <f>VLOOKUP(A81,Sheet3!$A$2:$B$573,2,FALSE)</f>
        <v>SF</v>
      </c>
      <c r="E81" t="s">
        <v>686</v>
      </c>
      <c r="F81" s="10" t="str">
        <f t="shared" si="2"/>
        <v>SF</v>
      </c>
      <c r="G81" s="10" t="s">
        <v>686</v>
      </c>
      <c r="H81" s="9">
        <f>VLOOKUP($A81,Sheet2!$B$1:$C$579,2,FALSE)</f>
        <v>898310</v>
      </c>
      <c r="M81" s="10" t="s">
        <v>686</v>
      </c>
      <c r="N81" s="11">
        <f t="shared" si="3"/>
        <v>898310</v>
      </c>
    </row>
    <row r="82" spans="1:14">
      <c r="A82" t="s">
        <v>80</v>
      </c>
      <c r="B82" t="str">
        <f>VLOOKUP(A82,Sheet3!$A$2:$B$573,2,FALSE)</f>
        <v>SG</v>
      </c>
      <c r="E82" t="s">
        <v>686</v>
      </c>
      <c r="F82" s="10" t="str">
        <f t="shared" si="2"/>
        <v>SG</v>
      </c>
      <c r="G82" s="10" t="s">
        <v>686</v>
      </c>
      <c r="H82" s="9">
        <f>VLOOKUP($A82,Sheet2!$B$1:$C$579,2,FALSE)</f>
        <v>29354152</v>
      </c>
      <c r="M82" s="10" t="s">
        <v>686</v>
      </c>
      <c r="N82" s="11">
        <f t="shared" si="3"/>
        <v>29354152</v>
      </c>
    </row>
    <row r="83" spans="1:14">
      <c r="A83" t="s">
        <v>81</v>
      </c>
      <c r="B83" t="str">
        <f>VLOOKUP(A83,Sheet3!$A$2:$B$573,2,FALSE)</f>
        <v>C</v>
      </c>
      <c r="E83" t="s">
        <v>686</v>
      </c>
      <c r="F83" s="10" t="str">
        <f t="shared" si="2"/>
        <v>C</v>
      </c>
      <c r="G83" s="10" t="s">
        <v>686</v>
      </c>
      <c r="H83" s="9">
        <f>VLOOKUP($A83,Sheet2!$B$1:$C$579,2,FALSE)</f>
        <v>18000000</v>
      </c>
      <c r="M83" s="10" t="s">
        <v>686</v>
      </c>
      <c r="N83" s="11">
        <f t="shared" si="3"/>
        <v>18000000</v>
      </c>
    </row>
    <row r="84" spans="1:14">
      <c r="A84" t="s">
        <v>82</v>
      </c>
      <c r="B84" t="str">
        <f>VLOOKUP(A84,Sheet3!$A$2:$B$573,2,FALSE)</f>
        <v>PG</v>
      </c>
      <c r="E84" t="s">
        <v>686</v>
      </c>
      <c r="F84" s="10" t="str">
        <f t="shared" si="2"/>
        <v>PG</v>
      </c>
      <c r="G84" s="10" t="s">
        <v>686</v>
      </c>
      <c r="H84" s="9">
        <f>VLOOKUP($A84,Sheet2!$B$1:$C$579,2,FALSE)</f>
        <v>5572680</v>
      </c>
      <c r="M84" s="10" t="s">
        <v>686</v>
      </c>
      <c r="N84" s="11">
        <f t="shared" si="3"/>
        <v>5572680</v>
      </c>
    </row>
    <row r="85" spans="1:14">
      <c r="A85" t="s">
        <v>83</v>
      </c>
      <c r="B85" t="str">
        <f>VLOOKUP(A85,Sheet3!$A$2:$B$573,2,FALSE)</f>
        <v>SF</v>
      </c>
      <c r="E85" t="s">
        <v>686</v>
      </c>
      <c r="F85" s="10" t="str">
        <f t="shared" si="2"/>
        <v>SF</v>
      </c>
      <c r="G85" s="10" t="s">
        <v>686</v>
      </c>
      <c r="H85" s="9">
        <f>VLOOKUP($A85,Sheet2!$B$1:$C$579,2,FALSE)</f>
        <v>1517981</v>
      </c>
      <c r="M85" s="10" t="s">
        <v>686</v>
      </c>
      <c r="N85" s="11">
        <f t="shared" si="3"/>
        <v>1517981</v>
      </c>
    </row>
    <row r="86" spans="1:14">
      <c r="A86" t="s">
        <v>84</v>
      </c>
      <c r="B86" t="str">
        <f>VLOOKUP(A86,Sheet3!$A$2:$B$573,2,FALSE)</f>
        <v>C</v>
      </c>
      <c r="E86" t="s">
        <v>686</v>
      </c>
      <c r="F86" s="10" t="str">
        <f t="shared" si="2"/>
        <v>C</v>
      </c>
      <c r="G86" s="10" t="s">
        <v>686</v>
      </c>
      <c r="H86" s="9">
        <f>VLOOKUP($A86,Sheet2!$B$1:$C$579,2,FALSE)</f>
        <v>15415730</v>
      </c>
      <c r="M86" s="10" t="s">
        <v>686</v>
      </c>
      <c r="N86" s="11">
        <f t="shared" si="3"/>
        <v>15415730</v>
      </c>
    </row>
    <row r="87" spans="1:14">
      <c r="A87" t="s">
        <v>85</v>
      </c>
      <c r="B87" t="str">
        <f>VLOOKUP(A87,Sheet3!$A$2:$B$573,2,FALSE)</f>
        <v>PG</v>
      </c>
      <c r="E87" t="s">
        <v>686</v>
      </c>
      <c r="F87" s="10" t="str">
        <f t="shared" si="2"/>
        <v>PG</v>
      </c>
      <c r="G87" s="10" t="s">
        <v>686</v>
      </c>
      <c r="H87" s="9">
        <f>VLOOKUP($A87,Sheet2!$B$1:$C$579,2,FALSE)</f>
        <v>3285120</v>
      </c>
      <c r="M87" s="10" t="s">
        <v>686</v>
      </c>
      <c r="N87" s="11">
        <f t="shared" si="3"/>
        <v>3285120</v>
      </c>
    </row>
    <row r="88" spans="1:14">
      <c r="A88" t="s">
        <v>86</v>
      </c>
      <c r="B88" t="str">
        <f>VLOOKUP(A88,Sheet3!$A$2:$B$573,2,FALSE)</f>
        <v>SG</v>
      </c>
      <c r="E88" t="s">
        <v>686</v>
      </c>
      <c r="F88" s="10" t="str">
        <f t="shared" si="2"/>
        <v>SG</v>
      </c>
      <c r="G88" s="10" t="s">
        <v>686</v>
      </c>
      <c r="H88" s="9">
        <f>VLOOKUP($A88,Sheet2!$B$1:$C$579,2,FALSE)</f>
        <v>4991880</v>
      </c>
      <c r="M88" s="10" t="s">
        <v>686</v>
      </c>
      <c r="N88" s="11">
        <f t="shared" si="3"/>
        <v>4991880</v>
      </c>
    </row>
    <row r="89" spans="1:14">
      <c r="A89" t="s">
        <v>87</v>
      </c>
      <c r="B89" t="str">
        <f>VLOOKUP(A89,Sheet3!$A$2:$B$573,2,FALSE)</f>
        <v>PG</v>
      </c>
      <c r="E89" t="s">
        <v>686</v>
      </c>
      <c r="F89" s="10" t="str">
        <f t="shared" si="2"/>
        <v>PG</v>
      </c>
      <c r="G89" s="10" t="s">
        <v>686</v>
      </c>
      <c r="H89" s="9">
        <f>VLOOKUP($A89,Sheet2!$B$1:$C$579,2,FALSE)</f>
        <v>12600000</v>
      </c>
      <c r="M89" s="10" t="s">
        <v>686</v>
      </c>
      <c r="N89" s="11">
        <f t="shared" si="3"/>
        <v>12600000</v>
      </c>
    </row>
    <row r="90" spans="1:14">
      <c r="A90" t="s">
        <v>88</v>
      </c>
      <c r="C90" t="s">
        <v>654</v>
      </c>
      <c r="D90" t="str">
        <f>VLOOKUP(C90,Sheet3!$A$2:$B$573,2, FALSE)</f>
        <v>C</v>
      </c>
      <c r="E90" t="s">
        <v>686</v>
      </c>
      <c r="F90" s="10" t="str">
        <f t="shared" si="2"/>
        <v>C</v>
      </c>
      <c r="G90" s="10" t="s">
        <v>686</v>
      </c>
      <c r="H90" s="9">
        <f>VLOOKUP($A90,Sheet2!$B$1:$C$579,2,FALSE)</f>
        <v>7529020</v>
      </c>
      <c r="M90" s="10" t="s">
        <v>686</v>
      </c>
      <c r="N90" s="11">
        <f t="shared" si="3"/>
        <v>7529020</v>
      </c>
    </row>
    <row r="91" spans="1:14">
      <c r="A91" t="s">
        <v>89</v>
      </c>
      <c r="B91" t="str">
        <f>VLOOKUP(A91,Sheet3!$A$2:$B$573,2,FALSE)</f>
        <v>PG</v>
      </c>
      <c r="E91" t="s">
        <v>686</v>
      </c>
      <c r="F91" s="10" t="str">
        <f t="shared" si="2"/>
        <v>PG</v>
      </c>
      <c r="G91" s="10" t="s">
        <v>686</v>
      </c>
      <c r="H91" s="9">
        <f>VLOOKUP($A91,Sheet2!$B$1:$C$579,2,FALSE)</f>
        <v>28649250</v>
      </c>
      <c r="M91" s="10" t="s">
        <v>686</v>
      </c>
      <c r="N91" s="11">
        <f t="shared" si="3"/>
        <v>28649250</v>
      </c>
    </row>
    <row r="92" spans="1:14">
      <c r="A92" t="s">
        <v>90</v>
      </c>
      <c r="B92" t="str">
        <f>VLOOKUP(A92,Sheet3!$A$2:$B$573,2,FALSE)</f>
        <v>PG</v>
      </c>
      <c r="E92" t="s">
        <v>686</v>
      </c>
      <c r="F92" s="10" t="str">
        <f t="shared" si="2"/>
        <v>PG</v>
      </c>
      <c r="G92" s="10" t="s">
        <v>686</v>
      </c>
      <c r="H92" s="9"/>
      <c r="I92" t="str">
        <f t="shared" ref="I92:I93" si="4">IF(RIGHT(A92, 3) = "Jr.", LEFT(A92, LEN(A92)-4),"")</f>
        <v/>
      </c>
      <c r="J92" t="str">
        <f>IF(I92="", "", VLOOKUP(I92,Sheet2!$B$2:$C$579,2,FALSE))</f>
        <v/>
      </c>
      <c r="K92" t="s">
        <v>562</v>
      </c>
      <c r="L92">
        <f>VLOOKUP($K92,Sheet2!$B$2:$C$579,2, FALSE)</f>
        <v>6666667</v>
      </c>
      <c r="M92" s="10" t="s">
        <v>686</v>
      </c>
      <c r="N92" s="11">
        <f t="shared" si="3"/>
        <v>6666667</v>
      </c>
    </row>
    <row r="93" spans="1:14">
      <c r="A93" t="s">
        <v>91</v>
      </c>
      <c r="B93" t="str">
        <f>VLOOKUP(A93,Sheet3!$A$2:$B$573,2,FALSE)</f>
        <v>PF</v>
      </c>
      <c r="E93" t="s">
        <v>686</v>
      </c>
      <c r="F93" s="10" t="str">
        <f t="shared" si="2"/>
        <v>PF</v>
      </c>
      <c r="G93" s="10" t="s">
        <v>686</v>
      </c>
      <c r="H93" s="9"/>
      <c r="I93" t="str">
        <f t="shared" si="4"/>
        <v/>
      </c>
      <c r="J93" t="str">
        <f>IF(I93="", "", VLOOKUP(I93,Sheet2!$B$2:$C$579,2,FALSE))</f>
        <v/>
      </c>
      <c r="K93" t="s">
        <v>574</v>
      </c>
      <c r="L93">
        <f>VLOOKUP($K93,Sheet2!$B$2:$C$579,2, FALSE)</f>
        <v>4548280</v>
      </c>
      <c r="M93" s="10" t="s">
        <v>686</v>
      </c>
      <c r="N93" s="11">
        <f t="shared" si="3"/>
        <v>4548280</v>
      </c>
    </row>
    <row r="94" spans="1:14">
      <c r="A94" t="s">
        <v>92</v>
      </c>
      <c r="B94" t="str">
        <f>VLOOKUP(A94,Sheet3!$A$2:$B$573,2,FALSE)</f>
        <v>SG</v>
      </c>
      <c r="E94" t="s">
        <v>686</v>
      </c>
      <c r="F94" s="10" t="str">
        <f t="shared" si="2"/>
        <v>SG</v>
      </c>
      <c r="G94" s="10" t="s">
        <v>686</v>
      </c>
      <c r="H94" s="9">
        <f>VLOOKUP($A94,Sheet2!$B$1:$C$579,2,FALSE)</f>
        <v>86132</v>
      </c>
      <c r="M94" s="10" t="s">
        <v>686</v>
      </c>
      <c r="N94" s="11">
        <f t="shared" si="3"/>
        <v>86132</v>
      </c>
    </row>
    <row r="95" spans="1:14">
      <c r="A95" t="s">
        <v>93</v>
      </c>
      <c r="B95" t="str">
        <f>VLOOKUP(A95,Sheet3!$A$2:$B$573,2,FALSE)</f>
        <v>C</v>
      </c>
      <c r="E95" t="s">
        <v>686</v>
      </c>
      <c r="F95" s="10" t="str">
        <f t="shared" si="2"/>
        <v>C</v>
      </c>
      <c r="G95" s="10" t="s">
        <v>686</v>
      </c>
      <c r="H95" s="9">
        <f>VLOOKUP($A95,Sheet2!$B$1:$C$579,2,FALSE)</f>
        <v>1487284</v>
      </c>
      <c r="M95" s="10" t="s">
        <v>686</v>
      </c>
      <c r="N95" s="11">
        <f t="shared" si="3"/>
        <v>1487284</v>
      </c>
    </row>
    <row r="96" spans="1:14">
      <c r="A96" t="s">
        <v>94</v>
      </c>
      <c r="B96" t="str">
        <f>VLOOKUP(A96,Sheet3!$A$2:$B$573,2,FALSE)</f>
        <v>PG</v>
      </c>
      <c r="E96" t="s">
        <v>686</v>
      </c>
      <c r="F96" s="10" t="str">
        <f t="shared" si="2"/>
        <v>PG</v>
      </c>
      <c r="G96" s="10" t="s">
        <v>686</v>
      </c>
      <c r="H96" s="9">
        <f>VLOOKUP($A96,Sheet2!$B$1:$C$579,2,FALSE)</f>
        <v>31626953</v>
      </c>
      <c r="M96" s="10" t="s">
        <v>686</v>
      </c>
      <c r="N96" s="11">
        <f t="shared" si="3"/>
        <v>31626953</v>
      </c>
    </row>
    <row r="97" spans="1:14">
      <c r="A97" t="s">
        <v>95</v>
      </c>
      <c r="B97" t="str">
        <f>VLOOKUP(A97,Sheet3!$A$2:$B$573,2,FALSE)</f>
        <v>SG</v>
      </c>
      <c r="E97" t="s">
        <v>686</v>
      </c>
      <c r="F97" s="10" t="str">
        <f t="shared" si="2"/>
        <v>SG</v>
      </c>
      <c r="G97" s="10" t="s">
        <v>686</v>
      </c>
      <c r="H97" s="9">
        <f>VLOOKUP($A97,Sheet2!$B$1:$C$579,2,FALSE)</f>
        <v>1762796</v>
      </c>
      <c r="M97" s="10" t="s">
        <v>686</v>
      </c>
      <c r="N97" s="11">
        <f t="shared" si="3"/>
        <v>1762796</v>
      </c>
    </row>
    <row r="98" spans="1:14">
      <c r="A98" t="s">
        <v>96</v>
      </c>
      <c r="B98" t="str">
        <f>VLOOKUP(A98,Sheet3!$A$2:$B$573,2,FALSE)</f>
        <v>SG</v>
      </c>
      <c r="E98" t="s">
        <v>686</v>
      </c>
      <c r="F98" s="10" t="str">
        <f t="shared" si="2"/>
        <v>SG</v>
      </c>
      <c r="G98" s="10" t="s">
        <v>686</v>
      </c>
      <c r="H98" s="9">
        <f>VLOOKUP($A98,Sheet2!$B$1:$C$579,2,FALSE)</f>
        <v>2000000</v>
      </c>
      <c r="M98" s="10" t="s">
        <v>686</v>
      </c>
      <c r="N98" s="11">
        <f t="shared" si="3"/>
        <v>2000000</v>
      </c>
    </row>
    <row r="99" spans="1:14">
      <c r="A99" t="s">
        <v>97</v>
      </c>
      <c r="B99" t="str">
        <f>VLOOKUP(A99,Sheet3!$A$2:$B$573,2,FALSE)</f>
        <v>PF-C</v>
      </c>
      <c r="E99" t="s">
        <v>686</v>
      </c>
      <c r="F99" s="10" t="str">
        <f t="shared" si="2"/>
        <v>PF-C</v>
      </c>
      <c r="G99" s="10" t="s">
        <v>686</v>
      </c>
      <c r="H99" s="9">
        <f>VLOOKUP($A99,Sheet2!$B$1:$C$579,2,FALSE)</f>
        <v>1517981</v>
      </c>
      <c r="M99" s="10" t="s">
        <v>686</v>
      </c>
      <c r="N99" s="11">
        <f t="shared" si="3"/>
        <v>1517981</v>
      </c>
    </row>
    <row r="100" spans="1:14">
      <c r="A100" t="s">
        <v>98</v>
      </c>
      <c r="B100" t="str">
        <f>VLOOKUP(A100,Sheet3!$A$2:$B$573,2,FALSE)</f>
        <v>C</v>
      </c>
      <c r="E100" t="s">
        <v>686</v>
      </c>
      <c r="F100" s="10" t="str">
        <f t="shared" si="2"/>
        <v>C</v>
      </c>
      <c r="G100" s="10" t="s">
        <v>686</v>
      </c>
      <c r="H100" s="9">
        <f>VLOOKUP($A100,Sheet2!$B$1:$C$579,2,FALSE)</f>
        <v>898310</v>
      </c>
      <c r="M100" s="10" t="s">
        <v>686</v>
      </c>
      <c r="N100" s="11">
        <f t="shared" si="3"/>
        <v>898310</v>
      </c>
    </row>
    <row r="101" spans="1:14">
      <c r="A101" t="s">
        <v>99</v>
      </c>
      <c r="B101" t="str">
        <f>VLOOKUP(A101,Sheet3!$A$2:$B$573,2,FALSE)</f>
        <v>C</v>
      </c>
      <c r="E101" t="s">
        <v>686</v>
      </c>
      <c r="F101" s="10" t="str">
        <f t="shared" si="2"/>
        <v>C</v>
      </c>
      <c r="G101" s="10" t="s">
        <v>686</v>
      </c>
      <c r="H101" s="9">
        <f>VLOOKUP($A101,Sheet2!$B$1:$C$579,2,FALSE)</f>
        <v>5000000</v>
      </c>
      <c r="M101" s="10" t="s">
        <v>686</v>
      </c>
      <c r="N101" s="11">
        <f t="shared" si="3"/>
        <v>5000000</v>
      </c>
    </row>
    <row r="102" spans="1:14">
      <c r="A102" t="s">
        <v>100</v>
      </c>
      <c r="B102" t="str">
        <f>VLOOKUP(A102,Sheet3!$A$2:$B$573,2,FALSE)</f>
        <v>PF</v>
      </c>
      <c r="E102" t="s">
        <v>686</v>
      </c>
      <c r="F102" s="10" t="str">
        <f t="shared" si="2"/>
        <v>PF</v>
      </c>
      <c r="G102" s="10" t="s">
        <v>686</v>
      </c>
      <c r="H102" s="9">
        <f>VLOOKUP($A102,Sheet2!$B$1:$C$579,2,FALSE)</f>
        <v>19500000</v>
      </c>
      <c r="M102" s="10" t="s">
        <v>686</v>
      </c>
      <c r="N102" s="11">
        <f t="shared" si="3"/>
        <v>19500000</v>
      </c>
    </row>
    <row r="103" spans="1:14">
      <c r="A103" t="s">
        <v>101</v>
      </c>
      <c r="B103" t="str">
        <f>VLOOKUP(A103,Sheet3!$A$2:$B$573,2,FALSE)</f>
        <v>SF</v>
      </c>
      <c r="E103" t="s">
        <v>686</v>
      </c>
      <c r="F103" s="10" t="str">
        <f t="shared" si="2"/>
        <v>SF</v>
      </c>
      <c r="G103" s="10" t="s">
        <v>686</v>
      </c>
      <c r="H103" s="9">
        <f>VLOOKUP($A103,Sheet2!$B$1:$C$579,2,FALSE)</f>
        <v>15365853</v>
      </c>
      <c r="M103" s="10" t="s">
        <v>686</v>
      </c>
      <c r="N103" s="11">
        <f t="shared" si="3"/>
        <v>15365853</v>
      </c>
    </row>
    <row r="104" spans="1:14">
      <c r="A104" t="s">
        <v>102</v>
      </c>
      <c r="B104" t="str">
        <f>VLOOKUP(A104,Sheet3!$A$2:$B$573,2,FALSE)</f>
        <v>SG</v>
      </c>
      <c r="E104" t="s">
        <v>686</v>
      </c>
      <c r="F104" s="10" t="str">
        <f t="shared" si="2"/>
        <v>SG</v>
      </c>
      <c r="G104" s="10" t="s">
        <v>686</v>
      </c>
      <c r="H104" s="9">
        <f>VLOOKUP($A104,Sheet2!$B$1:$C$579,2,FALSE)</f>
        <v>9600000</v>
      </c>
      <c r="M104" s="10" t="s">
        <v>686</v>
      </c>
      <c r="N104" s="11">
        <f t="shared" si="3"/>
        <v>9600000</v>
      </c>
    </row>
    <row r="105" spans="1:14">
      <c r="A105" t="s">
        <v>103</v>
      </c>
      <c r="B105" t="str">
        <f>VLOOKUP(A105,Sheet3!$A$2:$B$573,2,FALSE)</f>
        <v>SF</v>
      </c>
      <c r="E105" t="s">
        <v>686</v>
      </c>
      <c r="F105" s="10" t="str">
        <f t="shared" si="2"/>
        <v>SF</v>
      </c>
      <c r="G105" s="10" t="s">
        <v>686</v>
      </c>
      <c r="H105" s="9"/>
      <c r="I105" t="str">
        <f>IF(RIGHT(A105, 3) = "Jr.", LEFT(A105, LEN(A105)-4),"")</f>
        <v>Danuel House</v>
      </c>
      <c r="J105">
        <f>IF(I105="", "", VLOOKUP(I105,Sheet2!$B$2:$C$579,2,FALSE))</f>
        <v>3717000</v>
      </c>
      <c r="M105" s="10" t="s">
        <v>686</v>
      </c>
      <c r="N105" s="11">
        <f t="shared" si="3"/>
        <v>3717000</v>
      </c>
    </row>
    <row r="106" spans="1:14">
      <c r="A106" t="s">
        <v>104</v>
      </c>
      <c r="B106" t="str">
        <f>VLOOKUP(A106,Sheet3!$A$2:$B$573,2,FALSE)</f>
        <v>SG</v>
      </c>
      <c r="E106" t="s">
        <v>686</v>
      </c>
      <c r="F106" s="10" t="str">
        <f t="shared" si="2"/>
        <v>SG</v>
      </c>
      <c r="G106" s="10" t="s">
        <v>686</v>
      </c>
      <c r="H106" s="9">
        <f>VLOOKUP($A106,Sheet2!$B$1:$C$579,2,FALSE)</f>
        <v>1445697</v>
      </c>
      <c r="M106" s="10" t="s">
        <v>686</v>
      </c>
      <c r="N106" s="11">
        <f t="shared" si="3"/>
        <v>1445697</v>
      </c>
    </row>
    <row r="107" spans="1:14">
      <c r="A107" t="s">
        <v>105</v>
      </c>
      <c r="C107" t="s">
        <v>676</v>
      </c>
      <c r="D107" t="str">
        <f>VLOOKUP(C107,Sheet3!$A$2:$B$573,2, FALSE)</f>
        <v>C</v>
      </c>
      <c r="E107" t="s">
        <v>686</v>
      </c>
      <c r="F107" s="10" t="str">
        <f t="shared" si="2"/>
        <v>C</v>
      </c>
      <c r="G107" s="10" t="s">
        <v>686</v>
      </c>
      <c r="H107" s="9">
        <f>VLOOKUP($A107,Sheet2!$B$1:$C$579,2,FALSE)</f>
        <v>9250000</v>
      </c>
      <c r="M107" s="10" t="s">
        <v>686</v>
      </c>
      <c r="N107" s="11">
        <f t="shared" si="3"/>
        <v>9250000</v>
      </c>
    </row>
    <row r="108" spans="1:14">
      <c r="A108" t="s">
        <v>106</v>
      </c>
      <c r="B108" t="str">
        <f>VLOOKUP(A108,Sheet3!$A$2:$B$573,2,FALSE)</f>
        <v>PF</v>
      </c>
      <c r="E108" t="s">
        <v>686</v>
      </c>
      <c r="F108" s="10" t="str">
        <f t="shared" si="2"/>
        <v>PF</v>
      </c>
      <c r="G108" s="10" t="s">
        <v>686</v>
      </c>
      <c r="H108" s="9">
        <f>VLOOKUP($A108,Sheet2!$B$1:$C$579,2,FALSE)</f>
        <v>2399160</v>
      </c>
      <c r="M108" s="10" t="s">
        <v>686</v>
      </c>
      <c r="N108" s="11">
        <f t="shared" si="3"/>
        <v>2399160</v>
      </c>
    </row>
    <row r="109" spans="1:14">
      <c r="A109" t="s">
        <v>107</v>
      </c>
      <c r="B109" t="str">
        <f>VLOOKUP(A109,Sheet3!$A$2:$B$573,2,FALSE)</f>
        <v>PG</v>
      </c>
      <c r="E109" t="s">
        <v>686</v>
      </c>
      <c r="F109" s="10" t="str">
        <f t="shared" si="2"/>
        <v>PG</v>
      </c>
      <c r="G109" s="10" t="s">
        <v>686</v>
      </c>
      <c r="H109" s="9">
        <f>VLOOKUP($A109,Sheet2!$B$1:$C$579,2,FALSE)</f>
        <v>6720720</v>
      </c>
      <c r="M109" s="10" t="s">
        <v>686</v>
      </c>
      <c r="N109" s="11">
        <f t="shared" si="3"/>
        <v>6720720</v>
      </c>
    </row>
    <row r="110" spans="1:14">
      <c r="A110" t="s">
        <v>108</v>
      </c>
      <c r="B110" t="str">
        <f>VLOOKUP(A110,Sheet3!$A$2:$B$573,2,FALSE)</f>
        <v>SF</v>
      </c>
      <c r="E110" t="s">
        <v>686</v>
      </c>
      <c r="F110" s="10" t="str">
        <f t="shared" si="2"/>
        <v>SF</v>
      </c>
      <c r="G110" s="10" t="s">
        <v>686</v>
      </c>
      <c r="H110" s="9">
        <f>VLOOKUP($A110,Sheet2!$B$1:$C$579,2,FALSE)</f>
        <v>7000000</v>
      </c>
      <c r="M110" s="10" t="s">
        <v>686</v>
      </c>
      <c r="N110" s="11">
        <f t="shared" si="3"/>
        <v>7000000</v>
      </c>
    </row>
    <row r="111" spans="1:14">
      <c r="A111" t="s">
        <v>109</v>
      </c>
      <c r="B111" t="str">
        <f>VLOOKUP(A111,Sheet3!$A$2:$B$573,2,FALSE)</f>
        <v>SF</v>
      </c>
      <c r="E111" t="s">
        <v>686</v>
      </c>
      <c r="F111" s="10" t="str">
        <f t="shared" si="2"/>
        <v>SF</v>
      </c>
      <c r="G111" s="10" t="s">
        <v>686</v>
      </c>
      <c r="H111" s="9">
        <f>VLOOKUP($A111,Sheet2!$B$1:$C$579,2,FALSE)</f>
        <v>1824003</v>
      </c>
      <c r="M111" s="10" t="s">
        <v>686</v>
      </c>
      <c r="N111" s="11">
        <f t="shared" si="3"/>
        <v>1824003</v>
      </c>
    </row>
    <row r="112" spans="1:14">
      <c r="A112" t="s">
        <v>110</v>
      </c>
      <c r="C112" t="s">
        <v>644</v>
      </c>
      <c r="D112" t="str">
        <f>VLOOKUP(C112,Sheet3!$A$2:$B$573,2, FALSE)</f>
        <v>PF</v>
      </c>
      <c r="E112" t="s">
        <v>686</v>
      </c>
      <c r="F112" s="10" t="str">
        <f t="shared" si="2"/>
        <v>PF</v>
      </c>
      <c r="G112" s="10" t="s">
        <v>686</v>
      </c>
      <c r="H112" s="9">
        <f>VLOOKUP($A112,Sheet2!$B$1:$C$579,2,FALSE)</f>
        <v>15000000</v>
      </c>
      <c r="M112" s="10" t="s">
        <v>686</v>
      </c>
      <c r="N112" s="11">
        <f t="shared" si="3"/>
        <v>15000000</v>
      </c>
    </row>
    <row r="113" spans="1:14">
      <c r="A113" t="s">
        <v>111</v>
      </c>
      <c r="B113" t="str">
        <f>VLOOKUP(A113,Sheet3!$A$2:$B$573,2,FALSE)</f>
        <v>PG</v>
      </c>
      <c r="E113" t="s">
        <v>686</v>
      </c>
      <c r="F113" s="10" t="str">
        <f t="shared" si="2"/>
        <v>PG</v>
      </c>
      <c r="G113" s="10" t="s">
        <v>686</v>
      </c>
      <c r="H113" s="9">
        <f>VLOOKUP($A113,Sheet2!$B$1:$C$579,2,FALSE)</f>
        <v>8099627</v>
      </c>
      <c r="M113" s="10" t="s">
        <v>686</v>
      </c>
      <c r="N113" s="11">
        <f t="shared" si="3"/>
        <v>8099627</v>
      </c>
    </row>
    <row r="114" spans="1:14">
      <c r="A114" t="s">
        <v>112</v>
      </c>
      <c r="B114" t="str">
        <f>VLOOKUP(A114,Sheet3!$A$2:$B$573,2,FALSE)</f>
        <v>SF</v>
      </c>
      <c r="E114" t="s">
        <v>686</v>
      </c>
      <c r="F114" s="10" t="str">
        <f t="shared" si="2"/>
        <v>SF</v>
      </c>
      <c r="G114" s="10" t="s">
        <v>686</v>
      </c>
      <c r="H114" s="9">
        <f>VLOOKUP($A114,Sheet2!$B$1:$C$579,2,FALSE)</f>
        <v>7422000</v>
      </c>
      <c r="M114" s="10" t="s">
        <v>686</v>
      </c>
      <c r="N114" s="11">
        <f t="shared" si="3"/>
        <v>7422000</v>
      </c>
    </row>
    <row r="115" spans="1:14">
      <c r="A115" t="s">
        <v>113</v>
      </c>
      <c r="B115" t="str">
        <f>VLOOKUP(A115,Sheet3!$A$2:$B$573,2,FALSE)</f>
        <v>PG</v>
      </c>
      <c r="E115" t="s">
        <v>686</v>
      </c>
      <c r="F115" s="10" t="str">
        <f t="shared" si="2"/>
        <v>PG</v>
      </c>
      <c r="G115" s="10" t="s">
        <v>686</v>
      </c>
      <c r="H115" s="9">
        <f>VLOOKUP($A115,Sheet2!$B$1:$C$579,2,FALSE)</f>
        <v>9571712</v>
      </c>
      <c r="M115" s="10" t="s">
        <v>686</v>
      </c>
      <c r="N115" s="11">
        <f t="shared" si="3"/>
        <v>9571712</v>
      </c>
    </row>
    <row r="116" spans="1:14">
      <c r="A116" t="s">
        <v>114</v>
      </c>
      <c r="B116" t="str">
        <f>VLOOKUP(A116,Sheet3!$A$2:$B$573,2,FALSE)</f>
        <v>PF</v>
      </c>
      <c r="E116" t="s">
        <v>686</v>
      </c>
      <c r="F116" s="10" t="str">
        <f t="shared" si="2"/>
        <v>PF</v>
      </c>
      <c r="G116" s="10" t="s">
        <v>686</v>
      </c>
      <c r="H116" s="9">
        <f>VLOOKUP($A116,Sheet2!$B$1:$C$579,2,FALSE)</f>
        <v>1517981</v>
      </c>
      <c r="M116" s="10" t="s">
        <v>686</v>
      </c>
      <c r="N116" s="11">
        <f t="shared" si="3"/>
        <v>1517981</v>
      </c>
    </row>
    <row r="117" spans="1:14">
      <c r="A117" t="s">
        <v>115</v>
      </c>
      <c r="B117" t="str">
        <f>VLOOKUP(A117,Sheet3!$A$2:$B$573,2,FALSE)</f>
        <v>SF</v>
      </c>
      <c r="E117" t="s">
        <v>686</v>
      </c>
      <c r="F117" s="10" t="str">
        <f t="shared" si="2"/>
        <v>SF</v>
      </c>
      <c r="G117" s="10" t="s">
        <v>686</v>
      </c>
      <c r="H117" s="9"/>
      <c r="I117" t="str">
        <f>IF(RIGHT(A117, 3) = "Jr.", LEFT(A117, LEN(A117)-4),"")</f>
        <v/>
      </c>
      <c r="J117" t="str">
        <f>IF(I117="", "", VLOOKUP(I117,Sheet2!$B$2:$C$579,2,FALSE))</f>
        <v/>
      </c>
      <c r="K117" s="8" t="s">
        <v>600</v>
      </c>
      <c r="L117">
        <f>VLOOKUP($K117,Sheet2!$B$2:$C$579,2, FALSE)</f>
        <v>1737145</v>
      </c>
      <c r="M117" s="10" t="s">
        <v>686</v>
      </c>
      <c r="N117" s="11">
        <f t="shared" si="3"/>
        <v>1737145</v>
      </c>
    </row>
    <row r="118" spans="1:14">
      <c r="A118" t="s">
        <v>116</v>
      </c>
      <c r="B118" t="str">
        <f>VLOOKUP(A118,Sheet3!$A$2:$B$573,2,FALSE)</f>
        <v>C</v>
      </c>
      <c r="E118" t="s">
        <v>686</v>
      </c>
      <c r="F118" s="10" t="str">
        <f t="shared" si="2"/>
        <v>C</v>
      </c>
      <c r="G118" s="10" t="s">
        <v>686</v>
      </c>
      <c r="H118" s="9">
        <f>VLOOKUP($A118,Sheet2!$B$1:$C$579,2,FALSE)</f>
        <v>10018200</v>
      </c>
      <c r="M118" s="10" t="s">
        <v>686</v>
      </c>
      <c r="N118" s="11">
        <f t="shared" si="3"/>
        <v>10018200</v>
      </c>
    </row>
    <row r="119" spans="1:14">
      <c r="A119" t="s">
        <v>117</v>
      </c>
      <c r="B119" t="str">
        <f>VLOOKUP(A119,Sheet3!$A$2:$B$573,2,FALSE)</f>
        <v>C</v>
      </c>
      <c r="E119" t="s">
        <v>686</v>
      </c>
      <c r="F119" s="10" t="str">
        <f t="shared" si="2"/>
        <v>C</v>
      </c>
      <c r="G119" s="10" t="s">
        <v>686</v>
      </c>
      <c r="H119" s="9">
        <f>VLOOKUP($A119,Sheet2!$B$1:$C$579,2,FALSE)</f>
        <v>10375678</v>
      </c>
      <c r="M119" s="10" t="s">
        <v>686</v>
      </c>
      <c r="N119" s="11">
        <f t="shared" si="3"/>
        <v>10375678</v>
      </c>
    </row>
    <row r="120" spans="1:14">
      <c r="A120" t="s">
        <v>118</v>
      </c>
      <c r="B120" t="str">
        <f>VLOOKUP(A120,Sheet3!$A$2:$B$573,2,FALSE)</f>
        <v>SG</v>
      </c>
      <c r="E120" t="s">
        <v>686</v>
      </c>
      <c r="F120" s="10" t="str">
        <f t="shared" si="2"/>
        <v>SG</v>
      </c>
      <c r="G120" s="10" t="s">
        <v>686</v>
      </c>
      <c r="H120" s="9">
        <f>VLOOKUP($A120,Sheet2!$B$1:$C$579,2,FALSE)</f>
        <v>898310</v>
      </c>
      <c r="M120" s="10" t="s">
        <v>686</v>
      </c>
      <c r="N120" s="11">
        <f t="shared" si="3"/>
        <v>898310</v>
      </c>
    </row>
    <row r="121" spans="1:14">
      <c r="A121" t="s">
        <v>119</v>
      </c>
      <c r="B121" t="str">
        <f>VLOOKUP(A121,Sheet3!$A$2:$B$573,2,FALSE)</f>
        <v>PG</v>
      </c>
      <c r="E121" t="s">
        <v>686</v>
      </c>
      <c r="F121" s="10" t="str">
        <f t="shared" si="2"/>
        <v>PG</v>
      </c>
      <c r="G121" s="10" t="s">
        <v>686</v>
      </c>
      <c r="H121" s="9">
        <f>VLOOKUP($A121,Sheet2!$B$1:$C$579,2,FALSE)</f>
        <v>14286000</v>
      </c>
      <c r="M121" s="10" t="s">
        <v>686</v>
      </c>
      <c r="N121" s="11">
        <f t="shared" si="3"/>
        <v>14286000</v>
      </c>
    </row>
    <row r="122" spans="1:14">
      <c r="A122" t="s">
        <v>120</v>
      </c>
      <c r="B122" t="str">
        <f>VLOOKUP(A122,Sheet3!$A$2:$B$573,2,FALSE)</f>
        <v>SG-PG</v>
      </c>
      <c r="E122" t="s">
        <v>686</v>
      </c>
      <c r="F122" s="10" t="str">
        <f t="shared" si="2"/>
        <v>SG-PG</v>
      </c>
      <c r="G122" s="10" t="s">
        <v>686</v>
      </c>
      <c r="H122" s="9">
        <f>VLOOKUP($A122,Sheet2!$B$1:$C$579,2,FALSE)</f>
        <v>9000000</v>
      </c>
      <c r="M122" s="10" t="s">
        <v>686</v>
      </c>
      <c r="N122" s="11">
        <f t="shared" si="3"/>
        <v>9000000</v>
      </c>
    </row>
    <row r="123" spans="1:14">
      <c r="A123" t="s">
        <v>121</v>
      </c>
      <c r="B123" t="str">
        <f>VLOOKUP(A123,Sheet3!$A$2:$B$573,2,FALSE)</f>
        <v>PF</v>
      </c>
      <c r="E123" t="s">
        <v>686</v>
      </c>
      <c r="F123" s="10" t="str">
        <f t="shared" si="2"/>
        <v>PF</v>
      </c>
      <c r="G123" s="10" t="s">
        <v>686</v>
      </c>
      <c r="H123" s="9">
        <f>VLOOKUP($A123,Sheet2!$B$1:$C$579,2,FALSE)</f>
        <v>27739975</v>
      </c>
      <c r="M123" s="10" t="s">
        <v>686</v>
      </c>
      <c r="N123" s="11">
        <f t="shared" si="3"/>
        <v>27739975</v>
      </c>
    </row>
    <row r="124" spans="1:14">
      <c r="A124" t="s">
        <v>122</v>
      </c>
      <c r="B124" t="str">
        <f>VLOOKUP(A124,Sheet3!$A$2:$B$573,2,FALSE)</f>
        <v>C</v>
      </c>
      <c r="E124" t="s">
        <v>686</v>
      </c>
      <c r="F124" s="10" t="str">
        <f t="shared" si="2"/>
        <v>C</v>
      </c>
      <c r="G124" s="10" t="s">
        <v>686</v>
      </c>
      <c r="H124" s="9">
        <f>VLOOKUP($A124,Sheet2!$B$1:$C$579,2,FALSE)</f>
        <v>3051832</v>
      </c>
      <c r="M124" s="10" t="s">
        <v>686</v>
      </c>
      <c r="N124" s="11">
        <f t="shared" si="3"/>
        <v>3051832</v>
      </c>
    </row>
    <row r="125" spans="1:14">
      <c r="A125" t="s">
        <v>123</v>
      </c>
      <c r="B125" t="str">
        <f>VLOOKUP(A125,Sheet3!$A$2:$B$573,2,FALSE)</f>
        <v>SF</v>
      </c>
      <c r="E125" t="s">
        <v>686</v>
      </c>
      <c r="F125" s="10" t="str">
        <f t="shared" si="2"/>
        <v>SF</v>
      </c>
      <c r="G125" s="10" t="s">
        <v>686</v>
      </c>
      <c r="H125" s="9">
        <f>VLOOKUP($A125,Sheet2!$B$1:$C$579,2,FALSE)</f>
        <v>4469160</v>
      </c>
      <c r="M125" s="10" t="s">
        <v>686</v>
      </c>
      <c r="N125" s="11">
        <f t="shared" si="3"/>
        <v>4469160</v>
      </c>
    </row>
    <row r="126" spans="1:14">
      <c r="A126" t="s">
        <v>124</v>
      </c>
      <c r="C126" t="s">
        <v>678</v>
      </c>
      <c r="D126" t="str">
        <f>VLOOKUP(C126,Sheet3!$A$2:$B$573,2, FALSE)</f>
        <v>SG</v>
      </c>
      <c r="E126" t="s">
        <v>686</v>
      </c>
      <c r="F126" s="10" t="str">
        <f t="shared" si="2"/>
        <v>SG</v>
      </c>
      <c r="G126" s="10" t="s">
        <v>686</v>
      </c>
      <c r="H126" s="9"/>
      <c r="I126" t="str">
        <f t="shared" ref="I126:I127" si="5">IF(RIGHT(A126, 3) = "Jr.", LEFT(A126, LEN(A126)-4),"")</f>
        <v/>
      </c>
      <c r="J126" t="str">
        <f>IF(I126="", "", VLOOKUP(I126,Sheet2!$B$2:$C$579,2,FALSE))</f>
        <v/>
      </c>
      <c r="K126" s="8" t="s">
        <v>549</v>
      </c>
      <c r="L126">
        <f>VLOOKUP($K126,Sheet2!$B$2:$C$579,2, FALSE)</f>
        <v>15500000</v>
      </c>
      <c r="M126" s="10" t="s">
        <v>686</v>
      </c>
      <c r="N126" s="11">
        <f t="shared" si="3"/>
        <v>15500000</v>
      </c>
    </row>
    <row r="127" spans="1:14">
      <c r="A127" t="s">
        <v>125</v>
      </c>
      <c r="B127" t="str">
        <f>VLOOKUP(A127,Sheet3!$A$2:$B$573,2,FALSE)</f>
        <v>PG</v>
      </c>
      <c r="E127" t="s">
        <v>686</v>
      </c>
      <c r="F127" s="10" t="str">
        <f t="shared" si="2"/>
        <v>PG</v>
      </c>
      <c r="G127" s="10" t="s">
        <v>686</v>
      </c>
      <c r="H127" s="9"/>
      <c r="I127" t="str">
        <f t="shared" si="5"/>
        <v>Dennis Smith</v>
      </c>
      <c r="J127">
        <f>IF(I127="", "", VLOOKUP(I127,Sheet2!$B$2:$C$579,2,FALSE))</f>
        <v>5686677</v>
      </c>
      <c r="M127" s="10" t="s">
        <v>686</v>
      </c>
      <c r="N127" s="11">
        <f t="shared" si="3"/>
        <v>5686677</v>
      </c>
    </row>
    <row r="128" spans="1:14">
      <c r="A128" t="s">
        <v>126</v>
      </c>
      <c r="B128" t="str">
        <f>VLOOKUP(A128,Sheet3!$A$2:$B$573,2,FALSE)</f>
        <v>SG</v>
      </c>
      <c r="E128" t="s">
        <v>686</v>
      </c>
      <c r="F128" s="10" t="str">
        <f t="shared" si="2"/>
        <v>SG</v>
      </c>
      <c r="G128" s="10" t="s">
        <v>686</v>
      </c>
      <c r="H128" s="9">
        <f>VLOOKUP($A128,Sheet2!$B$1:$C$579,2,FALSE)</f>
        <v>4642800</v>
      </c>
      <c r="M128" s="10" t="s">
        <v>686</v>
      </c>
      <c r="N128" s="11">
        <f t="shared" si="3"/>
        <v>4642800</v>
      </c>
    </row>
    <row r="129" spans="1:14">
      <c r="A129" t="s">
        <v>127</v>
      </c>
      <c r="B129" t="str">
        <f>VLOOKUP(A129,Sheet3!$A$2:$B$573,2,FALSE)</f>
        <v>C</v>
      </c>
      <c r="E129" t="s">
        <v>686</v>
      </c>
      <c r="F129" s="10" t="str">
        <f t="shared" si="2"/>
        <v>C</v>
      </c>
      <c r="G129" s="10" t="s">
        <v>686</v>
      </c>
      <c r="H129" s="9">
        <f>VLOOKUP($A129,Sheet2!$B$1:$C$579,2,FALSE)</f>
        <v>9258000</v>
      </c>
      <c r="M129" s="10" t="s">
        <v>686</v>
      </c>
      <c r="N129" s="11">
        <f t="shared" si="3"/>
        <v>9258000</v>
      </c>
    </row>
    <row r="130" spans="1:14">
      <c r="A130" t="s">
        <v>128</v>
      </c>
      <c r="B130" t="str">
        <f>VLOOKUP(A130,Sheet3!$A$2:$B$573,2,FALSE)</f>
        <v>SF</v>
      </c>
      <c r="E130" t="s">
        <v>686</v>
      </c>
      <c r="F130" s="10" t="str">
        <f t="shared" ref="F130:F193" si="6">IF(B130&lt;&gt;"",B130,D130)</f>
        <v>SF</v>
      </c>
      <c r="G130" s="10" t="s">
        <v>686</v>
      </c>
      <c r="H130" s="9"/>
      <c r="I130" t="str">
        <f>IF(RIGHT(A130, 3) = "Jr.", LEFT(A130, LEN(A130)-4),"")</f>
        <v>Derrick Jones</v>
      </c>
      <c r="J130">
        <f>IF(I130="", "", VLOOKUP(I130,Sheet2!$B$2:$C$579,2,FALSE))</f>
        <v>9258000</v>
      </c>
      <c r="M130" s="10" t="s">
        <v>686</v>
      </c>
      <c r="N130" s="11">
        <f t="shared" si="3"/>
        <v>9258000</v>
      </c>
    </row>
    <row r="131" spans="1:14">
      <c r="A131" t="s">
        <v>129</v>
      </c>
      <c r="B131" t="str">
        <f>VLOOKUP(A131,Sheet3!$A$2:$B$573,2,FALSE)</f>
        <v>PG</v>
      </c>
      <c r="E131" t="s">
        <v>686</v>
      </c>
      <c r="F131" s="10" t="str">
        <f t="shared" si="6"/>
        <v>PG</v>
      </c>
      <c r="G131" s="10" t="s">
        <v>686</v>
      </c>
      <c r="H131" s="9">
        <f>VLOOKUP($A131,Sheet2!$B$1:$C$579,2,FALSE)</f>
        <v>7682926</v>
      </c>
      <c r="M131" s="10" t="s">
        <v>686</v>
      </c>
      <c r="N131" s="11">
        <f t="shared" ref="N131:N194" si="7">IF(H131&lt;&gt;"",H131, IF(J131&lt;&gt;"", J131, IF(L131&lt;&gt;"", L131, "Not Attributed")))</f>
        <v>7682926</v>
      </c>
    </row>
    <row r="132" spans="1:14">
      <c r="A132" t="s">
        <v>130</v>
      </c>
      <c r="B132" t="str">
        <f>VLOOKUP(A132,Sheet3!$A$2:$B$573,2,FALSE)</f>
        <v>SG</v>
      </c>
      <c r="E132" t="s">
        <v>686</v>
      </c>
      <c r="F132" s="10" t="str">
        <f t="shared" si="6"/>
        <v>SG</v>
      </c>
      <c r="G132" s="10" t="s">
        <v>686</v>
      </c>
      <c r="H132" s="9">
        <f>VLOOKUP($A132,Sheet2!$B$1:$C$579,2,FALSE)</f>
        <v>3516284</v>
      </c>
      <c r="M132" s="10" t="s">
        <v>686</v>
      </c>
      <c r="N132" s="11">
        <f t="shared" si="7"/>
        <v>3516284</v>
      </c>
    </row>
    <row r="133" spans="1:14">
      <c r="A133" t="s">
        <v>131</v>
      </c>
      <c r="B133" t="str">
        <f>VLOOKUP(A133,Sheet3!$A$2:$B$573,2,FALSE)</f>
        <v>SG</v>
      </c>
      <c r="E133" t="s">
        <v>686</v>
      </c>
      <c r="F133" s="10" t="str">
        <f t="shared" si="6"/>
        <v>SG</v>
      </c>
      <c r="G133" s="10" t="s">
        <v>686</v>
      </c>
      <c r="H133" s="9">
        <f>VLOOKUP($A133,Sheet2!$B$1:$C$579,2,FALSE)</f>
        <v>1936440</v>
      </c>
      <c r="M133" s="10" t="s">
        <v>686</v>
      </c>
      <c r="N133" s="11">
        <f t="shared" si="7"/>
        <v>1936440</v>
      </c>
    </row>
    <row r="134" spans="1:14">
      <c r="A134" t="s">
        <v>132</v>
      </c>
      <c r="B134" t="str">
        <f>VLOOKUP(A134,Sheet3!$A$2:$B$573,2,FALSE)</f>
        <v>SG</v>
      </c>
      <c r="E134" t="s">
        <v>686</v>
      </c>
      <c r="F134" s="10" t="str">
        <f t="shared" si="6"/>
        <v>SG</v>
      </c>
      <c r="G134" s="10" t="s">
        <v>686</v>
      </c>
      <c r="H134" s="9">
        <f>VLOOKUP($A134,Sheet2!$B$1:$C$579,2,FALSE)</f>
        <v>29467800</v>
      </c>
      <c r="M134" s="10" t="s">
        <v>686</v>
      </c>
      <c r="N134" s="11">
        <f t="shared" si="7"/>
        <v>29467800</v>
      </c>
    </row>
    <row r="135" spans="1:14">
      <c r="A135" t="s">
        <v>133</v>
      </c>
      <c r="B135" t="str">
        <f>VLOOKUP(A135,Sheet3!$A$2:$B$573,2,FALSE)</f>
        <v>PG</v>
      </c>
      <c r="E135" t="s">
        <v>686</v>
      </c>
      <c r="F135" s="10" t="str">
        <f t="shared" si="6"/>
        <v>PG</v>
      </c>
      <c r="G135" s="10" t="s">
        <v>686</v>
      </c>
      <c r="H135" s="9"/>
      <c r="I135" t="str">
        <f>IF(RIGHT(A135, 3) = "Jr.", LEFT(A135, LEN(A135)-4),"")</f>
        <v/>
      </c>
      <c r="J135" t="str">
        <f>IF(I135="", "", VLOOKUP(I135,Sheet2!$B$2:$C$579,2,FALSE))</f>
        <v/>
      </c>
      <c r="M135" s="10" t="s">
        <v>686</v>
      </c>
      <c r="N135" s="11" t="str">
        <f t="shared" si="7"/>
        <v>Not Attributed</v>
      </c>
    </row>
    <row r="136" spans="1:14">
      <c r="A136" t="s">
        <v>134</v>
      </c>
      <c r="B136" t="str">
        <f>VLOOKUP(A136,Sheet3!$A$2:$B$573,2,FALSE)</f>
        <v>SF</v>
      </c>
      <c r="E136" t="s">
        <v>686</v>
      </c>
      <c r="F136" s="10" t="str">
        <f t="shared" si="6"/>
        <v>SF</v>
      </c>
      <c r="G136" s="10" t="s">
        <v>686</v>
      </c>
      <c r="H136" s="9">
        <f>VLOOKUP($A136,Sheet2!$B$1:$C$579,2,FALSE)</f>
        <v>4033440</v>
      </c>
      <c r="M136" s="10" t="s">
        <v>686</v>
      </c>
      <c r="N136" s="11">
        <f t="shared" si="7"/>
        <v>4033440</v>
      </c>
    </row>
    <row r="137" spans="1:14">
      <c r="A137" t="s">
        <v>135</v>
      </c>
      <c r="B137" t="str">
        <f>VLOOKUP(A137,Sheet3!$A$2:$B$573,2,FALSE)</f>
        <v>PG</v>
      </c>
      <c r="E137" t="s">
        <v>686</v>
      </c>
      <c r="F137" s="10" t="str">
        <f t="shared" si="6"/>
        <v>PG</v>
      </c>
      <c r="G137" s="10" t="s">
        <v>686</v>
      </c>
      <c r="H137" s="9">
        <f>VLOOKUP($A137,Sheet2!$B$1:$C$579,2,FALSE)</f>
        <v>449115</v>
      </c>
      <c r="M137" s="10" t="s">
        <v>686</v>
      </c>
      <c r="N137" s="11">
        <f t="shared" si="7"/>
        <v>449115</v>
      </c>
    </row>
    <row r="138" spans="1:14">
      <c r="A138" t="s">
        <v>136</v>
      </c>
      <c r="B138" t="str">
        <f>VLOOKUP(A138,Sheet3!$A$2:$B$573,2,FALSE)</f>
        <v>PF</v>
      </c>
      <c r="E138" t="s">
        <v>686</v>
      </c>
      <c r="F138" s="10" t="str">
        <f t="shared" si="6"/>
        <v>PF</v>
      </c>
      <c r="G138" s="10" t="s">
        <v>686</v>
      </c>
      <c r="H138" s="9">
        <f>VLOOKUP($A138,Sheet2!$B$1:$C$579,2,FALSE)</f>
        <v>449115</v>
      </c>
      <c r="M138" s="10" t="s">
        <v>686</v>
      </c>
      <c r="N138" s="11">
        <f t="shared" si="7"/>
        <v>449115</v>
      </c>
    </row>
    <row r="139" spans="1:14">
      <c r="A139" t="s">
        <v>137</v>
      </c>
      <c r="B139" t="str">
        <f>VLOOKUP(A139,Sheet3!$A$2:$B$573,2,FALSE)</f>
        <v>PG</v>
      </c>
      <c r="E139" t="s">
        <v>686</v>
      </c>
      <c r="F139" s="10" t="str">
        <f t="shared" si="6"/>
        <v>PG</v>
      </c>
      <c r="G139" s="10" t="s">
        <v>686</v>
      </c>
      <c r="H139" s="9"/>
      <c r="I139" t="str">
        <f>IF(RIGHT(A139, 3) = "Jr.", LEFT(A139, LEN(A139)-4),"")</f>
        <v/>
      </c>
      <c r="J139" t="str">
        <f>IF(I139="", "", VLOOKUP(I139,Sheet2!$B$2:$C$579,2,FALSE))</f>
        <v/>
      </c>
      <c r="K139" s="8" t="s">
        <v>605</v>
      </c>
      <c r="L139">
        <f>VLOOKUP($K139,Sheet2!$B$2:$C$579,2, FALSE)</f>
        <v>1663861</v>
      </c>
      <c r="M139" s="10" t="s">
        <v>686</v>
      </c>
      <c r="N139" s="11">
        <f t="shared" si="7"/>
        <v>1663861</v>
      </c>
    </row>
    <row r="140" spans="1:14">
      <c r="A140" t="s">
        <v>138</v>
      </c>
      <c r="B140" t="str">
        <f>VLOOKUP(A140,Sheet3!$A$2:$B$573,2,FALSE)</f>
        <v>C</v>
      </c>
      <c r="E140" t="s">
        <v>686</v>
      </c>
      <c r="F140" s="10" t="str">
        <f t="shared" si="6"/>
        <v>C</v>
      </c>
      <c r="G140" s="10" t="s">
        <v>686</v>
      </c>
      <c r="H140" s="9">
        <f>VLOOKUP($A140,Sheet2!$B$1:$C$579,2,FALSE)</f>
        <v>3447478</v>
      </c>
      <c r="M140" s="10" t="s">
        <v>686</v>
      </c>
      <c r="N140" s="11">
        <f t="shared" si="7"/>
        <v>3447478</v>
      </c>
    </row>
    <row r="141" spans="1:14">
      <c r="A141" t="s">
        <v>139</v>
      </c>
      <c r="B141" t="str">
        <f>VLOOKUP(A141,Sheet3!$A$2:$B$573,2,FALSE)</f>
        <v>SF</v>
      </c>
      <c r="E141" t="s">
        <v>686</v>
      </c>
      <c r="F141" s="10" t="str">
        <f t="shared" si="6"/>
        <v>SF</v>
      </c>
      <c r="G141" s="10" t="s">
        <v>686</v>
      </c>
      <c r="H141" s="9">
        <f>VLOOKUP($A141,Sheet2!$B$1:$C$579,2,FALSE)</f>
        <v>123056</v>
      </c>
      <c r="M141" s="10" t="s">
        <v>686</v>
      </c>
      <c r="N141" s="11">
        <f t="shared" si="7"/>
        <v>123056</v>
      </c>
    </row>
    <row r="142" spans="1:14">
      <c r="A142" t="s">
        <v>140</v>
      </c>
      <c r="B142" t="str">
        <f>VLOOKUP(A142,Sheet3!$A$2:$B$573,2,FALSE)</f>
        <v>SF</v>
      </c>
      <c r="E142" t="s">
        <v>686</v>
      </c>
      <c r="F142" s="10" t="str">
        <f t="shared" si="6"/>
        <v>SF</v>
      </c>
      <c r="G142" s="10" t="s">
        <v>686</v>
      </c>
      <c r="H142" s="9">
        <f>VLOOKUP($A142,Sheet2!$B$1:$C$579,2,FALSE)</f>
        <v>11400000</v>
      </c>
      <c r="M142" s="10" t="s">
        <v>686</v>
      </c>
      <c r="N142" s="11">
        <f t="shared" si="7"/>
        <v>11400000</v>
      </c>
    </row>
    <row r="143" spans="1:14">
      <c r="A143" t="s">
        <v>141</v>
      </c>
      <c r="B143" t="str">
        <f>VLOOKUP(A143,Sheet3!$A$2:$B$573,2,FALSE)</f>
        <v>PF</v>
      </c>
      <c r="E143" t="s">
        <v>686</v>
      </c>
      <c r="F143" s="10" t="str">
        <f t="shared" si="6"/>
        <v>PF</v>
      </c>
      <c r="G143" s="10" t="s">
        <v>686</v>
      </c>
      <c r="H143" s="9">
        <f>VLOOKUP($A143,Sheet2!$B$1:$C$579,2,FALSE)</f>
        <v>19800000</v>
      </c>
      <c r="M143" s="10" t="s">
        <v>686</v>
      </c>
      <c r="N143" s="11">
        <f t="shared" si="7"/>
        <v>19800000</v>
      </c>
    </row>
    <row r="144" spans="1:14">
      <c r="A144" t="s">
        <v>142</v>
      </c>
      <c r="B144" t="str">
        <f>VLOOKUP(A144,Sheet3!$A$2:$B$573,2,FALSE)</f>
        <v>PG</v>
      </c>
      <c r="E144" t="s">
        <v>686</v>
      </c>
      <c r="F144" s="10" t="str">
        <f t="shared" si="6"/>
        <v>PG</v>
      </c>
      <c r="G144" s="10" t="s">
        <v>686</v>
      </c>
      <c r="H144" s="9">
        <f>VLOOKUP($A144,Sheet2!$B$1:$C$579,2,FALSE)</f>
        <v>5195501</v>
      </c>
      <c r="M144" s="10" t="s">
        <v>686</v>
      </c>
      <c r="N144" s="11">
        <f t="shared" si="7"/>
        <v>5195501</v>
      </c>
    </row>
    <row r="145" spans="1:14">
      <c r="A145" t="s">
        <v>143</v>
      </c>
      <c r="B145" t="str">
        <f>VLOOKUP(A145,Sheet3!$A$2:$B$573,2,FALSE)</f>
        <v>PF</v>
      </c>
      <c r="E145" t="s">
        <v>686</v>
      </c>
      <c r="F145" s="10" t="str">
        <f t="shared" si="6"/>
        <v>PF</v>
      </c>
      <c r="G145" s="10" t="s">
        <v>686</v>
      </c>
      <c r="H145" s="9">
        <f>VLOOKUP($A145,Sheet2!$B$1:$C$579,2,FALSE)</f>
        <v>376276</v>
      </c>
      <c r="M145" s="10" t="s">
        <v>686</v>
      </c>
      <c r="N145" s="11">
        <f t="shared" si="7"/>
        <v>376276</v>
      </c>
    </row>
    <row r="146" spans="1:14">
      <c r="A146" t="s">
        <v>144</v>
      </c>
      <c r="B146" t="str">
        <f>VLOOKUP(A146,Sheet3!$A$2:$B$573,2,FALSE)</f>
        <v>SG</v>
      </c>
      <c r="E146" t="s">
        <v>686</v>
      </c>
      <c r="F146" s="10" t="str">
        <f t="shared" si="6"/>
        <v>SG</v>
      </c>
      <c r="G146" s="10" t="s">
        <v>686</v>
      </c>
      <c r="H146" s="9">
        <f>VLOOKUP($A146,Sheet2!$B$1:$C$579,2,FALSE)</f>
        <v>3044160</v>
      </c>
      <c r="M146" s="10" t="s">
        <v>686</v>
      </c>
      <c r="N146" s="11">
        <f t="shared" si="7"/>
        <v>3044160</v>
      </c>
    </row>
    <row r="147" spans="1:14">
      <c r="A147" t="s">
        <v>145</v>
      </c>
      <c r="B147" t="str">
        <f>VLOOKUP(A147,Sheet3!$A$2:$B$573,2,FALSE)</f>
        <v>PF</v>
      </c>
      <c r="E147" t="s">
        <v>686</v>
      </c>
      <c r="F147" s="10" t="str">
        <f t="shared" si="6"/>
        <v>PF</v>
      </c>
      <c r="G147" s="10" t="s">
        <v>686</v>
      </c>
      <c r="H147" s="9">
        <f>VLOOKUP($A147,Sheet2!$B$1:$C$579,2,FALSE)</f>
        <v>4000000</v>
      </c>
      <c r="M147" s="10" t="s">
        <v>686</v>
      </c>
      <c r="N147" s="11">
        <f t="shared" si="7"/>
        <v>4000000</v>
      </c>
    </row>
    <row r="148" spans="1:14">
      <c r="A148" t="s">
        <v>146</v>
      </c>
      <c r="B148" t="str">
        <f>VLOOKUP(A148,Sheet3!$A$2:$B$573,2,FALSE)</f>
        <v>PF</v>
      </c>
      <c r="E148" t="s">
        <v>686</v>
      </c>
      <c r="F148" s="10" t="str">
        <f t="shared" si="6"/>
        <v>PF</v>
      </c>
      <c r="G148" s="10" t="s">
        <v>686</v>
      </c>
      <c r="H148" s="9">
        <f>VLOOKUP($A148,Sheet2!$B$1:$C$579,2,FALSE)</f>
        <v>7333333</v>
      </c>
      <c r="M148" s="10" t="s">
        <v>686</v>
      </c>
      <c r="N148" s="11">
        <f t="shared" si="7"/>
        <v>7333333</v>
      </c>
    </row>
    <row r="149" spans="1:14">
      <c r="A149" t="s">
        <v>147</v>
      </c>
      <c r="B149" t="str">
        <f>VLOOKUP(A149,Sheet3!$A$2:$B$573,2,FALSE)</f>
        <v>PF</v>
      </c>
      <c r="E149" t="s">
        <v>686</v>
      </c>
      <c r="F149" s="10" t="str">
        <f t="shared" si="6"/>
        <v>PF</v>
      </c>
      <c r="G149" s="10" t="s">
        <v>686</v>
      </c>
      <c r="H149" s="9">
        <f>VLOOKUP($A149,Sheet2!$B$1:$C$579,2,FALSE)</f>
        <v>22246956</v>
      </c>
      <c r="M149" s="10" t="s">
        <v>686</v>
      </c>
      <c r="N149" s="11">
        <f t="shared" si="7"/>
        <v>22246956</v>
      </c>
    </row>
    <row r="150" spans="1:14">
      <c r="A150" t="s">
        <v>148</v>
      </c>
      <c r="B150" t="str">
        <f>VLOOKUP(A150,Sheet3!$A$2:$B$573,2,FALSE)</f>
        <v>C</v>
      </c>
      <c r="E150" t="s">
        <v>686</v>
      </c>
      <c r="F150" s="10" t="str">
        <f t="shared" si="6"/>
        <v>C</v>
      </c>
      <c r="G150" s="10" t="s">
        <v>686</v>
      </c>
      <c r="H150" s="9">
        <f>VLOOKUP($A150,Sheet2!$B$1:$C$579,2,FALSE)</f>
        <v>1620564</v>
      </c>
      <c r="M150" s="10" t="s">
        <v>686</v>
      </c>
      <c r="N150" s="11">
        <f t="shared" si="7"/>
        <v>1620564</v>
      </c>
    </row>
    <row r="151" spans="1:14">
      <c r="A151" t="s">
        <v>149</v>
      </c>
      <c r="B151" t="str">
        <f>VLOOKUP(A151,Sheet3!$A$2:$B$573,2,FALSE)</f>
        <v>SF</v>
      </c>
      <c r="E151" t="s">
        <v>686</v>
      </c>
      <c r="F151" s="10" t="str">
        <f t="shared" si="6"/>
        <v>SF</v>
      </c>
      <c r="G151" s="10" t="s">
        <v>686</v>
      </c>
      <c r="H151" s="9">
        <f>VLOOKUP($A151,Sheet2!$B$1:$C$579,2,FALSE)</f>
        <v>1663861</v>
      </c>
      <c r="M151" s="10" t="s">
        <v>686</v>
      </c>
      <c r="N151" s="11">
        <f t="shared" si="7"/>
        <v>1663861</v>
      </c>
    </row>
    <row r="152" spans="1:14">
      <c r="A152" t="s">
        <v>150</v>
      </c>
      <c r="B152" t="str">
        <f>VLOOKUP(A152,Sheet3!$A$2:$B$573,2,FALSE)</f>
        <v>SG</v>
      </c>
      <c r="E152" t="s">
        <v>686</v>
      </c>
      <c r="F152" s="10" t="str">
        <f t="shared" si="6"/>
        <v>SG</v>
      </c>
      <c r="G152" s="10" t="s">
        <v>686</v>
      </c>
      <c r="H152" s="9">
        <f>VLOOKUP($A152,Sheet2!$B$1:$C$579,2,FALSE)</f>
        <v>1678854</v>
      </c>
      <c r="M152" s="10" t="s">
        <v>686</v>
      </c>
      <c r="N152" s="11">
        <f t="shared" si="7"/>
        <v>1678854</v>
      </c>
    </row>
    <row r="153" spans="1:14">
      <c r="A153" t="s">
        <v>151</v>
      </c>
      <c r="B153" t="str">
        <f>VLOOKUP(A153,Sheet3!$A$2:$B$573,2,FALSE)</f>
        <v>C</v>
      </c>
      <c r="E153" t="s">
        <v>686</v>
      </c>
      <c r="F153" s="10" t="str">
        <f t="shared" si="6"/>
        <v>C</v>
      </c>
      <c r="G153" s="10" t="s">
        <v>686</v>
      </c>
      <c r="H153" s="9">
        <f>VLOOKUP($A153,Sheet2!$B$1:$C$579,2,FALSE)</f>
        <v>2564753</v>
      </c>
      <c r="M153" s="10" t="s">
        <v>686</v>
      </c>
      <c r="N153" s="11">
        <f t="shared" si="7"/>
        <v>2564753</v>
      </c>
    </row>
    <row r="154" spans="1:14">
      <c r="A154" t="s">
        <v>152</v>
      </c>
      <c r="B154" t="str">
        <f>VLOOKUP(A154,Sheet3!$A$2:$B$573,2,FALSE)</f>
        <v>C</v>
      </c>
      <c r="E154" t="s">
        <v>686</v>
      </c>
      <c r="F154" s="10" t="str">
        <f t="shared" si="6"/>
        <v>C</v>
      </c>
      <c r="G154" s="10" t="s">
        <v>686</v>
      </c>
      <c r="H154" s="9">
        <f>VLOOKUP($A154,Sheet2!$B$1:$C$579,2,FALSE)</f>
        <v>11080125</v>
      </c>
      <c r="M154" s="10" t="s">
        <v>686</v>
      </c>
      <c r="N154" s="11">
        <f t="shared" si="7"/>
        <v>11080125</v>
      </c>
    </row>
    <row r="155" spans="1:14">
      <c r="A155" t="s">
        <v>153</v>
      </c>
      <c r="B155" t="str">
        <f>VLOOKUP(A155,Sheet3!$A$2:$B$573,2,FALSE)</f>
        <v>SF</v>
      </c>
      <c r="E155" t="s">
        <v>686</v>
      </c>
      <c r="F155" s="10" t="str">
        <f t="shared" si="6"/>
        <v>SF</v>
      </c>
      <c r="G155" s="10" t="s">
        <v>686</v>
      </c>
      <c r="H155" s="9">
        <f>VLOOKUP($A155,Sheet2!$B$1:$C$579,2,FALSE)</f>
        <v>2137440</v>
      </c>
      <c r="M155" s="10" t="s">
        <v>686</v>
      </c>
      <c r="N155" s="11">
        <f t="shared" si="7"/>
        <v>2137440</v>
      </c>
    </row>
    <row r="156" spans="1:14">
      <c r="A156" t="s">
        <v>154</v>
      </c>
      <c r="B156" t="str">
        <f>VLOOKUP(A156,Sheet3!$A$2:$B$573,2,FALSE)</f>
        <v>SG</v>
      </c>
      <c r="E156" t="s">
        <v>686</v>
      </c>
      <c r="F156" s="10" t="str">
        <f t="shared" si="6"/>
        <v>SG</v>
      </c>
      <c r="G156" s="10" t="s">
        <v>686</v>
      </c>
      <c r="H156" s="9">
        <f>VLOOKUP($A156,Sheet2!$B$1:$C$579,2,FALSE)</f>
        <v>2331593</v>
      </c>
      <c r="M156" s="10" t="s">
        <v>686</v>
      </c>
      <c r="N156" s="11">
        <f t="shared" si="7"/>
        <v>2331593</v>
      </c>
    </row>
    <row r="157" spans="1:14">
      <c r="A157" t="s">
        <v>155</v>
      </c>
      <c r="B157" t="str">
        <f>VLOOKUP(A157,Sheet3!$A$2:$B$573,2,FALSE)</f>
        <v>C</v>
      </c>
      <c r="E157" t="s">
        <v>686</v>
      </c>
      <c r="F157" s="10" t="str">
        <f t="shared" si="6"/>
        <v>C</v>
      </c>
      <c r="G157" s="10" t="s">
        <v>686</v>
      </c>
      <c r="H157" s="9">
        <f>VLOOKUP($A157,Sheet2!$B$1:$C$579,2,FALSE)</f>
        <v>5005350</v>
      </c>
      <c r="M157" s="10" t="s">
        <v>686</v>
      </c>
      <c r="N157" s="11">
        <f t="shared" si="7"/>
        <v>5005350</v>
      </c>
    </row>
    <row r="158" spans="1:14">
      <c r="A158" t="s">
        <v>156</v>
      </c>
      <c r="B158" t="str">
        <f>VLOOKUP(A158,Sheet3!$A$2:$B$573,2,FALSE)</f>
        <v>SG</v>
      </c>
      <c r="E158" t="s">
        <v>686</v>
      </c>
      <c r="F158" s="10" t="str">
        <f t="shared" si="6"/>
        <v>SG</v>
      </c>
      <c r="G158" s="10" t="s">
        <v>686</v>
      </c>
      <c r="H158" s="9">
        <f>VLOOKUP($A158,Sheet2!$B$1:$C$579,2,FALSE)</f>
        <v>2160000</v>
      </c>
      <c r="M158" s="10" t="s">
        <v>686</v>
      </c>
      <c r="N158" s="11">
        <f t="shared" si="7"/>
        <v>2160000</v>
      </c>
    </row>
    <row r="159" spans="1:14">
      <c r="A159" t="s">
        <v>157</v>
      </c>
      <c r="B159" t="str">
        <f>VLOOKUP(A159,Sheet3!$A$2:$B$573,2,FALSE)</f>
        <v>PG</v>
      </c>
      <c r="E159" t="s">
        <v>686</v>
      </c>
      <c r="F159" s="10" t="str">
        <f t="shared" si="6"/>
        <v>PG</v>
      </c>
      <c r="G159" s="10" t="s">
        <v>686</v>
      </c>
      <c r="H159" s="9">
        <f>VLOOKUP($A159,Sheet2!$B$1:$C$579,2,FALSE)</f>
        <v>4767000</v>
      </c>
      <c r="M159" s="10" t="s">
        <v>686</v>
      </c>
      <c r="N159" s="11">
        <f t="shared" si="7"/>
        <v>4767000</v>
      </c>
    </row>
    <row r="160" spans="1:14">
      <c r="A160" t="s">
        <v>158</v>
      </c>
      <c r="B160" t="str">
        <f>VLOOKUP(A160,Sheet3!$A$2:$B$573,2,FALSE)</f>
        <v>SG</v>
      </c>
      <c r="E160" t="s">
        <v>686</v>
      </c>
      <c r="F160" s="10" t="str">
        <f t="shared" si="6"/>
        <v>SG</v>
      </c>
      <c r="G160" s="10" t="s">
        <v>686</v>
      </c>
      <c r="H160" s="9">
        <f>VLOOKUP($A160,Sheet2!$B$1:$C$579,2,FALSE)</f>
        <v>24611</v>
      </c>
      <c r="M160" s="10" t="s">
        <v>686</v>
      </c>
      <c r="N160" s="11">
        <f t="shared" si="7"/>
        <v>24611</v>
      </c>
    </row>
    <row r="161" spans="1:14">
      <c r="A161" t="s">
        <v>159</v>
      </c>
      <c r="B161" t="str">
        <f>VLOOKUP(A161,Sheet3!$A$2:$B$573,2,FALSE)</f>
        <v>SF</v>
      </c>
      <c r="E161" t="s">
        <v>686</v>
      </c>
      <c r="F161" s="10" t="str">
        <f t="shared" si="6"/>
        <v>SF</v>
      </c>
      <c r="G161" s="10" t="s">
        <v>686</v>
      </c>
      <c r="H161" s="9">
        <f>VLOOKUP($A161,Sheet2!$B$1:$C$579,2,FALSE)</f>
        <v>898310</v>
      </c>
      <c r="M161" s="10" t="s">
        <v>686</v>
      </c>
      <c r="N161" s="11">
        <f t="shared" si="7"/>
        <v>898310</v>
      </c>
    </row>
    <row r="162" spans="1:14">
      <c r="A162" t="s">
        <v>160</v>
      </c>
      <c r="C162" t="s">
        <v>656</v>
      </c>
      <c r="D162" t="str">
        <f>VLOOKUP(C162,Sheet3!$A$2:$B$573,2, FALSE)</f>
        <v>C</v>
      </c>
      <c r="E162" t="s">
        <v>686</v>
      </c>
      <c r="F162" s="10" t="str">
        <f t="shared" si="6"/>
        <v>C</v>
      </c>
      <c r="G162" s="10" t="s">
        <v>686</v>
      </c>
      <c r="H162" s="9">
        <f>VLOOKUP($A162,Sheet2!$B$1:$C$579,2,FALSE)</f>
        <v>5005350</v>
      </c>
      <c r="M162" s="10" t="s">
        <v>686</v>
      </c>
      <c r="N162" s="11">
        <f t="shared" si="7"/>
        <v>5005350</v>
      </c>
    </row>
    <row r="163" spans="1:14">
      <c r="A163" t="s">
        <v>161</v>
      </c>
      <c r="B163" t="str">
        <f>VLOOKUP(A163,Sheet3!$A$2:$B$573,2,FALSE)</f>
        <v>SG</v>
      </c>
      <c r="E163" t="s">
        <v>686</v>
      </c>
      <c r="F163" s="10" t="str">
        <f t="shared" si="6"/>
        <v>SG</v>
      </c>
      <c r="G163" s="10" t="s">
        <v>686</v>
      </c>
      <c r="H163" s="9">
        <f>VLOOKUP($A163,Sheet2!$B$1:$C$579,2,FALSE)</f>
        <v>16875000</v>
      </c>
      <c r="M163" s="10" t="s">
        <v>686</v>
      </c>
      <c r="N163" s="11">
        <f t="shared" si="7"/>
        <v>16875000</v>
      </c>
    </row>
    <row r="164" spans="1:14">
      <c r="A164" t="s">
        <v>162</v>
      </c>
      <c r="B164" t="str">
        <f>VLOOKUP(A164,Sheet3!$A$2:$B$573,2,FALSE)</f>
        <v>SG</v>
      </c>
      <c r="E164" t="s">
        <v>686</v>
      </c>
      <c r="F164" s="10" t="str">
        <f t="shared" si="6"/>
        <v>SG</v>
      </c>
      <c r="G164" s="10" t="s">
        <v>686</v>
      </c>
      <c r="H164" s="9">
        <f>VLOOKUP($A164,Sheet2!$B$1:$C$579,2,FALSE)</f>
        <v>16869267</v>
      </c>
      <c r="M164" s="10" t="s">
        <v>686</v>
      </c>
      <c r="N164" s="11">
        <f t="shared" si="7"/>
        <v>16869267</v>
      </c>
    </row>
    <row r="165" spans="1:14">
      <c r="A165" t="s">
        <v>163</v>
      </c>
      <c r="B165" t="str">
        <f>VLOOKUP(A165,Sheet3!$A$2:$B$573,2,FALSE)</f>
        <v>PF</v>
      </c>
      <c r="E165" t="s">
        <v>686</v>
      </c>
      <c r="F165" s="10" t="str">
        <f t="shared" si="6"/>
        <v>PF</v>
      </c>
      <c r="G165" s="10" t="s">
        <v>686</v>
      </c>
      <c r="H165" s="9">
        <f>VLOOKUP($A165,Sheet2!$B$1:$C$579,2,FALSE)</f>
        <v>1517981</v>
      </c>
      <c r="M165" s="10" t="s">
        <v>686</v>
      </c>
      <c r="N165" s="11">
        <f t="shared" si="7"/>
        <v>1517981</v>
      </c>
    </row>
    <row r="166" spans="1:14">
      <c r="A166" t="s">
        <v>164</v>
      </c>
      <c r="C166" t="s">
        <v>662</v>
      </c>
      <c r="D166" t="str">
        <f>VLOOKUP(C166,Sheet3!$A$2:$B$573,2, FALSE)</f>
        <v>PF</v>
      </c>
      <c r="E166" t="s">
        <v>686</v>
      </c>
      <c r="F166" s="10" t="str">
        <f t="shared" si="6"/>
        <v>PF</v>
      </c>
      <c r="G166" s="10" t="s">
        <v>686</v>
      </c>
      <c r="H166" s="9">
        <f>VLOOKUP($A166,Sheet2!$B$1:$C$579,2,FALSE)</f>
        <v>1194542</v>
      </c>
      <c r="M166" s="10" t="s">
        <v>686</v>
      </c>
      <c r="N166" s="11">
        <f t="shared" si="7"/>
        <v>1194542</v>
      </c>
    </row>
    <row r="167" spans="1:14">
      <c r="A167" t="s">
        <v>165</v>
      </c>
      <c r="B167" t="str">
        <f>VLOOKUP(A167,Sheet3!$A$2:$B$573,2,FALSE)</f>
        <v>SF-SG</v>
      </c>
      <c r="E167" t="s">
        <v>686</v>
      </c>
      <c r="F167" s="10" t="str">
        <f t="shared" si="6"/>
        <v>SF-SG</v>
      </c>
      <c r="G167" s="10" t="s">
        <v>686</v>
      </c>
      <c r="H167" s="9">
        <f>VLOOKUP($A167,Sheet2!$B$1:$C$579,2,FALSE)</f>
        <v>17150000</v>
      </c>
      <c r="M167" s="10" t="s">
        <v>686</v>
      </c>
      <c r="N167" s="11">
        <f t="shared" si="7"/>
        <v>17150000</v>
      </c>
    </row>
    <row r="168" spans="1:14">
      <c r="A168" t="s">
        <v>166</v>
      </c>
      <c r="B168" t="str">
        <f>VLOOKUP(A168,Sheet3!$A$2:$B$573,2,FALSE)</f>
        <v>PG</v>
      </c>
      <c r="E168" t="s">
        <v>686</v>
      </c>
      <c r="F168" s="10" t="str">
        <f t="shared" si="6"/>
        <v>PG</v>
      </c>
      <c r="G168" s="10" t="s">
        <v>686</v>
      </c>
      <c r="H168" s="9">
        <f>VLOOKUP($A168,Sheet2!$B$1:$C$579,2,FALSE)</f>
        <v>3200000</v>
      </c>
      <c r="M168" s="10" t="s">
        <v>686</v>
      </c>
      <c r="N168" s="11">
        <f t="shared" si="7"/>
        <v>3200000</v>
      </c>
    </row>
    <row r="169" spans="1:14">
      <c r="A169" t="s">
        <v>167</v>
      </c>
      <c r="B169" t="str">
        <f>VLOOKUP(A169,Sheet3!$A$2:$B$573,2,FALSE)</f>
        <v>PG</v>
      </c>
      <c r="E169" t="s">
        <v>686</v>
      </c>
      <c r="F169" s="10" t="str">
        <f t="shared" si="6"/>
        <v>PG</v>
      </c>
      <c r="G169" s="10" t="s">
        <v>686</v>
      </c>
      <c r="H169" s="9">
        <f>VLOOKUP($A169,Sheet2!$B$1:$C$579,2,FALSE)</f>
        <v>699115</v>
      </c>
      <c r="M169" s="10" t="s">
        <v>686</v>
      </c>
      <c r="N169" s="11">
        <f t="shared" si="7"/>
        <v>699115</v>
      </c>
    </row>
    <row r="170" spans="1:14">
      <c r="A170" t="s">
        <v>168</v>
      </c>
      <c r="B170" t="str">
        <f>VLOOKUP(A170,Sheet3!$A$2:$B$573,2,FALSE)</f>
        <v>C</v>
      </c>
      <c r="E170" t="s">
        <v>686</v>
      </c>
      <c r="F170" s="10" t="str">
        <f t="shared" si="6"/>
        <v>C</v>
      </c>
      <c r="G170" s="10" t="s">
        <v>686</v>
      </c>
      <c r="H170" s="9">
        <f>VLOOKUP($A170,Sheet2!$B$1:$C$579,2,FALSE)</f>
        <v>1737145</v>
      </c>
      <c r="M170" s="10" t="s">
        <v>686</v>
      </c>
      <c r="N170" s="11">
        <f t="shared" si="7"/>
        <v>1737145</v>
      </c>
    </row>
    <row r="171" spans="1:14">
      <c r="A171" t="s">
        <v>169</v>
      </c>
      <c r="C171" t="s">
        <v>669</v>
      </c>
      <c r="D171" t="str">
        <f>VLOOKUP(C171,Sheet3!$A$2:$B$573,2, FALSE)</f>
        <v>PG</v>
      </c>
      <c r="E171" t="s">
        <v>686</v>
      </c>
      <c r="F171" s="10" t="str">
        <f t="shared" si="6"/>
        <v>PG</v>
      </c>
      <c r="G171" s="10" t="s">
        <v>686</v>
      </c>
      <c r="H171" s="9"/>
      <c r="I171" t="str">
        <f>IF(RIGHT(A171, 3) = "Jr.", LEFT(A171, LEN(A171)-4),"")</f>
        <v/>
      </c>
      <c r="J171" t="str">
        <f>IF(I171="", "", VLOOKUP(I171,Sheet2!$B$2:$C$579,2,FALSE))</f>
        <v/>
      </c>
      <c r="M171" s="10" t="s">
        <v>686</v>
      </c>
      <c r="N171" s="11" t="str">
        <f t="shared" si="7"/>
        <v>Not Attributed</v>
      </c>
    </row>
    <row r="172" spans="1:14">
      <c r="A172" t="s">
        <v>170</v>
      </c>
      <c r="B172" t="str">
        <f>VLOOKUP(A172,Sheet3!$A$2:$B$573,2,FALSE)</f>
        <v>PG</v>
      </c>
      <c r="E172" t="s">
        <v>686</v>
      </c>
      <c r="F172" s="10" t="str">
        <f t="shared" si="6"/>
        <v>PG</v>
      </c>
      <c r="G172" s="10" t="s">
        <v>686</v>
      </c>
      <c r="H172" s="9">
        <f>VLOOKUP($A172,Sheet2!$B$1:$C$579,2,FALSE)</f>
        <v>6176578</v>
      </c>
      <c r="M172" s="10" t="s">
        <v>686</v>
      </c>
      <c r="N172" s="11">
        <f t="shared" si="7"/>
        <v>6176578</v>
      </c>
    </row>
    <row r="173" spans="1:14">
      <c r="A173" t="s">
        <v>171</v>
      </c>
      <c r="B173" t="str">
        <f>VLOOKUP(A173,Sheet3!$A$2:$B$573,2,FALSE)</f>
        <v>SG</v>
      </c>
      <c r="E173" t="s">
        <v>686</v>
      </c>
      <c r="F173" s="10" t="str">
        <f t="shared" si="6"/>
        <v>SG</v>
      </c>
      <c r="G173" s="10" t="s">
        <v>686</v>
      </c>
      <c r="H173" s="9">
        <f>VLOOKUP($A173,Sheet2!$B$1:$C$579,2,FALSE)</f>
        <v>21250000</v>
      </c>
      <c r="M173" s="10" t="s">
        <v>686</v>
      </c>
      <c r="N173" s="11">
        <f t="shared" si="7"/>
        <v>21250000</v>
      </c>
    </row>
    <row r="174" spans="1:14">
      <c r="A174" t="s">
        <v>172</v>
      </c>
      <c r="B174" t="str">
        <f>VLOOKUP(A174,Sheet3!$A$2:$B$573,2,FALSE)</f>
        <v>PF</v>
      </c>
      <c r="E174" t="s">
        <v>686</v>
      </c>
      <c r="F174" s="10" t="str">
        <f t="shared" si="6"/>
        <v>PF</v>
      </c>
      <c r="G174" s="10" t="s">
        <v>686</v>
      </c>
      <c r="H174" s="9">
        <f>VLOOKUP($A174,Sheet2!$B$1:$C$579,2,FALSE)</f>
        <v>363015</v>
      </c>
      <c r="M174" s="10" t="s">
        <v>686</v>
      </c>
      <c r="N174" s="11">
        <f t="shared" si="7"/>
        <v>363015</v>
      </c>
    </row>
    <row r="175" spans="1:14">
      <c r="A175" t="s">
        <v>173</v>
      </c>
      <c r="B175" t="str">
        <f>VLOOKUP(A175,Sheet3!$A$2:$B$573,2,FALSE)</f>
        <v>SG</v>
      </c>
      <c r="E175" t="s">
        <v>686</v>
      </c>
      <c r="F175" s="10" t="str">
        <f t="shared" si="6"/>
        <v>SG</v>
      </c>
      <c r="G175" s="10" t="s">
        <v>686</v>
      </c>
      <c r="H175" s="9">
        <f>VLOOKUP($A175,Sheet2!$B$1:$C$579,2,FALSE)</f>
        <v>1762796</v>
      </c>
      <c r="M175" s="10" t="s">
        <v>686</v>
      </c>
      <c r="N175" s="11">
        <f t="shared" si="7"/>
        <v>1762796</v>
      </c>
    </row>
    <row r="176" spans="1:14">
      <c r="A176" t="s">
        <v>174</v>
      </c>
      <c r="B176" t="str">
        <f>VLOOKUP(A176,Sheet3!$A$2:$B$573,2,FALSE)</f>
        <v>PG</v>
      </c>
      <c r="E176" t="s">
        <v>686</v>
      </c>
      <c r="F176" s="10" t="str">
        <f t="shared" si="6"/>
        <v>PG</v>
      </c>
      <c r="G176" s="10" t="s">
        <v>686</v>
      </c>
      <c r="H176" s="9">
        <f>VLOOKUP($A176,Sheet2!$B$1:$C$579,2,FALSE)</f>
        <v>660750</v>
      </c>
      <c r="M176" s="10" t="s">
        <v>686</v>
      </c>
      <c r="N176" s="11">
        <f t="shared" si="7"/>
        <v>660750</v>
      </c>
    </row>
    <row r="177" spans="1:14">
      <c r="A177" t="s">
        <v>175</v>
      </c>
      <c r="B177" t="str">
        <f>VLOOKUP(A177,Sheet3!$A$2:$B$573,2,FALSE)</f>
        <v>PF</v>
      </c>
      <c r="E177" t="s">
        <v>686</v>
      </c>
      <c r="F177" s="10" t="str">
        <f t="shared" si="6"/>
        <v>PF</v>
      </c>
      <c r="G177" s="10" t="s">
        <v>686</v>
      </c>
      <c r="H177" s="9">
        <f>VLOOKUP($A177,Sheet2!$B$1:$C$579,2,FALSE)</f>
        <v>3870370</v>
      </c>
      <c r="M177" s="10" t="s">
        <v>686</v>
      </c>
      <c r="N177" s="11">
        <f t="shared" si="7"/>
        <v>3870370</v>
      </c>
    </row>
    <row r="178" spans="1:14">
      <c r="A178" t="s">
        <v>176</v>
      </c>
      <c r="B178" t="str">
        <f>VLOOKUP(A178,Sheet3!$A$2:$B$573,2,FALSE)</f>
        <v>SG</v>
      </c>
      <c r="E178" t="s">
        <v>686</v>
      </c>
      <c r="F178" s="10" t="str">
        <f t="shared" si="6"/>
        <v>SG</v>
      </c>
      <c r="G178" s="10" t="s">
        <v>686</v>
      </c>
      <c r="H178" s="9">
        <f>VLOOKUP($A178,Sheet2!$B$1:$C$579,2,FALSE)</f>
        <v>4767000</v>
      </c>
      <c r="M178" s="10" t="s">
        <v>686</v>
      </c>
      <c r="N178" s="11">
        <f t="shared" si="7"/>
        <v>4767000</v>
      </c>
    </row>
    <row r="179" spans="1:14">
      <c r="A179" t="s">
        <v>177</v>
      </c>
      <c r="B179" t="str">
        <f>VLOOKUP(A179,Sheet3!$A$2:$B$573,2,FALSE)</f>
        <v>SG</v>
      </c>
      <c r="E179" t="s">
        <v>686</v>
      </c>
      <c r="F179" s="10" t="str">
        <f t="shared" si="6"/>
        <v>SG</v>
      </c>
      <c r="G179" s="10" t="s">
        <v>686</v>
      </c>
      <c r="H179" s="9">
        <f>VLOOKUP($A179,Sheet2!$B$1:$C$579,2,FALSE)</f>
        <v>688052</v>
      </c>
      <c r="M179" s="10" t="s">
        <v>686</v>
      </c>
      <c r="N179" s="11">
        <f t="shared" si="7"/>
        <v>688052</v>
      </c>
    </row>
    <row r="180" spans="1:14">
      <c r="A180" t="s">
        <v>178</v>
      </c>
      <c r="B180" t="str">
        <f>VLOOKUP(A180,Sheet3!$A$2:$B$573,2,FALSE)</f>
        <v>PF-SF</v>
      </c>
      <c r="E180" t="s">
        <v>686</v>
      </c>
      <c r="F180" s="10" t="str">
        <f t="shared" si="6"/>
        <v>PF-SF</v>
      </c>
      <c r="G180" s="10" t="s">
        <v>686</v>
      </c>
      <c r="H180" s="9">
        <f>VLOOKUP($A180,Sheet2!$B$1:$C$579,2,FALSE)</f>
        <v>2018458</v>
      </c>
      <c r="M180" s="10" t="s">
        <v>686</v>
      </c>
      <c r="N180" s="11">
        <f t="shared" si="7"/>
        <v>2018458</v>
      </c>
    </row>
    <row r="181" spans="1:14">
      <c r="A181" t="s">
        <v>179</v>
      </c>
      <c r="B181" t="str">
        <f>VLOOKUP(A181,Sheet3!$A$2:$B$573,2,FALSE)</f>
        <v>SG</v>
      </c>
      <c r="E181" t="s">
        <v>686</v>
      </c>
      <c r="F181" s="10" t="str">
        <f t="shared" si="6"/>
        <v>SG</v>
      </c>
      <c r="G181" s="10" t="s">
        <v>686</v>
      </c>
      <c r="H181" s="9">
        <f>VLOOKUP($A181,Sheet2!$B$1:$C$579,2,FALSE)</f>
        <v>19610714</v>
      </c>
      <c r="M181" s="10" t="s">
        <v>686</v>
      </c>
      <c r="N181" s="11">
        <f t="shared" si="7"/>
        <v>19610714</v>
      </c>
    </row>
    <row r="182" spans="1:14">
      <c r="A182" t="s">
        <v>180</v>
      </c>
      <c r="B182" t="str">
        <f>VLOOKUP(A182,Sheet3!$A$2:$B$573,2,FALSE)</f>
        <v>PG</v>
      </c>
      <c r="E182" t="s">
        <v>686</v>
      </c>
      <c r="F182" s="10" t="str">
        <f t="shared" si="6"/>
        <v>PG</v>
      </c>
      <c r="G182" s="10" t="s">
        <v>686</v>
      </c>
      <c r="H182" s="9">
        <f>VLOOKUP($A182,Sheet2!$B$1:$C$579,2,FALSE)</f>
        <v>249864</v>
      </c>
      <c r="M182" s="10" t="s">
        <v>686</v>
      </c>
      <c r="N182" s="11">
        <f t="shared" si="7"/>
        <v>249864</v>
      </c>
    </row>
    <row r="183" spans="1:14">
      <c r="A183" t="s">
        <v>181</v>
      </c>
      <c r="B183" t="str">
        <f>VLOOKUP(A183,Sheet3!$A$2:$B$573,2,FALSE)</f>
        <v>SG</v>
      </c>
      <c r="E183" t="s">
        <v>686</v>
      </c>
      <c r="F183" s="10" t="str">
        <f t="shared" si="6"/>
        <v>SG</v>
      </c>
      <c r="G183" s="10" t="s">
        <v>686</v>
      </c>
      <c r="H183" s="9"/>
      <c r="I183" t="str">
        <f>IF(RIGHT(A183, 3) = "Jr.", LEFT(A183, LEN(A183)-4),"")</f>
        <v>Gary Trent</v>
      </c>
      <c r="K183" s="8" t="s">
        <v>603</v>
      </c>
      <c r="L183">
        <f>VLOOKUP($K183,Sheet2!$B$2:$C$579,2, FALSE)</f>
        <v>1663861</v>
      </c>
      <c r="M183" s="10" t="s">
        <v>686</v>
      </c>
      <c r="N183" s="11">
        <f t="shared" si="7"/>
        <v>1663861</v>
      </c>
    </row>
    <row r="184" spans="1:14">
      <c r="A184" t="s">
        <v>182</v>
      </c>
      <c r="B184" t="str">
        <f>VLOOKUP(A184,Sheet3!$A$2:$B$573,2,FALSE)</f>
        <v>PG</v>
      </c>
      <c r="E184" t="s">
        <v>686</v>
      </c>
      <c r="F184" s="10" t="str">
        <f t="shared" si="6"/>
        <v>PG</v>
      </c>
      <c r="G184" s="10" t="s">
        <v>686</v>
      </c>
      <c r="H184" s="9">
        <f>VLOOKUP($A184,Sheet2!$B$1:$C$579,2,FALSE)</f>
        <v>9590602</v>
      </c>
      <c r="M184" s="10" t="s">
        <v>686</v>
      </c>
      <c r="N184" s="11">
        <f t="shared" si="7"/>
        <v>9590602</v>
      </c>
    </row>
    <row r="185" spans="1:14">
      <c r="A185" t="s">
        <v>183</v>
      </c>
      <c r="B185" t="str">
        <f>VLOOKUP(A185,Sheet3!$A$2:$B$573,2,FALSE)</f>
        <v>PF</v>
      </c>
      <c r="E185" t="s">
        <v>686</v>
      </c>
      <c r="F185" s="10" t="str">
        <f t="shared" si="6"/>
        <v>PF</v>
      </c>
      <c r="G185" s="10" t="s">
        <v>686</v>
      </c>
      <c r="H185" s="9">
        <f>VLOOKUP($A185,Sheet2!$B$1:$C$579,2,FALSE)</f>
        <v>1783557</v>
      </c>
      <c r="M185" s="10" t="s">
        <v>686</v>
      </c>
      <c r="N185" s="11">
        <f t="shared" si="7"/>
        <v>1783557</v>
      </c>
    </row>
    <row r="186" spans="1:14">
      <c r="A186" t="s">
        <v>184</v>
      </c>
      <c r="B186" t="str">
        <f>VLOOKUP(A186,Sheet3!$A$2:$B$573,2,FALSE)</f>
        <v>PF</v>
      </c>
      <c r="E186" t="s">
        <v>686</v>
      </c>
      <c r="F186" s="10" t="str">
        <f t="shared" si="6"/>
        <v>PF</v>
      </c>
      <c r="G186" s="10" t="s">
        <v>686</v>
      </c>
      <c r="H186" s="9">
        <f>VLOOKUP($A186,Sheet2!$B$1:$C$579,2,FALSE)</f>
        <v>27528088</v>
      </c>
      <c r="M186" s="10" t="s">
        <v>686</v>
      </c>
      <c r="N186" s="11">
        <f t="shared" si="7"/>
        <v>27528088</v>
      </c>
    </row>
    <row r="187" spans="1:14">
      <c r="A187" t="s">
        <v>185</v>
      </c>
      <c r="B187" t="str">
        <f>VLOOKUP(A187,Sheet3!$A$2:$B$573,2,FALSE)</f>
        <v>SF</v>
      </c>
      <c r="E187" t="s">
        <v>686</v>
      </c>
      <c r="F187" s="10" t="str">
        <f t="shared" si="6"/>
        <v>SF</v>
      </c>
      <c r="G187" s="10" t="s">
        <v>686</v>
      </c>
      <c r="H187" s="9">
        <f>VLOOKUP($A187,Sheet2!$B$1:$C$579,2,FALSE)</f>
        <v>1165322</v>
      </c>
      <c r="M187" s="10" t="s">
        <v>686</v>
      </c>
      <c r="N187" s="11">
        <f t="shared" si="7"/>
        <v>1165322</v>
      </c>
    </row>
    <row r="188" spans="1:14">
      <c r="A188" t="s">
        <v>186</v>
      </c>
      <c r="B188" t="str">
        <f>VLOOKUP(A188,Sheet3!$A$2:$B$573,2,FALSE)</f>
        <v>C</v>
      </c>
      <c r="E188" t="s">
        <v>686</v>
      </c>
      <c r="F188" s="10" t="str">
        <f t="shared" si="6"/>
        <v>C</v>
      </c>
      <c r="G188" s="10" t="s">
        <v>686</v>
      </c>
      <c r="H188" s="9">
        <f>VLOOKUP($A188,Sheet2!$B$1:$C$579,2,FALSE)</f>
        <v>2957520</v>
      </c>
      <c r="M188" s="10" t="s">
        <v>686</v>
      </c>
      <c r="N188" s="11">
        <f t="shared" si="7"/>
        <v>2957520</v>
      </c>
    </row>
    <row r="189" spans="1:14">
      <c r="A189" t="s">
        <v>187</v>
      </c>
      <c r="C189" t="s">
        <v>653</v>
      </c>
      <c r="D189" t="str">
        <f>VLOOKUP(C189,Sheet3!$A$2:$B$573,2, FALSE)</f>
        <v>PG</v>
      </c>
      <c r="E189" t="s">
        <v>686</v>
      </c>
      <c r="F189" s="10" t="str">
        <f t="shared" si="6"/>
        <v>PG</v>
      </c>
      <c r="G189" s="10" t="s">
        <v>686</v>
      </c>
      <c r="H189" s="9">
        <f>VLOOKUP($A189,Sheet2!$B$1:$C$579,2,FALSE)</f>
        <v>18000000</v>
      </c>
      <c r="M189" s="10" t="s">
        <v>686</v>
      </c>
      <c r="N189" s="11">
        <f t="shared" si="7"/>
        <v>18000000</v>
      </c>
    </row>
    <row r="190" spans="1:14">
      <c r="A190" t="s">
        <v>188</v>
      </c>
      <c r="B190" t="str">
        <f>VLOOKUP(A190,Sheet3!$A$2:$B$573,2,FALSE)</f>
        <v>SF</v>
      </c>
      <c r="E190" t="s">
        <v>686</v>
      </c>
      <c r="F190" s="10" t="str">
        <f t="shared" si="6"/>
        <v>SF</v>
      </c>
      <c r="G190" s="10" t="s">
        <v>686</v>
      </c>
      <c r="H190" s="9">
        <f>VLOOKUP($A190,Sheet2!$B$1:$C$579,2,FALSE)</f>
        <v>28500000</v>
      </c>
      <c r="M190" s="10" t="s">
        <v>686</v>
      </c>
      <c r="N190" s="11">
        <f t="shared" si="7"/>
        <v>28500000</v>
      </c>
    </row>
    <row r="191" spans="1:14">
      <c r="A191" t="s">
        <v>189</v>
      </c>
      <c r="B191" t="str">
        <f>VLOOKUP(A191,Sheet3!$A$2:$B$573,2,FALSE)</f>
        <v>C</v>
      </c>
      <c r="E191" t="s">
        <v>686</v>
      </c>
      <c r="F191" s="10" t="str">
        <f t="shared" si="6"/>
        <v>C</v>
      </c>
      <c r="G191" s="10" t="s">
        <v>686</v>
      </c>
      <c r="H191" s="9">
        <f>VLOOKUP($A191,Sheet2!$B$1:$C$579,2,FALSE)</f>
        <v>17587688</v>
      </c>
      <c r="M191" s="10" t="s">
        <v>686</v>
      </c>
      <c r="N191" s="11">
        <f t="shared" si="7"/>
        <v>17587688</v>
      </c>
    </row>
    <row r="192" spans="1:14">
      <c r="A192" t="s">
        <v>190</v>
      </c>
      <c r="B192" t="str">
        <f>VLOOKUP(A192,Sheet3!$A$2:$B$573,2,FALSE)</f>
        <v>PG</v>
      </c>
      <c r="E192" t="s">
        <v>686</v>
      </c>
      <c r="F192" s="10" t="str">
        <f t="shared" si="6"/>
        <v>PG</v>
      </c>
      <c r="G192" s="10" t="s">
        <v>686</v>
      </c>
      <c r="H192" s="9">
        <f>VLOOKUP($A192,Sheet2!$B$1:$C$579,2,FALSE)</f>
        <v>449115</v>
      </c>
      <c r="M192" s="10" t="s">
        <v>686</v>
      </c>
      <c r="N192" s="11">
        <f t="shared" si="7"/>
        <v>449115</v>
      </c>
    </row>
    <row r="193" spans="1:14">
      <c r="A193" t="s">
        <v>191</v>
      </c>
      <c r="B193" t="str">
        <f>VLOOKUP(A193,Sheet3!$A$2:$B$573,2,FALSE)</f>
        <v>PF</v>
      </c>
      <c r="E193" t="s">
        <v>686</v>
      </c>
      <c r="F193" s="10" t="str">
        <f t="shared" si="6"/>
        <v>PF</v>
      </c>
      <c r="G193" s="10" t="s">
        <v>686</v>
      </c>
      <c r="H193" s="9">
        <f>VLOOKUP($A193,Sheet2!$B$1:$C$579,2,FALSE)</f>
        <v>2498760</v>
      </c>
      <c r="M193" s="10" t="s">
        <v>686</v>
      </c>
      <c r="N193" s="11">
        <f t="shared" si="7"/>
        <v>2498760</v>
      </c>
    </row>
    <row r="194" spans="1:14">
      <c r="A194" t="s">
        <v>192</v>
      </c>
      <c r="B194" t="str">
        <f>VLOOKUP(A194,Sheet3!$A$2:$B$573,2,FALSE)</f>
        <v>SG</v>
      </c>
      <c r="E194" t="s">
        <v>686</v>
      </c>
      <c r="F194" s="10" t="str">
        <f t="shared" ref="F194:F257" si="8">IF(B194&lt;&gt;"",B194,D194)</f>
        <v>SG</v>
      </c>
      <c r="G194" s="10" t="s">
        <v>686</v>
      </c>
      <c r="H194" s="9">
        <f>VLOOKUP($A194,Sheet2!$B$1:$C$579,2,FALSE)</f>
        <v>2545320</v>
      </c>
      <c r="M194" s="10" t="s">
        <v>686</v>
      </c>
      <c r="N194" s="11">
        <f t="shared" si="7"/>
        <v>2545320</v>
      </c>
    </row>
    <row r="195" spans="1:14">
      <c r="A195" t="s">
        <v>193</v>
      </c>
      <c r="B195" t="str">
        <f>VLOOKUP(A195,Sheet3!$A$2:$B$573,2,FALSE)</f>
        <v>PF</v>
      </c>
      <c r="E195" t="s">
        <v>686</v>
      </c>
      <c r="F195" s="10" t="str">
        <f t="shared" si="8"/>
        <v>PF</v>
      </c>
      <c r="G195" s="10" t="s">
        <v>686</v>
      </c>
      <c r="H195" s="9">
        <f>VLOOKUP($A195,Sheet2!$B$1:$C$579,2,FALSE)</f>
        <v>332252</v>
      </c>
      <c r="M195" s="10" t="s">
        <v>686</v>
      </c>
      <c r="N195" s="11">
        <f t="shared" ref="N195:N258" si="9">IF(H195&lt;&gt;"",H195, IF(J195&lt;&gt;"", J195, IF(L195&lt;&gt;"", L195, "Not Attributed")))</f>
        <v>332252</v>
      </c>
    </row>
    <row r="196" spans="1:14">
      <c r="A196" t="s">
        <v>194</v>
      </c>
      <c r="B196" t="str">
        <f>VLOOKUP(A196,Sheet3!$A$2:$B$573,2,FALSE)</f>
        <v>SG-SF</v>
      </c>
      <c r="E196" t="s">
        <v>686</v>
      </c>
      <c r="F196" s="10" t="str">
        <f t="shared" si="8"/>
        <v>SG-SF</v>
      </c>
      <c r="G196" s="10" t="s">
        <v>686</v>
      </c>
      <c r="H196" s="9">
        <f>VLOOKUP($A196,Sheet2!$B$1:$C$579,2,FALSE)</f>
        <v>1663861</v>
      </c>
      <c r="M196" s="10" t="s">
        <v>686</v>
      </c>
      <c r="N196" s="11">
        <f t="shared" si="9"/>
        <v>1663861</v>
      </c>
    </row>
    <row r="197" spans="1:14">
      <c r="A197" t="s">
        <v>195</v>
      </c>
      <c r="B197" t="str">
        <f>VLOOKUP(A197,Sheet3!$A$2:$B$573,2,FALSE)</f>
        <v>PF</v>
      </c>
      <c r="E197" t="s">
        <v>686</v>
      </c>
      <c r="F197" s="10" t="str">
        <f t="shared" si="8"/>
        <v>PF</v>
      </c>
      <c r="G197" s="10" t="s">
        <v>686</v>
      </c>
      <c r="H197" s="9">
        <f>VLOOKUP($A197,Sheet2!$B$1:$C$579,2,FALSE)</f>
        <v>22215909</v>
      </c>
      <c r="M197" s="10" t="s">
        <v>686</v>
      </c>
      <c r="N197" s="11">
        <f t="shared" si="9"/>
        <v>22215909</v>
      </c>
    </row>
    <row r="198" spans="1:14">
      <c r="A198" t="s">
        <v>196</v>
      </c>
      <c r="C198" t="s">
        <v>606</v>
      </c>
      <c r="D198" t="str">
        <f>VLOOKUP(C198,Sheet3!$A$2:$B$573,2, FALSE)</f>
        <v>C</v>
      </c>
      <c r="E198" t="s">
        <v>686</v>
      </c>
      <c r="F198" s="10" t="str">
        <f t="shared" si="8"/>
        <v>C</v>
      </c>
      <c r="G198" s="10" t="s">
        <v>686</v>
      </c>
      <c r="H198" s="9"/>
      <c r="I198" t="str">
        <f>IF(RIGHT(A198, 3) = "Jr.", LEFT(A198, LEN(A198)-4),"")</f>
        <v/>
      </c>
      <c r="J198" t="str">
        <f>IF(I198="", "", VLOOKUP(I198,Sheet2!$B$2:$C$579,2,FALSE))</f>
        <v/>
      </c>
      <c r="K198" s="8" t="s">
        <v>606</v>
      </c>
      <c r="L198">
        <f>VLOOKUP($K198,Sheet2!$B$2:$C$579,2, FALSE)</f>
        <v>1620564</v>
      </c>
      <c r="M198" s="10" t="s">
        <v>686</v>
      </c>
      <c r="N198" s="11">
        <f t="shared" si="9"/>
        <v>1620564</v>
      </c>
    </row>
    <row r="199" spans="1:14">
      <c r="A199" t="s">
        <v>197</v>
      </c>
      <c r="B199" t="str">
        <f>VLOOKUP(A199,Sheet3!$A$2:$B$573,2,FALSE)</f>
        <v>C</v>
      </c>
      <c r="E199" t="s">
        <v>686</v>
      </c>
      <c r="F199" s="10" t="str">
        <f t="shared" si="8"/>
        <v>C</v>
      </c>
      <c r="G199" s="10" t="s">
        <v>686</v>
      </c>
      <c r="H199" s="9">
        <f>VLOOKUP($A199,Sheet2!$B$1:$C$579,2,FALSE)</f>
        <v>2320044</v>
      </c>
      <c r="M199" s="10" t="s">
        <v>686</v>
      </c>
      <c r="N199" s="11">
        <f t="shared" si="9"/>
        <v>2320044</v>
      </c>
    </row>
    <row r="200" spans="1:14">
      <c r="A200" t="s">
        <v>198</v>
      </c>
      <c r="B200" t="str">
        <f>VLOOKUP(A200,Sheet3!$A$2:$B$573,2,FALSE)</f>
        <v>PF</v>
      </c>
      <c r="E200" t="s">
        <v>686</v>
      </c>
      <c r="F200" s="10" t="str">
        <f t="shared" si="8"/>
        <v>PF</v>
      </c>
      <c r="G200" s="10" t="s">
        <v>686</v>
      </c>
      <c r="H200" s="9">
        <f>VLOOKUP($A200,Sheet2!$B$1:$C$579,2,FALSE)</f>
        <v>168983</v>
      </c>
      <c r="M200" s="10" t="s">
        <v>686</v>
      </c>
      <c r="N200" s="11">
        <f t="shared" si="9"/>
        <v>168983</v>
      </c>
    </row>
    <row r="201" spans="1:14">
      <c r="A201" t="s">
        <v>199</v>
      </c>
      <c r="B201" t="str">
        <f>VLOOKUP(A201,Sheet3!$A$2:$B$573,2,FALSE)</f>
        <v>SF</v>
      </c>
      <c r="E201" t="s">
        <v>686</v>
      </c>
      <c r="F201" s="10" t="str">
        <f t="shared" si="8"/>
        <v>SF</v>
      </c>
      <c r="G201" s="10" t="s">
        <v>686</v>
      </c>
      <c r="H201" s="9">
        <f>VLOOKUP($A201,Sheet2!$B$1:$C$579,2,FALSE)</f>
        <v>1686315</v>
      </c>
      <c r="M201" s="10" t="s">
        <v>686</v>
      </c>
      <c r="N201" s="11">
        <f t="shared" si="9"/>
        <v>1686315</v>
      </c>
    </row>
    <row r="202" spans="1:14">
      <c r="A202" t="s">
        <v>200</v>
      </c>
      <c r="B202" t="str">
        <f>VLOOKUP(A202,Sheet3!$A$2:$B$573,2,FALSE)</f>
        <v>SG</v>
      </c>
      <c r="E202" t="s">
        <v>686</v>
      </c>
      <c r="F202" s="10" t="str">
        <f t="shared" si="8"/>
        <v>SG</v>
      </c>
      <c r="G202" s="10" t="s">
        <v>686</v>
      </c>
      <c r="H202" s="9">
        <f>VLOOKUP($A202,Sheet2!$B$1:$C$579,2,FALSE)</f>
        <v>803044</v>
      </c>
      <c r="M202" s="10" t="s">
        <v>686</v>
      </c>
      <c r="N202" s="11">
        <f t="shared" si="9"/>
        <v>803044</v>
      </c>
    </row>
    <row r="203" spans="1:14">
      <c r="A203" t="s">
        <v>201</v>
      </c>
      <c r="B203" t="str">
        <f>VLOOKUP(A203,Sheet3!$A$2:$B$573,2,FALSE)</f>
        <v>PG</v>
      </c>
      <c r="E203" t="s">
        <v>686</v>
      </c>
      <c r="F203" s="10" t="str">
        <f t="shared" si="8"/>
        <v>PG</v>
      </c>
      <c r="G203" s="10" t="s">
        <v>686</v>
      </c>
      <c r="H203" s="9">
        <f>VLOOKUP($A203,Sheet2!$B$1:$C$579,2,FALSE)</f>
        <v>2105520</v>
      </c>
      <c r="M203" s="10" t="s">
        <v>686</v>
      </c>
      <c r="N203" s="11">
        <f t="shared" si="9"/>
        <v>2105520</v>
      </c>
    </row>
    <row r="204" spans="1:14">
      <c r="A204" t="s">
        <v>202</v>
      </c>
      <c r="B204" t="str">
        <f>VLOOKUP(A204,Sheet3!$A$2:$B$573,2,FALSE)</f>
        <v>SF</v>
      </c>
      <c r="E204" t="s">
        <v>686</v>
      </c>
      <c r="F204" s="10" t="str">
        <f t="shared" si="8"/>
        <v>SF</v>
      </c>
      <c r="G204" s="10" t="s">
        <v>686</v>
      </c>
      <c r="H204" s="9">
        <f>VLOOKUP($A204,Sheet2!$B$1:$C$579,2,FALSE)</f>
        <v>1663861</v>
      </c>
      <c r="M204" s="10" t="s">
        <v>686</v>
      </c>
      <c r="N204" s="11">
        <f t="shared" si="9"/>
        <v>1663861</v>
      </c>
    </row>
    <row r="205" spans="1:14">
      <c r="A205" t="s">
        <v>203</v>
      </c>
      <c r="B205" t="str">
        <f>VLOOKUP(A205,Sheet3!$A$2:$B$573,2,FALSE)</f>
        <v>SG</v>
      </c>
      <c r="E205" t="s">
        <v>686</v>
      </c>
      <c r="F205" s="10" t="str">
        <f t="shared" si="8"/>
        <v>SG</v>
      </c>
      <c r="G205" s="10" t="s">
        <v>686</v>
      </c>
      <c r="H205" s="9">
        <f>VLOOKUP($A205,Sheet2!$B$1:$C$579,2,FALSE)</f>
        <v>6400920</v>
      </c>
      <c r="M205" s="10" t="s">
        <v>686</v>
      </c>
      <c r="N205" s="11">
        <f t="shared" si="9"/>
        <v>6400920</v>
      </c>
    </row>
    <row r="206" spans="1:14">
      <c r="A206" t="s">
        <v>204</v>
      </c>
      <c r="B206" t="str">
        <f>VLOOKUP(A206,Sheet3!$A$2:$B$573,2,FALSE)</f>
        <v>C</v>
      </c>
      <c r="E206" t="s">
        <v>686</v>
      </c>
      <c r="F206" s="10" t="str">
        <f t="shared" si="8"/>
        <v>C</v>
      </c>
      <c r="G206" s="10" t="s">
        <v>686</v>
      </c>
      <c r="H206" s="9">
        <f>VLOOKUP($A206,Sheet2!$B$1:$C$579,2,FALSE)</f>
        <v>1620564</v>
      </c>
      <c r="M206" s="10" t="s">
        <v>686</v>
      </c>
      <c r="N206" s="11">
        <f t="shared" si="9"/>
        <v>1620564</v>
      </c>
    </row>
    <row r="207" spans="1:14">
      <c r="A207" t="s">
        <v>205</v>
      </c>
      <c r="B207" t="str">
        <f>VLOOKUP(A207,Sheet3!$A$2:$B$573,2,FALSE)</f>
        <v>SG</v>
      </c>
      <c r="E207" t="s">
        <v>686</v>
      </c>
      <c r="F207" s="10" t="str">
        <f t="shared" si="8"/>
        <v>SG</v>
      </c>
      <c r="G207" s="10" t="s">
        <v>686</v>
      </c>
      <c r="H207" s="9">
        <f>VLOOKUP($A207,Sheet2!$B$1:$C$579,2,FALSE)</f>
        <v>898310</v>
      </c>
      <c r="M207" s="10" t="s">
        <v>686</v>
      </c>
      <c r="N207" s="11">
        <f t="shared" si="9"/>
        <v>898310</v>
      </c>
    </row>
    <row r="208" spans="1:14">
      <c r="A208" t="s">
        <v>206</v>
      </c>
      <c r="B208" t="str">
        <f>VLOOKUP(A208,Sheet3!$A$2:$B$573,2,FALSE)</f>
        <v>PF</v>
      </c>
      <c r="E208" t="s">
        <v>686</v>
      </c>
      <c r="F208" s="10" t="str">
        <f t="shared" si="8"/>
        <v>PF</v>
      </c>
      <c r="G208" s="10" t="s">
        <v>686</v>
      </c>
      <c r="H208" s="9">
        <f>VLOOKUP($A208,Sheet2!$B$1:$C$579,2,FALSE)</f>
        <v>1517981</v>
      </c>
      <c r="M208" s="10" t="s">
        <v>686</v>
      </c>
      <c r="N208" s="11">
        <f t="shared" si="9"/>
        <v>1517981</v>
      </c>
    </row>
    <row r="209" spans="1:14">
      <c r="A209" t="s">
        <v>207</v>
      </c>
      <c r="B209" t="str">
        <f>VLOOKUP(A209,Sheet3!$A$2:$B$573,2,FALSE)</f>
        <v>C</v>
      </c>
      <c r="E209" t="s">
        <v>686</v>
      </c>
      <c r="F209" s="10" t="str">
        <f t="shared" si="8"/>
        <v>C</v>
      </c>
      <c r="G209" s="10" t="s">
        <v>686</v>
      </c>
      <c r="H209" s="9">
        <f>VLOOKUP($A209,Sheet2!$B$1:$C$579,2,FALSE)</f>
        <v>3121080</v>
      </c>
      <c r="M209" s="10" t="s">
        <v>686</v>
      </c>
      <c r="N209" s="11">
        <f t="shared" si="9"/>
        <v>3121080</v>
      </c>
    </row>
    <row r="210" spans="1:14">
      <c r="A210" t="s">
        <v>208</v>
      </c>
      <c r="B210" t="str">
        <f>VLOOKUP(A210,Sheet3!$A$2:$B$573,2,FALSE)</f>
        <v>PG</v>
      </c>
      <c r="E210" t="s">
        <v>686</v>
      </c>
      <c r="F210" s="10" t="str">
        <f t="shared" si="8"/>
        <v>PG</v>
      </c>
      <c r="G210" s="10" t="s">
        <v>686</v>
      </c>
      <c r="H210" s="9">
        <f>VLOOKUP($A210,Sheet2!$B$1:$C$579,2,FALSE)</f>
        <v>159698</v>
      </c>
      <c r="M210" s="10" t="s">
        <v>686</v>
      </c>
      <c r="N210" s="11">
        <f t="shared" si="9"/>
        <v>159698</v>
      </c>
    </row>
    <row r="211" spans="1:14">
      <c r="A211" t="s">
        <v>209</v>
      </c>
      <c r="B211" t="str">
        <f>VLOOKUP(A211,Sheet3!$A$2:$B$573,2,FALSE)</f>
        <v>PG</v>
      </c>
      <c r="E211" t="s">
        <v>686</v>
      </c>
      <c r="F211" s="10" t="str">
        <f t="shared" si="8"/>
        <v>PG</v>
      </c>
      <c r="G211" s="10" t="s">
        <v>686</v>
      </c>
      <c r="H211" s="9"/>
      <c r="I211" t="str">
        <f>IF(RIGHT(A211, 3) = "Jr.", LEFT(A211, LEN(A211)-4),"")</f>
        <v/>
      </c>
      <c r="J211" t="str">
        <f>IF(I211="", "", VLOOKUP(I211,Sheet2!$B$2:$C$579,2,FALSE))</f>
        <v/>
      </c>
      <c r="K211" s="8" t="s">
        <v>566</v>
      </c>
      <c r="L211">
        <f>VLOOKUP($K211,Sheet2!$B$2:$C$579,2, FALSE)</f>
        <v>6000000</v>
      </c>
      <c r="M211" s="10" t="s">
        <v>686</v>
      </c>
      <c r="N211" s="11">
        <f t="shared" si="9"/>
        <v>6000000</v>
      </c>
    </row>
    <row r="212" spans="1:14">
      <c r="A212" t="s">
        <v>210</v>
      </c>
      <c r="B212" t="str">
        <f>VLOOKUP(A212,Sheet3!$A$2:$B$573,2,FALSE)</f>
        <v>C</v>
      </c>
      <c r="E212" t="s">
        <v>686</v>
      </c>
      <c r="F212" s="10" t="str">
        <f t="shared" si="8"/>
        <v>C</v>
      </c>
      <c r="G212" s="10" t="s">
        <v>686</v>
      </c>
      <c r="H212" s="9">
        <f>VLOOKUP($A212,Sheet2!$B$1:$C$579,2,FALSE)</f>
        <v>7000000</v>
      </c>
      <c r="M212" s="10" t="s">
        <v>686</v>
      </c>
      <c r="N212" s="11">
        <f t="shared" si="9"/>
        <v>7000000</v>
      </c>
    </row>
    <row r="213" spans="1:14">
      <c r="A213" t="s">
        <v>211</v>
      </c>
      <c r="B213" t="str">
        <f>VLOOKUP(A213,Sheet3!$A$2:$B$573,2,FALSE)</f>
        <v>PG</v>
      </c>
      <c r="E213" t="s">
        <v>686</v>
      </c>
      <c r="F213" s="10" t="str">
        <f t="shared" si="8"/>
        <v>PG</v>
      </c>
      <c r="G213" s="10" t="s">
        <v>686</v>
      </c>
      <c r="H213" s="9">
        <f>VLOOKUP($A213,Sheet2!$B$1:$C$579,2,FALSE)</f>
        <v>9166800</v>
      </c>
      <c r="M213" s="10" t="s">
        <v>686</v>
      </c>
      <c r="N213" s="11">
        <f t="shared" si="9"/>
        <v>9166800</v>
      </c>
    </row>
    <row r="214" spans="1:14">
      <c r="A214" t="s">
        <v>212</v>
      </c>
      <c r="B214" t="str">
        <f>VLOOKUP(A214,Sheet3!$A$2:$B$573,2,FALSE)</f>
        <v>PF</v>
      </c>
      <c r="E214" t="s">
        <v>686</v>
      </c>
      <c r="F214" s="10" t="str">
        <f t="shared" si="8"/>
        <v>PF</v>
      </c>
      <c r="G214" s="10" t="s">
        <v>686</v>
      </c>
      <c r="H214" s="9">
        <f>VLOOKUP($A214,Sheet2!$B$1:$C$579,2,FALSE)</f>
        <v>6930729</v>
      </c>
      <c r="M214" s="10" t="s">
        <v>686</v>
      </c>
      <c r="N214" s="11">
        <f t="shared" si="9"/>
        <v>6930729</v>
      </c>
    </row>
    <row r="215" spans="1:14">
      <c r="A215" t="s">
        <v>213</v>
      </c>
      <c r="B215" t="str">
        <f>VLOOKUP(A215,Sheet3!$A$2:$B$573,2,FALSE)</f>
        <v>PF</v>
      </c>
      <c r="E215" t="s">
        <v>686</v>
      </c>
      <c r="F215" s="10" t="str">
        <f t="shared" si="8"/>
        <v>PF</v>
      </c>
      <c r="G215" s="10" t="s">
        <v>686</v>
      </c>
      <c r="H215" s="9">
        <f>VLOOKUP($A215,Sheet2!$B$1:$C$579,2,FALSE)</f>
        <v>1964760</v>
      </c>
      <c r="M215" s="10" t="s">
        <v>686</v>
      </c>
      <c r="N215" s="11">
        <f t="shared" si="9"/>
        <v>1964760</v>
      </c>
    </row>
    <row r="216" spans="1:14">
      <c r="A216" t="s">
        <v>214</v>
      </c>
      <c r="B216" t="str">
        <f>VLOOKUP(A216,Sheet3!$A$2:$B$573,2,FALSE)</f>
        <v>SF</v>
      </c>
      <c r="E216" t="s">
        <v>686</v>
      </c>
      <c r="F216" s="10" t="str">
        <f t="shared" si="8"/>
        <v>SF</v>
      </c>
      <c r="G216" s="10" t="s">
        <v>686</v>
      </c>
      <c r="H216" s="9">
        <f>VLOOKUP($A216,Sheet2!$B$1:$C$579,2,FALSE)</f>
        <v>1445697</v>
      </c>
      <c r="M216" s="10" t="s">
        <v>686</v>
      </c>
      <c r="N216" s="11">
        <f t="shared" si="9"/>
        <v>1445697</v>
      </c>
    </row>
    <row r="217" spans="1:14">
      <c r="A217" t="s">
        <v>215</v>
      </c>
      <c r="B217" t="str">
        <f>VLOOKUP(A217,Sheet3!$A$2:$B$573,2,FALSE)</f>
        <v>PF</v>
      </c>
      <c r="E217" t="s">
        <v>686</v>
      </c>
      <c r="F217" s="10" t="str">
        <f t="shared" si="8"/>
        <v>PF</v>
      </c>
      <c r="G217" s="10" t="s">
        <v>686</v>
      </c>
      <c r="H217" s="9">
        <f>VLOOKUP($A217,Sheet2!$B$1:$C$579,2,FALSE)</f>
        <v>9258000</v>
      </c>
      <c r="M217" s="10" t="s">
        <v>686</v>
      </c>
      <c r="N217" s="11">
        <f t="shared" si="9"/>
        <v>9258000</v>
      </c>
    </row>
    <row r="218" spans="1:14">
      <c r="A218" t="s">
        <v>216</v>
      </c>
      <c r="B218" t="str">
        <f>VLOOKUP(A218,Sheet3!$A$2:$B$573,2,FALSE)</f>
        <v>C</v>
      </c>
      <c r="E218" t="s">
        <v>686</v>
      </c>
      <c r="F218" s="10" t="str">
        <f t="shared" si="8"/>
        <v>C</v>
      </c>
      <c r="G218" s="10" t="s">
        <v>686</v>
      </c>
      <c r="H218" s="9">
        <f>VLOOKUP($A218,Sheet2!$B$1:$C$579,2,FALSE)</f>
        <v>1882867</v>
      </c>
      <c r="M218" s="10" t="s">
        <v>686</v>
      </c>
      <c r="N218" s="11">
        <f t="shared" si="9"/>
        <v>1882867</v>
      </c>
    </row>
    <row r="219" spans="1:14">
      <c r="A219" t="s">
        <v>217</v>
      </c>
      <c r="B219" t="str">
        <f>VLOOKUP(A219,Sheet3!$A$2:$B$573,2,FALSE)</f>
        <v>SG</v>
      </c>
      <c r="E219" t="s">
        <v>686</v>
      </c>
      <c r="F219" s="10" t="str">
        <f t="shared" si="8"/>
        <v>SG</v>
      </c>
      <c r="G219" s="10" t="s">
        <v>686</v>
      </c>
      <c r="H219" s="9">
        <f>VLOOKUP($A219,Sheet2!$B$1:$C$579,2,FALSE)</f>
        <v>1000000</v>
      </c>
      <c r="M219" s="10" t="s">
        <v>686</v>
      </c>
      <c r="N219" s="11">
        <f t="shared" si="9"/>
        <v>1000000</v>
      </c>
    </row>
    <row r="220" spans="1:14">
      <c r="A220" t="s">
        <v>218</v>
      </c>
      <c r="B220" t="str">
        <f>VLOOKUP(A220,Sheet3!$A$2:$B$573,2,FALSE)</f>
        <v>PF</v>
      </c>
      <c r="E220" t="s">
        <v>686</v>
      </c>
      <c r="F220" s="10" t="str">
        <f t="shared" si="8"/>
        <v>PF</v>
      </c>
      <c r="G220" s="10" t="s">
        <v>686</v>
      </c>
      <c r="H220" s="9">
        <f>VLOOKUP($A220,Sheet2!$B$1:$C$579,2,FALSE)</f>
        <v>1882867</v>
      </c>
      <c r="M220" s="10" t="s">
        <v>686</v>
      </c>
      <c r="N220" s="11">
        <f t="shared" si="9"/>
        <v>1882867</v>
      </c>
    </row>
    <row r="221" spans="1:14">
      <c r="A221" t="s">
        <v>219</v>
      </c>
      <c r="B221" t="str">
        <f>VLOOKUP(A221,Sheet3!$A$2:$B$573,2,FALSE)</f>
        <v>SF</v>
      </c>
      <c r="E221" t="s">
        <v>686</v>
      </c>
      <c r="F221" s="10" t="str">
        <f t="shared" si="8"/>
        <v>SF</v>
      </c>
      <c r="G221" s="10" t="s">
        <v>686</v>
      </c>
      <c r="H221" s="9">
        <f>VLOOKUP($A221,Sheet2!$B$1:$C$579,2,FALSE)</f>
        <v>3761085</v>
      </c>
      <c r="M221" s="10" t="s">
        <v>686</v>
      </c>
      <c r="N221" s="11">
        <f t="shared" si="9"/>
        <v>3761085</v>
      </c>
    </row>
    <row r="222" spans="1:14">
      <c r="A222" t="s">
        <v>220</v>
      </c>
      <c r="B222" t="str">
        <f>VLOOKUP(A222,Sheet3!$A$2:$B$573,2,FALSE)</f>
        <v>C</v>
      </c>
      <c r="E222" t="s">
        <v>686</v>
      </c>
      <c r="F222" s="10" t="str">
        <f t="shared" si="8"/>
        <v>C</v>
      </c>
      <c r="G222" s="10" t="s">
        <v>686</v>
      </c>
      <c r="H222" s="9">
        <f>VLOOKUP($A222,Sheet2!$B$1:$C$579,2,FALSE)</f>
        <v>8101852</v>
      </c>
      <c r="M222" s="10" t="s">
        <v>686</v>
      </c>
      <c r="N222" s="11">
        <f t="shared" si="9"/>
        <v>8101852</v>
      </c>
    </row>
    <row r="223" spans="1:14">
      <c r="A223" t="s">
        <v>221</v>
      </c>
      <c r="B223" t="str">
        <f>VLOOKUP(A223,Sheet3!$A$2:$B$573,2,FALSE)</f>
        <v>PG</v>
      </c>
      <c r="E223" t="s">
        <v>686</v>
      </c>
      <c r="F223" s="10" t="str">
        <f t="shared" si="8"/>
        <v>PG</v>
      </c>
      <c r="G223" s="10" t="s">
        <v>686</v>
      </c>
      <c r="H223" s="9">
        <f>VLOOKUP($A223,Sheet2!$B$1:$C$579,2,FALSE)</f>
        <v>1663861</v>
      </c>
      <c r="M223" s="10" t="s">
        <v>686</v>
      </c>
      <c r="N223" s="11">
        <f t="shared" si="9"/>
        <v>1663861</v>
      </c>
    </row>
    <row r="224" spans="1:14">
      <c r="A224" t="s">
        <v>222</v>
      </c>
      <c r="B224" t="str">
        <f>VLOOKUP(A224,Sheet3!$A$2:$B$573,2,FALSE)</f>
        <v>SG</v>
      </c>
      <c r="E224" t="s">
        <v>686</v>
      </c>
      <c r="F224" s="10" t="str">
        <f t="shared" si="8"/>
        <v>SG</v>
      </c>
      <c r="G224" s="10" t="s">
        <v>686</v>
      </c>
      <c r="H224" s="9">
        <f>VLOOKUP($A224,Sheet2!$B$1:$C$579,2,FALSE)</f>
        <v>449115</v>
      </c>
      <c r="M224" s="10" t="s">
        <v>686</v>
      </c>
      <c r="N224" s="11">
        <f t="shared" si="9"/>
        <v>449115</v>
      </c>
    </row>
    <row r="225" spans="1:14">
      <c r="A225" t="s">
        <v>223</v>
      </c>
      <c r="B225" t="str">
        <f>VLOOKUP(A225,Sheet3!$A$2:$B$573,2,FALSE)</f>
        <v>PG</v>
      </c>
      <c r="E225" t="s">
        <v>686</v>
      </c>
      <c r="F225" s="10" t="str">
        <f t="shared" si="8"/>
        <v>PG</v>
      </c>
      <c r="G225" s="10" t="s">
        <v>686</v>
      </c>
      <c r="H225" s="9">
        <f>VLOOKUP($A225,Sheet2!$B$1:$C$579,2,FALSE)</f>
        <v>1517981</v>
      </c>
      <c r="M225" s="10" t="s">
        <v>686</v>
      </c>
      <c r="N225" s="11">
        <f t="shared" si="9"/>
        <v>1517981</v>
      </c>
    </row>
    <row r="226" spans="1:14">
      <c r="A226" t="s">
        <v>224</v>
      </c>
      <c r="B226" t="str">
        <f>VLOOKUP(A226,Sheet3!$A$2:$B$573,2,FALSE)</f>
        <v>SF</v>
      </c>
      <c r="E226" t="s">
        <v>686</v>
      </c>
      <c r="F226" s="10" t="str">
        <f t="shared" si="8"/>
        <v>SF</v>
      </c>
      <c r="G226" s="10" t="s">
        <v>686</v>
      </c>
      <c r="H226" s="9">
        <f>VLOOKUP($A226,Sheet2!$B$1:$C$579,2,FALSE)</f>
        <v>1517981</v>
      </c>
      <c r="M226" s="10" t="s">
        <v>686</v>
      </c>
      <c r="N226" s="11">
        <f t="shared" si="9"/>
        <v>1517981</v>
      </c>
    </row>
    <row r="227" spans="1:14">
      <c r="A227" t="s">
        <v>225</v>
      </c>
      <c r="B227" t="str">
        <f>VLOOKUP(A227,Sheet3!$A$2:$B$573,2,FALSE)</f>
        <v>PF</v>
      </c>
      <c r="E227" t="s">
        <v>686</v>
      </c>
      <c r="F227" s="10" t="str">
        <f t="shared" si="8"/>
        <v>PF</v>
      </c>
      <c r="G227" s="10" t="s">
        <v>686</v>
      </c>
      <c r="H227" s="9">
        <f>VLOOKUP($A227,Sheet2!$B$1:$C$579,2,FALSE)</f>
        <v>4245720</v>
      </c>
      <c r="M227" s="10" t="s">
        <v>686</v>
      </c>
      <c r="N227" s="11">
        <f t="shared" si="9"/>
        <v>4245720</v>
      </c>
    </row>
    <row r="228" spans="1:14">
      <c r="A228" t="s">
        <v>226</v>
      </c>
      <c r="B228" t="str">
        <f>VLOOKUP(A228,Sheet3!$A$2:$B$573,2,FALSE)</f>
        <v>PG</v>
      </c>
      <c r="E228" t="s">
        <v>686</v>
      </c>
      <c r="F228" s="10" t="str">
        <f t="shared" si="8"/>
        <v>PG</v>
      </c>
      <c r="G228" s="10" t="s">
        <v>686</v>
      </c>
      <c r="H228" s="9">
        <f>VLOOKUP($A228,Sheet2!$B$1:$C$579,2,FALSE)</f>
        <v>27285000</v>
      </c>
      <c r="M228" s="10" t="s">
        <v>686</v>
      </c>
      <c r="N228" s="11">
        <f t="shared" si="9"/>
        <v>27285000</v>
      </c>
    </row>
    <row r="229" spans="1:14">
      <c r="A229" t="s">
        <v>227</v>
      </c>
      <c r="B229" t="str">
        <f>VLOOKUP(A229,Sheet3!$A$2:$B$573,2,FALSE)</f>
        <v>SF</v>
      </c>
      <c r="E229" t="s">
        <v>686</v>
      </c>
      <c r="F229" s="10" t="str">
        <f t="shared" si="8"/>
        <v>SF</v>
      </c>
      <c r="G229" s="10" t="s">
        <v>686</v>
      </c>
      <c r="H229" s="9"/>
      <c r="I229" t="str">
        <f>IF(RIGHT(A229, 3) = "Jr.", LEFT(A229, LEN(A229)-4),"")</f>
        <v/>
      </c>
      <c r="J229" t="str">
        <f>IF(I229="", "", VLOOKUP(I229,Sheet2!$B$2:$C$579,2,FALSE))</f>
        <v/>
      </c>
      <c r="K229" t="s">
        <v>584</v>
      </c>
      <c r="L229">
        <f>VLOOKUP($K229,Sheet2!$B$2:$C$579,2, FALSE)</f>
        <v>3300000</v>
      </c>
      <c r="M229" s="10" t="s">
        <v>686</v>
      </c>
      <c r="N229" s="11">
        <f t="shared" si="9"/>
        <v>3300000</v>
      </c>
    </row>
    <row r="230" spans="1:14">
      <c r="A230" t="s">
        <v>228</v>
      </c>
      <c r="B230" t="str">
        <f>VLOOKUP(A230,Sheet3!$A$2:$B$573,2,FALSE)</f>
        <v>PG-SG</v>
      </c>
      <c r="E230" t="s">
        <v>686</v>
      </c>
      <c r="F230" s="10" t="str">
        <f t="shared" si="8"/>
        <v>PG-SG</v>
      </c>
      <c r="G230" s="10" t="s">
        <v>686</v>
      </c>
      <c r="H230" s="9">
        <f>VLOOKUP($A230,Sheet2!$B$1:$C$579,2,FALSE)</f>
        <v>41254920</v>
      </c>
      <c r="M230" s="10" t="s">
        <v>686</v>
      </c>
      <c r="N230" s="11">
        <f t="shared" si="9"/>
        <v>41254920</v>
      </c>
    </row>
    <row r="231" spans="1:14">
      <c r="A231" t="s">
        <v>229</v>
      </c>
      <c r="B231" t="str">
        <f>VLOOKUP(A231,Sheet3!$A$2:$B$573,2,FALSE)</f>
        <v>PF</v>
      </c>
      <c r="E231" t="s">
        <v>686</v>
      </c>
      <c r="F231" s="10" t="str">
        <f t="shared" si="8"/>
        <v>PF</v>
      </c>
      <c r="G231" s="10" t="s">
        <v>686</v>
      </c>
      <c r="H231" s="9">
        <f>VLOOKUP($A231,Sheet2!$B$1:$C$579,2,FALSE)</f>
        <v>16047100</v>
      </c>
      <c r="M231" s="10" t="s">
        <v>686</v>
      </c>
      <c r="N231" s="11">
        <f t="shared" si="9"/>
        <v>16047100</v>
      </c>
    </row>
    <row r="232" spans="1:14">
      <c r="A232" t="s">
        <v>230</v>
      </c>
      <c r="B232" t="str">
        <f>VLOOKUP(A232,Sheet3!$A$2:$B$573,2,FALSE)</f>
        <v>SF</v>
      </c>
      <c r="E232" t="s">
        <v>686</v>
      </c>
      <c r="F232" s="10" t="str">
        <f t="shared" si="8"/>
        <v>SF</v>
      </c>
      <c r="G232" s="10" t="s">
        <v>686</v>
      </c>
      <c r="H232" s="9">
        <f>VLOOKUP($A232,Sheet2!$B$1:$C$579,2,FALSE)</f>
        <v>107674</v>
      </c>
      <c r="M232" s="10" t="s">
        <v>686</v>
      </c>
      <c r="N232" s="11">
        <f t="shared" si="9"/>
        <v>107674</v>
      </c>
    </row>
    <row r="233" spans="1:14">
      <c r="A233" t="s">
        <v>231</v>
      </c>
      <c r="B233" t="str">
        <f>VLOOKUP(A233,Sheet3!$A$2:$B$573,2,FALSE)</f>
        <v>C</v>
      </c>
      <c r="E233" t="s">
        <v>686</v>
      </c>
      <c r="F233" s="10" t="str">
        <f t="shared" si="8"/>
        <v>C</v>
      </c>
      <c r="G233" s="10" t="s">
        <v>686</v>
      </c>
      <c r="H233" s="9">
        <f>VLOOKUP($A233,Sheet2!$B$1:$C$579,2,FALSE)</f>
        <v>8730240</v>
      </c>
      <c r="M233" s="10" t="s">
        <v>686</v>
      </c>
      <c r="N233" s="11">
        <f t="shared" si="9"/>
        <v>8730240</v>
      </c>
    </row>
    <row r="234" spans="1:14">
      <c r="A234" t="s">
        <v>232</v>
      </c>
      <c r="B234" t="str">
        <f>VLOOKUP(A234,Sheet3!$A$2:$B$573,2,FALSE)</f>
        <v>PF</v>
      </c>
      <c r="E234" t="s">
        <v>686</v>
      </c>
      <c r="F234" s="10" t="str">
        <f t="shared" si="8"/>
        <v>PF</v>
      </c>
      <c r="G234" s="10" t="s">
        <v>686</v>
      </c>
      <c r="H234" s="9">
        <f>VLOOKUP($A234,Sheet2!$B$1:$C$579,2,FALSE)</f>
        <v>7199760</v>
      </c>
      <c r="M234" s="10" t="s">
        <v>686</v>
      </c>
      <c r="N234" s="11">
        <f t="shared" si="9"/>
        <v>7199760</v>
      </c>
    </row>
    <row r="235" spans="1:14">
      <c r="A235" t="s">
        <v>233</v>
      </c>
      <c r="B235" t="str">
        <f>VLOOKUP(A235,Sheet3!$A$2:$B$573,2,FALSE)</f>
        <v>PF</v>
      </c>
      <c r="E235" t="s">
        <v>686</v>
      </c>
      <c r="F235" s="10" t="str">
        <f t="shared" si="8"/>
        <v>PF</v>
      </c>
      <c r="G235" s="10" t="s">
        <v>686</v>
      </c>
      <c r="H235" s="9">
        <f>VLOOKUP($A235,Sheet2!$B$1:$C$579,2,FALSE)</f>
        <v>2564753</v>
      </c>
      <c r="M235" s="10" t="s">
        <v>686</v>
      </c>
      <c r="N235" s="11">
        <f t="shared" si="9"/>
        <v>2564753</v>
      </c>
    </row>
    <row r="236" spans="1:14">
      <c r="A236" t="s">
        <v>234</v>
      </c>
      <c r="B236" t="str">
        <f>VLOOKUP(A236,Sheet3!$A$2:$B$573,2,FALSE)</f>
        <v>PG</v>
      </c>
      <c r="E236" t="s">
        <v>686</v>
      </c>
      <c r="F236" s="10" t="str">
        <f t="shared" si="8"/>
        <v>PG</v>
      </c>
      <c r="G236" s="10" t="s">
        <v>686</v>
      </c>
      <c r="H236" s="9">
        <f>VLOOKUP($A236,Sheet2!$B$1:$C$579,2,FALSE)</f>
        <v>520487</v>
      </c>
      <c r="M236" s="10" t="s">
        <v>686</v>
      </c>
      <c r="N236" s="11">
        <f t="shared" si="9"/>
        <v>520487</v>
      </c>
    </row>
    <row r="237" spans="1:14">
      <c r="A237" t="s">
        <v>235</v>
      </c>
      <c r="B237" t="str">
        <f>VLOOKUP(A237,Sheet3!$A$2:$B$573,2,FALSE)</f>
        <v>C</v>
      </c>
      <c r="E237" t="s">
        <v>686</v>
      </c>
      <c r="F237" s="10" t="str">
        <f t="shared" si="8"/>
        <v>C</v>
      </c>
      <c r="G237" s="10" t="s">
        <v>686</v>
      </c>
      <c r="H237" s="9"/>
      <c r="I237" t="str">
        <f>IF(RIGHT(A237, 3) = "Jr.", LEFT(A237, LEN(A237)-4),"")</f>
        <v>Jaren Jackson</v>
      </c>
      <c r="K237" t="s">
        <v>561</v>
      </c>
      <c r="L237">
        <f>VLOOKUP($K237,Sheet2!$B$2:$C$579,2, FALSE)</f>
        <v>7257360</v>
      </c>
      <c r="M237" s="10" t="s">
        <v>686</v>
      </c>
      <c r="N237" s="11">
        <f t="shared" si="9"/>
        <v>7257360</v>
      </c>
    </row>
    <row r="238" spans="1:14">
      <c r="A238" t="s">
        <v>236</v>
      </c>
      <c r="B238" t="str">
        <f>VLOOKUP(A238,Sheet3!$A$2:$B$573,2,FALSE)</f>
        <v>PF</v>
      </c>
      <c r="E238" t="s">
        <v>686</v>
      </c>
      <c r="F238" s="10" t="str">
        <f t="shared" si="8"/>
        <v>PF</v>
      </c>
      <c r="G238" s="10" t="s">
        <v>686</v>
      </c>
      <c r="H238" s="9">
        <f>VLOOKUP($A238,Sheet2!$B$1:$C$579,2,FALSE)</f>
        <v>1663861</v>
      </c>
      <c r="M238" s="10" t="s">
        <v>686</v>
      </c>
      <c r="N238" s="11">
        <f t="shared" si="9"/>
        <v>1663861</v>
      </c>
    </row>
    <row r="239" spans="1:14">
      <c r="A239" t="s">
        <v>237</v>
      </c>
      <c r="B239" t="str">
        <f>VLOOKUP(A239,Sheet3!$A$2:$B$573,2,FALSE)</f>
        <v>PF</v>
      </c>
      <c r="E239" t="s">
        <v>686</v>
      </c>
      <c r="F239" s="10" t="str">
        <f t="shared" si="8"/>
        <v>PF</v>
      </c>
      <c r="G239" s="10" t="s">
        <v>686</v>
      </c>
      <c r="H239" s="9">
        <f>VLOOKUP($A239,Sheet2!$B$1:$C$579,2,FALSE)</f>
        <v>510586</v>
      </c>
      <c r="M239" s="10" t="s">
        <v>686</v>
      </c>
      <c r="N239" s="11">
        <f t="shared" si="9"/>
        <v>510586</v>
      </c>
    </row>
    <row r="240" spans="1:14">
      <c r="A240" t="s">
        <v>238</v>
      </c>
      <c r="B240" t="str">
        <f>VLOOKUP(A240,Sheet3!$A$2:$B$573,2,FALSE)</f>
        <v>C</v>
      </c>
      <c r="E240" t="s">
        <v>686</v>
      </c>
      <c r="F240" s="10" t="str">
        <f t="shared" si="8"/>
        <v>C</v>
      </c>
      <c r="G240" s="10" t="s">
        <v>686</v>
      </c>
      <c r="H240" s="9">
        <f>VLOOKUP($A240,Sheet2!$B$1:$C$579,2,FALSE)</f>
        <v>3909902</v>
      </c>
      <c r="M240" s="10" t="s">
        <v>686</v>
      </c>
      <c r="N240" s="11">
        <f t="shared" si="9"/>
        <v>3909902</v>
      </c>
    </row>
    <row r="241" spans="1:14">
      <c r="A241" t="s">
        <v>239</v>
      </c>
      <c r="B241" t="str">
        <f>VLOOKUP(A241,Sheet3!$A$2:$B$573,2,FALSE)</f>
        <v>SG</v>
      </c>
      <c r="E241" t="s">
        <v>686</v>
      </c>
      <c r="F241" s="10" t="str">
        <f t="shared" si="8"/>
        <v>SG</v>
      </c>
      <c r="G241" s="10" t="s">
        <v>686</v>
      </c>
      <c r="H241" s="9">
        <f>VLOOKUP($A241,Sheet2!$B$1:$C$579,2,FALSE)</f>
        <v>6104280</v>
      </c>
      <c r="M241" s="10" t="s">
        <v>686</v>
      </c>
      <c r="N241" s="11">
        <f t="shared" si="9"/>
        <v>6104280</v>
      </c>
    </row>
    <row r="242" spans="1:14">
      <c r="A242" t="s">
        <v>240</v>
      </c>
      <c r="B242" t="str">
        <f>VLOOKUP(A242,Sheet3!$A$2:$B$573,2,FALSE)</f>
        <v>C</v>
      </c>
      <c r="E242" t="s">
        <v>686</v>
      </c>
      <c r="F242" s="10" t="str">
        <f t="shared" si="8"/>
        <v>C</v>
      </c>
      <c r="G242" s="10" t="s">
        <v>686</v>
      </c>
      <c r="H242" s="9">
        <f>VLOOKUP($A242,Sheet2!$B$1:$C$579,2,FALSE)</f>
        <v>4200000</v>
      </c>
      <c r="M242" s="10" t="s">
        <v>686</v>
      </c>
      <c r="N242" s="11">
        <f t="shared" si="9"/>
        <v>4200000</v>
      </c>
    </row>
    <row r="243" spans="1:14">
      <c r="A243" t="s">
        <v>241</v>
      </c>
      <c r="B243" t="str">
        <f>VLOOKUP(A243,Sheet3!$A$2:$B$573,2,FALSE)</f>
        <v>SF-SG</v>
      </c>
      <c r="E243" t="s">
        <v>686</v>
      </c>
      <c r="F243" s="10" t="str">
        <f t="shared" si="8"/>
        <v>SF-SG</v>
      </c>
      <c r="G243" s="10" t="s">
        <v>686</v>
      </c>
      <c r="H243" s="9">
        <f>VLOOKUP($A243,Sheet2!$B$1:$C$579,2,FALSE)</f>
        <v>1517981</v>
      </c>
      <c r="M243" s="10" t="s">
        <v>686</v>
      </c>
      <c r="N243" s="11">
        <f t="shared" si="9"/>
        <v>1517981</v>
      </c>
    </row>
    <row r="244" spans="1:14">
      <c r="A244" t="s">
        <v>242</v>
      </c>
      <c r="B244" t="str">
        <f>VLOOKUP(A244,Sheet3!$A$2:$B$573,2,FALSE)</f>
        <v>C</v>
      </c>
      <c r="E244" t="s">
        <v>686</v>
      </c>
      <c r="F244" s="10" t="str">
        <f t="shared" si="8"/>
        <v>C</v>
      </c>
      <c r="G244" s="10" t="s">
        <v>686</v>
      </c>
      <c r="H244" s="9">
        <f>VLOOKUP($A244,Sheet2!$B$1:$C$579,2,FALSE)</f>
        <v>5105160</v>
      </c>
      <c r="M244" s="10" t="s">
        <v>686</v>
      </c>
      <c r="N244" s="11">
        <f t="shared" si="9"/>
        <v>5105160</v>
      </c>
    </row>
    <row r="245" spans="1:14">
      <c r="A245" t="s">
        <v>243</v>
      </c>
      <c r="B245" t="str">
        <f>VLOOKUP(A245,Sheet3!$A$2:$B$573,2,FALSE)</f>
        <v>SG</v>
      </c>
      <c r="E245" t="s">
        <v>686</v>
      </c>
      <c r="F245" s="10" t="str">
        <f t="shared" si="8"/>
        <v>SG</v>
      </c>
      <c r="G245" s="10" t="s">
        <v>686</v>
      </c>
      <c r="H245" s="9">
        <f>VLOOKUP($A245,Sheet2!$B$1:$C$579,2,FALSE)</f>
        <v>449115</v>
      </c>
      <c r="M245" s="10" t="s">
        <v>686</v>
      </c>
      <c r="N245" s="11">
        <f t="shared" si="9"/>
        <v>449115</v>
      </c>
    </row>
    <row r="246" spans="1:14">
      <c r="A246" t="s">
        <v>244</v>
      </c>
      <c r="B246" t="str">
        <f>VLOOKUP(A246,Sheet3!$A$2:$B$573,2,FALSE)</f>
        <v>PG</v>
      </c>
      <c r="E246" t="s">
        <v>686</v>
      </c>
      <c r="F246" s="10" t="str">
        <f t="shared" si="8"/>
        <v>PG</v>
      </c>
      <c r="G246" s="10" t="s">
        <v>686</v>
      </c>
      <c r="H246" s="9">
        <f>VLOOKUP($A246,Sheet2!$B$1:$C$579,2,FALSE)</f>
        <v>449115</v>
      </c>
      <c r="M246" s="10" t="s">
        <v>686</v>
      </c>
      <c r="N246" s="11">
        <f t="shared" si="9"/>
        <v>449115</v>
      </c>
    </row>
    <row r="247" spans="1:14">
      <c r="A247" t="s">
        <v>245</v>
      </c>
      <c r="B247" t="str">
        <f>VLOOKUP(A247,Sheet3!$A$2:$B$573,2,FALSE)</f>
        <v>SG</v>
      </c>
      <c r="E247" t="s">
        <v>686</v>
      </c>
      <c r="F247" s="10" t="str">
        <f t="shared" si="8"/>
        <v>SG</v>
      </c>
      <c r="G247" s="10" t="s">
        <v>686</v>
      </c>
      <c r="H247" s="9">
        <f>VLOOKUP($A247,Sheet2!$B$1:$C$579,2,FALSE)</f>
        <v>25035118</v>
      </c>
      <c r="M247" s="10" t="s">
        <v>686</v>
      </c>
      <c r="N247" s="11">
        <f t="shared" si="9"/>
        <v>25035118</v>
      </c>
    </row>
    <row r="248" spans="1:14">
      <c r="A248" t="s">
        <v>246</v>
      </c>
      <c r="B248" t="str">
        <f>VLOOKUP(A248,Sheet3!$A$2:$B$573,2,FALSE)</f>
        <v>SF</v>
      </c>
      <c r="E248" t="s">
        <v>686</v>
      </c>
      <c r="F248" s="10" t="str">
        <f t="shared" si="8"/>
        <v>SF</v>
      </c>
      <c r="G248" s="10" t="s">
        <v>686</v>
      </c>
      <c r="H248" s="9">
        <f>VLOOKUP($A248,Sheet2!$B$1:$C$579,2,FALSE)</f>
        <v>129209</v>
      </c>
      <c r="M248" s="10" t="s">
        <v>686</v>
      </c>
      <c r="N248" s="11">
        <f t="shared" si="9"/>
        <v>129209</v>
      </c>
    </row>
    <row r="249" spans="1:14">
      <c r="A249" t="s">
        <v>247</v>
      </c>
      <c r="B249" t="str">
        <f>VLOOKUP(A249,Sheet3!$A$2:$B$573,2,FALSE)</f>
        <v>SG</v>
      </c>
      <c r="E249" t="s">
        <v>686</v>
      </c>
      <c r="F249" s="10" t="str">
        <f t="shared" si="8"/>
        <v>SG</v>
      </c>
      <c r="G249" s="10" t="s">
        <v>686</v>
      </c>
      <c r="H249" s="9">
        <f>VLOOKUP($A249,Sheet2!$B$1:$C$579,2,FALSE)</f>
        <v>1517981</v>
      </c>
      <c r="M249" s="10" t="s">
        <v>686</v>
      </c>
      <c r="N249" s="11">
        <f t="shared" si="9"/>
        <v>1517981</v>
      </c>
    </row>
    <row r="250" spans="1:14">
      <c r="A250" t="s">
        <v>248</v>
      </c>
      <c r="B250" t="str">
        <f>VLOOKUP(A250,Sheet3!$A$2:$B$573,2,FALSE)</f>
        <v>SF</v>
      </c>
      <c r="E250" t="s">
        <v>686</v>
      </c>
      <c r="F250" s="10" t="str">
        <f t="shared" si="8"/>
        <v>SF</v>
      </c>
      <c r="G250" s="10" t="s">
        <v>686</v>
      </c>
      <c r="H250" s="9">
        <f>VLOOKUP($A250,Sheet2!$B$1:$C$579,2,FALSE)</f>
        <v>9897120</v>
      </c>
      <c r="M250" s="10" t="s">
        <v>686</v>
      </c>
      <c r="N250" s="11">
        <f t="shared" si="9"/>
        <v>9897120</v>
      </c>
    </row>
    <row r="251" spans="1:14">
      <c r="A251" t="s">
        <v>249</v>
      </c>
      <c r="B251" t="str">
        <f>VLOOKUP(A251,Sheet3!$A$2:$B$573,2,FALSE)</f>
        <v>PF</v>
      </c>
      <c r="E251" t="s">
        <v>686</v>
      </c>
      <c r="F251" s="10" t="str">
        <f t="shared" si="8"/>
        <v>PF</v>
      </c>
      <c r="G251" s="10" t="s">
        <v>686</v>
      </c>
      <c r="H251" s="9">
        <f>VLOOKUP($A251,Sheet2!$B$1:$C$579,2,FALSE)</f>
        <v>2564753</v>
      </c>
      <c r="M251" s="10" t="s">
        <v>686</v>
      </c>
      <c r="N251" s="11">
        <f t="shared" si="9"/>
        <v>2564753</v>
      </c>
    </row>
    <row r="252" spans="1:14">
      <c r="A252" t="s">
        <v>250</v>
      </c>
      <c r="B252" t="str">
        <f>VLOOKUP(A252,Sheet3!$A$2:$B$573,2,FALSE)</f>
        <v>PG</v>
      </c>
      <c r="E252" t="s">
        <v>686</v>
      </c>
      <c r="F252" s="10" t="str">
        <f t="shared" si="8"/>
        <v>PG</v>
      </c>
      <c r="G252" s="10" t="s">
        <v>686</v>
      </c>
      <c r="H252" s="9">
        <f>VLOOKUP($A252,Sheet2!$B$1:$C$579,2,FALSE)</f>
        <v>3372826</v>
      </c>
      <c r="M252" s="10" t="s">
        <v>686</v>
      </c>
      <c r="N252" s="11">
        <f t="shared" si="9"/>
        <v>3372826</v>
      </c>
    </row>
    <row r="253" spans="1:14">
      <c r="A253" t="s">
        <v>251</v>
      </c>
      <c r="B253" t="str">
        <f>VLOOKUP(A253,Sheet3!$A$2:$B$573,2,FALSE)</f>
        <v>SF</v>
      </c>
      <c r="E253" t="s">
        <v>686</v>
      </c>
      <c r="F253" s="10" t="str">
        <f t="shared" si="8"/>
        <v>SF</v>
      </c>
      <c r="G253" s="10" t="s">
        <v>686</v>
      </c>
      <c r="H253" s="9">
        <f>VLOOKUP($A253,Sheet2!$B$1:$C$579,2,FALSE)</f>
        <v>19050000</v>
      </c>
      <c r="M253" s="10" t="s">
        <v>686</v>
      </c>
      <c r="N253" s="11">
        <f t="shared" si="9"/>
        <v>19050000</v>
      </c>
    </row>
    <row r="254" spans="1:14">
      <c r="A254" t="s">
        <v>252</v>
      </c>
      <c r="B254" t="str">
        <f>VLOOKUP(A254,Sheet3!$A$2:$B$573,2,FALSE)</f>
        <v>PG</v>
      </c>
      <c r="E254" t="s">
        <v>686</v>
      </c>
      <c r="F254" s="10" t="str">
        <f t="shared" si="8"/>
        <v>PG</v>
      </c>
      <c r="G254" s="10" t="s">
        <v>686</v>
      </c>
      <c r="H254" s="9">
        <f>VLOOKUP($A254,Sheet2!$B$1:$C$579,2,FALSE)</f>
        <v>58452</v>
      </c>
      <c r="M254" s="10" t="s">
        <v>686</v>
      </c>
      <c r="N254" s="11">
        <f t="shared" si="9"/>
        <v>58452</v>
      </c>
    </row>
    <row r="255" spans="1:14">
      <c r="A255" t="s">
        <v>253</v>
      </c>
      <c r="B255" t="str">
        <f>VLOOKUP(A255,Sheet3!$A$2:$B$573,2,FALSE)</f>
        <v>SG</v>
      </c>
      <c r="E255" t="s">
        <v>686</v>
      </c>
      <c r="F255" s="10" t="str">
        <f t="shared" si="8"/>
        <v>SG</v>
      </c>
      <c r="G255" s="10" t="s">
        <v>686</v>
      </c>
      <c r="H255" s="9">
        <f>VLOOKUP($A255,Sheet2!$B$1:$C$579,2,FALSE)</f>
        <v>10500000</v>
      </c>
      <c r="M255" s="10" t="s">
        <v>686</v>
      </c>
      <c r="N255" s="11">
        <f t="shared" si="9"/>
        <v>10500000</v>
      </c>
    </row>
    <row r="256" spans="1:14">
      <c r="A256" t="s">
        <v>254</v>
      </c>
      <c r="B256" t="str">
        <f>VLOOKUP(A256,Sheet3!$A$2:$B$573,2,FALSE)</f>
        <v>SG</v>
      </c>
      <c r="E256" t="s">
        <v>686</v>
      </c>
      <c r="F256" s="10" t="str">
        <f t="shared" si="8"/>
        <v>SG</v>
      </c>
      <c r="G256" s="10" t="s">
        <v>686</v>
      </c>
      <c r="H256" s="9">
        <f>VLOOKUP($A256,Sheet2!$B$1:$C$579,2,FALSE)</f>
        <v>3737520</v>
      </c>
      <c r="M256" s="10" t="s">
        <v>686</v>
      </c>
      <c r="N256" s="11">
        <f t="shared" si="9"/>
        <v>3737520</v>
      </c>
    </row>
    <row r="257" spans="1:14">
      <c r="A257" t="s">
        <v>255</v>
      </c>
      <c r="B257" t="str">
        <f>VLOOKUP(A257,Sheet3!$A$2:$B$573,2,FALSE)</f>
        <v>PG</v>
      </c>
      <c r="E257" t="s">
        <v>686</v>
      </c>
      <c r="F257" s="10" t="str">
        <f t="shared" si="8"/>
        <v>PG</v>
      </c>
      <c r="G257" s="10" t="s">
        <v>686</v>
      </c>
      <c r="H257" s="9">
        <f>VLOOKUP($A257,Sheet2!$B$1:$C$579,2,FALSE)</f>
        <v>3925000</v>
      </c>
      <c r="M257" s="10" t="s">
        <v>686</v>
      </c>
      <c r="N257" s="11">
        <f t="shared" si="9"/>
        <v>3925000</v>
      </c>
    </row>
    <row r="258" spans="1:14">
      <c r="A258" t="s">
        <v>256</v>
      </c>
      <c r="B258" t="str">
        <f>VLOOKUP(A258,Sheet3!$A$2:$B$573,2,FALSE)</f>
        <v>SF</v>
      </c>
      <c r="E258" t="s">
        <v>686</v>
      </c>
      <c r="F258" s="10" t="str">
        <f t="shared" ref="F258:F321" si="10">IF(B258&lt;&gt;"",B258,D258)</f>
        <v>SF</v>
      </c>
      <c r="G258" s="10" t="s">
        <v>686</v>
      </c>
      <c r="H258" s="9">
        <f>VLOOKUP($A258,Sheet2!$B$1:$C$579,2,FALSE)</f>
        <v>34379100</v>
      </c>
      <c r="M258" s="10" t="s">
        <v>686</v>
      </c>
      <c r="N258" s="11">
        <f t="shared" si="9"/>
        <v>34379100</v>
      </c>
    </row>
    <row r="259" spans="1:14">
      <c r="A259" t="s">
        <v>257</v>
      </c>
      <c r="C259" t="s">
        <v>674</v>
      </c>
      <c r="D259" t="str">
        <f>VLOOKUP(C259,Sheet3!$A$2:$B$573,2, FALSE)</f>
        <v>SG</v>
      </c>
      <c r="E259" t="s">
        <v>686</v>
      </c>
      <c r="F259" s="10" t="str">
        <f t="shared" si="10"/>
        <v>SG</v>
      </c>
      <c r="G259" s="10" t="s">
        <v>686</v>
      </c>
      <c r="H259" s="9">
        <f>VLOOKUP($A259,Sheet2!$B$1:$C$579,2,FALSE)</f>
        <v>13013700</v>
      </c>
      <c r="M259" s="10" t="s">
        <v>686</v>
      </c>
      <c r="N259" s="11">
        <f t="shared" ref="N259:N322" si="11">IF(H259&lt;&gt;"",H259, IF(J259&lt;&gt;"", J259, IF(L259&lt;&gt;"", L259, "Not Attributed")))</f>
        <v>13013700</v>
      </c>
    </row>
    <row r="260" spans="1:14">
      <c r="A260" t="s">
        <v>258</v>
      </c>
      <c r="B260" t="str">
        <f>VLOOKUP(A260,Sheet3!$A$2:$B$573,2,FALSE)</f>
        <v>SF</v>
      </c>
      <c r="E260" t="s">
        <v>686</v>
      </c>
      <c r="F260" s="10" t="str">
        <f t="shared" si="10"/>
        <v>SF</v>
      </c>
      <c r="G260" s="10" t="s">
        <v>686</v>
      </c>
      <c r="H260" s="9">
        <f>VLOOKUP($A260,Sheet2!$B$1:$C$579,2,FALSE)</f>
        <v>16071429</v>
      </c>
      <c r="M260" s="10" t="s">
        <v>686</v>
      </c>
      <c r="N260" s="11">
        <f t="shared" si="11"/>
        <v>16071429</v>
      </c>
    </row>
    <row r="261" spans="1:14">
      <c r="A261" t="s">
        <v>259</v>
      </c>
      <c r="B261" t="str">
        <f>VLOOKUP(A261,Sheet3!$A$2:$B$573,2,FALSE)</f>
        <v>SF</v>
      </c>
      <c r="E261" t="s">
        <v>686</v>
      </c>
      <c r="F261" s="10" t="str">
        <f t="shared" si="10"/>
        <v>SF</v>
      </c>
      <c r="G261" s="10" t="s">
        <v>686</v>
      </c>
      <c r="H261" s="9">
        <f>VLOOKUP($A261,Sheet2!$B$1:$C$579,2,FALSE)</f>
        <v>10363637</v>
      </c>
      <c r="M261" s="10" t="s">
        <v>686</v>
      </c>
      <c r="N261" s="11">
        <f t="shared" si="11"/>
        <v>10363637</v>
      </c>
    </row>
    <row r="262" spans="1:14">
      <c r="A262" t="s">
        <v>260</v>
      </c>
      <c r="B262" t="str">
        <f>VLOOKUP(A262,Sheet3!$A$2:$B$573,2,FALSE)</f>
        <v>C</v>
      </c>
      <c r="E262" t="s">
        <v>686</v>
      </c>
      <c r="F262" s="10" t="str">
        <f t="shared" si="10"/>
        <v>C</v>
      </c>
      <c r="G262" s="10" t="s">
        <v>686</v>
      </c>
      <c r="H262" s="9">
        <f>VLOOKUP($A262,Sheet2!$B$1:$C$579,2,FALSE)</f>
        <v>29542010</v>
      </c>
      <c r="M262" s="10" t="s">
        <v>686</v>
      </c>
      <c r="N262" s="11">
        <f t="shared" si="11"/>
        <v>29542010</v>
      </c>
    </row>
    <row r="263" spans="1:14">
      <c r="A263" t="s">
        <v>261</v>
      </c>
      <c r="B263" t="str">
        <f>VLOOKUP(A263,Sheet3!$A$2:$B$573,2,FALSE)</f>
        <v>PF</v>
      </c>
      <c r="E263" t="s">
        <v>686</v>
      </c>
      <c r="F263" s="10" t="str">
        <f t="shared" si="10"/>
        <v>PF</v>
      </c>
      <c r="G263" s="10" t="s">
        <v>686</v>
      </c>
      <c r="H263" s="9">
        <f>VLOOKUP($A263,Sheet2!$B$1:$C$579,2,FALSE)</f>
        <v>4137302</v>
      </c>
      <c r="M263" s="10" t="s">
        <v>686</v>
      </c>
      <c r="N263" s="11">
        <f t="shared" si="11"/>
        <v>4137302</v>
      </c>
    </row>
    <row r="264" spans="1:14">
      <c r="A264" t="s">
        <v>262</v>
      </c>
      <c r="B264" t="str">
        <f>VLOOKUP(A264,Sheet3!$A$2:$B$573,2,FALSE)</f>
        <v>SG</v>
      </c>
      <c r="E264" t="s">
        <v>686</v>
      </c>
      <c r="F264" s="10" t="str">
        <f t="shared" si="10"/>
        <v>SG</v>
      </c>
      <c r="G264" s="10" t="s">
        <v>686</v>
      </c>
      <c r="H264" s="9">
        <f>VLOOKUP($A264,Sheet2!$B$1:$C$579,2,FALSE)</f>
        <v>2100000</v>
      </c>
      <c r="M264" s="10" t="s">
        <v>686</v>
      </c>
      <c r="N264" s="11">
        <f t="shared" si="11"/>
        <v>2100000</v>
      </c>
    </row>
    <row r="265" spans="1:14">
      <c r="A265" t="s">
        <v>263</v>
      </c>
      <c r="B265" t="str">
        <f>VLOOKUP(A265,Sheet3!$A$2:$B$573,2,FALSE)</f>
        <v>PG</v>
      </c>
      <c r="E265" t="s">
        <v>686</v>
      </c>
      <c r="F265" s="10" t="str">
        <f t="shared" si="10"/>
        <v>PG</v>
      </c>
      <c r="G265" s="10" t="s">
        <v>686</v>
      </c>
      <c r="H265" s="9">
        <f>VLOOKUP($A265,Sheet2!$B$1:$C$579,2,FALSE)</f>
        <v>41254920</v>
      </c>
      <c r="M265" s="10" t="s">
        <v>686</v>
      </c>
      <c r="N265" s="11">
        <f t="shared" si="11"/>
        <v>41254920</v>
      </c>
    </row>
    <row r="266" spans="1:14">
      <c r="A266" t="s">
        <v>264</v>
      </c>
      <c r="C266" t="s">
        <v>681</v>
      </c>
      <c r="D266" t="str">
        <f>VLOOKUP(C266,Sheet3!$A$2:$B$573,2, FALSE)</f>
        <v>C</v>
      </c>
      <c r="E266" t="s">
        <v>686</v>
      </c>
      <c r="F266" s="10" t="str">
        <f t="shared" si="10"/>
        <v>C</v>
      </c>
      <c r="G266" s="10" t="s">
        <v>686</v>
      </c>
      <c r="H266" s="9">
        <f>VLOOKUP($A266,Sheet2!$B$1:$C$579,2,FALSE)</f>
        <v>15000000</v>
      </c>
      <c r="M266" s="10" t="s">
        <v>686</v>
      </c>
      <c r="N266" s="11">
        <f t="shared" si="11"/>
        <v>15000000</v>
      </c>
    </row>
    <row r="267" spans="1:14">
      <c r="A267" t="s">
        <v>265</v>
      </c>
      <c r="B267" t="str">
        <f>VLOOKUP(A267,Sheet3!$A$2:$B$573,2,FALSE)</f>
        <v>PF</v>
      </c>
      <c r="E267" t="s">
        <v>686</v>
      </c>
      <c r="F267" s="10" t="str">
        <f t="shared" si="10"/>
        <v>PF</v>
      </c>
      <c r="G267" s="10" t="s">
        <v>686</v>
      </c>
      <c r="H267" s="9">
        <f>VLOOKUP($A267,Sheet2!$B$1:$C$579,2,FALSE)</f>
        <v>1900000</v>
      </c>
      <c r="M267" s="10" t="s">
        <v>686</v>
      </c>
      <c r="N267" s="11">
        <f t="shared" si="11"/>
        <v>1900000</v>
      </c>
    </row>
    <row r="268" spans="1:14">
      <c r="A268" t="s">
        <v>266</v>
      </c>
      <c r="B268" t="str">
        <f>VLOOKUP(A268,Sheet3!$A$2:$B$573,2,FALSE)</f>
        <v>C</v>
      </c>
      <c r="E268" t="s">
        <v>686</v>
      </c>
      <c r="F268" s="10" t="str">
        <f t="shared" si="10"/>
        <v>C</v>
      </c>
      <c r="G268" s="10" t="s">
        <v>686</v>
      </c>
      <c r="H268" s="9">
        <f>VLOOKUP($A268,Sheet2!$B$1:$C$579,2,FALSE)</f>
        <v>592368</v>
      </c>
      <c r="M268" s="10" t="s">
        <v>686</v>
      </c>
      <c r="N268" s="11">
        <f t="shared" si="11"/>
        <v>592368</v>
      </c>
    </row>
    <row r="269" spans="1:14">
      <c r="A269" t="s">
        <v>267</v>
      </c>
      <c r="B269" t="str">
        <f>VLOOKUP(A269,Sheet3!$A$2:$B$573,2,FALSE)</f>
        <v>PG</v>
      </c>
      <c r="E269" t="s">
        <v>686</v>
      </c>
      <c r="F269" s="10" t="str">
        <f t="shared" si="10"/>
        <v>PG</v>
      </c>
      <c r="G269" s="10" t="s">
        <v>686</v>
      </c>
      <c r="H269" s="9">
        <f>VLOOKUP($A269,Sheet2!$B$1:$C$579,2,FALSE)</f>
        <v>135350</v>
      </c>
      <c r="M269" s="10" t="s">
        <v>686</v>
      </c>
      <c r="N269" s="11">
        <f t="shared" si="11"/>
        <v>135350</v>
      </c>
    </row>
    <row r="270" spans="1:14">
      <c r="A270" t="s">
        <v>268</v>
      </c>
      <c r="B270" t="str">
        <f>VLOOKUP(A270,Sheet3!$A$2:$B$573,2,FALSE)</f>
        <v>SG</v>
      </c>
      <c r="E270" t="s">
        <v>686</v>
      </c>
      <c r="F270" s="10" t="str">
        <f t="shared" si="10"/>
        <v>SG</v>
      </c>
      <c r="G270" s="10" t="s">
        <v>686</v>
      </c>
      <c r="H270" s="9">
        <f>VLOOKUP($A270,Sheet2!$B$1:$C$579,2,FALSE)</f>
        <v>11500000</v>
      </c>
      <c r="M270" s="10" t="s">
        <v>686</v>
      </c>
      <c r="N270" s="11">
        <f t="shared" si="11"/>
        <v>11500000</v>
      </c>
    </row>
    <row r="271" spans="1:14">
      <c r="A271" t="s">
        <v>269</v>
      </c>
      <c r="B271" t="str">
        <f>VLOOKUP(A271,Sheet3!$A$2:$B$573,2,FALSE)</f>
        <v>PG</v>
      </c>
      <c r="E271" t="s">
        <v>686</v>
      </c>
      <c r="F271" s="10" t="str">
        <f t="shared" si="10"/>
        <v>PG</v>
      </c>
      <c r="G271" s="10" t="s">
        <v>686</v>
      </c>
      <c r="H271" s="9">
        <f>VLOOKUP($A271,Sheet2!$B$1:$C$579,2,FALSE)</f>
        <v>503760</v>
      </c>
      <c r="M271" s="10" t="s">
        <v>686</v>
      </c>
      <c r="N271" s="11">
        <f t="shared" si="11"/>
        <v>503760</v>
      </c>
    </row>
    <row r="272" spans="1:14">
      <c r="A272" t="s">
        <v>270</v>
      </c>
      <c r="B272" t="str">
        <f>VLOOKUP(A272,Sheet3!$A$2:$B$573,2,FALSE)</f>
        <v>SF</v>
      </c>
      <c r="E272" t="s">
        <v>686</v>
      </c>
      <c r="F272" s="10" t="str">
        <f t="shared" si="10"/>
        <v>SF</v>
      </c>
      <c r="G272" s="10" t="s">
        <v>686</v>
      </c>
      <c r="H272" s="9">
        <f>VLOOKUP($A272,Sheet2!$B$1:$C$579,2,FALSE)</f>
        <v>898310</v>
      </c>
      <c r="M272" s="10" t="s">
        <v>686</v>
      </c>
      <c r="N272" s="11">
        <f t="shared" si="11"/>
        <v>898310</v>
      </c>
    </row>
    <row r="273" spans="1:14">
      <c r="A273" t="s">
        <v>271</v>
      </c>
      <c r="B273" t="str">
        <f>VLOOKUP(A273,Sheet3!$A$2:$B$573,2,FALSE)</f>
        <v>SG</v>
      </c>
      <c r="E273" t="s">
        <v>686</v>
      </c>
      <c r="F273" s="10" t="str">
        <f t="shared" si="10"/>
        <v>SG</v>
      </c>
      <c r="G273" s="10" t="s">
        <v>686</v>
      </c>
      <c r="H273" s="9">
        <f>VLOOKUP($A273,Sheet2!$B$1:$C$579,2,FALSE)</f>
        <v>2063280</v>
      </c>
      <c r="M273" s="10" t="s">
        <v>686</v>
      </c>
      <c r="N273" s="11">
        <f t="shared" si="11"/>
        <v>2063280</v>
      </c>
    </row>
    <row r="274" spans="1:14">
      <c r="A274" t="s">
        <v>272</v>
      </c>
      <c r="B274" t="str">
        <f>VLOOKUP(A274,Sheet3!$A$2:$B$573,2,FALSE)</f>
        <v>SG</v>
      </c>
      <c r="E274" t="s">
        <v>686</v>
      </c>
      <c r="F274" s="10" t="str">
        <f t="shared" si="10"/>
        <v>SG</v>
      </c>
      <c r="G274" s="10" t="s">
        <v>686</v>
      </c>
      <c r="H274" s="9">
        <f>VLOOKUP($A274,Sheet2!$B$1:$C$579,2,FALSE)</f>
        <v>2816760</v>
      </c>
      <c r="M274" s="10" t="s">
        <v>686</v>
      </c>
      <c r="N274" s="11">
        <f t="shared" si="11"/>
        <v>2816760</v>
      </c>
    </row>
    <row r="275" spans="1:14">
      <c r="A275" t="s">
        <v>273</v>
      </c>
      <c r="B275" t="str">
        <f>VLOOKUP(A275,Sheet3!$A$2:$B$573,2,FALSE)</f>
        <v>SF</v>
      </c>
      <c r="E275" t="s">
        <v>686</v>
      </c>
      <c r="F275" s="10" t="str">
        <f t="shared" si="10"/>
        <v>SF</v>
      </c>
      <c r="G275" s="10" t="s">
        <v>686</v>
      </c>
      <c r="H275" s="9">
        <f>VLOOKUP($A275,Sheet2!$B$1:$C$579,2,FALSE)</f>
        <v>449115</v>
      </c>
      <c r="M275" s="10" t="s">
        <v>686</v>
      </c>
      <c r="N275" s="11">
        <f t="shared" si="11"/>
        <v>449115</v>
      </c>
    </row>
    <row r="276" spans="1:14">
      <c r="A276" t="s">
        <v>274</v>
      </c>
      <c r="B276" t="str">
        <f>VLOOKUP(A276,Sheet3!$A$2:$B$573,2,FALSE)</f>
        <v>SF</v>
      </c>
      <c r="E276" t="s">
        <v>686</v>
      </c>
      <c r="F276" s="10" t="str">
        <f t="shared" si="10"/>
        <v>SF</v>
      </c>
      <c r="G276" s="10" t="s">
        <v>686</v>
      </c>
      <c r="H276" s="9">
        <f>VLOOKUP($A276,Sheet2!$B$1:$C$579,2,FALSE)</f>
        <v>3491159</v>
      </c>
      <c r="M276" s="10" t="s">
        <v>686</v>
      </c>
      <c r="N276" s="11">
        <f t="shared" si="11"/>
        <v>3491159</v>
      </c>
    </row>
    <row r="277" spans="1:14">
      <c r="A277" t="s">
        <v>275</v>
      </c>
      <c r="B277" t="str">
        <f>VLOOKUP(A277,Sheet3!$A$2:$B$573,2,FALSE)</f>
        <v>SG</v>
      </c>
      <c r="E277" t="s">
        <v>686</v>
      </c>
      <c r="F277" s="10" t="str">
        <f t="shared" si="10"/>
        <v>SG</v>
      </c>
      <c r="G277" s="10" t="s">
        <v>686</v>
      </c>
      <c r="H277" s="9">
        <f>VLOOKUP($A277,Sheet2!$B$1:$C$579,2,FALSE)</f>
        <v>4767000</v>
      </c>
      <c r="M277" s="10" t="s">
        <v>686</v>
      </c>
      <c r="N277" s="11">
        <f t="shared" si="11"/>
        <v>4767000</v>
      </c>
    </row>
    <row r="278" spans="1:14">
      <c r="A278" t="s">
        <v>276</v>
      </c>
      <c r="B278" t="str">
        <f>VLOOKUP(A278,Sheet3!$A$2:$B$573,2,FALSE)</f>
        <v>SG</v>
      </c>
      <c r="E278" t="s">
        <v>686</v>
      </c>
      <c r="F278" s="10" t="str">
        <f t="shared" si="10"/>
        <v>SG</v>
      </c>
      <c r="G278" s="10" t="s">
        <v>686</v>
      </c>
      <c r="H278" s="9">
        <f>VLOOKUP($A278,Sheet2!$B$1:$C$579,2,FALSE)</f>
        <v>2651040</v>
      </c>
      <c r="M278" s="10" t="s">
        <v>686</v>
      </c>
      <c r="N278" s="11">
        <f t="shared" si="11"/>
        <v>2651040</v>
      </c>
    </row>
    <row r="279" spans="1:14">
      <c r="A279" t="s">
        <v>277</v>
      </c>
      <c r="B279" t="str">
        <f>VLOOKUP(A279,Sheet3!$A$2:$B$573,2,FALSE)</f>
        <v>SG</v>
      </c>
      <c r="E279" t="s">
        <v>686</v>
      </c>
      <c r="F279" s="10" t="str">
        <f t="shared" si="10"/>
        <v>SG</v>
      </c>
      <c r="G279" s="10" t="s">
        <v>686</v>
      </c>
      <c r="H279" s="9">
        <f>VLOOKUP($A279,Sheet2!$B$1:$C$579,2,FALSE)</f>
        <v>10865952</v>
      </c>
      <c r="M279" s="10" t="s">
        <v>686</v>
      </c>
      <c r="N279" s="11">
        <f t="shared" si="11"/>
        <v>10865952</v>
      </c>
    </row>
    <row r="280" spans="1:14">
      <c r="A280" t="s">
        <v>278</v>
      </c>
      <c r="B280" t="str">
        <f>VLOOKUP(A280,Sheet3!$A$2:$B$573,2,FALSE)</f>
        <v>PG</v>
      </c>
      <c r="E280" t="s">
        <v>686</v>
      </c>
      <c r="F280" s="10" t="str">
        <f t="shared" si="10"/>
        <v>PG</v>
      </c>
      <c r="G280" s="10" t="s">
        <v>686</v>
      </c>
      <c r="H280" s="9">
        <f>VLOOKUP($A280,Sheet2!$B$1:$C$579,2,FALSE)</f>
        <v>27026011</v>
      </c>
      <c r="M280" s="10" t="s">
        <v>686</v>
      </c>
      <c r="N280" s="11">
        <f t="shared" si="11"/>
        <v>27026011</v>
      </c>
    </row>
    <row r="281" spans="1:14">
      <c r="A281" t="s">
        <v>279</v>
      </c>
      <c r="B281" t="str">
        <f>VLOOKUP(A281,Sheet3!$A$2:$B$573,2,FALSE)</f>
        <v>SG</v>
      </c>
      <c r="E281" t="s">
        <v>686</v>
      </c>
      <c r="F281" s="10" t="str">
        <f t="shared" si="10"/>
        <v>SG</v>
      </c>
      <c r="G281" s="10" t="s">
        <v>686</v>
      </c>
      <c r="H281" s="9">
        <f>VLOOKUP($A281,Sheet2!$B$1:$C$579,2,FALSE)</f>
        <v>943963</v>
      </c>
      <c r="M281" s="10" t="s">
        <v>686</v>
      </c>
      <c r="N281" s="11">
        <f t="shared" si="11"/>
        <v>943963</v>
      </c>
    </row>
    <row r="282" spans="1:14">
      <c r="A282" t="s">
        <v>280</v>
      </c>
      <c r="C282" t="s">
        <v>660</v>
      </c>
      <c r="D282" t="str">
        <f>VLOOKUP(C282,Sheet3!$A$2:$B$573,2, FALSE)</f>
        <v>PF</v>
      </c>
      <c r="E282" t="s">
        <v>686</v>
      </c>
      <c r="F282" s="10" t="str">
        <f t="shared" si="10"/>
        <v>PF</v>
      </c>
      <c r="G282" s="10" t="s">
        <v>686</v>
      </c>
      <c r="H282" s="9"/>
      <c r="I282" t="str">
        <f>IF(RIGHT(A282, 3) = "Jr.", LEFT(A282, LEN(A282)-4),"")</f>
        <v/>
      </c>
      <c r="J282" t="str">
        <f>IF(I282="", "", VLOOKUP(I282,Sheet2!$B$2:$C$579,2,FALSE))</f>
        <v/>
      </c>
      <c r="K282" t="s">
        <v>563</v>
      </c>
      <c r="L282">
        <f>VLOOKUP($K282,Sheet2!$B$2:$C$579,2, FALSE)</f>
        <v>6493000</v>
      </c>
      <c r="M282" s="10" t="s">
        <v>686</v>
      </c>
      <c r="N282" s="11">
        <f t="shared" si="11"/>
        <v>6493000</v>
      </c>
    </row>
    <row r="283" spans="1:14">
      <c r="A283" t="s">
        <v>281</v>
      </c>
      <c r="B283" t="str">
        <f>VLOOKUP(A283,Sheet3!$A$2:$B$573,2,FALSE)</f>
        <v>PF</v>
      </c>
      <c r="E283" t="s">
        <v>686</v>
      </c>
      <c r="F283" s="10" t="str">
        <f t="shared" si="10"/>
        <v>PF</v>
      </c>
      <c r="G283" s="10" t="s">
        <v>686</v>
      </c>
      <c r="H283" s="9">
        <f>VLOOKUP($A283,Sheet2!$B$1:$C$579,2,FALSE)</f>
        <v>19845000</v>
      </c>
      <c r="M283" s="10" t="s">
        <v>686</v>
      </c>
      <c r="N283" s="11">
        <f t="shared" si="11"/>
        <v>19845000</v>
      </c>
    </row>
    <row r="284" spans="1:14">
      <c r="A284" t="s">
        <v>282</v>
      </c>
      <c r="B284" t="str">
        <f>VLOOKUP(A284,Sheet3!$A$2:$B$573,2,FALSE)</f>
        <v>SG</v>
      </c>
      <c r="E284" t="s">
        <v>686</v>
      </c>
      <c r="F284" s="10" t="str">
        <f t="shared" si="10"/>
        <v>SG</v>
      </c>
      <c r="G284" s="10" t="s">
        <v>686</v>
      </c>
      <c r="H284" s="9">
        <f>VLOOKUP($A284,Sheet2!$B$1:$C$579,2,FALSE)</f>
        <v>5720400</v>
      </c>
      <c r="M284" s="10" t="s">
        <v>686</v>
      </c>
      <c r="N284" s="11">
        <f t="shared" si="11"/>
        <v>5720400</v>
      </c>
    </row>
    <row r="285" spans="1:14">
      <c r="A285" t="s">
        <v>283</v>
      </c>
      <c r="B285" t="str">
        <f>VLOOKUP(A285,Sheet3!$A$2:$B$573,2,FALSE)</f>
        <v>SF</v>
      </c>
      <c r="E285" t="s">
        <v>686</v>
      </c>
      <c r="F285" s="10" t="str">
        <f t="shared" si="10"/>
        <v>SF</v>
      </c>
      <c r="G285" s="10" t="s">
        <v>686</v>
      </c>
      <c r="H285" s="9">
        <f>VLOOKUP($A285,Sheet2!$B$1:$C$579,2,FALSE)</f>
        <v>5109637</v>
      </c>
      <c r="M285" s="10" t="s">
        <v>686</v>
      </c>
      <c r="N285" s="11">
        <f t="shared" si="11"/>
        <v>5109637</v>
      </c>
    </row>
    <row r="286" spans="1:14">
      <c r="A286" t="s">
        <v>284</v>
      </c>
      <c r="B286" t="str">
        <f>VLOOKUP(A286,Sheet3!$A$2:$B$573,2,FALSE)</f>
        <v>SF</v>
      </c>
      <c r="E286" t="s">
        <v>686</v>
      </c>
      <c r="F286" s="10" t="str">
        <f t="shared" si="10"/>
        <v>SF</v>
      </c>
      <c r="G286" s="10" t="s">
        <v>686</v>
      </c>
      <c r="H286" s="9">
        <f>VLOOKUP($A286,Sheet2!$B$1:$C$579,2,FALSE)</f>
        <v>1517981</v>
      </c>
      <c r="M286" s="10" t="s">
        <v>686</v>
      </c>
      <c r="N286" s="11">
        <f t="shared" si="11"/>
        <v>1517981</v>
      </c>
    </row>
    <row r="287" spans="1:14">
      <c r="A287" t="s">
        <v>285</v>
      </c>
      <c r="B287" t="str">
        <f>VLOOKUP(A287,Sheet3!$A$2:$B$573,2,FALSE)</f>
        <v>C</v>
      </c>
      <c r="E287" t="s">
        <v>686</v>
      </c>
      <c r="F287" s="10" t="str">
        <f t="shared" si="10"/>
        <v>C</v>
      </c>
      <c r="G287" s="10" t="s">
        <v>686</v>
      </c>
      <c r="H287" s="9">
        <f>VLOOKUP($A287,Sheet2!$B$1:$C$579,2,FALSE)</f>
        <v>267623</v>
      </c>
      <c r="M287" s="10" t="s">
        <v>686</v>
      </c>
      <c r="N287" s="11">
        <f t="shared" si="11"/>
        <v>267623</v>
      </c>
    </row>
    <row r="288" spans="1:14">
      <c r="A288" t="s">
        <v>286</v>
      </c>
      <c r="B288" t="str">
        <f>VLOOKUP(A288,Sheet3!$A$2:$B$573,2,FALSE)</f>
        <v>PG</v>
      </c>
      <c r="E288" t="s">
        <v>686</v>
      </c>
      <c r="F288" s="10" t="str">
        <f t="shared" si="10"/>
        <v>PG</v>
      </c>
      <c r="G288" s="10" t="s">
        <v>686</v>
      </c>
      <c r="H288" s="9">
        <f>VLOOKUP($A288,Sheet2!$B$1:$C$579,2,FALSE)</f>
        <v>198040</v>
      </c>
      <c r="M288" s="10" t="s">
        <v>686</v>
      </c>
      <c r="N288" s="11">
        <f t="shared" si="11"/>
        <v>198040</v>
      </c>
    </row>
    <row r="289" spans="1:14">
      <c r="A289" t="s">
        <v>287</v>
      </c>
      <c r="B289" t="str">
        <f>VLOOKUP(A289,Sheet3!$A$2:$B$573,2,FALSE)</f>
        <v>SF</v>
      </c>
      <c r="E289" t="s">
        <v>686</v>
      </c>
      <c r="F289" s="10" t="str">
        <f t="shared" si="10"/>
        <v>SF</v>
      </c>
      <c r="G289" s="10" t="s">
        <v>686</v>
      </c>
      <c r="H289" s="9">
        <f>VLOOKUP($A289,Sheet2!$B$1:$C$579,2,FALSE)</f>
        <v>13000000</v>
      </c>
      <c r="M289" s="10" t="s">
        <v>686</v>
      </c>
      <c r="N289" s="11">
        <f t="shared" si="11"/>
        <v>13000000</v>
      </c>
    </row>
    <row r="290" spans="1:14">
      <c r="A290" t="s">
        <v>288</v>
      </c>
      <c r="C290" t="s">
        <v>671</v>
      </c>
      <c r="D290" t="str">
        <f>VLOOKUP(C290,Sheet3!$A$2:$B$573,2, FALSE)</f>
        <v>C</v>
      </c>
      <c r="E290" t="s">
        <v>686</v>
      </c>
      <c r="F290" s="10" t="str">
        <f t="shared" si="10"/>
        <v>C</v>
      </c>
      <c r="G290" s="10" t="s">
        <v>686</v>
      </c>
      <c r="H290" s="9">
        <f>VLOOKUP($A290,Sheet2!$B$1:$C$579,2,FALSE)</f>
        <v>12888889</v>
      </c>
      <c r="M290" s="10" t="s">
        <v>686</v>
      </c>
      <c r="N290" s="11">
        <f t="shared" si="11"/>
        <v>12888889</v>
      </c>
    </row>
    <row r="291" spans="1:14">
      <c r="A291" t="s">
        <v>289</v>
      </c>
      <c r="B291" t="str">
        <f>VLOOKUP(A291,Sheet3!$A$2:$B$573,2,FALSE)</f>
        <v>PF</v>
      </c>
      <c r="E291" t="s">
        <v>686</v>
      </c>
      <c r="F291" s="10" t="str">
        <f t="shared" si="10"/>
        <v>PF</v>
      </c>
      <c r="G291" s="10" t="s">
        <v>686</v>
      </c>
      <c r="H291" s="9">
        <f>VLOOKUP($A291,Sheet2!$B$1:$C$579,2,FALSE)</f>
        <v>1517981</v>
      </c>
      <c r="M291" s="10" t="s">
        <v>686</v>
      </c>
      <c r="N291" s="11">
        <f t="shared" si="11"/>
        <v>1517981</v>
      </c>
    </row>
    <row r="292" spans="1:14">
      <c r="A292" t="s">
        <v>290</v>
      </c>
      <c r="C292" t="s">
        <v>667</v>
      </c>
      <c r="D292" t="str">
        <f>VLOOKUP(C292,Sheet3!$A$2:$B$573,2, FALSE)</f>
        <v>PG</v>
      </c>
      <c r="E292" t="s">
        <v>686</v>
      </c>
      <c r="F292" s="10" t="str">
        <f t="shared" si="10"/>
        <v>PG</v>
      </c>
      <c r="G292" s="10" t="s">
        <v>686</v>
      </c>
      <c r="H292" s="9">
        <f>VLOOKUP($A292,Sheet2!$B$1:$C$579,2,FALSE)</f>
        <v>344557</v>
      </c>
      <c r="M292" s="10" t="s">
        <v>686</v>
      </c>
      <c r="N292" s="11">
        <f t="shared" si="11"/>
        <v>344557</v>
      </c>
    </row>
    <row r="293" spans="1:14">
      <c r="A293" t="s">
        <v>291</v>
      </c>
      <c r="B293" t="str">
        <f>VLOOKUP(A293,Sheet3!$A$2:$B$573,2,FALSE)</f>
        <v>C</v>
      </c>
      <c r="E293" t="s">
        <v>686</v>
      </c>
      <c r="F293" s="10" t="str">
        <f t="shared" si="10"/>
        <v>C</v>
      </c>
      <c r="G293" s="10" t="s">
        <v>686</v>
      </c>
      <c r="H293" s="9">
        <f>VLOOKUP($A293,Sheet2!$B$1:$C$579,2,FALSE)</f>
        <v>29467800</v>
      </c>
      <c r="M293" s="10" t="s">
        <v>686</v>
      </c>
      <c r="N293" s="11">
        <f t="shared" si="11"/>
        <v>29467800</v>
      </c>
    </row>
    <row r="294" spans="1:14">
      <c r="A294" t="s">
        <v>292</v>
      </c>
      <c r="B294" t="str">
        <f>VLOOKUP(A294,Sheet3!$A$2:$B$573,2,FALSE)</f>
        <v>SF</v>
      </c>
      <c r="E294" t="s">
        <v>686</v>
      </c>
      <c r="F294" s="10" t="str">
        <f t="shared" si="10"/>
        <v>SF</v>
      </c>
      <c r="G294" s="10" t="s">
        <v>686</v>
      </c>
      <c r="H294" s="9">
        <f>VLOOKUP($A294,Sheet2!$B$1:$C$579,2,FALSE)</f>
        <v>34379100</v>
      </c>
      <c r="M294" s="10" t="s">
        <v>686</v>
      </c>
      <c r="N294" s="11">
        <f t="shared" si="11"/>
        <v>34379100</v>
      </c>
    </row>
    <row r="295" spans="1:14">
      <c r="A295" t="s">
        <v>293</v>
      </c>
      <c r="B295" t="str">
        <f>VLOOKUP(A295,Sheet3!$A$2:$B$573,2,FALSE)</f>
        <v>SF</v>
      </c>
      <c r="E295" t="s">
        <v>686</v>
      </c>
      <c r="F295" s="10" t="str">
        <f t="shared" si="10"/>
        <v>SF</v>
      </c>
      <c r="G295" s="10" t="s">
        <v>686</v>
      </c>
      <c r="H295" s="9">
        <f>VLOOKUP($A295,Sheet2!$B$1:$C$579,2,FALSE)</f>
        <v>449115</v>
      </c>
      <c r="M295" s="10" t="s">
        <v>686</v>
      </c>
      <c r="N295" s="11">
        <f t="shared" si="11"/>
        <v>449115</v>
      </c>
    </row>
    <row r="296" spans="1:14">
      <c r="A296" t="s">
        <v>294</v>
      </c>
      <c r="B296" t="str">
        <f>VLOOKUP(A296,Sheet3!$A$2:$B$573,2,FALSE)</f>
        <v>SF</v>
      </c>
      <c r="E296" t="s">
        <v>686</v>
      </c>
      <c r="F296" s="10" t="str">
        <f t="shared" si="10"/>
        <v>SF</v>
      </c>
      <c r="G296" s="10" t="s">
        <v>686</v>
      </c>
      <c r="H296" s="9">
        <f>VLOOKUP($A296,Sheet2!$B$1:$C$579,2,FALSE)</f>
        <v>1445697</v>
      </c>
      <c r="M296" s="10" t="s">
        <v>686</v>
      </c>
      <c r="N296" s="11">
        <f t="shared" si="11"/>
        <v>1445697</v>
      </c>
    </row>
    <row r="297" spans="1:14">
      <c r="A297" t="s">
        <v>295</v>
      </c>
      <c r="B297" t="str">
        <f>VLOOKUP(A297,Sheet3!$A$2:$B$573,2,FALSE)</f>
        <v>SF</v>
      </c>
      <c r="E297" t="s">
        <v>686</v>
      </c>
      <c r="F297" s="10" t="str">
        <f t="shared" si="10"/>
        <v>SF</v>
      </c>
      <c r="G297" s="10" t="s">
        <v>686</v>
      </c>
      <c r="H297" s="9">
        <f>VLOOKUP($A297,Sheet2!$B$1:$C$579,2,FALSE)</f>
        <v>2048040</v>
      </c>
      <c r="M297" s="10" t="s">
        <v>686</v>
      </c>
      <c r="N297" s="11">
        <f t="shared" si="11"/>
        <v>2048040</v>
      </c>
    </row>
    <row r="298" spans="1:14">
      <c r="A298" t="s">
        <v>296</v>
      </c>
      <c r="B298" t="str">
        <f>VLOOKUP(A298,Sheet3!$A$2:$B$573,2,FALSE)</f>
        <v>SF</v>
      </c>
      <c r="E298" t="s">
        <v>686</v>
      </c>
      <c r="F298" s="10" t="str">
        <f t="shared" si="10"/>
        <v>SF</v>
      </c>
      <c r="G298" s="10" t="s">
        <v>686</v>
      </c>
      <c r="H298" s="9">
        <f>VLOOKUP($A298,Sheet2!$B$1:$C$579,2,FALSE)</f>
        <v>449115</v>
      </c>
      <c r="M298" s="10" t="s">
        <v>686</v>
      </c>
      <c r="N298" s="11">
        <f t="shared" si="11"/>
        <v>449115</v>
      </c>
    </row>
    <row r="299" spans="1:14">
      <c r="A299" t="s">
        <v>297</v>
      </c>
      <c r="B299" t="str">
        <f>VLOOKUP(A299,Sheet3!$A$2:$B$573,2,FALSE)</f>
        <v>C-PF</v>
      </c>
      <c r="E299" t="s">
        <v>686</v>
      </c>
      <c r="F299" s="10" t="str">
        <f t="shared" si="10"/>
        <v>C-PF</v>
      </c>
      <c r="G299" s="10" t="s">
        <v>686</v>
      </c>
      <c r="H299" s="9">
        <f>VLOOKUP($A299,Sheet2!$B$1:$C$579,2,FALSE)</f>
        <v>12819650</v>
      </c>
      <c r="M299" s="10" t="s">
        <v>686</v>
      </c>
      <c r="N299" s="11">
        <f t="shared" si="11"/>
        <v>12819650</v>
      </c>
    </row>
    <row r="300" spans="1:14">
      <c r="A300" t="s">
        <v>298</v>
      </c>
      <c r="B300" t="str">
        <f>VLOOKUP(A300,Sheet3!$A$2:$B$573,2,FALSE)</f>
        <v>SF</v>
      </c>
      <c r="E300" t="s">
        <v>686</v>
      </c>
      <c r="F300" s="10" t="str">
        <f t="shared" si="10"/>
        <v>SF</v>
      </c>
      <c r="G300" s="10" t="s">
        <v>686</v>
      </c>
      <c r="H300" s="9"/>
      <c r="I300" t="str">
        <f>IF(RIGHT(A300, 3) = "Jr.", LEFT(A300, LEN(A300)-4),"")</f>
        <v>Kelly Oubre</v>
      </c>
      <c r="J300">
        <f>IF(I300="", "", VLOOKUP(I300,Sheet2!$B$2:$C$579,2,FALSE))</f>
        <v>14375000</v>
      </c>
      <c r="M300" s="10" t="s">
        <v>686</v>
      </c>
      <c r="N300" s="11">
        <f t="shared" si="11"/>
        <v>14375000</v>
      </c>
    </row>
    <row r="301" spans="1:14">
      <c r="A301" t="s">
        <v>299</v>
      </c>
      <c r="B301" t="str">
        <f>VLOOKUP(A301,Sheet3!$A$2:$B$573,2,FALSE)</f>
        <v>PG</v>
      </c>
      <c r="E301" t="s">
        <v>686</v>
      </c>
      <c r="F301" s="10" t="str">
        <f t="shared" si="10"/>
        <v>PG</v>
      </c>
      <c r="G301" s="10" t="s">
        <v>686</v>
      </c>
      <c r="H301" s="9">
        <f>VLOOKUP($A301,Sheet2!$B$1:$C$579,2,FALSE)</f>
        <v>34379100</v>
      </c>
      <c r="M301" s="10" t="s">
        <v>686</v>
      </c>
      <c r="N301" s="11">
        <f t="shared" si="11"/>
        <v>34379100</v>
      </c>
    </row>
    <row r="302" spans="1:14">
      <c r="A302" t="s">
        <v>300</v>
      </c>
      <c r="B302" t="str">
        <f>VLOOKUP(A302,Sheet3!$A$2:$B$573,2,FALSE)</f>
        <v>PG</v>
      </c>
      <c r="E302" t="s">
        <v>686</v>
      </c>
      <c r="F302" s="10" t="str">
        <f t="shared" si="10"/>
        <v>PG</v>
      </c>
      <c r="G302" s="10" t="s">
        <v>686</v>
      </c>
      <c r="H302" s="9">
        <f>VLOOKUP($A302,Sheet2!$B$1:$C$579,2,FALSE)</f>
        <v>1663861</v>
      </c>
      <c r="M302" s="10" t="s">
        <v>686</v>
      </c>
      <c r="N302" s="11">
        <f t="shared" si="11"/>
        <v>1663861</v>
      </c>
    </row>
    <row r="303" spans="1:14">
      <c r="A303" t="s">
        <v>301</v>
      </c>
      <c r="B303" t="str">
        <f>VLOOKUP(A303,Sheet3!$A$2:$B$573,2,FALSE)</f>
        <v>PF</v>
      </c>
      <c r="E303" t="s">
        <v>686</v>
      </c>
      <c r="F303" s="10" t="str">
        <f t="shared" si="10"/>
        <v>PF</v>
      </c>
      <c r="G303" s="10" t="s">
        <v>686</v>
      </c>
      <c r="H303" s="9">
        <f>VLOOKUP($A303,Sheet2!$B$1:$C$579,2,FALSE)</f>
        <v>2000000</v>
      </c>
      <c r="M303" s="10" t="s">
        <v>686</v>
      </c>
      <c r="N303" s="11">
        <f t="shared" si="11"/>
        <v>2000000</v>
      </c>
    </row>
    <row r="304" spans="1:14">
      <c r="A304" t="s">
        <v>302</v>
      </c>
      <c r="B304" t="str">
        <f>VLOOKUP(A304,Sheet3!$A$2:$B$573,2,FALSE)</f>
        <v>SF</v>
      </c>
      <c r="E304" t="s">
        <v>686</v>
      </c>
      <c r="F304" s="10" t="str">
        <f t="shared" si="10"/>
        <v>SF</v>
      </c>
      <c r="G304" s="10" t="s">
        <v>686</v>
      </c>
      <c r="H304" s="9">
        <f>VLOOKUP($A304,Sheet2!$B$1:$C$579,2,FALSE)</f>
        <v>2320044</v>
      </c>
      <c r="M304" s="10" t="s">
        <v>686</v>
      </c>
      <c r="N304" s="11">
        <f t="shared" si="11"/>
        <v>2320044</v>
      </c>
    </row>
    <row r="305" spans="1:14">
      <c r="A305" t="s">
        <v>303</v>
      </c>
      <c r="B305" t="str">
        <f>VLOOKUP(A305,Sheet3!$A$2:$B$573,2,FALSE)</f>
        <v>SG</v>
      </c>
      <c r="E305" t="s">
        <v>686</v>
      </c>
      <c r="F305" s="10" t="str">
        <f t="shared" si="10"/>
        <v>SG</v>
      </c>
      <c r="G305" s="10" t="s">
        <v>686</v>
      </c>
      <c r="H305" s="9">
        <f>VLOOKUP($A305,Sheet2!$B$1:$C$579,2,FALSE)</f>
        <v>12073020</v>
      </c>
      <c r="M305" s="10" t="s">
        <v>686</v>
      </c>
      <c r="N305" s="11">
        <f t="shared" si="11"/>
        <v>12073020</v>
      </c>
    </row>
    <row r="306" spans="1:14">
      <c r="A306" t="s">
        <v>304</v>
      </c>
      <c r="B306" t="str">
        <f>VLOOKUP(A306,Sheet3!$A$2:$B$573,2,FALSE)</f>
        <v>SF</v>
      </c>
      <c r="E306" t="s">
        <v>686</v>
      </c>
      <c r="F306" s="10" t="str">
        <f t="shared" si="10"/>
        <v>SF</v>
      </c>
      <c r="G306" s="10" t="s">
        <v>686</v>
      </c>
      <c r="H306" s="9"/>
      <c r="I306" t="str">
        <f>IF(RIGHT(A306, 3) = "Jr.", LEFT(A306, LEN(A306)-4),"")</f>
        <v>Kenyon Martin</v>
      </c>
      <c r="M306" s="10" t="s">
        <v>686</v>
      </c>
      <c r="N306" s="11" t="str">
        <f t="shared" si="11"/>
        <v>Not Attributed</v>
      </c>
    </row>
    <row r="307" spans="1:14">
      <c r="A307" t="s">
        <v>305</v>
      </c>
      <c r="B307" t="str">
        <f>VLOOKUP(A307,Sheet3!$A$2:$B$573,2,FALSE)</f>
        <v>PF</v>
      </c>
      <c r="E307" t="s">
        <v>686</v>
      </c>
      <c r="F307" s="10" t="str">
        <f t="shared" si="10"/>
        <v>PF</v>
      </c>
      <c r="G307" s="10" t="s">
        <v>686</v>
      </c>
      <c r="H307" s="9">
        <f>VLOOKUP($A307,Sheet2!$B$1:$C$579,2,FALSE)</f>
        <v>40108950</v>
      </c>
      <c r="M307" s="10" t="s">
        <v>686</v>
      </c>
      <c r="N307" s="11">
        <f t="shared" si="11"/>
        <v>40108950</v>
      </c>
    </row>
    <row r="308" spans="1:14">
      <c r="A308" t="s">
        <v>306</v>
      </c>
      <c r="B308" t="str">
        <f>VLOOKUP(A308,Sheet3!$A$2:$B$573,2,FALSE)</f>
        <v>SG</v>
      </c>
      <c r="E308" t="s">
        <v>686</v>
      </c>
      <c r="F308" s="10" t="str">
        <f t="shared" si="10"/>
        <v>SG</v>
      </c>
      <c r="G308" s="10" t="s">
        <v>686</v>
      </c>
      <c r="H308" s="9">
        <f>VLOOKUP($A308,Sheet2!$B$1:$C$579,2,FALSE)</f>
        <v>2761920</v>
      </c>
      <c r="M308" s="10" t="s">
        <v>686</v>
      </c>
      <c r="N308" s="11">
        <f t="shared" si="11"/>
        <v>2761920</v>
      </c>
    </row>
    <row r="309" spans="1:14">
      <c r="A309" t="s">
        <v>307</v>
      </c>
      <c r="C309" t="s">
        <v>573</v>
      </c>
      <c r="D309" t="str">
        <f>VLOOKUP(C309,Sheet3!$A$2:$B$573,2, FALSE)</f>
        <v>SF</v>
      </c>
      <c r="E309" t="s">
        <v>686</v>
      </c>
      <c r="F309" s="10" t="str">
        <f t="shared" si="10"/>
        <v>SF</v>
      </c>
      <c r="G309" s="10" t="s">
        <v>686</v>
      </c>
      <c r="H309" s="9"/>
      <c r="I309" t="str">
        <f>IF(RIGHT(A309, 3) = "Jr.", LEFT(A309, LEN(A309)-4),"")</f>
        <v/>
      </c>
      <c r="J309" t="str">
        <f>IF(I309="", "", VLOOKUP(I309,Sheet2!$B$2:$C$579,2,FALSE))</f>
        <v/>
      </c>
      <c r="K309" t="s">
        <v>573</v>
      </c>
      <c r="L309">
        <f>VLOOKUP($K309,Sheet2!$B$2:$C$579,2, FALSE)</f>
        <v>4588680</v>
      </c>
      <c r="M309" s="10" t="s">
        <v>686</v>
      </c>
      <c r="N309" s="11">
        <f t="shared" si="11"/>
        <v>4588680</v>
      </c>
    </row>
    <row r="310" spans="1:14">
      <c r="A310" t="s">
        <v>308</v>
      </c>
      <c r="B310" t="str">
        <f>VLOOKUP(A310,Sheet3!$A$2:$B$573,2,FALSE)</f>
        <v>PF</v>
      </c>
      <c r="E310" t="s">
        <v>686</v>
      </c>
      <c r="F310" s="10" t="str">
        <f t="shared" si="10"/>
        <v>PF</v>
      </c>
      <c r="G310" s="10" t="s">
        <v>686</v>
      </c>
      <c r="H310" s="9">
        <f>VLOOKUP($A310,Sheet2!$B$1:$C$579,2,FALSE)</f>
        <v>31258256</v>
      </c>
      <c r="M310" s="10" t="s">
        <v>686</v>
      </c>
      <c r="N310" s="11">
        <f t="shared" si="11"/>
        <v>31258256</v>
      </c>
    </row>
    <row r="311" spans="1:14">
      <c r="A311" t="s">
        <v>309</v>
      </c>
      <c r="B311" t="str">
        <f>VLOOKUP(A311,Sheet3!$A$2:$B$573,2,FALSE)</f>
        <v>SG</v>
      </c>
      <c r="E311" t="s">
        <v>686</v>
      </c>
      <c r="F311" s="10" t="str">
        <f t="shared" si="10"/>
        <v>SG</v>
      </c>
      <c r="G311" s="10" t="s">
        <v>686</v>
      </c>
      <c r="H311" s="9"/>
      <c r="I311" t="str">
        <f>IF(RIGHT(A311, 3) = "Jr.", LEFT(A311, LEN(A311)-4),"")</f>
        <v>Kevin Porter</v>
      </c>
      <c r="J311">
        <f>IF(I311="", "", VLOOKUP(I311,Sheet2!$B$2:$C$579,2,FALSE))</f>
        <v>1717981</v>
      </c>
      <c r="M311" s="10" t="s">
        <v>686</v>
      </c>
      <c r="N311" s="11">
        <f t="shared" si="11"/>
        <v>1717981</v>
      </c>
    </row>
    <row r="312" spans="1:14">
      <c r="A312" t="s">
        <v>310</v>
      </c>
      <c r="B312" t="str">
        <f>VLOOKUP(A312,Sheet3!$A$2:$B$573,2,FALSE)</f>
        <v>C</v>
      </c>
      <c r="E312" t="s">
        <v>686</v>
      </c>
      <c r="F312" s="10" t="str">
        <f t="shared" si="10"/>
        <v>C</v>
      </c>
      <c r="G312" s="10" t="s">
        <v>686</v>
      </c>
      <c r="H312" s="9">
        <f>VLOOKUP($A312,Sheet2!$B$1:$C$579,2,FALSE)</f>
        <v>4821429</v>
      </c>
      <c r="M312" s="10" t="s">
        <v>686</v>
      </c>
      <c r="N312" s="11">
        <f t="shared" si="11"/>
        <v>4821429</v>
      </c>
    </row>
    <row r="313" spans="1:14">
      <c r="A313" t="s">
        <v>311</v>
      </c>
      <c r="B313" t="str">
        <f>VLOOKUP(A313,Sheet3!$A$2:$B$573,2,FALSE)</f>
        <v>C</v>
      </c>
      <c r="E313" t="s">
        <v>686</v>
      </c>
      <c r="F313" s="10" t="str">
        <f t="shared" si="10"/>
        <v>C</v>
      </c>
      <c r="G313" s="10" t="s">
        <v>686</v>
      </c>
      <c r="H313" s="9">
        <f>VLOOKUP($A313,Sheet2!$B$1:$C$579,2,FALSE)</f>
        <v>3011499</v>
      </c>
      <c r="M313" s="10" t="s">
        <v>686</v>
      </c>
      <c r="N313" s="11">
        <f t="shared" si="11"/>
        <v>3011499</v>
      </c>
    </row>
    <row r="314" spans="1:14">
      <c r="A314" t="s">
        <v>312</v>
      </c>
      <c r="B314" t="str">
        <f>VLOOKUP(A314,Sheet3!$A$2:$B$573,2,FALSE)</f>
        <v>SF</v>
      </c>
      <c r="E314" t="s">
        <v>686</v>
      </c>
      <c r="F314" s="10" t="str">
        <f t="shared" si="10"/>
        <v>SF</v>
      </c>
      <c r="G314" s="10" t="s">
        <v>686</v>
      </c>
      <c r="H314" s="9">
        <f>VLOOKUP($A314,Sheet2!$B$1:$C$579,2,FALSE)</f>
        <v>33051724</v>
      </c>
      <c r="M314" s="10" t="s">
        <v>686</v>
      </c>
      <c r="N314" s="11">
        <f t="shared" si="11"/>
        <v>33051724</v>
      </c>
    </row>
    <row r="315" spans="1:14">
      <c r="A315" t="s">
        <v>313</v>
      </c>
      <c r="B315" t="str">
        <f>VLOOKUP(A315,Sheet3!$A$2:$B$573,2,FALSE)</f>
        <v>SG</v>
      </c>
      <c r="E315" t="s">
        <v>686</v>
      </c>
      <c r="F315" s="10" t="str">
        <f t="shared" si="10"/>
        <v>SG</v>
      </c>
      <c r="G315" s="10" t="s">
        <v>686</v>
      </c>
      <c r="H315" s="9">
        <f>VLOOKUP($A315,Sheet2!$B$1:$C$579,2,FALSE)</f>
        <v>1061283</v>
      </c>
      <c r="M315" s="10" t="s">
        <v>686</v>
      </c>
      <c r="N315" s="11">
        <f t="shared" si="11"/>
        <v>1061283</v>
      </c>
    </row>
    <row r="316" spans="1:14">
      <c r="A316" t="s">
        <v>314</v>
      </c>
      <c r="B316" t="str">
        <f>VLOOKUP(A316,Sheet3!$A$2:$B$573,2,FALSE)</f>
        <v>PG</v>
      </c>
      <c r="E316" t="s">
        <v>686</v>
      </c>
      <c r="F316" s="10" t="str">
        <f t="shared" si="10"/>
        <v>PG</v>
      </c>
      <c r="G316" s="10" t="s">
        <v>686</v>
      </c>
      <c r="H316" s="9">
        <f>VLOOKUP($A316,Sheet2!$B$1:$C$579,2,FALSE)</f>
        <v>5307120</v>
      </c>
      <c r="M316" s="10" t="s">
        <v>686</v>
      </c>
      <c r="N316" s="11">
        <f t="shared" si="11"/>
        <v>5307120</v>
      </c>
    </row>
    <row r="317" spans="1:14">
      <c r="A317" t="s">
        <v>315</v>
      </c>
      <c r="B317" t="str">
        <f>VLOOKUP(A317,Sheet3!$A$2:$B$573,2,FALSE)</f>
        <v>C</v>
      </c>
      <c r="E317" t="s">
        <v>686</v>
      </c>
      <c r="F317" s="10" t="str">
        <f t="shared" si="10"/>
        <v>C</v>
      </c>
      <c r="G317" s="10" t="s">
        <v>686</v>
      </c>
      <c r="H317" s="9">
        <f>VLOOKUP($A317,Sheet2!$B$1:$C$579,2,FALSE)</f>
        <v>449115</v>
      </c>
      <c r="M317" s="10" t="s">
        <v>686</v>
      </c>
      <c r="N317" s="11">
        <f t="shared" si="11"/>
        <v>449115</v>
      </c>
    </row>
    <row r="318" spans="1:14">
      <c r="A318" t="s">
        <v>316</v>
      </c>
      <c r="B318" t="str">
        <f>VLOOKUP(A318,Sheet3!$A$2:$B$573,2,FALSE)</f>
        <v>PG</v>
      </c>
      <c r="E318" t="s">
        <v>686</v>
      </c>
      <c r="F318" s="10" t="str">
        <f t="shared" si="10"/>
        <v>PG</v>
      </c>
      <c r="G318" s="10" t="s">
        <v>686</v>
      </c>
      <c r="H318" s="9"/>
      <c r="I318" t="str">
        <f>IF(RIGHT(A318, 3) = "Jr.", LEFT(A318, LEN(A318)-4),"")</f>
        <v>Kira Lewis</v>
      </c>
      <c r="J318">
        <f>IF(I318="", "", VLOOKUP(I318,Sheet2!$B$2:$C$579,2,FALSE))</f>
        <v>3640200</v>
      </c>
      <c r="M318" s="10" t="s">
        <v>686</v>
      </c>
      <c r="N318" s="11">
        <f t="shared" si="11"/>
        <v>3640200</v>
      </c>
    </row>
    <row r="319" spans="1:14">
      <c r="A319" t="s">
        <v>317</v>
      </c>
      <c r="B319" t="str">
        <f>VLOOKUP(A319,Sheet3!$A$2:$B$573,2,FALSE)</f>
        <v>PF</v>
      </c>
      <c r="E319" t="s">
        <v>686</v>
      </c>
      <c r="F319" s="10" t="str">
        <f t="shared" si="10"/>
        <v>PF</v>
      </c>
      <c r="G319" s="10" t="s">
        <v>686</v>
      </c>
      <c r="H319" s="9">
        <f>VLOOKUP($A319,Sheet2!$B$1:$C$579,2,FALSE)</f>
        <v>449115</v>
      </c>
      <c r="M319" s="10" t="s">
        <v>686</v>
      </c>
      <c r="N319" s="11">
        <f t="shared" si="11"/>
        <v>449115</v>
      </c>
    </row>
    <row r="320" spans="1:14">
      <c r="A320" t="s">
        <v>318</v>
      </c>
      <c r="B320" t="str">
        <f>VLOOKUP(A320,Sheet3!$A$2:$B$573,2,FALSE)</f>
        <v>PG</v>
      </c>
      <c r="E320" t="s">
        <v>686</v>
      </c>
      <c r="F320" s="10" t="str">
        <f t="shared" si="10"/>
        <v>PG</v>
      </c>
      <c r="G320" s="10" t="s">
        <v>686</v>
      </c>
      <c r="H320" s="9">
        <f>VLOOKUP($A320,Sheet2!$B$1:$C$579,2,FALSE)</f>
        <v>4767000</v>
      </c>
      <c r="M320" s="10" t="s">
        <v>686</v>
      </c>
      <c r="N320" s="11">
        <f t="shared" si="11"/>
        <v>4767000</v>
      </c>
    </row>
    <row r="321" spans="1:14">
      <c r="A321" t="s">
        <v>319</v>
      </c>
      <c r="C321" t="s">
        <v>673</v>
      </c>
      <c r="D321" t="str">
        <f>VLOOKUP(C321,Sheet3!$A$2:$B$573,2, FALSE)</f>
        <v>C</v>
      </c>
      <c r="E321" t="s">
        <v>686</v>
      </c>
      <c r="F321" s="10" t="str">
        <f t="shared" si="10"/>
        <v>C</v>
      </c>
      <c r="G321" s="10" t="s">
        <v>686</v>
      </c>
      <c r="H321" s="9">
        <f>VLOOKUP($A321,Sheet2!$B$1:$C$579,2,FALSE)</f>
        <v>29467800</v>
      </c>
      <c r="M321" s="10" t="s">
        <v>686</v>
      </c>
      <c r="N321" s="11">
        <f t="shared" si="11"/>
        <v>29467800</v>
      </c>
    </row>
    <row r="322" spans="1:14">
      <c r="A322" t="s">
        <v>320</v>
      </c>
      <c r="B322" t="str">
        <f>VLOOKUP(A322,Sheet3!$A$2:$B$573,2,FALSE)</f>
        <v>PF</v>
      </c>
      <c r="E322" t="s">
        <v>686</v>
      </c>
      <c r="F322" s="10" t="str">
        <f t="shared" ref="F322:F385" si="12">IF(B322&lt;&gt;"",B322,D322)</f>
        <v>PF</v>
      </c>
      <c r="G322" s="10" t="s">
        <v>686</v>
      </c>
      <c r="H322" s="9">
        <f>VLOOKUP($A322,Sheet2!$B$1:$C$579,2,FALSE)</f>
        <v>9505100</v>
      </c>
      <c r="M322" s="10" t="s">
        <v>686</v>
      </c>
      <c r="N322" s="11">
        <f t="shared" si="11"/>
        <v>9505100</v>
      </c>
    </row>
    <row r="323" spans="1:14">
      <c r="A323" t="s">
        <v>321</v>
      </c>
      <c r="B323" t="str">
        <f>VLOOKUP(A323,Sheet3!$A$2:$B$573,2,FALSE)</f>
        <v>PG</v>
      </c>
      <c r="E323" t="s">
        <v>686</v>
      </c>
      <c r="F323" s="10" t="str">
        <f t="shared" si="12"/>
        <v>PG</v>
      </c>
      <c r="G323" s="10" t="s">
        <v>686</v>
      </c>
      <c r="H323" s="9">
        <f>VLOOKUP($A323,Sheet2!$B$1:$C$579,2,FALSE)</f>
        <v>537888</v>
      </c>
      <c r="M323" s="10" t="s">
        <v>686</v>
      </c>
      <c r="N323" s="11">
        <f t="shared" ref="N323:N386" si="13">IF(H323&lt;&gt;"",H323, IF(J323&lt;&gt;"", J323, IF(L323&lt;&gt;"", L323, "Not Attributed")))</f>
        <v>537888</v>
      </c>
    </row>
    <row r="324" spans="1:14">
      <c r="A324" t="s">
        <v>322</v>
      </c>
      <c r="B324" t="str">
        <f>VLOOKUP(A324,Sheet3!$A$2:$B$573,2,FALSE)</f>
        <v>SF</v>
      </c>
      <c r="E324" t="s">
        <v>686</v>
      </c>
      <c r="F324" s="10" t="str">
        <f t="shared" si="12"/>
        <v>SF</v>
      </c>
      <c r="G324" s="10" t="s">
        <v>686</v>
      </c>
      <c r="H324" s="9">
        <f>VLOOKUP($A324,Sheet2!$B$1:$C$579,2,FALSE)</f>
        <v>3562178</v>
      </c>
      <c r="M324" s="10" t="s">
        <v>686</v>
      </c>
      <c r="N324" s="11">
        <f t="shared" si="13"/>
        <v>3562178</v>
      </c>
    </row>
    <row r="325" spans="1:14">
      <c r="A325" t="s">
        <v>323</v>
      </c>
      <c r="B325" t="str">
        <f>VLOOKUP(A325,Sheet3!$A$2:$B$573,2,FALSE)</f>
        <v>PG</v>
      </c>
      <c r="E325" t="s">
        <v>686</v>
      </c>
      <c r="F325" s="10" t="str">
        <f t="shared" si="12"/>
        <v>PG</v>
      </c>
      <c r="G325" s="10" t="s">
        <v>686</v>
      </c>
      <c r="H325" s="9">
        <f>VLOOKUP($A325,Sheet2!$B$1:$C$579,2,FALSE)</f>
        <v>30500000</v>
      </c>
      <c r="M325" s="10" t="s">
        <v>686</v>
      </c>
      <c r="N325" s="11">
        <f t="shared" si="13"/>
        <v>30500000</v>
      </c>
    </row>
    <row r="326" spans="1:14">
      <c r="A326" t="s">
        <v>324</v>
      </c>
      <c r="B326" t="str">
        <f>VLOOKUP(A326,Sheet3!$A$2:$B$573,2,FALSE)</f>
        <v>PG</v>
      </c>
      <c r="E326" t="s">
        <v>686</v>
      </c>
      <c r="F326" s="10" t="str">
        <f t="shared" si="12"/>
        <v>PG</v>
      </c>
      <c r="G326" s="10" t="s">
        <v>686</v>
      </c>
      <c r="H326" s="9">
        <f>VLOOKUP($A326,Sheet2!$B$1:$C$579,2,FALSE)</f>
        <v>33722850</v>
      </c>
      <c r="M326" s="10" t="s">
        <v>686</v>
      </c>
      <c r="N326" s="11">
        <f t="shared" si="13"/>
        <v>33722850</v>
      </c>
    </row>
    <row r="327" spans="1:14">
      <c r="A327" t="s">
        <v>325</v>
      </c>
      <c r="B327" t="str">
        <f>VLOOKUP(A327,Sheet3!$A$2:$B$573,2,FALSE)</f>
        <v>PF</v>
      </c>
      <c r="E327" t="s">
        <v>686</v>
      </c>
      <c r="F327" s="10" t="str">
        <f t="shared" si="12"/>
        <v>PF</v>
      </c>
      <c r="G327" s="10" t="s">
        <v>686</v>
      </c>
      <c r="H327" s="9">
        <f>VLOOKUP($A327,Sheet2!$B$1:$C$579,2,FALSE)</f>
        <v>1517981</v>
      </c>
      <c r="M327" s="10" t="s">
        <v>686</v>
      </c>
      <c r="N327" s="11">
        <f t="shared" si="13"/>
        <v>1517981</v>
      </c>
    </row>
    <row r="328" spans="1:14">
      <c r="A328" t="s">
        <v>326</v>
      </c>
      <c r="B328" t="str">
        <f>VLOOKUP(A328,Sheet3!$A$2:$B$573,2,FALSE)</f>
        <v>PF</v>
      </c>
      <c r="E328" t="s">
        <v>686</v>
      </c>
      <c r="F328" s="10" t="str">
        <f t="shared" si="12"/>
        <v>PF</v>
      </c>
      <c r="G328" s="10" t="s">
        <v>686</v>
      </c>
      <c r="H328" s="9">
        <f>VLOOKUP($A328,Sheet2!$B$1:$C$579,2,FALSE)</f>
        <v>1000000</v>
      </c>
      <c r="M328" s="10" t="s">
        <v>686</v>
      </c>
      <c r="N328" s="11">
        <f t="shared" si="13"/>
        <v>1000000</v>
      </c>
    </row>
    <row r="329" spans="1:14">
      <c r="A329" t="s">
        <v>327</v>
      </c>
      <c r="B329" t="str">
        <f>VLOOKUP(A329,Sheet3!$A$2:$B$573,2,FALSE)</f>
        <v>C</v>
      </c>
      <c r="E329" t="s">
        <v>686</v>
      </c>
      <c r="F329" s="10" t="str">
        <f t="shared" si="12"/>
        <v>C</v>
      </c>
      <c r="G329" s="10" t="s">
        <v>686</v>
      </c>
      <c r="H329" s="9">
        <f>VLOOKUP($A329,Sheet2!$B$1:$C$579,2,FALSE)</f>
        <v>17628340</v>
      </c>
      <c r="M329" s="10" t="s">
        <v>686</v>
      </c>
      <c r="N329" s="11">
        <f t="shared" si="13"/>
        <v>17628340</v>
      </c>
    </row>
    <row r="330" spans="1:14">
      <c r="A330" t="s">
        <v>328</v>
      </c>
      <c r="B330" t="str">
        <f>VLOOKUP(A330,Sheet3!$A$2:$B$573,2,FALSE)</f>
        <v>PG</v>
      </c>
      <c r="E330" t="s">
        <v>686</v>
      </c>
      <c r="F330" s="10" t="str">
        <f t="shared" si="12"/>
        <v>PG</v>
      </c>
      <c r="G330" s="10" t="s">
        <v>686</v>
      </c>
      <c r="H330" s="9">
        <f>VLOOKUP($A330,Sheet2!$B$1:$C$579,2,FALSE)</f>
        <v>7839960</v>
      </c>
      <c r="M330" s="10" t="s">
        <v>686</v>
      </c>
      <c r="N330" s="11">
        <f t="shared" si="13"/>
        <v>7839960</v>
      </c>
    </row>
    <row r="331" spans="1:14">
      <c r="A331" t="s">
        <v>329</v>
      </c>
      <c r="B331" t="str">
        <f>VLOOKUP(A331,Sheet3!$A$2:$B$573,2,FALSE)</f>
        <v>SG</v>
      </c>
      <c r="E331" t="s">
        <v>686</v>
      </c>
      <c r="F331" s="10" t="str">
        <f t="shared" si="12"/>
        <v>SG</v>
      </c>
      <c r="G331" s="10" t="s">
        <v>686</v>
      </c>
      <c r="H331" s="9">
        <f>VLOOKUP($A331,Sheet2!$B$1:$C$579,2,FALSE)</f>
        <v>2090040</v>
      </c>
      <c r="M331" s="10" t="s">
        <v>686</v>
      </c>
      <c r="N331" s="11">
        <f t="shared" si="13"/>
        <v>2090040</v>
      </c>
    </row>
    <row r="332" spans="1:14">
      <c r="A332" t="s">
        <v>330</v>
      </c>
      <c r="B332" t="str">
        <f>VLOOKUP(A332,Sheet3!$A$2:$B$573,2,FALSE)</f>
        <v>SG</v>
      </c>
      <c r="E332" t="s">
        <v>686</v>
      </c>
      <c r="F332" s="10" t="str">
        <f t="shared" si="12"/>
        <v>SG</v>
      </c>
      <c r="G332" s="10" t="s">
        <v>686</v>
      </c>
      <c r="H332" s="9">
        <f>VLOOKUP($A332,Sheet2!$B$1:$C$579,2,FALSE)</f>
        <v>2028594</v>
      </c>
      <c r="M332" s="10" t="s">
        <v>686</v>
      </c>
      <c r="N332" s="11">
        <f t="shared" si="13"/>
        <v>2028594</v>
      </c>
    </row>
    <row r="333" spans="1:14">
      <c r="A333" t="s">
        <v>331</v>
      </c>
      <c r="B333" t="str">
        <f>VLOOKUP(A333,Sheet3!$A$2:$B$573,2,FALSE)</f>
        <v>PF</v>
      </c>
      <c r="E333" t="s">
        <v>686</v>
      </c>
      <c r="F333" s="10" t="str">
        <f t="shared" si="12"/>
        <v>PF</v>
      </c>
      <c r="G333" s="10" t="s">
        <v>686</v>
      </c>
      <c r="H333" s="9"/>
      <c r="I333" t="str">
        <f>IF(RIGHT(A333, 3) = "Jr.", LEFT(A333, LEN(A333)-4),"")</f>
        <v>Larry Nance</v>
      </c>
      <c r="K333" t="s">
        <v>555</v>
      </c>
      <c r="L333">
        <f>VLOOKUP($K333,Sheet2!$B$2:$C$579,2, FALSE)</f>
        <v>11709091</v>
      </c>
      <c r="M333" s="10" t="s">
        <v>686</v>
      </c>
      <c r="N333" s="11">
        <f t="shared" si="13"/>
        <v>11709091</v>
      </c>
    </row>
    <row r="334" spans="1:14">
      <c r="A334" t="s">
        <v>332</v>
      </c>
      <c r="B334" t="str">
        <f>VLOOKUP(A334,Sheet3!$A$2:$B$573,2,FALSE)</f>
        <v>PF</v>
      </c>
      <c r="E334" t="s">
        <v>686</v>
      </c>
      <c r="F334" s="10" t="str">
        <f t="shared" si="12"/>
        <v>PF</v>
      </c>
      <c r="G334" s="10" t="s">
        <v>686</v>
      </c>
      <c r="H334" s="9">
        <f>VLOOKUP($A334,Sheet2!$B$1:$C$579,2,FALSE)</f>
        <v>6731508</v>
      </c>
      <c r="M334" s="10" t="s">
        <v>686</v>
      </c>
      <c r="N334" s="11">
        <f t="shared" si="13"/>
        <v>6731508</v>
      </c>
    </row>
    <row r="335" spans="1:14">
      <c r="A335" t="s">
        <v>333</v>
      </c>
      <c r="B335" t="str">
        <f>VLOOKUP(A335,Sheet3!$A$2:$B$573,2,FALSE)</f>
        <v>PG</v>
      </c>
      <c r="E335" t="s">
        <v>686</v>
      </c>
      <c r="F335" s="10" t="str">
        <f t="shared" si="12"/>
        <v>PG</v>
      </c>
      <c r="G335" s="10" t="s">
        <v>686</v>
      </c>
      <c r="H335" s="9">
        <f>VLOOKUP($A335,Sheet2!$B$1:$C$579,2,FALSE)</f>
        <v>39219566</v>
      </c>
      <c r="M335" s="10" t="s">
        <v>686</v>
      </c>
      <c r="N335" s="11">
        <f t="shared" si="13"/>
        <v>39219566</v>
      </c>
    </row>
    <row r="336" spans="1:14">
      <c r="A336" t="s">
        <v>334</v>
      </c>
      <c r="B336" t="str">
        <f>VLOOKUP(A336,Sheet3!$A$2:$B$573,2,FALSE)</f>
        <v>SG</v>
      </c>
      <c r="E336" t="s">
        <v>686</v>
      </c>
      <c r="F336" s="10" t="str">
        <f t="shared" si="12"/>
        <v>SG</v>
      </c>
      <c r="G336" s="10" t="s">
        <v>686</v>
      </c>
      <c r="H336" s="9"/>
      <c r="I336" t="str">
        <f>IF(RIGHT(A336, 3) = "Jr.", LEFT(A336, LEN(A336)-4),"")</f>
        <v/>
      </c>
      <c r="J336" t="str">
        <f>IF(I336="", "", VLOOKUP(I336,Sheet2!$B$2:$C$579,2,FALSE))</f>
        <v/>
      </c>
      <c r="K336" t="s">
        <v>586</v>
      </c>
      <c r="L336">
        <f>VLOOKUP($K336,Sheet2!$B$2:$C$579,2, FALSE)</f>
        <v>2895720</v>
      </c>
      <c r="M336" s="10" t="s">
        <v>686</v>
      </c>
      <c r="N336" s="11">
        <f t="shared" si="13"/>
        <v>2895720</v>
      </c>
    </row>
    <row r="337" spans="1:14">
      <c r="A337" t="s">
        <v>335</v>
      </c>
      <c r="B337" t="str">
        <f>VLOOKUP(A337,Sheet3!$A$2:$B$573,2,FALSE)</f>
        <v>PG</v>
      </c>
      <c r="E337" t="s">
        <v>686</v>
      </c>
      <c r="F337" s="10" t="str">
        <f t="shared" si="12"/>
        <v>PG</v>
      </c>
      <c r="G337" s="10" t="s">
        <v>686</v>
      </c>
      <c r="H337" s="9">
        <f>VLOOKUP($A337,Sheet2!$B$1:$C$579,2,FALSE)</f>
        <v>11003782</v>
      </c>
      <c r="M337" s="10" t="s">
        <v>686</v>
      </c>
      <c r="N337" s="11">
        <f t="shared" si="13"/>
        <v>11003782</v>
      </c>
    </row>
    <row r="338" spans="1:14">
      <c r="A338" t="s">
        <v>336</v>
      </c>
      <c r="B338" t="str">
        <f>VLOOKUP(A338,Sheet3!$A$2:$B$573,2,FALSE)</f>
        <v>PG</v>
      </c>
      <c r="E338" t="s">
        <v>686</v>
      </c>
      <c r="F338" s="10" t="str">
        <f t="shared" si="12"/>
        <v>PG</v>
      </c>
      <c r="G338" s="10" t="s">
        <v>686</v>
      </c>
      <c r="H338" s="9"/>
      <c r="I338" t="str">
        <f>IF(RIGHT(A338, 3) = "Jr.", LEFT(A338, LEN(A338)-4),"")</f>
        <v/>
      </c>
      <c r="J338" t="str">
        <f>IF(I338="", "", VLOOKUP(I338,Sheet2!$B$2:$C$579,2,FALSE))</f>
        <v/>
      </c>
      <c r="K338" t="s">
        <v>558</v>
      </c>
      <c r="L338">
        <f>VLOOKUP($K338,Sheet2!$B$2:$C$579,2, FALSE)</f>
        <v>8000000</v>
      </c>
      <c r="M338" s="10" t="s">
        <v>686</v>
      </c>
      <c r="N338" s="11">
        <f t="shared" si="13"/>
        <v>8000000</v>
      </c>
    </row>
    <row r="339" spans="1:14">
      <c r="A339" t="s">
        <v>337</v>
      </c>
      <c r="B339" t="str">
        <f>VLOOKUP(A339,Sheet3!$A$2:$B$573,2,FALSE)</f>
        <v>SF</v>
      </c>
      <c r="E339" t="s">
        <v>686</v>
      </c>
      <c r="F339" s="10" t="str">
        <f t="shared" si="12"/>
        <v>SF</v>
      </c>
      <c r="G339" s="10" t="s">
        <v>686</v>
      </c>
      <c r="H339" s="9">
        <f>VLOOKUP($A339,Sheet2!$B$1:$C$579,2,FALSE)</f>
        <v>49222</v>
      </c>
      <c r="M339" s="10" t="s">
        <v>686</v>
      </c>
      <c r="N339" s="11">
        <f t="shared" si="13"/>
        <v>49222</v>
      </c>
    </row>
    <row r="340" spans="1:14">
      <c r="A340" t="s">
        <v>338</v>
      </c>
      <c r="B340" t="str">
        <f>VLOOKUP(A340,Sheet3!$A$2:$B$573,2,FALSE)</f>
        <v>SG</v>
      </c>
      <c r="E340" t="s">
        <v>686</v>
      </c>
      <c r="F340" s="10" t="str">
        <f t="shared" si="12"/>
        <v>SG</v>
      </c>
      <c r="G340" s="10" t="s">
        <v>686</v>
      </c>
      <c r="H340" s="9">
        <f>VLOOKUP($A340,Sheet2!$B$1:$C$579,2,FALSE)</f>
        <v>1517981</v>
      </c>
      <c r="M340" s="10" t="s">
        <v>686</v>
      </c>
      <c r="N340" s="11">
        <f t="shared" si="13"/>
        <v>1517981</v>
      </c>
    </row>
    <row r="341" spans="1:14">
      <c r="A341" t="s">
        <v>339</v>
      </c>
      <c r="C341" t="s">
        <v>652</v>
      </c>
      <c r="D341" t="str">
        <f>VLOOKUP(C341,Sheet3!$A$2:$B$573,2, FALSE)</f>
        <v>PG</v>
      </c>
      <c r="E341" t="s">
        <v>686</v>
      </c>
      <c r="F341" s="10" t="str">
        <f t="shared" si="12"/>
        <v>PG</v>
      </c>
      <c r="G341" s="10" t="s">
        <v>686</v>
      </c>
      <c r="H341" s="9">
        <f>VLOOKUP($A341,Sheet2!$B$1:$C$579,2,FALSE)</f>
        <v>8049360</v>
      </c>
      <c r="M341" s="10" t="s">
        <v>686</v>
      </c>
      <c r="N341" s="11">
        <f t="shared" si="13"/>
        <v>8049360</v>
      </c>
    </row>
    <row r="342" spans="1:14">
      <c r="A342" t="s">
        <v>340</v>
      </c>
      <c r="C342" t="s">
        <v>675</v>
      </c>
      <c r="D342" t="str">
        <f>VLOOKUP(C342,Sheet3!$A$2:$B$573,2, FALSE)</f>
        <v>PF</v>
      </c>
      <c r="E342" t="s">
        <v>686</v>
      </c>
      <c r="F342" s="10" t="str">
        <f t="shared" si="12"/>
        <v>PF</v>
      </c>
      <c r="G342" s="10" t="s">
        <v>686</v>
      </c>
      <c r="H342" s="9">
        <f>VLOOKUP($A342,Sheet2!$B$1:$C$579,2,FALSE)</f>
        <v>2824320</v>
      </c>
      <c r="M342" s="10" t="s">
        <v>686</v>
      </c>
      <c r="N342" s="11">
        <f t="shared" si="13"/>
        <v>2824320</v>
      </c>
    </row>
    <row r="343" spans="1:14">
      <c r="A343" t="s">
        <v>341</v>
      </c>
      <c r="B343" t="str">
        <f>VLOOKUP(A343,Sheet3!$A$2:$B$573,2,FALSE)</f>
        <v>SG</v>
      </c>
      <c r="E343" t="s">
        <v>686</v>
      </c>
      <c r="F343" s="10" t="str">
        <f t="shared" si="12"/>
        <v>SG</v>
      </c>
      <c r="G343" s="10" t="s">
        <v>686</v>
      </c>
      <c r="H343" s="9">
        <f>VLOOKUP($A343,Sheet2!$B$1:$C$579,2,FALSE)</f>
        <v>5273826</v>
      </c>
      <c r="M343" s="10" t="s">
        <v>686</v>
      </c>
      <c r="N343" s="11">
        <f t="shared" si="13"/>
        <v>5273826</v>
      </c>
    </row>
    <row r="344" spans="1:14">
      <c r="A344" t="s">
        <v>342</v>
      </c>
      <c r="B344" t="str">
        <f>VLOOKUP(A344,Sheet3!$A$2:$B$573,2,FALSE)</f>
        <v>C-PF</v>
      </c>
      <c r="E344" t="s">
        <v>686</v>
      </c>
      <c r="F344" s="10" t="str">
        <f t="shared" si="12"/>
        <v>C-PF</v>
      </c>
      <c r="G344" s="10" t="s">
        <v>686</v>
      </c>
      <c r="H344" s="9">
        <f>VLOOKUP($A344,Sheet2!$B$1:$C$579,2,FALSE)</f>
        <v>2250000</v>
      </c>
      <c r="M344" s="10" t="s">
        <v>686</v>
      </c>
      <c r="N344" s="11">
        <f t="shared" si="13"/>
        <v>2250000</v>
      </c>
    </row>
    <row r="345" spans="1:14">
      <c r="A345" t="s">
        <v>343</v>
      </c>
      <c r="B345" t="str">
        <f>VLOOKUP(A345,Sheet3!$A$2:$B$573,2,FALSE)</f>
        <v>PG</v>
      </c>
      <c r="E345" t="s">
        <v>686</v>
      </c>
      <c r="F345" s="10" t="str">
        <f t="shared" si="12"/>
        <v>PG</v>
      </c>
      <c r="G345" s="10" t="s">
        <v>686</v>
      </c>
      <c r="H345" s="9">
        <f>VLOOKUP($A345,Sheet2!$B$1:$C$579,2,FALSE)</f>
        <v>1950600</v>
      </c>
      <c r="M345" s="10" t="s">
        <v>686</v>
      </c>
      <c r="N345" s="11">
        <f t="shared" si="13"/>
        <v>1950600</v>
      </c>
    </row>
    <row r="346" spans="1:14">
      <c r="A346" t="s">
        <v>344</v>
      </c>
      <c r="B346" t="str">
        <f>VLOOKUP(A346,Sheet3!$A$2:$B$573,2,FALSE)</f>
        <v>PG</v>
      </c>
      <c r="E346" t="s">
        <v>686</v>
      </c>
      <c r="F346" s="10" t="str">
        <f t="shared" si="12"/>
        <v>PG</v>
      </c>
      <c r="G346" s="10" t="s">
        <v>686</v>
      </c>
      <c r="H346" s="9">
        <f>VLOOKUP($A346,Sheet2!$B$1:$C$579,2,FALSE)</f>
        <v>20700000</v>
      </c>
      <c r="M346" s="10" t="s">
        <v>686</v>
      </c>
      <c r="N346" s="11">
        <f t="shared" si="13"/>
        <v>20700000</v>
      </c>
    </row>
    <row r="347" spans="1:14">
      <c r="A347" t="s">
        <v>345</v>
      </c>
      <c r="B347" t="str">
        <f>VLOOKUP(A347,Sheet3!$A$2:$B$573,2,FALSE)</f>
        <v>SG</v>
      </c>
      <c r="E347" t="s">
        <v>686</v>
      </c>
      <c r="F347" s="10" t="str">
        <f t="shared" si="12"/>
        <v>SG</v>
      </c>
      <c r="G347" s="10" t="s">
        <v>686</v>
      </c>
      <c r="H347" s="9">
        <f>VLOOKUP($A347,Sheet2!$B$1:$C$579,2,FALSE)</f>
        <v>13425895</v>
      </c>
      <c r="M347" s="10" t="s">
        <v>686</v>
      </c>
      <c r="N347" s="11">
        <f t="shared" si="13"/>
        <v>13425895</v>
      </c>
    </row>
    <row r="348" spans="1:14">
      <c r="A348" t="s">
        <v>346</v>
      </c>
      <c r="B348" t="str">
        <f>VLOOKUP(A348,Sheet3!$A$2:$B$573,2,FALSE)</f>
        <v>PF</v>
      </c>
      <c r="E348" t="s">
        <v>686</v>
      </c>
      <c r="F348" s="10" t="str">
        <f t="shared" si="12"/>
        <v>PF</v>
      </c>
      <c r="G348" s="10" t="s">
        <v>686</v>
      </c>
      <c r="H348" s="9">
        <f>VLOOKUP($A348,Sheet2!$B$1:$C$579,2,FALSE)</f>
        <v>61528</v>
      </c>
      <c r="M348" s="10" t="s">
        <v>686</v>
      </c>
      <c r="N348" s="11">
        <f t="shared" si="13"/>
        <v>61528</v>
      </c>
    </row>
    <row r="349" spans="1:14">
      <c r="A349" t="s">
        <v>347</v>
      </c>
      <c r="B349" t="str">
        <f>VLOOKUP(A349,Sheet3!$A$2:$B$573,2,FALSE)</f>
        <v>SG</v>
      </c>
      <c r="E349" t="s">
        <v>686</v>
      </c>
      <c r="F349" s="10" t="str">
        <f t="shared" si="12"/>
        <v>SG</v>
      </c>
      <c r="G349" s="10" t="s">
        <v>686</v>
      </c>
      <c r="H349" s="9">
        <f>VLOOKUP($A349,Sheet2!$B$1:$C$579,2,FALSE)</f>
        <v>5345687</v>
      </c>
      <c r="M349" s="10" t="s">
        <v>686</v>
      </c>
      <c r="N349" s="11">
        <f t="shared" si="13"/>
        <v>5345687</v>
      </c>
    </row>
    <row r="350" spans="1:14">
      <c r="A350" t="s">
        <v>348</v>
      </c>
      <c r="B350" t="str">
        <f>VLOOKUP(A350,Sheet3!$A$2:$B$573,2,FALSE)</f>
        <v>PF</v>
      </c>
      <c r="E350" t="s">
        <v>686</v>
      </c>
      <c r="F350" s="10" t="str">
        <f t="shared" si="12"/>
        <v>PF</v>
      </c>
      <c r="G350" s="10" t="s">
        <v>686</v>
      </c>
      <c r="H350" s="9">
        <f>VLOOKUP($A350,Sheet2!$B$1:$C$579,2,FALSE)</f>
        <v>529341</v>
      </c>
      <c r="M350" s="10" t="s">
        <v>686</v>
      </c>
      <c r="N350" s="11">
        <f t="shared" si="13"/>
        <v>529341</v>
      </c>
    </row>
    <row r="351" spans="1:14">
      <c r="A351" t="s">
        <v>349</v>
      </c>
      <c r="B351" t="str">
        <f>VLOOKUP(A351,Sheet3!$A$2:$B$573,2,FALSE)</f>
        <v>C</v>
      </c>
      <c r="E351" t="s">
        <v>686</v>
      </c>
      <c r="F351" s="10" t="str">
        <f t="shared" si="12"/>
        <v>C</v>
      </c>
      <c r="G351" s="10" t="s">
        <v>686</v>
      </c>
      <c r="H351" s="9">
        <f>VLOOKUP($A351,Sheet2!$B$1:$C$579,2,FALSE)</f>
        <v>2564753</v>
      </c>
      <c r="M351" s="10" t="s">
        <v>686</v>
      </c>
      <c r="N351" s="11">
        <f t="shared" si="13"/>
        <v>2564753</v>
      </c>
    </row>
    <row r="352" spans="1:14">
      <c r="A352" t="s">
        <v>350</v>
      </c>
      <c r="C352" t="s">
        <v>139</v>
      </c>
      <c r="D352" t="str">
        <f>VLOOKUP(C352,Sheet3!$A$2:$B$573,2, FALSE)</f>
        <v>SF</v>
      </c>
      <c r="E352" t="s">
        <v>686</v>
      </c>
      <c r="F352" s="10" t="str">
        <f t="shared" si="12"/>
        <v>SF</v>
      </c>
      <c r="G352" s="10" t="s">
        <v>686</v>
      </c>
      <c r="H352" s="9"/>
      <c r="I352" t="str">
        <f t="shared" ref="I352:I353" si="14">IF(RIGHT(A352, 3) = "Jr.", LEFT(A352, LEN(A352)-4),"")</f>
        <v/>
      </c>
      <c r="J352" t="str">
        <f>IF(I352="", "", VLOOKUP(I352,Sheet2!$B$2:$C$579,2,FALSE))</f>
        <v/>
      </c>
      <c r="K352" t="s">
        <v>139</v>
      </c>
      <c r="L352">
        <f>VLOOKUP($K352,Sheet2!$B$2:$C$579,2, FALSE)</f>
        <v>123056</v>
      </c>
      <c r="M352" s="10" t="s">
        <v>686</v>
      </c>
      <c r="N352" s="11">
        <f t="shared" si="13"/>
        <v>123056</v>
      </c>
    </row>
    <row r="353" spans="1:14">
      <c r="A353" t="s">
        <v>351</v>
      </c>
      <c r="C353" t="s">
        <v>550</v>
      </c>
      <c r="D353" t="str">
        <f>VLOOKUP(C353,Sheet3!$A$2:$B$573,2, FALSE)</f>
        <v>PF</v>
      </c>
      <c r="E353" t="s">
        <v>686</v>
      </c>
      <c r="F353" s="10" t="str">
        <f t="shared" si="12"/>
        <v>PF</v>
      </c>
      <c r="G353" s="10" t="s">
        <v>686</v>
      </c>
      <c r="H353" s="9"/>
      <c r="I353" t="str">
        <f t="shared" si="14"/>
        <v/>
      </c>
      <c r="J353" t="str">
        <f>IF(I353="", "", VLOOKUP(I353,Sheet2!$B$2:$C$579,2,FALSE))</f>
        <v/>
      </c>
      <c r="K353" t="s">
        <v>550</v>
      </c>
      <c r="L353">
        <f>VLOOKUP($K353,Sheet2!$B$2:$C$579,2, FALSE)</f>
        <v>14883721</v>
      </c>
      <c r="M353" s="10" t="s">
        <v>686</v>
      </c>
      <c r="N353" s="11">
        <f t="shared" si="13"/>
        <v>14883721</v>
      </c>
    </row>
    <row r="354" spans="1:14">
      <c r="A354" t="s">
        <v>352</v>
      </c>
      <c r="B354" t="str">
        <f>VLOOKUP(A354,Sheet3!$A$2:$B$573,2,FALSE)</f>
        <v>PG</v>
      </c>
      <c r="E354" t="s">
        <v>686</v>
      </c>
      <c r="F354" s="10" t="str">
        <f t="shared" si="12"/>
        <v>PG</v>
      </c>
      <c r="G354" s="10" t="s">
        <v>686</v>
      </c>
      <c r="H354" s="9">
        <f>VLOOKUP($A354,Sheet2!$B$1:$C$579,2,FALSE)</f>
        <v>12946428</v>
      </c>
      <c r="M354" s="10" t="s">
        <v>686</v>
      </c>
      <c r="N354" s="11">
        <f t="shared" si="13"/>
        <v>12946428</v>
      </c>
    </row>
    <row r="355" spans="1:14">
      <c r="A355" t="s">
        <v>353</v>
      </c>
      <c r="B355" t="str">
        <f>VLOOKUP(A355,Sheet3!$A$2:$B$573,2,FALSE)</f>
        <v>PG</v>
      </c>
      <c r="E355" t="s">
        <v>686</v>
      </c>
      <c r="F355" s="10" t="str">
        <f t="shared" si="12"/>
        <v>PG</v>
      </c>
      <c r="G355" s="10" t="s">
        <v>686</v>
      </c>
      <c r="H355" s="9">
        <f>VLOOKUP($A355,Sheet2!$B$1:$C$579,2,FALSE)</f>
        <v>12288697</v>
      </c>
      <c r="M355" s="10" t="s">
        <v>686</v>
      </c>
      <c r="N355" s="11">
        <f t="shared" si="13"/>
        <v>12288697</v>
      </c>
    </row>
    <row r="356" spans="1:14">
      <c r="A356" t="s">
        <v>354</v>
      </c>
      <c r="B356" t="str">
        <f>VLOOKUP(A356,Sheet3!$A$2:$B$573,2,FALSE)</f>
        <v>PF</v>
      </c>
      <c r="E356" t="s">
        <v>686</v>
      </c>
      <c r="F356" s="10" t="str">
        <f t="shared" si="12"/>
        <v>PF</v>
      </c>
      <c r="G356" s="10" t="s">
        <v>686</v>
      </c>
      <c r="H356" s="9">
        <f>VLOOKUP($A356,Sheet2!$B$1:$C$579,2,FALSE)</f>
        <v>2331593</v>
      </c>
      <c r="M356" s="10" t="s">
        <v>686</v>
      </c>
      <c r="N356" s="11">
        <f t="shared" si="13"/>
        <v>2331593</v>
      </c>
    </row>
    <row r="357" spans="1:14">
      <c r="A357" t="s">
        <v>355</v>
      </c>
      <c r="B357" t="str">
        <f>VLOOKUP(A357,Sheet3!$A$2:$B$573,2,FALSE)</f>
        <v>SG</v>
      </c>
      <c r="E357" t="s">
        <v>686</v>
      </c>
      <c r="F357" s="10" t="str">
        <f t="shared" si="12"/>
        <v>SG</v>
      </c>
      <c r="G357" s="10" t="s">
        <v>686</v>
      </c>
      <c r="H357" s="9">
        <f>VLOOKUP($A357,Sheet2!$B$1:$C$579,2,FALSE)</f>
        <v>535294</v>
      </c>
      <c r="M357" s="10" t="s">
        <v>686</v>
      </c>
      <c r="N357" s="11">
        <f t="shared" si="13"/>
        <v>535294</v>
      </c>
    </row>
    <row r="358" spans="1:14">
      <c r="A358" t="s">
        <v>356</v>
      </c>
      <c r="B358" t="str">
        <f>VLOOKUP(A358,Sheet3!$A$2:$B$573,2,FALSE)</f>
        <v>C</v>
      </c>
      <c r="E358" t="s">
        <v>686</v>
      </c>
      <c r="F358" s="10" t="str">
        <f t="shared" si="12"/>
        <v>C</v>
      </c>
      <c r="G358" s="10" t="s">
        <v>686</v>
      </c>
      <c r="H358" s="9">
        <f>VLOOKUP($A358,Sheet2!$B$1:$C$579,2,FALSE)</f>
        <v>449115</v>
      </c>
      <c r="M358" s="10" t="s">
        <v>686</v>
      </c>
      <c r="N358" s="11">
        <f t="shared" si="13"/>
        <v>449115</v>
      </c>
    </row>
    <row r="359" spans="1:14">
      <c r="A359" t="s">
        <v>357</v>
      </c>
      <c r="B359" t="str">
        <f>VLOOKUP(A359,Sheet3!$A$2:$B$573,2,FALSE)</f>
        <v>PF</v>
      </c>
      <c r="E359" t="s">
        <v>686</v>
      </c>
      <c r="F359" s="10" t="str">
        <f t="shared" si="12"/>
        <v>PF</v>
      </c>
      <c r="G359" s="10" t="s">
        <v>686</v>
      </c>
      <c r="H359" s="9">
        <f>VLOOKUP($A359,Sheet2!$B$1:$C$579,2,FALSE)</f>
        <v>1824003</v>
      </c>
      <c r="M359" s="10" t="s">
        <v>686</v>
      </c>
      <c r="N359" s="11">
        <f t="shared" si="13"/>
        <v>1824003</v>
      </c>
    </row>
    <row r="360" spans="1:14">
      <c r="A360" t="s">
        <v>358</v>
      </c>
      <c r="B360" t="str">
        <f>VLOOKUP(A360,Sheet3!$A$2:$B$573,2,FALSE)</f>
        <v>PF</v>
      </c>
      <c r="E360" t="s">
        <v>686</v>
      </c>
      <c r="F360" s="10" t="str">
        <f t="shared" si="12"/>
        <v>PF</v>
      </c>
      <c r="G360" s="10" t="s">
        <v>686</v>
      </c>
      <c r="H360" s="9"/>
      <c r="I360" t="str">
        <f>IF(RIGHT(A360, 3) = "Jr.", LEFT(A360, LEN(A360)-4),"")</f>
        <v/>
      </c>
      <c r="J360" t="str">
        <f>IF(I360="", "", VLOOKUP(I360,Sheet2!$B$2:$C$579,2,FALSE))</f>
        <v/>
      </c>
      <c r="K360" s="8" t="s">
        <v>557</v>
      </c>
      <c r="L360">
        <f>VLOOKUP($K360,Sheet2!$B$2:$C$579,2, FALSE)</f>
        <v>8963640</v>
      </c>
      <c r="M360" s="10" t="s">
        <v>686</v>
      </c>
      <c r="N360" s="11">
        <f t="shared" si="13"/>
        <v>8963640</v>
      </c>
    </row>
    <row r="361" spans="1:14">
      <c r="A361" t="s">
        <v>359</v>
      </c>
      <c r="B361" t="str">
        <f>VLOOKUP(A361,Sheet3!$A$2:$B$573,2,FALSE)</f>
        <v>SG</v>
      </c>
      <c r="E361" t="s">
        <v>686</v>
      </c>
      <c r="F361" s="10" t="str">
        <f t="shared" si="12"/>
        <v>SG</v>
      </c>
      <c r="G361" s="10" t="s">
        <v>686</v>
      </c>
      <c r="H361" s="9">
        <f>VLOOKUP($A361,Sheet2!$B$1:$C$579,2,FALSE)</f>
        <v>424544</v>
      </c>
      <c r="M361" s="10" t="s">
        <v>686</v>
      </c>
      <c r="N361" s="11">
        <f t="shared" si="13"/>
        <v>424544</v>
      </c>
    </row>
    <row r="362" spans="1:14">
      <c r="A362" t="s">
        <v>360</v>
      </c>
      <c r="B362" t="str">
        <f>VLOOKUP(A362,Sheet3!$A$2:$B$573,2,FALSE)</f>
        <v>C</v>
      </c>
      <c r="E362" t="s">
        <v>686</v>
      </c>
      <c r="F362" s="10" t="str">
        <f t="shared" si="12"/>
        <v>C</v>
      </c>
      <c r="G362" s="10" t="s">
        <v>686</v>
      </c>
      <c r="H362" s="9">
        <f>VLOOKUP($A362,Sheet2!$B$1:$C$579,2,FALSE)</f>
        <v>8000000</v>
      </c>
      <c r="M362" s="10" t="s">
        <v>686</v>
      </c>
      <c r="N362" s="11">
        <f t="shared" si="13"/>
        <v>8000000</v>
      </c>
    </row>
    <row r="363" spans="1:14">
      <c r="A363" t="s">
        <v>361</v>
      </c>
      <c r="B363" t="str">
        <f>VLOOKUP(A363,Sheet3!$A$2:$B$573,2,FALSE)</f>
        <v>SG</v>
      </c>
      <c r="E363" t="s">
        <v>686</v>
      </c>
      <c r="F363" s="10" t="str">
        <f t="shared" si="12"/>
        <v>SG</v>
      </c>
      <c r="G363" s="10" t="s">
        <v>686</v>
      </c>
      <c r="H363" s="9">
        <f>VLOOKUP($A363,Sheet2!$B$1:$C$579,2,FALSE)</f>
        <v>2711280</v>
      </c>
      <c r="M363" s="10" t="s">
        <v>686</v>
      </c>
      <c r="N363" s="11">
        <f t="shared" si="13"/>
        <v>2711280</v>
      </c>
    </row>
    <row r="364" spans="1:14">
      <c r="A364" t="s">
        <v>362</v>
      </c>
      <c r="B364" t="str">
        <f>VLOOKUP(A364,Sheet3!$A$2:$B$573,2,FALSE)</f>
        <v>SG</v>
      </c>
      <c r="E364" t="s">
        <v>686</v>
      </c>
      <c r="F364" s="10" t="str">
        <f t="shared" si="12"/>
        <v>SG</v>
      </c>
      <c r="G364" s="10" t="s">
        <v>686</v>
      </c>
      <c r="H364" s="9">
        <f>VLOOKUP($A364,Sheet2!$B$1:$C$579,2,FALSE)</f>
        <v>1517981</v>
      </c>
      <c r="M364" s="10" t="s">
        <v>686</v>
      </c>
      <c r="N364" s="11">
        <f t="shared" si="13"/>
        <v>1517981</v>
      </c>
    </row>
    <row r="365" spans="1:14">
      <c r="A365" t="s">
        <v>363</v>
      </c>
      <c r="B365" t="str">
        <f>VLOOKUP(A365,Sheet3!$A$2:$B$573,2,FALSE)</f>
        <v>PG</v>
      </c>
      <c r="E365" t="s">
        <v>686</v>
      </c>
      <c r="F365" s="10" t="str">
        <f t="shared" si="12"/>
        <v>PG</v>
      </c>
      <c r="G365" s="10" t="s">
        <v>686</v>
      </c>
      <c r="H365" s="9">
        <f>VLOOKUP($A365,Sheet2!$B$1:$C$579,2,FALSE)</f>
        <v>2174318</v>
      </c>
      <c r="M365" s="10" t="s">
        <v>686</v>
      </c>
      <c r="N365" s="11">
        <f t="shared" si="13"/>
        <v>2174318</v>
      </c>
    </row>
    <row r="366" spans="1:14">
      <c r="A366" t="s">
        <v>364</v>
      </c>
      <c r="B366" t="str">
        <f>VLOOKUP(A366,Sheet3!$A$2:$B$573,2,FALSE)</f>
        <v>PF-SF</v>
      </c>
      <c r="E366" t="s">
        <v>686</v>
      </c>
      <c r="F366" s="10" t="str">
        <f t="shared" si="12"/>
        <v>PF-SF</v>
      </c>
      <c r="G366" s="10" t="s">
        <v>686</v>
      </c>
      <c r="H366" s="9"/>
      <c r="I366" t="str">
        <f>IF(RIGHT(A366, 3) = "Jr.", LEFT(A366, LEN(A366)-4),"")</f>
        <v/>
      </c>
      <c r="J366" t="str">
        <f>IF(I366="", "", VLOOKUP(I366,Sheet2!$B$2:$C$579,2,FALSE))</f>
        <v/>
      </c>
      <c r="K366" s="8" t="s">
        <v>579</v>
      </c>
      <c r="L366">
        <f>VLOOKUP($K366,Sheet2!$B$2:$C$579,2, FALSE)</f>
        <v>3623000</v>
      </c>
      <c r="M366" s="10" t="s">
        <v>686</v>
      </c>
      <c r="N366" s="11">
        <f t="shared" si="13"/>
        <v>3623000</v>
      </c>
    </row>
    <row r="367" spans="1:14">
      <c r="A367" t="s">
        <v>365</v>
      </c>
      <c r="B367" t="str">
        <f>VLOOKUP(A367,Sheet3!$A$2:$B$573,2,FALSE)</f>
        <v>SF</v>
      </c>
      <c r="E367" t="s">
        <v>686</v>
      </c>
      <c r="F367" s="10" t="str">
        <f t="shared" si="12"/>
        <v>SF</v>
      </c>
      <c r="G367" s="10" t="s">
        <v>686</v>
      </c>
      <c r="H367" s="9">
        <f>VLOOKUP($A367,Sheet2!$B$1:$C$579,2,FALSE)</f>
        <v>647098</v>
      </c>
      <c r="M367" s="10" t="s">
        <v>686</v>
      </c>
      <c r="N367" s="11">
        <f t="shared" si="13"/>
        <v>647098</v>
      </c>
    </row>
    <row r="368" spans="1:14">
      <c r="A368" t="s">
        <v>366</v>
      </c>
      <c r="B368" t="str">
        <f>VLOOKUP(A368,Sheet3!$A$2:$B$573,2,FALSE)</f>
        <v>PF</v>
      </c>
      <c r="E368" t="s">
        <v>686</v>
      </c>
      <c r="F368" s="10" t="str">
        <f t="shared" si="12"/>
        <v>PF</v>
      </c>
      <c r="G368" s="10" t="s">
        <v>686</v>
      </c>
      <c r="H368" s="9">
        <f>VLOOKUP($A368,Sheet2!$B$1:$C$579,2,FALSE)</f>
        <v>8475000</v>
      </c>
      <c r="M368" s="10" t="s">
        <v>686</v>
      </c>
      <c r="N368" s="11">
        <f t="shared" si="13"/>
        <v>8475000</v>
      </c>
    </row>
    <row r="369" spans="1:14">
      <c r="A369" t="s">
        <v>367</v>
      </c>
      <c r="B369" t="str">
        <f>VLOOKUP(A369,Sheet3!$A$2:$B$573,2,FALSE)</f>
        <v>C</v>
      </c>
      <c r="E369" t="s">
        <v>686</v>
      </c>
      <c r="F369" s="10" t="str">
        <f t="shared" si="12"/>
        <v>C</v>
      </c>
      <c r="G369" s="10" t="s">
        <v>686</v>
      </c>
      <c r="H369" s="9">
        <f>VLOOKUP($A369,Sheet2!$B$1:$C$579,2,FALSE)</f>
        <v>9400000</v>
      </c>
      <c r="M369" s="10" t="s">
        <v>686</v>
      </c>
      <c r="N369" s="11">
        <f t="shared" si="13"/>
        <v>9400000</v>
      </c>
    </row>
    <row r="370" spans="1:14">
      <c r="A370" t="s">
        <v>368</v>
      </c>
      <c r="B370" t="str">
        <f>VLOOKUP(A370,Sheet3!$A$2:$B$573,2,FALSE)</f>
        <v>PF</v>
      </c>
      <c r="E370" t="s">
        <v>686</v>
      </c>
      <c r="F370" s="10" t="str">
        <f t="shared" si="12"/>
        <v>PF</v>
      </c>
      <c r="G370" s="10" t="s">
        <v>686</v>
      </c>
      <c r="H370" s="9">
        <f>VLOOKUP($A370,Sheet2!$B$1:$C$579,2,FALSE)</f>
        <v>2432353</v>
      </c>
      <c r="M370" s="10" t="s">
        <v>686</v>
      </c>
      <c r="N370" s="11">
        <f t="shared" si="13"/>
        <v>2432353</v>
      </c>
    </row>
    <row r="371" spans="1:14">
      <c r="A371" t="s">
        <v>369</v>
      </c>
      <c r="B371" t="str">
        <f>VLOOKUP(A371,Sheet3!$A$2:$B$573,2,FALSE)</f>
        <v>SG</v>
      </c>
      <c r="E371" t="s">
        <v>686</v>
      </c>
      <c r="F371" s="10" t="str">
        <f t="shared" si="12"/>
        <v>SG</v>
      </c>
      <c r="G371" s="10" t="s">
        <v>686</v>
      </c>
      <c r="H371" s="9">
        <f>VLOOKUP($A371,Sheet2!$B$1:$C$579,2,FALSE)</f>
        <v>3300000</v>
      </c>
      <c r="M371" s="10" t="s">
        <v>686</v>
      </c>
      <c r="N371" s="11">
        <f t="shared" si="13"/>
        <v>3300000</v>
      </c>
    </row>
    <row r="372" spans="1:14">
      <c r="A372" t="s">
        <v>370</v>
      </c>
      <c r="B372" t="str">
        <f>VLOOKUP(A372,Sheet3!$A$2:$B$573,2,FALSE)</f>
        <v>SF</v>
      </c>
      <c r="E372" t="s">
        <v>686</v>
      </c>
      <c r="F372" s="10" t="str">
        <f t="shared" si="12"/>
        <v>SF</v>
      </c>
      <c r="G372" s="10" t="s">
        <v>686</v>
      </c>
      <c r="H372" s="9"/>
      <c r="I372" t="str">
        <f>IF(RIGHT(A372, 3) = "Jr.", LEFT(A372, LEN(A372)-4),"")</f>
        <v>Michael Porter</v>
      </c>
      <c r="J372">
        <f>IF(I372="", "", VLOOKUP(I372,Sheet2!$B$2:$C$579,2,FALSE))</f>
        <v>3550800</v>
      </c>
      <c r="M372" s="10" t="s">
        <v>686</v>
      </c>
      <c r="N372" s="11">
        <f t="shared" si="13"/>
        <v>3550800</v>
      </c>
    </row>
    <row r="373" spans="1:14">
      <c r="A373" t="s">
        <v>371</v>
      </c>
      <c r="B373" t="str">
        <f>VLOOKUP(A373,Sheet3!$A$2:$B$573,2,FALSE)</f>
        <v>SF</v>
      </c>
      <c r="E373" t="s">
        <v>686</v>
      </c>
      <c r="F373" s="10" t="str">
        <f t="shared" si="12"/>
        <v>SF</v>
      </c>
      <c r="G373" s="10" t="s">
        <v>686</v>
      </c>
      <c r="H373" s="9">
        <f>VLOOKUP($A373,Sheet2!$B$1:$C$579,2,FALSE)</f>
        <v>4359000</v>
      </c>
      <c r="M373" s="10" t="s">
        <v>686</v>
      </c>
      <c r="N373" s="11">
        <f t="shared" si="13"/>
        <v>4359000</v>
      </c>
    </row>
    <row r="374" spans="1:14">
      <c r="A374" t="s">
        <v>372</v>
      </c>
      <c r="B374" t="str">
        <f>VLOOKUP(A374,Sheet3!$A$2:$B$573,2,FALSE)</f>
        <v>PG</v>
      </c>
      <c r="E374" t="s">
        <v>686</v>
      </c>
      <c r="F374" s="10" t="str">
        <f t="shared" si="12"/>
        <v>PG</v>
      </c>
      <c r="G374" s="10" t="s">
        <v>686</v>
      </c>
      <c r="H374" s="9">
        <f>VLOOKUP($A374,Sheet2!$B$1:$C$579,2,FALSE)</f>
        <v>34502132</v>
      </c>
      <c r="M374" s="10" t="s">
        <v>686</v>
      </c>
      <c r="N374" s="11">
        <f t="shared" si="13"/>
        <v>34502132</v>
      </c>
    </row>
    <row r="375" spans="1:14">
      <c r="A375" t="s">
        <v>373</v>
      </c>
      <c r="B375" t="str">
        <f>VLOOKUP(A375,Sheet3!$A$2:$B$573,2,FALSE)</f>
        <v>PG</v>
      </c>
      <c r="E375" t="s">
        <v>686</v>
      </c>
      <c r="F375" s="10" t="str">
        <f t="shared" si="12"/>
        <v>PG</v>
      </c>
      <c r="G375" s="10" t="s">
        <v>686</v>
      </c>
      <c r="H375" s="9">
        <f>VLOOKUP($A375,Sheet2!$B$1:$C$579,2,FALSE)</f>
        <v>237648</v>
      </c>
      <c r="M375" s="10" t="s">
        <v>686</v>
      </c>
      <c r="N375" s="11">
        <f t="shared" si="13"/>
        <v>237648</v>
      </c>
    </row>
    <row r="376" spans="1:14">
      <c r="A376" t="s">
        <v>374</v>
      </c>
      <c r="B376" t="str">
        <f>VLOOKUP(A376,Sheet3!$A$2:$B$573,2,FALSE)</f>
        <v>C</v>
      </c>
      <c r="E376" t="s">
        <v>686</v>
      </c>
      <c r="F376" s="10" t="str">
        <f t="shared" si="12"/>
        <v>C</v>
      </c>
      <c r="G376" s="10" t="s">
        <v>686</v>
      </c>
      <c r="H376" s="9">
        <f>VLOOKUP($A376,Sheet2!$B$1:$C$579,2,FALSE)</f>
        <v>2283034</v>
      </c>
      <c r="M376" s="10" t="s">
        <v>686</v>
      </c>
      <c r="N376" s="11">
        <f t="shared" si="13"/>
        <v>2283034</v>
      </c>
    </row>
    <row r="377" spans="1:14">
      <c r="A377" t="s">
        <v>375</v>
      </c>
      <c r="B377" t="str">
        <f>VLOOKUP(A377,Sheet3!$A$2:$B$573,2,FALSE)</f>
        <v>PF</v>
      </c>
      <c r="E377" t="s">
        <v>686</v>
      </c>
      <c r="F377" s="10" t="str">
        <f t="shared" si="12"/>
        <v>PF</v>
      </c>
      <c r="G377" s="10" t="s">
        <v>686</v>
      </c>
      <c r="H377" s="9">
        <f>VLOOKUP($A377,Sheet2!$B$1:$C$579,2,FALSE)</f>
        <v>5005350</v>
      </c>
      <c r="M377" s="10" t="s">
        <v>686</v>
      </c>
      <c r="N377" s="11">
        <f t="shared" si="13"/>
        <v>5005350</v>
      </c>
    </row>
    <row r="378" spans="1:14">
      <c r="A378" t="s">
        <v>376</v>
      </c>
      <c r="B378" t="str">
        <f>VLOOKUP(A378,Sheet3!$A$2:$B$573,2,FALSE)</f>
        <v>PF</v>
      </c>
      <c r="E378" t="s">
        <v>686</v>
      </c>
      <c r="F378" s="10" t="str">
        <f t="shared" si="12"/>
        <v>PF</v>
      </c>
      <c r="G378" s="10" t="s">
        <v>686</v>
      </c>
      <c r="H378" s="9">
        <f>VLOOKUP($A378,Sheet2!$B$1:$C$579,2,FALSE)</f>
        <v>3934320</v>
      </c>
      <c r="M378" s="10" t="s">
        <v>686</v>
      </c>
      <c r="N378" s="11">
        <f t="shared" si="13"/>
        <v>3934320</v>
      </c>
    </row>
    <row r="379" spans="1:14">
      <c r="A379" t="s">
        <v>377</v>
      </c>
      <c r="B379" t="str">
        <f>VLOOKUP(A379,Sheet3!$A$2:$B$573,2,FALSE)</f>
        <v>C</v>
      </c>
      <c r="E379" t="s">
        <v>686</v>
      </c>
      <c r="F379" s="10" t="str">
        <f t="shared" si="12"/>
        <v>C</v>
      </c>
      <c r="G379" s="10" t="s">
        <v>686</v>
      </c>
      <c r="H379" s="9">
        <f>VLOOKUP($A379,Sheet2!$B$1:$C$579,2,FALSE)</f>
        <v>1663861</v>
      </c>
      <c r="M379" s="10" t="s">
        <v>686</v>
      </c>
      <c r="N379" s="11">
        <f t="shared" si="13"/>
        <v>1663861</v>
      </c>
    </row>
    <row r="380" spans="1:14">
      <c r="A380" t="s">
        <v>378</v>
      </c>
      <c r="B380" t="str">
        <f>VLOOKUP(A380,Sheet3!$A$2:$B$573,2,FALSE)</f>
        <v>SG</v>
      </c>
      <c r="E380" t="s">
        <v>686</v>
      </c>
      <c r="F380" s="10" t="str">
        <f t="shared" si="12"/>
        <v>SG</v>
      </c>
      <c r="G380" s="10" t="s">
        <v>686</v>
      </c>
      <c r="H380" s="9">
        <f>VLOOKUP($A380,Sheet2!$B$1:$C$579,2,FALSE)</f>
        <v>1517981</v>
      </c>
      <c r="M380" s="10" t="s">
        <v>686</v>
      </c>
      <c r="N380" s="11">
        <f t="shared" si="13"/>
        <v>1517981</v>
      </c>
    </row>
    <row r="381" spans="1:14">
      <c r="A381" t="s">
        <v>379</v>
      </c>
      <c r="B381" t="str">
        <f>VLOOKUP(A381,Sheet3!$A$2:$B$573,2,FALSE)</f>
        <v>C</v>
      </c>
      <c r="E381" t="s">
        <v>686</v>
      </c>
      <c r="F381" s="10" t="str">
        <f t="shared" si="12"/>
        <v>C</v>
      </c>
      <c r="G381" s="10" t="s">
        <v>686</v>
      </c>
      <c r="H381" s="9">
        <f>VLOOKUP($A381,Sheet2!$B$1:$C$579,2,FALSE)</f>
        <v>5969040</v>
      </c>
      <c r="M381" s="10" t="s">
        <v>686</v>
      </c>
      <c r="N381" s="11">
        <f t="shared" si="13"/>
        <v>5969040</v>
      </c>
    </row>
    <row r="382" spans="1:14">
      <c r="A382" t="s">
        <v>380</v>
      </c>
      <c r="B382" t="str">
        <f>VLOOKUP(A382,Sheet3!$A$2:$B$573,2,FALSE)</f>
        <v>PG</v>
      </c>
      <c r="E382" t="s">
        <v>686</v>
      </c>
      <c r="F382" s="10" t="str">
        <f t="shared" si="12"/>
        <v>PG</v>
      </c>
      <c r="G382" s="10" t="s">
        <v>686</v>
      </c>
      <c r="H382" s="9">
        <f>VLOOKUP($A382,Sheet2!$B$1:$C$579,2,FALSE)</f>
        <v>1723707</v>
      </c>
      <c r="M382" s="10" t="s">
        <v>686</v>
      </c>
      <c r="N382" s="11">
        <f t="shared" si="13"/>
        <v>1723707</v>
      </c>
    </row>
    <row r="383" spans="1:14">
      <c r="A383" t="s">
        <v>381</v>
      </c>
      <c r="B383" t="str">
        <f>VLOOKUP(A383,Sheet3!$A$2:$B$573,2,FALSE)</f>
        <v>C</v>
      </c>
      <c r="E383" t="s">
        <v>686</v>
      </c>
      <c r="F383" s="10" t="str">
        <f t="shared" si="12"/>
        <v>C</v>
      </c>
      <c r="G383" s="10" t="s">
        <v>686</v>
      </c>
      <c r="H383" s="9">
        <f>VLOOKUP($A383,Sheet2!$B$1:$C$579,2,FALSE)</f>
        <v>9258000</v>
      </c>
      <c r="M383" s="10" t="s">
        <v>686</v>
      </c>
      <c r="N383" s="11">
        <f t="shared" si="13"/>
        <v>9258000</v>
      </c>
    </row>
    <row r="384" spans="1:14">
      <c r="A384" t="s">
        <v>382</v>
      </c>
      <c r="B384" t="str">
        <f>VLOOKUP(A384,Sheet3!$A$2:$B$573,2,FALSE)</f>
        <v>C</v>
      </c>
      <c r="E384" t="s">
        <v>686</v>
      </c>
      <c r="F384" s="10" t="str">
        <f t="shared" si="12"/>
        <v>C</v>
      </c>
      <c r="G384" s="10" t="s">
        <v>686</v>
      </c>
      <c r="H384" s="9">
        <f>VLOOKUP($A384,Sheet2!$B$1:$C$579,2,FALSE)</f>
        <v>2383915</v>
      </c>
      <c r="M384" s="10" t="s">
        <v>686</v>
      </c>
      <c r="N384" s="11">
        <f t="shared" si="13"/>
        <v>2383915</v>
      </c>
    </row>
    <row r="385" spans="1:14">
      <c r="A385" t="s">
        <v>383</v>
      </c>
      <c r="B385" t="str">
        <f>VLOOKUP(A385,Sheet3!$A$2:$B$573,2,FALSE)</f>
        <v>C</v>
      </c>
      <c r="E385" t="s">
        <v>686</v>
      </c>
      <c r="F385" s="10" t="str">
        <f t="shared" si="12"/>
        <v>C</v>
      </c>
      <c r="G385" s="10" t="s">
        <v>686</v>
      </c>
      <c r="H385" s="9">
        <f>VLOOKUP($A385,Sheet2!$B$1:$C$579,2,FALSE)</f>
        <v>1250000</v>
      </c>
      <c r="M385" s="10" t="s">
        <v>686</v>
      </c>
      <c r="N385" s="11">
        <f t="shared" si="13"/>
        <v>1250000</v>
      </c>
    </row>
    <row r="386" spans="1:14">
      <c r="A386" t="s">
        <v>384</v>
      </c>
      <c r="B386" t="str">
        <f>VLOOKUP(A386,Sheet3!$A$2:$B$573,2,FALSE)</f>
        <v>PG</v>
      </c>
      <c r="E386" t="s">
        <v>686</v>
      </c>
      <c r="F386" s="10" t="str">
        <f t="shared" ref="F386:F449" si="15">IF(B386&lt;&gt;"",B386,D386)</f>
        <v>PG</v>
      </c>
      <c r="G386" s="10" t="s">
        <v>686</v>
      </c>
      <c r="H386" s="9">
        <f>VLOOKUP($A386,Sheet2!$B$1:$C$579,2,FALSE)</f>
        <v>1517981</v>
      </c>
      <c r="M386" s="10" t="s">
        <v>686</v>
      </c>
      <c r="N386" s="11">
        <f t="shared" si="13"/>
        <v>1517981</v>
      </c>
    </row>
    <row r="387" spans="1:14">
      <c r="A387" t="s">
        <v>385</v>
      </c>
      <c r="B387" t="str">
        <f>VLOOKUP(A387,Sheet3!$A$2:$B$573,2,FALSE)</f>
        <v>C</v>
      </c>
      <c r="E387" t="s">
        <v>686</v>
      </c>
      <c r="F387" s="10" t="str">
        <f t="shared" si="15"/>
        <v>C</v>
      </c>
      <c r="G387" s="10" t="s">
        <v>686</v>
      </c>
      <c r="H387" s="9">
        <f>VLOOKUP($A387,Sheet2!$B$1:$C$579,2,FALSE)</f>
        <v>18000000</v>
      </c>
      <c r="M387" s="10" t="s">
        <v>686</v>
      </c>
      <c r="N387" s="11">
        <f t="shared" ref="N387:N450" si="16">IF(H387&lt;&gt;"",H387, IF(J387&lt;&gt;"", J387, IF(L387&lt;&gt;"", L387, "Not Attributed")))</f>
        <v>18000000</v>
      </c>
    </row>
    <row r="388" spans="1:14">
      <c r="A388" t="s">
        <v>386</v>
      </c>
      <c r="B388" t="str">
        <f>VLOOKUP(A388,Sheet3!$A$2:$B$573,2,FALSE)</f>
        <v>SF</v>
      </c>
      <c r="E388" t="s">
        <v>686</v>
      </c>
      <c r="F388" s="10" t="str">
        <f t="shared" si="15"/>
        <v>SF</v>
      </c>
      <c r="G388" s="10" t="s">
        <v>686</v>
      </c>
      <c r="H388" s="9">
        <f>VLOOKUP($A388,Sheet2!$B$1:$C$579,2,FALSE)</f>
        <v>538391</v>
      </c>
      <c r="M388" s="10" t="s">
        <v>686</v>
      </c>
      <c r="N388" s="11">
        <f t="shared" si="16"/>
        <v>538391</v>
      </c>
    </row>
    <row r="389" spans="1:14">
      <c r="A389" t="s">
        <v>387</v>
      </c>
      <c r="B389" t="str">
        <f>VLOOKUP(A389,Sheet3!$A$2:$B$573,2,FALSE)</f>
        <v>PF</v>
      </c>
      <c r="E389" t="s">
        <v>686</v>
      </c>
      <c r="F389" s="10" t="str">
        <f t="shared" si="15"/>
        <v>PF</v>
      </c>
      <c r="G389" s="10" t="s">
        <v>686</v>
      </c>
      <c r="H389" s="9">
        <f>VLOOKUP($A389,Sheet2!$B$1:$C$579,2,FALSE)</f>
        <v>2210640</v>
      </c>
      <c r="M389" s="10" t="s">
        <v>686</v>
      </c>
      <c r="N389" s="11">
        <f t="shared" si="16"/>
        <v>2210640</v>
      </c>
    </row>
    <row r="390" spans="1:14">
      <c r="A390" t="s">
        <v>388</v>
      </c>
      <c r="B390" t="str">
        <f>VLOOKUP(A390,Sheet3!$A$2:$B$573,2,FALSE)</f>
        <v>SG</v>
      </c>
      <c r="E390" t="s">
        <v>686</v>
      </c>
      <c r="F390" s="10" t="str">
        <f t="shared" si="15"/>
        <v>SG</v>
      </c>
      <c r="G390" s="10" t="s">
        <v>686</v>
      </c>
      <c r="H390" s="9">
        <f>VLOOKUP($A390,Sheet2!$B$1:$C$579,2,FALSE)</f>
        <v>449115</v>
      </c>
      <c r="M390" s="10" t="s">
        <v>686</v>
      </c>
      <c r="N390" s="11">
        <f t="shared" si="16"/>
        <v>449115</v>
      </c>
    </row>
    <row r="391" spans="1:14">
      <c r="A391" t="s">
        <v>389</v>
      </c>
      <c r="B391" t="str">
        <f>VLOOKUP(A391,Sheet3!$A$2:$B$573,2,FALSE)</f>
        <v>SG</v>
      </c>
      <c r="E391" t="s">
        <v>686</v>
      </c>
      <c r="F391" s="10" t="str">
        <f t="shared" si="15"/>
        <v>SG</v>
      </c>
      <c r="G391" s="10" t="s">
        <v>686</v>
      </c>
      <c r="H391" s="9">
        <f>VLOOKUP($A391,Sheet2!$B$1:$C$579,2,FALSE)</f>
        <v>449115</v>
      </c>
      <c r="M391" s="10" t="s">
        <v>686</v>
      </c>
      <c r="N391" s="11">
        <f t="shared" si="16"/>
        <v>449115</v>
      </c>
    </row>
    <row r="392" spans="1:14">
      <c r="A392" t="s">
        <v>390</v>
      </c>
      <c r="B392" t="str">
        <f>VLOOKUP(A392,Sheet3!$A$2:$B$573,2,FALSE)</f>
        <v>PF</v>
      </c>
      <c r="E392" t="s">
        <v>686</v>
      </c>
      <c r="F392" s="10" t="str">
        <f t="shared" si="15"/>
        <v>PF</v>
      </c>
      <c r="G392" s="10" t="s">
        <v>686</v>
      </c>
      <c r="H392" s="9">
        <f>VLOOKUP($A392,Sheet2!$B$1:$C$579,2,FALSE)</f>
        <v>522989</v>
      </c>
      <c r="M392" s="10" t="s">
        <v>686</v>
      </c>
      <c r="N392" s="11">
        <f t="shared" si="16"/>
        <v>522989</v>
      </c>
    </row>
    <row r="393" spans="1:14">
      <c r="A393" t="s">
        <v>391</v>
      </c>
      <c r="B393" t="str">
        <f>VLOOKUP(A393,Sheet3!$A$2:$B$573,2,FALSE)</f>
        <v>C</v>
      </c>
      <c r="E393" t="s">
        <v>686</v>
      </c>
      <c r="F393" s="10" t="str">
        <f t="shared" si="15"/>
        <v>C</v>
      </c>
      <c r="G393" s="10" t="s">
        <v>686</v>
      </c>
      <c r="H393" s="9">
        <f>VLOOKUP($A393,Sheet2!$B$1:$C$579,2,FALSE)</f>
        <v>1517981</v>
      </c>
      <c r="M393" s="10" t="s">
        <v>686</v>
      </c>
      <c r="N393" s="11">
        <f t="shared" si="16"/>
        <v>1517981</v>
      </c>
    </row>
    <row r="394" spans="1:14">
      <c r="A394" t="s">
        <v>392</v>
      </c>
      <c r="B394" t="str">
        <f>VLOOKUP(A394,Sheet3!$A$2:$B$573,2,FALSE)</f>
        <v>PF</v>
      </c>
      <c r="E394" t="s">
        <v>686</v>
      </c>
      <c r="F394" s="10" t="str">
        <f t="shared" si="15"/>
        <v>PF</v>
      </c>
      <c r="G394" s="10" t="s">
        <v>686</v>
      </c>
      <c r="H394" s="9">
        <f>VLOOKUP($A394,Sheet2!$B$1:$C$579,2,FALSE)</f>
        <v>7150000</v>
      </c>
      <c r="M394" s="10" t="s">
        <v>686</v>
      </c>
      <c r="N394" s="11">
        <f t="shared" si="16"/>
        <v>7150000</v>
      </c>
    </row>
    <row r="395" spans="1:14">
      <c r="A395" t="s">
        <v>393</v>
      </c>
      <c r="B395" t="str">
        <f>VLOOKUP(A395,Sheet3!$A$2:$B$573,2,FALSE)</f>
        <v>C</v>
      </c>
      <c r="E395" t="s">
        <v>686</v>
      </c>
      <c r="F395" s="10" t="str">
        <f t="shared" si="15"/>
        <v>C</v>
      </c>
      <c r="G395" s="10" t="s">
        <v>686</v>
      </c>
      <c r="H395" s="9">
        <f>VLOOKUP($A395,Sheet2!$B$1:$C$579,2,FALSE)</f>
        <v>5000000</v>
      </c>
      <c r="M395" s="10" t="s">
        <v>686</v>
      </c>
      <c r="N395" s="11">
        <f t="shared" si="16"/>
        <v>5000000</v>
      </c>
    </row>
    <row r="396" spans="1:14">
      <c r="A396" t="s">
        <v>394</v>
      </c>
      <c r="B396" t="str">
        <f>VLOOKUP(A396,Sheet3!$A$2:$B$573,2,FALSE)</f>
        <v>PF</v>
      </c>
      <c r="E396" t="s">
        <v>686</v>
      </c>
      <c r="F396" s="10" t="str">
        <f t="shared" si="15"/>
        <v>PF</v>
      </c>
      <c r="G396" s="10" t="s">
        <v>686</v>
      </c>
      <c r="H396" s="9">
        <f>VLOOKUP($A396,Sheet2!$B$1:$C$579,2,FALSE)</f>
        <v>1000000</v>
      </c>
      <c r="M396" s="10" t="s">
        <v>686</v>
      </c>
      <c r="N396" s="11">
        <f t="shared" si="16"/>
        <v>1000000</v>
      </c>
    </row>
    <row r="397" spans="1:14">
      <c r="A397" t="s">
        <v>395</v>
      </c>
      <c r="B397" t="str">
        <f>VLOOKUP(A397,Sheet3!$A$2:$B$573,2,FALSE)</f>
        <v>SG</v>
      </c>
      <c r="E397" t="s">
        <v>686</v>
      </c>
      <c r="F397" s="10" t="str">
        <f t="shared" si="15"/>
        <v>SG</v>
      </c>
      <c r="G397" s="10" t="s">
        <v>686</v>
      </c>
      <c r="H397" s="9">
        <f>VLOOKUP($A397,Sheet2!$B$1:$C$579,2,FALSE)</f>
        <v>3113160</v>
      </c>
      <c r="M397" s="10" t="s">
        <v>686</v>
      </c>
      <c r="N397" s="11">
        <f t="shared" si="16"/>
        <v>3113160</v>
      </c>
    </row>
    <row r="398" spans="1:14">
      <c r="A398" t="s">
        <v>396</v>
      </c>
      <c r="B398" t="str">
        <f>VLOOKUP(A398,Sheet3!$A$2:$B$573,2,FALSE)</f>
        <v>PG</v>
      </c>
      <c r="E398" t="s">
        <v>686</v>
      </c>
      <c r="F398" s="10" t="str">
        <f t="shared" si="15"/>
        <v>PG</v>
      </c>
      <c r="G398" s="10" t="s">
        <v>686</v>
      </c>
      <c r="H398" s="9">
        <f>VLOOKUP($A398,Sheet2!$B$1:$C$579,2,FALSE)</f>
        <v>449115</v>
      </c>
      <c r="M398" s="10" t="s">
        <v>686</v>
      </c>
      <c r="N398" s="11">
        <f t="shared" si="16"/>
        <v>449115</v>
      </c>
    </row>
    <row r="399" spans="1:14">
      <c r="A399" t="s">
        <v>397</v>
      </c>
      <c r="B399" t="str">
        <f>VLOOKUP(A399,Sheet3!$A$2:$B$573,2,FALSE)</f>
        <v>SF</v>
      </c>
      <c r="E399" t="s">
        <v>686</v>
      </c>
      <c r="F399" s="10" t="str">
        <f t="shared" si="15"/>
        <v>SF</v>
      </c>
      <c r="G399" s="10" t="s">
        <v>686</v>
      </c>
      <c r="H399" s="9">
        <f>VLOOKUP($A399,Sheet2!$B$1:$C$579,2,FALSE)</f>
        <v>11608231</v>
      </c>
      <c r="M399" s="10" t="s">
        <v>686</v>
      </c>
      <c r="N399" s="11">
        <f t="shared" si="16"/>
        <v>11608231</v>
      </c>
    </row>
    <row r="400" spans="1:14">
      <c r="A400" t="s">
        <v>398</v>
      </c>
      <c r="C400" t="s">
        <v>649</v>
      </c>
      <c r="D400" t="str">
        <f>VLOOKUP(C400,Sheet3!$A$2:$B$573,2, FALSE)</f>
        <v>C</v>
      </c>
      <c r="E400" t="s">
        <v>686</v>
      </c>
      <c r="F400" s="10" t="str">
        <f t="shared" si="15"/>
        <v>C</v>
      </c>
      <c r="G400" s="10" t="s">
        <v>686</v>
      </c>
      <c r="H400" s="9">
        <f>VLOOKUP($A400,Sheet2!$B$1:$C$579,2,FALSE)</f>
        <v>1517981</v>
      </c>
      <c r="M400" s="10" t="s">
        <v>686</v>
      </c>
      <c r="N400" s="11">
        <f t="shared" si="16"/>
        <v>1517981</v>
      </c>
    </row>
    <row r="401" spans="1:14">
      <c r="A401" t="s">
        <v>399</v>
      </c>
      <c r="C401" t="s">
        <v>670</v>
      </c>
      <c r="D401" t="str">
        <f>VLOOKUP(C401,Sheet3!$A$2:$B$573,2, FALSE)</f>
        <v>PF</v>
      </c>
      <c r="E401" t="s">
        <v>686</v>
      </c>
      <c r="F401" s="10" t="str">
        <f t="shared" si="15"/>
        <v>PF</v>
      </c>
      <c r="G401" s="10" t="s">
        <v>686</v>
      </c>
      <c r="H401" s="9">
        <f>VLOOKUP($A401,Sheet2!$B$1:$C$579,2,FALSE)</f>
        <v>3897436</v>
      </c>
      <c r="M401" s="10" t="s">
        <v>686</v>
      </c>
      <c r="N401" s="11">
        <f t="shared" si="16"/>
        <v>3897436</v>
      </c>
    </row>
    <row r="402" spans="1:14">
      <c r="A402" t="s">
        <v>400</v>
      </c>
      <c r="C402" t="s">
        <v>663</v>
      </c>
      <c r="D402" t="str">
        <f>VLOOKUP(C402,Sheet3!$A$2:$B$573,2, FALSE)</f>
        <v>C</v>
      </c>
      <c r="E402" t="s">
        <v>686</v>
      </c>
      <c r="F402" s="10" t="str">
        <f t="shared" si="15"/>
        <v>C</v>
      </c>
      <c r="G402" s="10" t="s">
        <v>686</v>
      </c>
      <c r="H402" s="9">
        <f>VLOOKUP($A402,Sheet2!$B$1:$C$579,2,FALSE)</f>
        <v>29542010</v>
      </c>
      <c r="M402" s="10" t="s">
        <v>686</v>
      </c>
      <c r="N402" s="11">
        <f t="shared" si="16"/>
        <v>29542010</v>
      </c>
    </row>
    <row r="403" spans="1:14">
      <c r="A403" t="s">
        <v>401</v>
      </c>
      <c r="C403" t="s">
        <v>683</v>
      </c>
      <c r="D403" t="str">
        <f>VLOOKUP(C403,Sheet3!$A$2:$B$573,2, FALSE)</f>
        <v>C</v>
      </c>
      <c r="E403" t="s">
        <v>686</v>
      </c>
      <c r="F403" s="10" t="str">
        <f t="shared" si="15"/>
        <v>C</v>
      </c>
      <c r="G403" s="10" t="s">
        <v>686</v>
      </c>
      <c r="H403" s="9">
        <f>VLOOKUP($A403,Sheet2!$B$1:$C$579,2,FALSE)</f>
        <v>26000000</v>
      </c>
      <c r="M403" s="10" t="s">
        <v>686</v>
      </c>
      <c r="N403" s="11">
        <f t="shared" si="16"/>
        <v>26000000</v>
      </c>
    </row>
    <row r="404" spans="1:14">
      <c r="A404" t="s">
        <v>402</v>
      </c>
      <c r="B404" t="str">
        <f>VLOOKUP(A404,Sheet3!$A$2:$B$573,2,FALSE)</f>
        <v>PF</v>
      </c>
      <c r="E404" t="s">
        <v>686</v>
      </c>
      <c r="F404" s="10" t="str">
        <f t="shared" si="15"/>
        <v>PF</v>
      </c>
      <c r="G404" s="10" t="s">
        <v>686</v>
      </c>
      <c r="H404" s="9">
        <f>VLOOKUP($A404,Sheet2!$B$1:$C$579,2,FALSE)</f>
        <v>427725</v>
      </c>
      <c r="M404" s="10" t="s">
        <v>686</v>
      </c>
      <c r="N404" s="11">
        <f t="shared" si="16"/>
        <v>427725</v>
      </c>
    </row>
    <row r="405" spans="1:14">
      <c r="A405" t="s">
        <v>403</v>
      </c>
      <c r="B405" t="str">
        <f>VLOOKUP(A405,Sheet3!$A$2:$B$573,2,FALSE)</f>
        <v>SG-SF</v>
      </c>
      <c r="E405" t="s">
        <v>686</v>
      </c>
      <c r="F405" s="10" t="str">
        <f t="shared" si="15"/>
        <v>SG-SF</v>
      </c>
      <c r="G405" s="10" t="s">
        <v>686</v>
      </c>
      <c r="H405" s="9">
        <f>VLOOKUP($A405,Sheet2!$B$1:$C$579,2,FALSE)</f>
        <v>10865952</v>
      </c>
      <c r="M405" s="10" t="s">
        <v>686</v>
      </c>
      <c r="N405" s="11">
        <f t="shared" si="16"/>
        <v>10865952</v>
      </c>
    </row>
    <row r="406" spans="1:14">
      <c r="A406" t="s">
        <v>404</v>
      </c>
      <c r="B406" t="str">
        <f>VLOOKUP(A406,Sheet3!$A$2:$B$573,2,FALSE)</f>
        <v>C</v>
      </c>
      <c r="E406" t="s">
        <v>686</v>
      </c>
      <c r="F406" s="10" t="str">
        <f t="shared" si="15"/>
        <v>C</v>
      </c>
      <c r="G406" s="10" t="s">
        <v>686</v>
      </c>
      <c r="H406" s="9">
        <f>VLOOKUP($A406,Sheet2!$B$1:$C$579,2,FALSE)</f>
        <v>1014905</v>
      </c>
      <c r="M406" s="10" t="s">
        <v>686</v>
      </c>
      <c r="N406" s="11">
        <f t="shared" si="16"/>
        <v>1014905</v>
      </c>
    </row>
    <row r="407" spans="1:14">
      <c r="A407" t="s">
        <v>405</v>
      </c>
      <c r="B407" t="str">
        <f>VLOOKUP(A407,Sheet3!$A$2:$B$573,2,FALSE)</f>
        <v>PF</v>
      </c>
      <c r="E407" t="s">
        <v>686</v>
      </c>
      <c r="F407" s="10" t="str">
        <f t="shared" si="15"/>
        <v>PF</v>
      </c>
      <c r="G407" s="10" t="s">
        <v>686</v>
      </c>
      <c r="H407" s="9">
        <f>VLOOKUP($A407,Sheet2!$B$1:$C$579,2,FALSE)</f>
        <v>4862040</v>
      </c>
      <c r="M407" s="10" t="s">
        <v>686</v>
      </c>
      <c r="N407" s="11">
        <f t="shared" si="16"/>
        <v>4862040</v>
      </c>
    </row>
    <row r="408" spans="1:14">
      <c r="A408" t="s">
        <v>406</v>
      </c>
      <c r="B408" t="str">
        <f>VLOOKUP(A408,Sheet3!$A$2:$B$573,2,FALSE)</f>
        <v>SF</v>
      </c>
      <c r="E408" t="s">
        <v>686</v>
      </c>
      <c r="F408" s="10" t="str">
        <f t="shared" si="15"/>
        <v>SF</v>
      </c>
      <c r="G408" s="10" t="s">
        <v>686</v>
      </c>
      <c r="H408" s="9">
        <f>VLOOKUP($A408,Sheet2!$B$1:$C$579,2,FALSE)</f>
        <v>3872215</v>
      </c>
      <c r="M408" s="10" t="s">
        <v>686</v>
      </c>
      <c r="N408" s="11">
        <f t="shared" si="16"/>
        <v>3872215</v>
      </c>
    </row>
    <row r="409" spans="1:14">
      <c r="A409" t="s">
        <v>407</v>
      </c>
      <c r="B409" t="str">
        <f>VLOOKUP(A409,Sheet3!$A$2:$B$573,2,FALSE)</f>
        <v>C</v>
      </c>
      <c r="E409" t="s">
        <v>686</v>
      </c>
      <c r="F409" s="10" t="str">
        <f t="shared" si="15"/>
        <v>C</v>
      </c>
      <c r="G409" s="10" t="s">
        <v>686</v>
      </c>
      <c r="H409" s="9">
        <f>VLOOKUP($A409,Sheet2!$B$1:$C$579,2,FALSE)</f>
        <v>5813640</v>
      </c>
      <c r="M409" s="10" t="s">
        <v>686</v>
      </c>
      <c r="N409" s="11">
        <f t="shared" si="16"/>
        <v>5813640</v>
      </c>
    </row>
    <row r="410" spans="1:14">
      <c r="A410" t="s">
        <v>408</v>
      </c>
      <c r="B410" t="str">
        <f>VLOOKUP(A410,Sheet3!$A$2:$B$573,2,FALSE)</f>
        <v>SF</v>
      </c>
      <c r="E410" t="s">
        <v>686</v>
      </c>
      <c r="F410" s="10" t="str">
        <f t="shared" si="15"/>
        <v>SF</v>
      </c>
      <c r="G410" s="10" t="s">
        <v>686</v>
      </c>
      <c r="H410" s="9">
        <f>VLOOKUP($A410,Sheet2!$B$1:$C$579,2,FALSE)</f>
        <v>1255493</v>
      </c>
      <c r="M410" s="10" t="s">
        <v>686</v>
      </c>
      <c r="N410" s="11">
        <f t="shared" si="16"/>
        <v>1255493</v>
      </c>
    </row>
    <row r="411" spans="1:14">
      <c r="A411" t="s">
        <v>409</v>
      </c>
      <c r="B411" t="str">
        <f>VLOOKUP(A411,Sheet3!$A$2:$B$573,2,FALSE)</f>
        <v>SF-PF</v>
      </c>
      <c r="E411" t="s">
        <v>686</v>
      </c>
      <c r="F411" s="10" t="str">
        <f t="shared" si="15"/>
        <v>SF-PF</v>
      </c>
      <c r="G411" s="10" t="s">
        <v>686</v>
      </c>
      <c r="H411" s="9"/>
      <c r="I411" t="str">
        <f t="shared" ref="I411:I413" si="17">IF(RIGHT(A411, 3) = "Jr.", LEFT(A411, LEN(A411)-4),"")</f>
        <v>Otto Porter</v>
      </c>
      <c r="J411">
        <f>IF(I411="", "", VLOOKUP(I411,Sheet2!$B$2:$C$579,2,FALSE))</f>
        <v>28489239</v>
      </c>
      <c r="M411" s="10" t="s">
        <v>686</v>
      </c>
      <c r="N411" s="11">
        <f t="shared" si="16"/>
        <v>28489239</v>
      </c>
    </row>
    <row r="412" spans="1:14">
      <c r="A412" t="s">
        <v>410</v>
      </c>
      <c r="B412" t="str">
        <f>VLOOKUP(A412,Sheet3!$A$2:$B$573,2,FALSE)</f>
        <v>PF</v>
      </c>
      <c r="E412" t="s">
        <v>686</v>
      </c>
      <c r="F412" s="10" t="str">
        <f t="shared" si="15"/>
        <v>PF</v>
      </c>
      <c r="G412" s="10" t="s">
        <v>686</v>
      </c>
      <c r="H412" s="9"/>
      <c r="I412" t="str">
        <f t="shared" si="17"/>
        <v/>
      </c>
      <c r="J412" t="str">
        <f>IF(I412="", "", VLOOKUP(I412,Sheet2!$B$2:$C$579,2,FALSE))</f>
        <v/>
      </c>
      <c r="K412" s="8" t="s">
        <v>559</v>
      </c>
      <c r="L412">
        <f>VLOOKUP($K412,Sheet2!$B$2:$C$579,2, FALSE)</f>
        <v>7969537</v>
      </c>
      <c r="M412" s="10" t="s">
        <v>686</v>
      </c>
      <c r="N412" s="11">
        <f t="shared" si="16"/>
        <v>7969537</v>
      </c>
    </row>
    <row r="413" spans="1:14">
      <c r="A413" t="s">
        <v>411</v>
      </c>
      <c r="B413" t="str">
        <f>VLOOKUP(A413,Sheet3!$A$2:$B$573,2,FALSE)</f>
        <v>PF</v>
      </c>
      <c r="E413" t="s">
        <v>686</v>
      </c>
      <c r="F413" s="10" t="str">
        <f t="shared" si="15"/>
        <v>PF</v>
      </c>
      <c r="G413" s="10" t="s">
        <v>686</v>
      </c>
      <c r="H413" s="9"/>
      <c r="I413" t="str">
        <f t="shared" si="17"/>
        <v/>
      </c>
      <c r="J413" t="str">
        <f>IF(I413="", "", VLOOKUP(I413,Sheet2!$B$2:$C$579,2,FALSE))</f>
        <v/>
      </c>
      <c r="K413" t="s">
        <v>576</v>
      </c>
      <c r="L413">
        <f>VLOOKUP($K413,Sheet2!$B$2:$C$579,2, FALSE)</f>
        <v>4023600</v>
      </c>
      <c r="M413" s="10" t="s">
        <v>686</v>
      </c>
      <c r="N413" s="11">
        <f t="shared" si="16"/>
        <v>4023600</v>
      </c>
    </row>
    <row r="414" spans="1:14">
      <c r="A414" t="s">
        <v>412</v>
      </c>
      <c r="B414" t="str">
        <f>VLOOKUP(A414,Sheet3!$A$2:$B$573,2,FALSE)</f>
        <v>PF</v>
      </c>
      <c r="E414" t="s">
        <v>686</v>
      </c>
      <c r="F414" s="10" t="str">
        <f t="shared" si="15"/>
        <v>PF</v>
      </c>
      <c r="G414" s="10" t="s">
        <v>686</v>
      </c>
      <c r="H414" s="9">
        <f>VLOOKUP($A414,Sheet2!$B$1:$C$579,2,FALSE)</f>
        <v>30559200</v>
      </c>
      <c r="M414" s="10" t="s">
        <v>686</v>
      </c>
      <c r="N414" s="11">
        <f t="shared" si="16"/>
        <v>30559200</v>
      </c>
    </row>
    <row r="415" spans="1:14">
      <c r="A415" t="s">
        <v>413</v>
      </c>
      <c r="B415" t="str">
        <f>VLOOKUP(A415,Sheet3!$A$2:$B$573,2,FALSE)</f>
        <v>SG</v>
      </c>
      <c r="E415" t="s">
        <v>686</v>
      </c>
      <c r="F415" s="10" t="str">
        <f t="shared" si="15"/>
        <v>SG</v>
      </c>
      <c r="G415" s="10" t="s">
        <v>686</v>
      </c>
      <c r="H415" s="9">
        <f>VLOOKUP($A415,Sheet2!$B$1:$C$579,2,FALSE)</f>
        <v>4938273</v>
      </c>
      <c r="M415" s="10" t="s">
        <v>686</v>
      </c>
      <c r="N415" s="11">
        <f t="shared" si="16"/>
        <v>4938273</v>
      </c>
    </row>
    <row r="416" spans="1:14">
      <c r="A416" t="s">
        <v>414</v>
      </c>
      <c r="B416" t="str">
        <f>VLOOKUP(A416,Sheet3!$A$2:$B$573,2,FALSE)</f>
        <v>PG</v>
      </c>
      <c r="E416" t="s">
        <v>686</v>
      </c>
      <c r="F416" s="10" t="str">
        <f t="shared" si="15"/>
        <v>PG</v>
      </c>
      <c r="G416" s="10" t="s">
        <v>686</v>
      </c>
      <c r="H416" s="9">
        <f>VLOOKUP($A416,Sheet2!$B$1:$C$579,2,FALSE)</f>
        <v>13333333</v>
      </c>
      <c r="M416" s="10" t="s">
        <v>686</v>
      </c>
      <c r="N416" s="11">
        <f t="shared" si="16"/>
        <v>13333333</v>
      </c>
    </row>
    <row r="417" spans="1:14">
      <c r="A417" t="s">
        <v>415</v>
      </c>
      <c r="B417" t="str">
        <f>VLOOKUP(A417,Sheet3!$A$2:$B$573,2,FALSE)</f>
        <v>SF</v>
      </c>
      <c r="E417" t="s">
        <v>686</v>
      </c>
      <c r="F417" s="10" t="str">
        <f t="shared" si="15"/>
        <v>SF</v>
      </c>
      <c r="G417" s="10" t="s">
        <v>686</v>
      </c>
      <c r="H417" s="9">
        <f>VLOOKUP($A417,Sheet2!$B$1:$C$579,2,FALSE)</f>
        <v>4000000</v>
      </c>
      <c r="M417" s="10" t="s">
        <v>686</v>
      </c>
      <c r="N417" s="11">
        <f t="shared" si="16"/>
        <v>4000000</v>
      </c>
    </row>
    <row r="418" spans="1:14">
      <c r="A418" t="s">
        <v>416</v>
      </c>
      <c r="B418" t="str">
        <f>VLOOKUP(A418,Sheet3!$A$2:$B$573,2,FALSE)</f>
        <v>PF</v>
      </c>
      <c r="E418" t="s">
        <v>686</v>
      </c>
      <c r="F418" s="10" t="str">
        <f t="shared" si="15"/>
        <v>PF</v>
      </c>
      <c r="G418" s="10" t="s">
        <v>686</v>
      </c>
      <c r="H418" s="9">
        <f>VLOOKUP($A418,Sheet2!$B$1:$C$579,2,FALSE)</f>
        <v>3814771</v>
      </c>
      <c r="M418" s="10" t="s">
        <v>686</v>
      </c>
      <c r="N418" s="11">
        <f t="shared" si="16"/>
        <v>3814771</v>
      </c>
    </row>
    <row r="419" spans="1:14">
      <c r="A419" t="s">
        <v>417</v>
      </c>
      <c r="B419" t="str">
        <f>VLOOKUP(A419,Sheet3!$A$2:$B$573,2,FALSE)</f>
        <v>PF</v>
      </c>
      <c r="E419" t="s">
        <v>686</v>
      </c>
      <c r="F419" s="10" t="str">
        <f t="shared" si="15"/>
        <v>PF</v>
      </c>
      <c r="G419" s="10" t="s">
        <v>686</v>
      </c>
      <c r="H419" s="9">
        <f>VLOOKUP($A419,Sheet2!$B$1:$C$579,2,FALSE)</f>
        <v>7068360</v>
      </c>
      <c r="M419" s="10" t="s">
        <v>686</v>
      </c>
      <c r="N419" s="11">
        <f t="shared" si="16"/>
        <v>7068360</v>
      </c>
    </row>
    <row r="420" spans="1:14">
      <c r="A420" t="s">
        <v>418</v>
      </c>
      <c r="B420" t="str">
        <f>VLOOKUP(A420,Sheet3!$A$2:$B$573,2,FALSE)</f>
        <v>PG</v>
      </c>
      <c r="E420" t="s">
        <v>686</v>
      </c>
      <c r="F420" s="10" t="str">
        <f t="shared" si="15"/>
        <v>PG</v>
      </c>
      <c r="G420" s="10" t="s">
        <v>686</v>
      </c>
      <c r="H420" s="9"/>
      <c r="I420" t="str">
        <f>IF(RIGHT(A420, 3) = "Jr.", LEFT(A420, LEN(A420)-4),"")</f>
        <v/>
      </c>
      <c r="J420" t="str">
        <f>IF(I420="", "", VLOOKUP(I420,Sheet2!$B$2:$C$579,2,FALSE))</f>
        <v/>
      </c>
      <c r="K420" s="8" t="s">
        <v>552</v>
      </c>
      <c r="L420">
        <f>VLOOKUP($K420,Sheet2!$B$2:$C$579,2, FALSE)</f>
        <v>13535714</v>
      </c>
      <c r="M420" s="10" t="s">
        <v>686</v>
      </c>
      <c r="N420" s="11">
        <f t="shared" si="16"/>
        <v>13535714</v>
      </c>
    </row>
    <row r="421" spans="1:14">
      <c r="A421" t="s">
        <v>419</v>
      </c>
      <c r="B421" t="str">
        <f>VLOOKUP(A421,Sheet3!$A$2:$B$573,2,FALSE)</f>
        <v>SF</v>
      </c>
      <c r="E421" t="s">
        <v>686</v>
      </c>
      <c r="F421" s="10" t="str">
        <f t="shared" si="15"/>
        <v>SF</v>
      </c>
      <c r="G421" s="10" t="s">
        <v>686</v>
      </c>
      <c r="H421" s="9">
        <f>VLOOKUP($A421,Sheet2!$B$1:$C$579,2,FALSE)</f>
        <v>35450412</v>
      </c>
      <c r="M421" s="10" t="s">
        <v>686</v>
      </c>
      <c r="N421" s="11">
        <f t="shared" si="16"/>
        <v>35450412</v>
      </c>
    </row>
    <row r="422" spans="1:14">
      <c r="A422" t="s">
        <v>420</v>
      </c>
      <c r="B422" t="str">
        <f>VLOOKUP(A422,Sheet3!$A$2:$B$573,2,FALSE)</f>
        <v>PF</v>
      </c>
      <c r="E422" t="s">
        <v>686</v>
      </c>
      <c r="F422" s="10" t="str">
        <f t="shared" si="15"/>
        <v>PF</v>
      </c>
      <c r="G422" s="10" t="s">
        <v>686</v>
      </c>
      <c r="H422" s="9">
        <f>VLOOKUP($A422,Sheet2!$B$1:$C$579,2,FALSE)</f>
        <v>10100000</v>
      </c>
      <c r="M422" s="10" t="s">
        <v>686</v>
      </c>
      <c r="N422" s="11">
        <f t="shared" si="16"/>
        <v>10100000</v>
      </c>
    </row>
    <row r="423" spans="1:14">
      <c r="A423" t="s">
        <v>421</v>
      </c>
      <c r="B423" t="str">
        <f>VLOOKUP(A423,Sheet3!$A$2:$B$573,2,FALSE)</f>
        <v>PF</v>
      </c>
      <c r="E423" t="s">
        <v>686</v>
      </c>
      <c r="F423" s="10" t="str">
        <f t="shared" si="15"/>
        <v>PF</v>
      </c>
      <c r="G423" s="10" t="s">
        <v>686</v>
      </c>
      <c r="H423" s="9">
        <f>VLOOKUP($A423,Sheet2!$B$1:$C$579,2,FALSE)</f>
        <v>609128</v>
      </c>
      <c r="M423" s="10" t="s">
        <v>686</v>
      </c>
      <c r="N423" s="11">
        <f t="shared" si="16"/>
        <v>609128</v>
      </c>
    </row>
    <row r="424" spans="1:14">
      <c r="A424" t="s">
        <v>422</v>
      </c>
      <c r="B424" t="str">
        <f>VLOOKUP(A424,Sheet3!$A$2:$B$573,2,FALSE)</f>
        <v>SF</v>
      </c>
      <c r="E424" t="s">
        <v>686</v>
      </c>
      <c r="F424" s="10" t="str">
        <f t="shared" si="15"/>
        <v>SF</v>
      </c>
      <c r="G424" s="10" t="s">
        <v>686</v>
      </c>
      <c r="H424" s="9">
        <f>VLOOKUP($A424,Sheet2!$B$1:$C$579,2,FALSE)</f>
        <v>1445697</v>
      </c>
      <c r="M424" s="10" t="s">
        <v>686</v>
      </c>
      <c r="N424" s="11">
        <f t="shared" si="16"/>
        <v>1445697</v>
      </c>
    </row>
    <row r="425" spans="1:14">
      <c r="A425" t="s">
        <v>423</v>
      </c>
      <c r="B425" t="str">
        <f>VLOOKUP(A425,Sheet3!$A$2:$B$573,2,FALSE)</f>
        <v>SG</v>
      </c>
      <c r="E425" t="s">
        <v>686</v>
      </c>
      <c r="F425" s="10" t="str">
        <f t="shared" si="15"/>
        <v>SG</v>
      </c>
      <c r="G425" s="10" t="s">
        <v>686</v>
      </c>
      <c r="H425" s="9">
        <f>VLOOKUP($A425,Sheet2!$B$1:$C$579,2,FALSE)</f>
        <v>2035800</v>
      </c>
      <c r="M425" s="10" t="s">
        <v>686</v>
      </c>
      <c r="N425" s="11">
        <f t="shared" si="16"/>
        <v>2035800</v>
      </c>
    </row>
    <row r="426" spans="1:14">
      <c r="A426" t="s">
        <v>424</v>
      </c>
      <c r="B426" t="str">
        <f>VLOOKUP(A426,Sheet3!$A$2:$B$573,2,FALSE)</f>
        <v>SG</v>
      </c>
      <c r="E426" t="s">
        <v>686</v>
      </c>
      <c r="F426" s="10" t="str">
        <f t="shared" si="15"/>
        <v>SG</v>
      </c>
      <c r="G426" s="10" t="s">
        <v>686</v>
      </c>
      <c r="H426" s="9">
        <f>VLOOKUP($A426,Sheet2!$B$1:$C$579,2,FALSE)</f>
        <v>1762796</v>
      </c>
      <c r="M426" s="10" t="s">
        <v>686</v>
      </c>
      <c r="N426" s="11">
        <f t="shared" si="16"/>
        <v>1762796</v>
      </c>
    </row>
    <row r="427" spans="1:14">
      <c r="A427" t="s">
        <v>425</v>
      </c>
      <c r="B427" t="str">
        <f>VLOOKUP(A427,Sheet3!$A$2:$B$573,2,FALSE)</f>
        <v>PF</v>
      </c>
      <c r="E427" t="s">
        <v>686</v>
      </c>
      <c r="F427" s="10" t="str">
        <f t="shared" si="15"/>
        <v>PF</v>
      </c>
      <c r="G427" s="10" t="s">
        <v>686</v>
      </c>
      <c r="H427" s="9">
        <f>VLOOKUP($A427,Sheet2!$B$1:$C$579,2,FALSE)</f>
        <v>2582160</v>
      </c>
      <c r="M427" s="10" t="s">
        <v>686</v>
      </c>
      <c r="N427" s="11">
        <f t="shared" si="16"/>
        <v>2582160</v>
      </c>
    </row>
    <row r="428" spans="1:14">
      <c r="A428" t="s">
        <v>426</v>
      </c>
      <c r="B428" t="str">
        <f>VLOOKUP(A428,Sheet3!$A$2:$B$573,2,FALSE)</f>
        <v>PG</v>
      </c>
      <c r="E428" t="s">
        <v>686</v>
      </c>
      <c r="F428" s="10" t="str">
        <f t="shared" si="15"/>
        <v>PG</v>
      </c>
      <c r="G428" s="10" t="s">
        <v>686</v>
      </c>
      <c r="H428" s="9">
        <f>VLOOKUP($A428,Sheet2!$B$1:$C$579,2,FALSE)</f>
        <v>1981649</v>
      </c>
      <c r="M428" s="10" t="s">
        <v>686</v>
      </c>
      <c r="N428" s="11">
        <f t="shared" si="16"/>
        <v>1981649</v>
      </c>
    </row>
    <row r="429" spans="1:14">
      <c r="A429" t="s">
        <v>427</v>
      </c>
      <c r="B429" t="str">
        <f>VLOOKUP(A429,Sheet3!$A$2:$B$573,2,FALSE)</f>
        <v>SG</v>
      </c>
      <c r="E429" t="s">
        <v>686</v>
      </c>
      <c r="F429" s="10" t="str">
        <f t="shared" si="15"/>
        <v>SG</v>
      </c>
      <c r="G429" s="10" t="s">
        <v>686</v>
      </c>
      <c r="H429" s="9">
        <f>VLOOKUP($A429,Sheet2!$B$1:$C$579,2,FALSE)</f>
        <v>449115</v>
      </c>
      <c r="M429" s="10" t="s">
        <v>686</v>
      </c>
      <c r="N429" s="11">
        <f t="shared" si="16"/>
        <v>449115</v>
      </c>
    </row>
    <row r="430" spans="1:14">
      <c r="A430" t="s">
        <v>428</v>
      </c>
      <c r="B430" t="str">
        <f>VLOOKUP(A430,Sheet3!$A$2:$B$573,2,FALSE)</f>
        <v>SG-PG</v>
      </c>
      <c r="E430" t="s">
        <v>686</v>
      </c>
      <c r="F430" s="10" t="str">
        <f t="shared" si="15"/>
        <v>SG-PG</v>
      </c>
      <c r="G430" s="10" t="s">
        <v>686</v>
      </c>
      <c r="H430" s="9"/>
      <c r="I430" t="str">
        <f>IF(RIGHT(A430, 3) = "Jr.", LEFT(A430, LEN(A430)-4),"")</f>
        <v/>
      </c>
      <c r="J430" t="str">
        <f>IF(I430="", "", VLOOKUP(I430,Sheet2!$B$2:$C$579,2,FALSE))</f>
        <v/>
      </c>
      <c r="K430" t="s">
        <v>591</v>
      </c>
      <c r="L430">
        <f>VLOOKUP($K430,Sheet2!$B$2:$C$579,2, FALSE)</f>
        <v>2193480</v>
      </c>
      <c r="M430" s="10" t="s">
        <v>686</v>
      </c>
      <c r="N430" s="11">
        <f t="shared" si="16"/>
        <v>2193480</v>
      </c>
    </row>
    <row r="431" spans="1:14">
      <c r="A431" t="s">
        <v>429</v>
      </c>
      <c r="B431" t="str">
        <f>VLOOKUP(A431,Sheet3!$A$2:$B$573,2,FALSE)</f>
        <v>PG</v>
      </c>
      <c r="E431" t="s">
        <v>686</v>
      </c>
      <c r="F431" s="10" t="str">
        <f t="shared" si="15"/>
        <v>PG</v>
      </c>
      <c r="G431" s="10" t="s">
        <v>686</v>
      </c>
      <c r="H431" s="9">
        <f>VLOOKUP($A431,Sheet2!$B$1:$C$579,2,FALSE)</f>
        <v>7500000</v>
      </c>
      <c r="M431" s="10" t="s">
        <v>686</v>
      </c>
      <c r="N431" s="11">
        <f t="shared" si="16"/>
        <v>7500000</v>
      </c>
    </row>
    <row r="432" spans="1:14">
      <c r="A432" t="s">
        <v>430</v>
      </c>
      <c r="B432" t="str">
        <f>VLOOKUP(A432,Sheet3!$A$2:$B$573,2,FALSE)</f>
        <v>PG</v>
      </c>
      <c r="E432" t="s">
        <v>686</v>
      </c>
      <c r="F432" s="10" t="str">
        <f t="shared" si="15"/>
        <v>PG</v>
      </c>
      <c r="G432" s="10" t="s">
        <v>686</v>
      </c>
      <c r="H432" s="9">
        <f>VLOOKUP($A432,Sheet2!$B$1:$C$579,2,FALSE)</f>
        <v>1882867</v>
      </c>
      <c r="M432" s="10" t="s">
        <v>686</v>
      </c>
      <c r="N432" s="11">
        <f t="shared" si="16"/>
        <v>1882867</v>
      </c>
    </row>
    <row r="433" spans="1:14">
      <c r="A433" t="s">
        <v>431</v>
      </c>
      <c r="B433" t="str">
        <f>VLOOKUP(A433,Sheet3!$A$2:$B$573,2,FALSE)</f>
        <v>C</v>
      </c>
      <c r="E433" t="s">
        <v>686</v>
      </c>
      <c r="F433" s="10" t="str">
        <f t="shared" si="15"/>
        <v>C</v>
      </c>
      <c r="G433" s="10" t="s">
        <v>686</v>
      </c>
      <c r="H433" s="9"/>
      <c r="I433" t="str">
        <f>IF(RIGHT(A433, 3) = "Jr.", LEFT(A433, LEN(A433)-4),"")</f>
        <v/>
      </c>
      <c r="J433" t="str">
        <f>IF(I433="", "", VLOOKUP(I433,Sheet2!$B$2:$C$579,2,FALSE))</f>
        <v/>
      </c>
      <c r="K433" s="8" t="s">
        <v>623</v>
      </c>
      <c r="L433">
        <f>VLOOKUP($K433,Sheet2!$B$2:$C$579,2, FALSE)</f>
        <v>289156</v>
      </c>
      <c r="M433" s="10" t="s">
        <v>686</v>
      </c>
      <c r="N433" s="11">
        <f t="shared" si="16"/>
        <v>289156</v>
      </c>
    </row>
    <row r="434" spans="1:14">
      <c r="A434" t="s">
        <v>432</v>
      </c>
      <c r="B434" t="str">
        <f>VLOOKUP(A434,Sheet3!$A$2:$B$573,2,FALSE)</f>
        <v>PG</v>
      </c>
      <c r="E434" t="s">
        <v>686</v>
      </c>
      <c r="F434" s="10" t="str">
        <f t="shared" si="15"/>
        <v>PG</v>
      </c>
      <c r="G434" s="10" t="s">
        <v>686</v>
      </c>
      <c r="H434" s="9">
        <f>VLOOKUP($A434,Sheet2!$B$1:$C$579,2,FALSE)</f>
        <v>693755</v>
      </c>
      <c r="M434" s="10" t="s">
        <v>686</v>
      </c>
      <c r="N434" s="11">
        <f t="shared" si="16"/>
        <v>693755</v>
      </c>
    </row>
    <row r="435" spans="1:14">
      <c r="A435" t="s">
        <v>433</v>
      </c>
      <c r="B435" t="str">
        <f>VLOOKUP(A435,Sheet3!$A$2:$B$573,2,FALSE)</f>
        <v>SF</v>
      </c>
      <c r="E435" t="s">
        <v>686</v>
      </c>
      <c r="F435" s="10" t="str">
        <f t="shared" si="15"/>
        <v>SF</v>
      </c>
      <c r="G435" s="10" t="s">
        <v>686</v>
      </c>
      <c r="H435" s="9">
        <f>VLOOKUP($A435,Sheet2!$B$1:$C$579,2,FALSE)</f>
        <v>4200000</v>
      </c>
      <c r="M435" s="10" t="s">
        <v>686</v>
      </c>
      <c r="N435" s="11">
        <f t="shared" si="16"/>
        <v>4200000</v>
      </c>
    </row>
    <row r="436" spans="1:14">
      <c r="A436" t="s">
        <v>434</v>
      </c>
      <c r="B436" t="str">
        <f>VLOOKUP(A436,Sheet3!$A$2:$B$573,2,FALSE)</f>
        <v>SG</v>
      </c>
      <c r="E436" t="s">
        <v>686</v>
      </c>
      <c r="F436" s="10" t="str">
        <f t="shared" si="15"/>
        <v>SG</v>
      </c>
      <c r="G436" s="10" t="s">
        <v>686</v>
      </c>
      <c r="H436" s="9">
        <f>VLOOKUP($A436,Sheet2!$B$1:$C$579,2,FALSE)</f>
        <v>2331593</v>
      </c>
      <c r="M436" s="10" t="s">
        <v>686</v>
      </c>
      <c r="N436" s="11">
        <f t="shared" si="16"/>
        <v>2331593</v>
      </c>
    </row>
    <row r="437" spans="1:14">
      <c r="A437" t="s">
        <v>435</v>
      </c>
      <c r="B437" t="str">
        <f>VLOOKUP(A437,Sheet3!$A$2:$B$573,2,FALSE)</f>
        <v>PF</v>
      </c>
      <c r="E437" t="s">
        <v>686</v>
      </c>
      <c r="F437" s="10" t="str">
        <f t="shared" si="15"/>
        <v>PF</v>
      </c>
      <c r="G437" s="10" t="s">
        <v>686</v>
      </c>
      <c r="H437" s="9">
        <f>VLOOKUP($A437,Sheet2!$B$1:$C$579,2,FALSE)</f>
        <v>489148</v>
      </c>
      <c r="M437" s="10" t="s">
        <v>686</v>
      </c>
      <c r="N437" s="11">
        <f t="shared" si="16"/>
        <v>489148</v>
      </c>
    </row>
    <row r="438" spans="1:14">
      <c r="A438" t="s">
        <v>436</v>
      </c>
      <c r="B438" t="str">
        <f>VLOOKUP(A438,Sheet3!$A$2:$B$573,2,FALSE)</f>
        <v>C</v>
      </c>
      <c r="E438" t="s">
        <v>686</v>
      </c>
      <c r="F438" s="10" t="str">
        <f t="shared" si="15"/>
        <v>C</v>
      </c>
      <c r="G438" s="10" t="s">
        <v>686</v>
      </c>
      <c r="H438" s="9">
        <f>VLOOKUP($A438,Sheet2!$B$1:$C$579,2,FALSE)</f>
        <v>5005350</v>
      </c>
      <c r="M438" s="10" t="s">
        <v>686</v>
      </c>
      <c r="N438" s="11">
        <f t="shared" si="16"/>
        <v>5005350</v>
      </c>
    </row>
    <row r="439" spans="1:14">
      <c r="A439" t="s">
        <v>437</v>
      </c>
      <c r="B439" t="str">
        <f>VLOOKUP(A439,Sheet3!$A$2:$B$573,2,FALSE)</f>
        <v>PG</v>
      </c>
      <c r="E439" t="s">
        <v>686</v>
      </c>
      <c r="F439" s="10" t="str">
        <f t="shared" si="15"/>
        <v>PG</v>
      </c>
      <c r="G439" s="10" t="s">
        <v>686</v>
      </c>
      <c r="H439" s="9">
        <f>VLOOKUP($A439,Sheet2!$B$1:$C$579,2,FALSE)</f>
        <v>17000000</v>
      </c>
      <c r="M439" s="10" t="s">
        <v>686</v>
      </c>
      <c r="N439" s="11">
        <f t="shared" si="16"/>
        <v>17000000</v>
      </c>
    </row>
    <row r="440" spans="1:14">
      <c r="A440" t="s">
        <v>438</v>
      </c>
      <c r="B440" t="str">
        <f>VLOOKUP(A440,Sheet3!$A$2:$B$573,2,FALSE)</f>
        <v>SG</v>
      </c>
      <c r="E440" t="s">
        <v>686</v>
      </c>
      <c r="F440" s="10" t="str">
        <f t="shared" si="15"/>
        <v>SG</v>
      </c>
      <c r="G440" s="10" t="s">
        <v>686</v>
      </c>
      <c r="H440" s="9">
        <f>VLOOKUP($A440,Sheet2!$B$1:$C$579,2,FALSE)</f>
        <v>8231760</v>
      </c>
      <c r="M440" s="10" t="s">
        <v>686</v>
      </c>
      <c r="N440" s="11">
        <f t="shared" si="16"/>
        <v>8231760</v>
      </c>
    </row>
    <row r="441" spans="1:14">
      <c r="A441" t="s">
        <v>439</v>
      </c>
      <c r="B441" t="str">
        <f>VLOOKUP(A441,Sheet3!$A$2:$B$573,2,FALSE)</f>
        <v>PF</v>
      </c>
      <c r="E441" t="s">
        <v>686</v>
      </c>
      <c r="F441" s="10" t="str">
        <f t="shared" si="15"/>
        <v>PF</v>
      </c>
      <c r="G441" s="10" t="s">
        <v>686</v>
      </c>
      <c r="H441" s="9">
        <f>VLOOKUP($A441,Sheet2!$B$1:$C$579,2,FALSE)</f>
        <v>12138345</v>
      </c>
      <c r="M441" s="10" t="s">
        <v>686</v>
      </c>
      <c r="N441" s="11">
        <f t="shared" si="16"/>
        <v>12138345</v>
      </c>
    </row>
    <row r="442" spans="1:14">
      <c r="A442" t="s">
        <v>440</v>
      </c>
      <c r="B442" t="str">
        <f>VLOOKUP(A442,Sheet3!$A$2:$B$573,2,FALSE)</f>
        <v>PF</v>
      </c>
      <c r="E442" t="s">
        <v>686</v>
      </c>
      <c r="F442" s="10" t="str">
        <f t="shared" si="15"/>
        <v>PF</v>
      </c>
      <c r="G442" s="10" t="s">
        <v>686</v>
      </c>
      <c r="H442" s="9"/>
      <c r="I442" t="str">
        <f t="shared" ref="I442:I444" si="18">IF(RIGHT(A442, 3) = "Jr.", LEFT(A442, LEN(A442)-4),"")</f>
        <v/>
      </c>
      <c r="J442" t="str">
        <f>IF(I442="", "", VLOOKUP(I442,Sheet2!$B$2:$C$579,2,FALSE))</f>
        <v/>
      </c>
      <c r="M442" s="10" t="s">
        <v>686</v>
      </c>
      <c r="N442" s="11" t="str">
        <f t="shared" si="16"/>
        <v>Not Attributed</v>
      </c>
    </row>
    <row r="443" spans="1:14">
      <c r="A443" t="s">
        <v>441</v>
      </c>
      <c r="C443" t="s">
        <v>592</v>
      </c>
      <c r="D443" t="str">
        <f>VLOOKUP(C443,Sheet3!$A$2:$B$573,2, FALSE)</f>
        <v>C</v>
      </c>
      <c r="E443" t="s">
        <v>686</v>
      </c>
      <c r="F443" s="10" t="str">
        <f t="shared" si="15"/>
        <v>C</v>
      </c>
      <c r="G443" s="10" t="s">
        <v>686</v>
      </c>
      <c r="H443" s="9"/>
      <c r="I443" t="str">
        <f t="shared" si="18"/>
        <v/>
      </c>
      <c r="J443" t="str">
        <f>IF(I443="", "", VLOOKUP(I443,Sheet2!$B$2:$C$579,2,FALSE))</f>
        <v/>
      </c>
      <c r="K443" t="s">
        <v>592</v>
      </c>
      <c r="L443">
        <f>VLOOKUP($K443,Sheet2!$B$2:$C$579,2, FALSE)</f>
        <v>2029920</v>
      </c>
      <c r="M443" s="10" t="s">
        <v>686</v>
      </c>
      <c r="N443" s="11">
        <f t="shared" si="16"/>
        <v>2029920</v>
      </c>
    </row>
    <row r="444" spans="1:14">
      <c r="A444" t="s">
        <v>442</v>
      </c>
      <c r="B444" t="str">
        <f>VLOOKUP(A444,Sheet3!$A$2:$B$573,2,FALSE)</f>
        <v>SF</v>
      </c>
      <c r="E444" t="s">
        <v>686</v>
      </c>
      <c r="F444" s="10" t="str">
        <f t="shared" si="15"/>
        <v>SF</v>
      </c>
      <c r="G444" s="10" t="s">
        <v>686</v>
      </c>
      <c r="H444" s="9"/>
      <c r="I444" t="str">
        <f t="shared" si="18"/>
        <v/>
      </c>
      <c r="J444" t="str">
        <f>IF(I444="", "", VLOOKUP(I444,Sheet2!$B$2:$C$579,2,FALSE))</f>
        <v/>
      </c>
      <c r="K444" s="8" t="s">
        <v>610</v>
      </c>
      <c r="L444">
        <f>VLOOKUP($K444,Sheet2!$B$2:$C$579,2, FALSE)</f>
        <v>1500000</v>
      </c>
      <c r="M444" s="10" t="s">
        <v>686</v>
      </c>
      <c r="N444" s="11">
        <f t="shared" si="16"/>
        <v>1500000</v>
      </c>
    </row>
    <row r="445" spans="1:14">
      <c r="A445" t="s">
        <v>443</v>
      </c>
      <c r="B445" t="str">
        <f>VLOOKUP(A445,Sheet3!$A$2:$B$573,2,FALSE)</f>
        <v>C</v>
      </c>
      <c r="E445" t="s">
        <v>686</v>
      </c>
      <c r="F445" s="10" t="str">
        <f t="shared" si="15"/>
        <v>C</v>
      </c>
      <c r="G445" s="10" t="s">
        <v>686</v>
      </c>
      <c r="H445" s="9">
        <f>VLOOKUP($A445,Sheet2!$B$1:$C$579,2,FALSE)</f>
        <v>7300000</v>
      </c>
      <c r="M445" s="10" t="s">
        <v>686</v>
      </c>
      <c r="N445" s="11">
        <f t="shared" si="16"/>
        <v>7300000</v>
      </c>
    </row>
    <row r="446" spans="1:14">
      <c r="A446" t="s">
        <v>444</v>
      </c>
      <c r="B446" t="str">
        <f>VLOOKUP(A446,Sheet3!$A$2:$B$573,2,FALSE)</f>
        <v>SF-PF</v>
      </c>
      <c r="E446" t="s">
        <v>686</v>
      </c>
      <c r="F446" s="10" t="str">
        <f t="shared" si="15"/>
        <v>SF-PF</v>
      </c>
      <c r="G446" s="10" t="s">
        <v>686</v>
      </c>
      <c r="H446" s="9">
        <f>VLOOKUP($A446,Sheet2!$B$1:$C$579,2,FALSE)</f>
        <v>1780152</v>
      </c>
      <c r="M446" s="10" t="s">
        <v>686</v>
      </c>
      <c r="N446" s="11">
        <f t="shared" si="16"/>
        <v>1780152</v>
      </c>
    </row>
    <row r="447" spans="1:14">
      <c r="A447" t="s">
        <v>445</v>
      </c>
      <c r="B447" t="str">
        <f>VLOOKUP(A447,Sheet3!$A$2:$B$573,2,FALSE)</f>
        <v>SF</v>
      </c>
      <c r="E447" t="s">
        <v>686</v>
      </c>
      <c r="F447" s="10" t="str">
        <f t="shared" si="15"/>
        <v>SF</v>
      </c>
      <c r="G447" s="10" t="s">
        <v>686</v>
      </c>
      <c r="H447" s="9">
        <f>VLOOKUP($A447,Sheet2!$B$1:$C$579,2,FALSE)</f>
        <v>10047450</v>
      </c>
      <c r="M447" s="10" t="s">
        <v>686</v>
      </c>
      <c r="N447" s="11">
        <f t="shared" si="16"/>
        <v>10047450</v>
      </c>
    </row>
    <row r="448" spans="1:14">
      <c r="A448" t="s">
        <v>446</v>
      </c>
      <c r="B448" t="str">
        <f>VLOOKUP(A448,Sheet3!$A$2:$B$573,2,FALSE)</f>
        <v>SG</v>
      </c>
      <c r="E448" t="s">
        <v>686</v>
      </c>
      <c r="F448" s="10" t="str">
        <f t="shared" si="15"/>
        <v>SG</v>
      </c>
      <c r="G448" s="10" t="s">
        <v>686</v>
      </c>
      <c r="H448" s="9">
        <f>VLOOKUP($A448,Sheet2!$B$1:$C$579,2,FALSE)</f>
        <v>5192307</v>
      </c>
      <c r="M448" s="10" t="s">
        <v>686</v>
      </c>
      <c r="N448" s="11">
        <f t="shared" si="16"/>
        <v>5192307</v>
      </c>
    </row>
    <row r="449" spans="1:14">
      <c r="A449" t="s">
        <v>447</v>
      </c>
      <c r="B449" t="str">
        <f>VLOOKUP(A449,Sheet3!$A$2:$B$573,2,FALSE)</f>
        <v>SG</v>
      </c>
      <c r="E449" t="s">
        <v>686</v>
      </c>
      <c r="F449" s="10" t="str">
        <f t="shared" si="15"/>
        <v>SG</v>
      </c>
      <c r="G449" s="10" t="s">
        <v>686</v>
      </c>
      <c r="H449" s="9">
        <f>VLOOKUP($A449,Sheet2!$B$1:$C$579,2,FALSE)</f>
        <v>3631200</v>
      </c>
      <c r="M449" s="10" t="s">
        <v>686</v>
      </c>
      <c r="N449" s="11">
        <f t="shared" si="16"/>
        <v>3631200</v>
      </c>
    </row>
    <row r="450" spans="1:14">
      <c r="A450" t="s">
        <v>448</v>
      </c>
      <c r="B450" t="str">
        <f>VLOOKUP(A450,Sheet3!$A$2:$B$573,2,FALSE)</f>
        <v>PF</v>
      </c>
      <c r="E450" t="s">
        <v>686</v>
      </c>
      <c r="F450" s="10" t="str">
        <f t="shared" ref="F450:F513" si="19">IF(B450&lt;&gt;"",B450,D450)</f>
        <v>PF</v>
      </c>
      <c r="G450" s="10" t="s">
        <v>686</v>
      </c>
      <c r="H450" s="9">
        <f>VLOOKUP($A450,Sheet2!$B$1:$C$579,2,FALSE)</f>
        <v>502957</v>
      </c>
      <c r="M450" s="10" t="s">
        <v>686</v>
      </c>
      <c r="N450" s="11">
        <f t="shared" si="16"/>
        <v>502957</v>
      </c>
    </row>
    <row r="451" spans="1:14">
      <c r="A451" t="s">
        <v>449</v>
      </c>
      <c r="B451" t="str">
        <f>VLOOKUP(A451,Sheet3!$A$2:$B$573,2,FALSE)</f>
        <v>SF</v>
      </c>
      <c r="E451" t="s">
        <v>686</v>
      </c>
      <c r="F451" s="10" t="str">
        <f t="shared" si="19"/>
        <v>SF</v>
      </c>
      <c r="G451" s="10" t="s">
        <v>686</v>
      </c>
      <c r="H451" s="9">
        <f>VLOOKUP($A451,Sheet2!$B$1:$C$579,2,FALSE)</f>
        <v>8500000</v>
      </c>
      <c r="M451" s="10" t="s">
        <v>686</v>
      </c>
      <c r="N451" s="11">
        <f t="shared" ref="N451:N514" si="20">IF(H451&lt;&gt;"",H451, IF(J451&lt;&gt;"", J451, IF(L451&lt;&gt;"", L451, "Not Attributed")))</f>
        <v>8500000</v>
      </c>
    </row>
    <row r="452" spans="1:14">
      <c r="A452" t="s">
        <v>450</v>
      </c>
      <c r="B452" t="str">
        <f>VLOOKUP(A452,Sheet3!$A$2:$B$573,2,FALSE)</f>
        <v>PF</v>
      </c>
      <c r="E452" t="s">
        <v>686</v>
      </c>
      <c r="F452" s="10" t="str">
        <f t="shared" si="19"/>
        <v>PF</v>
      </c>
      <c r="G452" s="10" t="s">
        <v>686</v>
      </c>
      <c r="H452" s="9">
        <f>VLOOKUP($A452,Sheet2!$B$1:$C$579,2,FALSE)</f>
        <v>14500000</v>
      </c>
      <c r="M452" s="10" t="s">
        <v>686</v>
      </c>
      <c r="N452" s="11">
        <f t="shared" si="20"/>
        <v>14500000</v>
      </c>
    </row>
    <row r="453" spans="1:14">
      <c r="A453" t="s">
        <v>451</v>
      </c>
      <c r="B453" t="str">
        <f>VLOOKUP(A453,Sheet3!$A$2:$B$573,2,FALSE)</f>
        <v>C</v>
      </c>
      <c r="E453" t="s">
        <v>686</v>
      </c>
      <c r="F453" s="10" t="str">
        <f t="shared" si="19"/>
        <v>C</v>
      </c>
      <c r="G453" s="10" t="s">
        <v>686</v>
      </c>
      <c r="H453" s="9">
        <f>VLOOKUP($A453,Sheet2!$B$1:$C$579,2,FALSE)</f>
        <v>27525281</v>
      </c>
      <c r="M453" s="10" t="s">
        <v>686</v>
      </c>
      <c r="N453" s="11">
        <f t="shared" si="20"/>
        <v>27525281</v>
      </c>
    </row>
    <row r="454" spans="1:14">
      <c r="A454" t="s">
        <v>452</v>
      </c>
      <c r="B454" t="str">
        <f>VLOOKUP(A454,Sheet3!$A$2:$B$573,2,FALSE)</f>
        <v>PF</v>
      </c>
      <c r="E454" t="s">
        <v>686</v>
      </c>
      <c r="F454" s="10" t="str">
        <f t="shared" si="19"/>
        <v>PF</v>
      </c>
      <c r="G454" s="10" t="s">
        <v>686</v>
      </c>
      <c r="H454" s="9">
        <f>VLOOKUP($A454,Sheet2!$B$1:$C$579,2,FALSE)</f>
        <v>4692840</v>
      </c>
      <c r="M454" s="10" t="s">
        <v>686</v>
      </c>
      <c r="N454" s="11">
        <f t="shared" si="20"/>
        <v>4692840</v>
      </c>
    </row>
    <row r="455" spans="1:14">
      <c r="A455" t="s">
        <v>453</v>
      </c>
      <c r="B455" t="str">
        <f>VLOOKUP(A455,Sheet3!$A$2:$B$573,2,FALSE)</f>
        <v>PG</v>
      </c>
      <c r="E455" t="s">
        <v>686</v>
      </c>
      <c r="F455" s="10" t="str">
        <f t="shared" si="19"/>
        <v>PG</v>
      </c>
      <c r="G455" s="10" t="s">
        <v>686</v>
      </c>
      <c r="H455" s="9">
        <f>VLOOKUP($A455,Sheet2!$B$1:$C$579,2,FALSE)</f>
        <v>41358814</v>
      </c>
      <c r="M455" s="10" t="s">
        <v>686</v>
      </c>
      <c r="N455" s="11">
        <f t="shared" si="20"/>
        <v>41358814</v>
      </c>
    </row>
    <row r="456" spans="1:14">
      <c r="A456" t="s">
        <v>454</v>
      </c>
      <c r="B456" t="str">
        <f>VLOOKUP(A456,Sheet3!$A$2:$B$573,2,FALSE)</f>
        <v>PG</v>
      </c>
      <c r="E456" t="s">
        <v>686</v>
      </c>
      <c r="F456" s="10" t="str">
        <f t="shared" si="19"/>
        <v>PG</v>
      </c>
      <c r="G456" s="10" t="s">
        <v>686</v>
      </c>
      <c r="H456" s="9">
        <f>VLOOKUP($A456,Sheet2!$B$1:$C$579,2,FALSE)</f>
        <v>3000000</v>
      </c>
      <c r="M456" s="10" t="s">
        <v>686</v>
      </c>
      <c r="N456" s="11">
        <f t="shared" si="20"/>
        <v>3000000</v>
      </c>
    </row>
    <row r="457" spans="1:14">
      <c r="A457" t="s">
        <v>455</v>
      </c>
      <c r="B457" t="str">
        <f>VLOOKUP(A457,Sheet3!$A$2:$B$573,2,FALSE)</f>
        <v>PG</v>
      </c>
      <c r="E457" t="s">
        <v>686</v>
      </c>
      <c r="F457" s="10" t="str">
        <f t="shared" si="19"/>
        <v>PG</v>
      </c>
      <c r="G457" s="10" t="s">
        <v>686</v>
      </c>
      <c r="H457" s="9">
        <f>VLOOKUP($A457,Sheet2!$B$1:$C$579,2,FALSE)</f>
        <v>516836</v>
      </c>
      <c r="M457" s="10" t="s">
        <v>686</v>
      </c>
      <c r="N457" s="11">
        <f t="shared" si="20"/>
        <v>516836</v>
      </c>
    </row>
    <row r="458" spans="1:14">
      <c r="A458" t="s">
        <v>456</v>
      </c>
      <c r="B458" t="str">
        <f>VLOOKUP(A458,Sheet3!$A$2:$B$573,2,FALSE)</f>
        <v>SF</v>
      </c>
      <c r="E458" t="s">
        <v>686</v>
      </c>
      <c r="F458" s="10" t="str">
        <f t="shared" si="19"/>
        <v>SF</v>
      </c>
      <c r="G458" s="10" t="s">
        <v>686</v>
      </c>
      <c r="H458" s="9">
        <f>VLOOKUP($A458,Sheet2!$B$1:$C$579,2,FALSE)</f>
        <v>2689920</v>
      </c>
      <c r="M458" s="10" t="s">
        <v>686</v>
      </c>
      <c r="N458" s="11">
        <f t="shared" si="20"/>
        <v>2689920</v>
      </c>
    </row>
    <row r="459" spans="1:14">
      <c r="A459" t="s">
        <v>457</v>
      </c>
      <c r="B459" t="str">
        <f>VLOOKUP(A459,Sheet3!$A$2:$B$573,2,FALSE)</f>
        <v>SG</v>
      </c>
      <c r="E459" t="s">
        <v>686</v>
      </c>
      <c r="F459" s="10" t="str">
        <f t="shared" si="19"/>
        <v>SG</v>
      </c>
      <c r="G459" s="10" t="s">
        <v>686</v>
      </c>
      <c r="H459" s="9">
        <f>VLOOKUP($A459,Sheet2!$B$1:$C$579,2,FALSE)</f>
        <v>898310</v>
      </c>
      <c r="M459" s="10" t="s">
        <v>686</v>
      </c>
      <c r="N459" s="11">
        <f t="shared" si="20"/>
        <v>898310</v>
      </c>
    </row>
    <row r="460" spans="1:14">
      <c r="A460" t="s">
        <v>458</v>
      </c>
      <c r="B460" t="str">
        <f>VLOOKUP(A460,Sheet3!$A$2:$B$573,2,FALSE)</f>
        <v>SF</v>
      </c>
      <c r="E460" t="s">
        <v>686</v>
      </c>
      <c r="F460" s="10" t="str">
        <f t="shared" si="19"/>
        <v>SF</v>
      </c>
      <c r="G460" s="10" t="s">
        <v>686</v>
      </c>
      <c r="H460" s="9">
        <f>VLOOKUP($A460,Sheet2!$B$1:$C$579,2,FALSE)</f>
        <v>449115</v>
      </c>
      <c r="M460" s="10" t="s">
        <v>686</v>
      </c>
      <c r="N460" s="11">
        <f t="shared" si="20"/>
        <v>449115</v>
      </c>
    </row>
    <row r="461" spans="1:14">
      <c r="A461" t="s">
        <v>459</v>
      </c>
      <c r="B461" t="str">
        <f>VLOOKUP(A461,Sheet3!$A$2:$B$573,2,FALSE)</f>
        <v>PF</v>
      </c>
      <c r="E461" t="s">
        <v>686</v>
      </c>
      <c r="F461" s="10" t="str">
        <f t="shared" si="19"/>
        <v>PF</v>
      </c>
      <c r="G461" s="10" t="s">
        <v>686</v>
      </c>
      <c r="H461" s="9">
        <f>VLOOKUP($A461,Sheet2!$B$1:$C$579,2,FALSE)</f>
        <v>3449400</v>
      </c>
      <c r="M461" s="10" t="s">
        <v>686</v>
      </c>
      <c r="N461" s="11">
        <f t="shared" si="20"/>
        <v>3449400</v>
      </c>
    </row>
    <row r="462" spans="1:14">
      <c r="A462" t="s">
        <v>460</v>
      </c>
      <c r="B462" t="str">
        <f>VLOOKUP(A462,Sheet3!$A$2:$B$573,2,FALSE)</f>
        <v>PF</v>
      </c>
      <c r="E462" t="s">
        <v>686</v>
      </c>
      <c r="F462" s="10" t="str">
        <f t="shared" si="19"/>
        <v>PF</v>
      </c>
      <c r="G462" s="10" t="s">
        <v>686</v>
      </c>
      <c r="H462" s="9">
        <f>VLOOKUP($A462,Sheet2!$B$1:$C$579,2,FALSE)</f>
        <v>1752950</v>
      </c>
      <c r="M462" s="10" t="s">
        <v>686</v>
      </c>
      <c r="N462" s="11">
        <f t="shared" si="20"/>
        <v>1752950</v>
      </c>
    </row>
    <row r="463" spans="1:14">
      <c r="A463" t="s">
        <v>461</v>
      </c>
      <c r="B463" t="str">
        <f>VLOOKUP(A463,Sheet3!$A$2:$B$573,2,FALSE)</f>
        <v>C</v>
      </c>
      <c r="E463" t="s">
        <v>686</v>
      </c>
      <c r="F463" s="10" t="str">
        <f t="shared" si="19"/>
        <v>C</v>
      </c>
      <c r="G463" s="10" t="s">
        <v>686</v>
      </c>
      <c r="H463" s="9">
        <f>VLOOKUP($A463,Sheet2!$B$1:$C$579,2,FALSE)</f>
        <v>9258000</v>
      </c>
      <c r="M463" s="10" t="s">
        <v>686</v>
      </c>
      <c r="N463" s="11">
        <f t="shared" si="20"/>
        <v>9258000</v>
      </c>
    </row>
    <row r="464" spans="1:14">
      <c r="A464" t="s">
        <v>462</v>
      </c>
      <c r="B464" t="str">
        <f>VLOOKUP(A464,Sheet3!$A$2:$B$573,2,FALSE)</f>
        <v>SG</v>
      </c>
      <c r="E464" t="s">
        <v>686</v>
      </c>
      <c r="F464" s="10" t="str">
        <f t="shared" si="19"/>
        <v>SG</v>
      </c>
      <c r="G464" s="10" t="s">
        <v>686</v>
      </c>
      <c r="H464" s="9">
        <f>VLOOKUP($A464,Sheet2!$B$1:$C$579,2,FALSE)</f>
        <v>7834449</v>
      </c>
      <c r="M464" s="10" t="s">
        <v>686</v>
      </c>
      <c r="N464" s="11">
        <f t="shared" si="20"/>
        <v>7834449</v>
      </c>
    </row>
    <row r="465" spans="1:14">
      <c r="A465" t="s">
        <v>463</v>
      </c>
      <c r="B465" t="str">
        <f>VLOOKUP(A465,Sheet3!$A$2:$B$573,2,FALSE)</f>
        <v>SG</v>
      </c>
      <c r="E465" t="s">
        <v>686</v>
      </c>
      <c r="F465" s="10" t="str">
        <f t="shared" si="19"/>
        <v>SG</v>
      </c>
      <c r="G465" s="10" t="s">
        <v>686</v>
      </c>
      <c r="H465" s="9">
        <f>VLOOKUP($A465,Sheet2!$B$1:$C$579,2,FALSE)</f>
        <v>4141320</v>
      </c>
      <c r="M465" s="10" t="s">
        <v>686</v>
      </c>
      <c r="N465" s="11">
        <f t="shared" si="20"/>
        <v>4141320</v>
      </c>
    </row>
    <row r="466" spans="1:14">
      <c r="A466" t="s">
        <v>464</v>
      </c>
      <c r="B466" t="str">
        <f>VLOOKUP(A466,Sheet3!$A$2:$B$573,2,FALSE)</f>
        <v>SG</v>
      </c>
      <c r="E466" t="s">
        <v>686</v>
      </c>
      <c r="F466" s="10" t="str">
        <f t="shared" si="19"/>
        <v>SG</v>
      </c>
      <c r="G466" s="10" t="s">
        <v>686</v>
      </c>
      <c r="H466" s="9">
        <f>VLOOKUP($A466,Sheet2!$B$1:$C$579,2,FALSE)</f>
        <v>1701593</v>
      </c>
      <c r="M466" s="10" t="s">
        <v>686</v>
      </c>
      <c r="N466" s="11">
        <f t="shared" si="20"/>
        <v>1701593</v>
      </c>
    </row>
    <row r="467" spans="1:14">
      <c r="A467" t="s">
        <v>465</v>
      </c>
      <c r="B467" t="str">
        <f>VLOOKUP(A467,Sheet3!$A$2:$B$573,2,FALSE)</f>
        <v>SG</v>
      </c>
      <c r="E467" t="s">
        <v>686</v>
      </c>
      <c r="F467" s="10" t="str">
        <f t="shared" si="19"/>
        <v>SG</v>
      </c>
      <c r="G467" s="10" t="s">
        <v>686</v>
      </c>
      <c r="H467" s="9">
        <f>VLOOKUP($A467,Sheet2!$B$1:$C$579,2,FALSE)</f>
        <v>915048</v>
      </c>
      <c r="M467" s="10" t="s">
        <v>686</v>
      </c>
      <c r="N467" s="11">
        <f t="shared" si="20"/>
        <v>915048</v>
      </c>
    </row>
    <row r="468" spans="1:14">
      <c r="A468" t="s">
        <v>466</v>
      </c>
      <c r="B468" t="str">
        <f>VLOOKUP(A468,Sheet3!$A$2:$B$573,2,FALSE)</f>
        <v>SG</v>
      </c>
      <c r="E468" t="s">
        <v>686</v>
      </c>
      <c r="F468" s="10" t="str">
        <f t="shared" si="19"/>
        <v>SG</v>
      </c>
      <c r="G468" s="10" t="s">
        <v>686</v>
      </c>
      <c r="H468" s="9">
        <f>VLOOKUP($A468,Sheet2!$B$1:$C$579,2,FALSE)</f>
        <v>1235889</v>
      </c>
      <c r="M468" s="10" t="s">
        <v>686</v>
      </c>
      <c r="N468" s="11">
        <f t="shared" si="20"/>
        <v>1235889</v>
      </c>
    </row>
    <row r="469" spans="1:14">
      <c r="A469" t="s">
        <v>467</v>
      </c>
      <c r="B469" t="str">
        <f>VLOOKUP(A469,Sheet3!$A$2:$B$573,2,FALSE)</f>
        <v>SG</v>
      </c>
      <c r="E469" t="s">
        <v>686</v>
      </c>
      <c r="F469" s="10" t="str">
        <f t="shared" si="19"/>
        <v>SG</v>
      </c>
      <c r="G469" s="10" t="s">
        <v>686</v>
      </c>
      <c r="H469" s="9">
        <f>VLOOKUP($A469,Sheet2!$B$1:$C$579,2,FALSE)</f>
        <v>532218</v>
      </c>
      <c r="M469" s="10" t="s">
        <v>686</v>
      </c>
      <c r="N469" s="11">
        <f t="shared" si="20"/>
        <v>532218</v>
      </c>
    </row>
    <row r="470" spans="1:14">
      <c r="A470" t="s">
        <v>468</v>
      </c>
      <c r="B470" t="str">
        <f>VLOOKUP(A470,Sheet3!$A$2:$B$573,2,FALSE)</f>
        <v>PF</v>
      </c>
      <c r="E470" t="s">
        <v>686</v>
      </c>
      <c r="F470" s="10" t="str">
        <f t="shared" si="19"/>
        <v>PF</v>
      </c>
      <c r="G470" s="10" t="s">
        <v>686</v>
      </c>
      <c r="H470" s="9">
        <f>VLOOKUP($A470,Sheet2!$B$1:$C$579,2,FALSE)</f>
        <v>2174318</v>
      </c>
      <c r="M470" s="10" t="s">
        <v>686</v>
      </c>
      <c r="N470" s="11">
        <f t="shared" si="20"/>
        <v>2174318</v>
      </c>
    </row>
    <row r="471" spans="1:14">
      <c r="A471" t="s">
        <v>469</v>
      </c>
      <c r="B471" t="str">
        <f>VLOOKUP(A471,Sheet3!$A$2:$B$573,2,FALSE)</f>
        <v>SG</v>
      </c>
      <c r="E471" t="s">
        <v>686</v>
      </c>
      <c r="F471" s="10" t="str">
        <f t="shared" si="19"/>
        <v>SG</v>
      </c>
      <c r="G471" s="10" t="s">
        <v>686</v>
      </c>
      <c r="H471" s="9">
        <f>VLOOKUP($A471,Sheet2!$B$1:$C$579,2,FALSE)</f>
        <v>11454048</v>
      </c>
      <c r="M471" s="10" t="s">
        <v>686</v>
      </c>
      <c r="N471" s="11">
        <f t="shared" si="20"/>
        <v>11454048</v>
      </c>
    </row>
    <row r="472" spans="1:14">
      <c r="A472" t="s">
        <v>470</v>
      </c>
      <c r="B472" t="str">
        <f>VLOOKUP(A472,Sheet3!$A$2:$B$573,2,FALSE)</f>
        <v>PF</v>
      </c>
      <c r="E472" t="s">
        <v>686</v>
      </c>
      <c r="F472" s="10" t="str">
        <f t="shared" si="19"/>
        <v>PF</v>
      </c>
      <c r="G472" s="10" t="s">
        <v>686</v>
      </c>
      <c r="H472" s="9">
        <f>VLOOKUP($A472,Sheet2!$B$1:$C$579,2,FALSE)</f>
        <v>3804150</v>
      </c>
      <c r="M472" s="10" t="s">
        <v>686</v>
      </c>
      <c r="N472" s="11">
        <f t="shared" si="20"/>
        <v>3804150</v>
      </c>
    </row>
    <row r="473" spans="1:14">
      <c r="A473" t="s">
        <v>471</v>
      </c>
      <c r="B473" t="str">
        <f>VLOOKUP(A473,Sheet3!$A$2:$B$573,2,FALSE)</f>
        <v>PG</v>
      </c>
      <c r="E473" t="s">
        <v>686</v>
      </c>
      <c r="F473" s="10" t="str">
        <f t="shared" si="19"/>
        <v>PG</v>
      </c>
      <c r="G473" s="10" t="s">
        <v>686</v>
      </c>
      <c r="H473" s="9">
        <f>VLOOKUP($A473,Sheet2!$B$1:$C$579,2,FALSE)</f>
        <v>43006362</v>
      </c>
      <c r="M473" s="10" t="s">
        <v>686</v>
      </c>
      <c r="N473" s="11">
        <f t="shared" si="20"/>
        <v>43006362</v>
      </c>
    </row>
    <row r="474" spans="1:14">
      <c r="A474" t="s">
        <v>472</v>
      </c>
      <c r="B474" t="str">
        <f>VLOOKUP(A474,Sheet3!$A$2:$B$573,2,FALSE)</f>
        <v>SG</v>
      </c>
      <c r="E474" t="s">
        <v>686</v>
      </c>
      <c r="F474" s="10" t="str">
        <f t="shared" si="19"/>
        <v>SG</v>
      </c>
      <c r="G474" s="10" t="s">
        <v>686</v>
      </c>
      <c r="H474" s="9">
        <f>VLOOKUP($A474,Sheet2!$B$1:$C$579,2,FALSE)</f>
        <v>1678854</v>
      </c>
      <c r="M474" s="10" t="s">
        <v>686</v>
      </c>
      <c r="N474" s="11">
        <f t="shared" si="20"/>
        <v>1678854</v>
      </c>
    </row>
    <row r="475" spans="1:14">
      <c r="A475" t="s">
        <v>473</v>
      </c>
      <c r="B475" t="str">
        <f>VLOOKUP(A475,Sheet3!$A$2:$B$573,2,FALSE)</f>
        <v>C</v>
      </c>
      <c r="E475" t="s">
        <v>686</v>
      </c>
      <c r="F475" s="10" t="str">
        <f t="shared" si="19"/>
        <v>C</v>
      </c>
      <c r="G475" s="10" t="s">
        <v>686</v>
      </c>
      <c r="H475" s="9">
        <f>VLOOKUP($A475,Sheet2!$B$1:$C$579,2,FALSE)</f>
        <v>29592695</v>
      </c>
      <c r="M475" s="10" t="s">
        <v>686</v>
      </c>
      <c r="N475" s="11">
        <f t="shared" si="20"/>
        <v>29592695</v>
      </c>
    </row>
    <row r="476" spans="1:14">
      <c r="A476" t="s">
        <v>474</v>
      </c>
      <c r="B476" t="str">
        <f>VLOOKUP(A476,Sheet3!$A$2:$B$573,2,FALSE)</f>
        <v>SF-SG</v>
      </c>
      <c r="E476" t="s">
        <v>686</v>
      </c>
      <c r="F476" s="10" t="str">
        <f t="shared" si="19"/>
        <v>SF-SG</v>
      </c>
      <c r="G476" s="10" t="s">
        <v>686</v>
      </c>
      <c r="H476" s="9"/>
      <c r="I476" t="str">
        <f t="shared" ref="I476:I479" si="21">IF(RIGHT(A476, 3) = "Jr.", LEFT(A476, LEN(A476)-4),"")</f>
        <v/>
      </c>
      <c r="J476" t="str">
        <f>IF(I476="", "", VLOOKUP(I476,Sheet2!$B$2:$C$579,2,FALSE))</f>
        <v/>
      </c>
      <c r="K476" s="8" t="s">
        <v>604</v>
      </c>
      <c r="L476">
        <f>VLOOKUP($K476,Sheet2!$B$2:$C$579,2, FALSE)</f>
        <v>1663861</v>
      </c>
      <c r="M476" s="10" t="s">
        <v>686</v>
      </c>
      <c r="N476" s="11">
        <f t="shared" si="20"/>
        <v>1663861</v>
      </c>
    </row>
    <row r="477" spans="1:14">
      <c r="A477" t="s">
        <v>475</v>
      </c>
      <c r="B477" t="str">
        <f>VLOOKUP(A477,Sheet3!$A$2:$B$573,2,FALSE)</f>
        <v>PF</v>
      </c>
      <c r="E477" t="s">
        <v>686</v>
      </c>
      <c r="F477" s="10" t="str">
        <f t="shared" si="19"/>
        <v>PF</v>
      </c>
      <c r="G477" s="10" t="s">
        <v>686</v>
      </c>
      <c r="H477" s="9"/>
      <c r="I477" t="str">
        <f t="shared" si="21"/>
        <v/>
      </c>
      <c r="J477" t="str">
        <f>IF(I477="", "", VLOOKUP(I477,Sheet2!$B$2:$C$579,2,FALSE))</f>
        <v/>
      </c>
      <c r="K477" s="8" t="s">
        <v>575</v>
      </c>
      <c r="L477">
        <f>VLOOKUP($K477,Sheet2!$B$2:$C$579,2, FALSE)</f>
        <v>4431423</v>
      </c>
      <c r="M477" s="10" t="s">
        <v>686</v>
      </c>
      <c r="N477" s="11">
        <f t="shared" si="20"/>
        <v>4431423</v>
      </c>
    </row>
    <row r="478" spans="1:14">
      <c r="A478" t="s">
        <v>476</v>
      </c>
      <c r="B478" t="str">
        <f>VLOOKUP(A478,Sheet3!$A$2:$B$573,2,FALSE)</f>
        <v>PG</v>
      </c>
      <c r="E478" t="s">
        <v>686</v>
      </c>
      <c r="F478" s="10" t="str">
        <f t="shared" si="19"/>
        <v>PG</v>
      </c>
      <c r="G478" s="10" t="s">
        <v>686</v>
      </c>
      <c r="H478" s="9"/>
      <c r="I478" t="str">
        <f t="shared" si="21"/>
        <v/>
      </c>
      <c r="J478" t="str">
        <f>IF(I478="", "", VLOOKUP(I478,Sheet2!$B$2:$C$579,2,FALSE))</f>
        <v/>
      </c>
      <c r="K478" s="8" t="s">
        <v>582</v>
      </c>
      <c r="L478">
        <f>VLOOKUP($K478,Sheet2!$B$2:$C$579,2, FALSE)</f>
        <v>3500000</v>
      </c>
      <c r="M478" s="10" t="s">
        <v>686</v>
      </c>
      <c r="N478" s="11">
        <f t="shared" si="20"/>
        <v>3500000</v>
      </c>
    </row>
    <row r="479" spans="1:14">
      <c r="A479" t="s">
        <v>477</v>
      </c>
      <c r="B479" t="str">
        <f>VLOOKUP(A479,Sheet3!$A$2:$B$573,2,FALSE)</f>
        <v>SF</v>
      </c>
      <c r="E479" t="s">
        <v>686</v>
      </c>
      <c r="F479" s="10" t="str">
        <f t="shared" si="19"/>
        <v>SF</v>
      </c>
      <c r="G479" s="10" t="s">
        <v>686</v>
      </c>
      <c r="H479" s="9"/>
      <c r="I479" t="str">
        <f t="shared" si="21"/>
        <v/>
      </c>
      <c r="J479" t="str">
        <f>IF(I479="", "", VLOOKUP(I479,Sheet2!$B$2:$C$579,2,FALSE))</f>
        <v/>
      </c>
      <c r="K479" s="8" t="s">
        <v>554</v>
      </c>
      <c r="L479">
        <f>VLOOKUP($K479,Sheet2!$B$2:$C$579,2, FALSE)</f>
        <v>12000000</v>
      </c>
      <c r="M479" s="10" t="s">
        <v>686</v>
      </c>
      <c r="N479" s="11">
        <f t="shared" si="20"/>
        <v>12000000</v>
      </c>
    </row>
    <row r="480" spans="1:14">
      <c r="A480" t="s">
        <v>478</v>
      </c>
      <c r="B480" t="str">
        <f>VLOOKUP(A480,Sheet3!$A$2:$B$573,2,FALSE)</f>
        <v>C</v>
      </c>
      <c r="E480" t="s">
        <v>686</v>
      </c>
      <c r="F480" s="10" t="str">
        <f t="shared" si="19"/>
        <v>C</v>
      </c>
      <c r="G480" s="10" t="s">
        <v>686</v>
      </c>
      <c r="H480" s="9">
        <f>VLOOKUP($A480,Sheet2!$B$1:$C$579,2,FALSE)</f>
        <v>653924</v>
      </c>
      <c r="M480" s="10" t="s">
        <v>686</v>
      </c>
      <c r="N480" s="11">
        <f t="shared" si="20"/>
        <v>653924</v>
      </c>
    </row>
    <row r="481" spans="1:14">
      <c r="A481" t="s">
        <v>479</v>
      </c>
      <c r="B481" t="str">
        <f>VLOOKUP(A481,Sheet3!$A$2:$B$573,2,FALSE)</f>
        <v>C</v>
      </c>
      <c r="E481" t="s">
        <v>686</v>
      </c>
      <c r="F481" s="10" t="str">
        <f t="shared" si="19"/>
        <v>C</v>
      </c>
      <c r="G481" s="10" t="s">
        <v>686</v>
      </c>
      <c r="H481" s="9">
        <f>VLOOKUP($A481,Sheet2!$B$1:$C$579,2,FALSE)</f>
        <v>3283684</v>
      </c>
      <c r="M481" s="10" t="s">
        <v>686</v>
      </c>
      <c r="N481" s="11">
        <f t="shared" si="20"/>
        <v>3283684</v>
      </c>
    </row>
    <row r="482" spans="1:14">
      <c r="A482" t="s">
        <v>480</v>
      </c>
      <c r="B482" t="str">
        <f>VLOOKUP(A482,Sheet3!$A$2:$B$573,2,FALSE)</f>
        <v>SG</v>
      </c>
      <c r="E482" t="s">
        <v>686</v>
      </c>
      <c r="F482" s="10" t="str">
        <f t="shared" si="19"/>
        <v>SG</v>
      </c>
      <c r="G482" s="10" t="s">
        <v>686</v>
      </c>
      <c r="H482" s="9">
        <f>VLOOKUP($A482,Sheet2!$B$1:$C$579,2,FALSE)</f>
        <v>1517981</v>
      </c>
      <c r="M482" s="10" t="s">
        <v>686</v>
      </c>
      <c r="N482" s="11">
        <f t="shared" si="20"/>
        <v>1517981</v>
      </c>
    </row>
    <row r="483" spans="1:14">
      <c r="A483" t="s">
        <v>481</v>
      </c>
      <c r="B483" t="str">
        <f>VLOOKUP(A483,Sheet3!$A$2:$B$573,2,FALSE)</f>
        <v>PF</v>
      </c>
      <c r="E483" t="s">
        <v>686</v>
      </c>
      <c r="F483" s="10" t="str">
        <f t="shared" si="19"/>
        <v>PF</v>
      </c>
      <c r="G483" s="10" t="s">
        <v>686</v>
      </c>
      <c r="H483" s="9">
        <f>VLOOKUP($A483,Sheet2!$B$1:$C$579,2,FALSE)</f>
        <v>12250000</v>
      </c>
      <c r="M483" s="10" t="s">
        <v>686</v>
      </c>
      <c r="N483" s="11">
        <f t="shared" si="20"/>
        <v>12250000</v>
      </c>
    </row>
    <row r="484" spans="1:14">
      <c r="A484" t="s">
        <v>482</v>
      </c>
      <c r="B484" t="str">
        <f>VLOOKUP(A484,Sheet3!$A$2:$B$573,2,FALSE)</f>
        <v>SG</v>
      </c>
      <c r="E484" t="s">
        <v>686</v>
      </c>
      <c r="F484" s="10" t="str">
        <f t="shared" si="19"/>
        <v>SG</v>
      </c>
      <c r="G484" s="10" t="s">
        <v>686</v>
      </c>
      <c r="H484" s="9">
        <f>VLOOKUP($A484,Sheet2!$B$1:$C$579,2,FALSE)</f>
        <v>1517981</v>
      </c>
      <c r="M484" s="10" t="s">
        <v>686</v>
      </c>
      <c r="N484" s="11">
        <f t="shared" si="20"/>
        <v>1517981</v>
      </c>
    </row>
    <row r="485" spans="1:14">
      <c r="A485" t="s">
        <v>483</v>
      </c>
      <c r="B485" t="str">
        <f>VLOOKUP(A485,Sheet3!$A$2:$B$573,2,FALSE)</f>
        <v>SG</v>
      </c>
      <c r="E485" t="s">
        <v>686</v>
      </c>
      <c r="F485" s="10" t="str">
        <f t="shared" si="19"/>
        <v>SG</v>
      </c>
      <c r="G485" s="10" t="s">
        <v>686</v>
      </c>
      <c r="H485" s="9">
        <f>VLOOKUP($A485,Sheet2!$B$1:$C$579,2,FALSE)</f>
        <v>1517981</v>
      </c>
      <c r="M485" s="10" t="s">
        <v>686</v>
      </c>
      <c r="N485" s="11">
        <f t="shared" si="20"/>
        <v>1517981</v>
      </c>
    </row>
    <row r="486" spans="1:14">
      <c r="A486" t="s">
        <v>484</v>
      </c>
      <c r="B486" t="str">
        <f>VLOOKUP(A486,Sheet3!$A$2:$B$573,2,FALSE)</f>
        <v>SG</v>
      </c>
      <c r="E486" t="s">
        <v>686</v>
      </c>
      <c r="F486" s="10" t="str">
        <f t="shared" si="19"/>
        <v>SG</v>
      </c>
      <c r="G486" s="10" t="s">
        <v>686</v>
      </c>
      <c r="H486" s="9">
        <f>VLOOKUP($A486,Sheet2!$B$1:$C$579,2,FALSE)</f>
        <v>3944013</v>
      </c>
      <c r="M486" s="10" t="s">
        <v>686</v>
      </c>
      <c r="N486" s="11">
        <f t="shared" si="20"/>
        <v>3944013</v>
      </c>
    </row>
    <row r="487" spans="1:14">
      <c r="A487" t="s">
        <v>485</v>
      </c>
      <c r="B487" t="str">
        <f>VLOOKUP(A487,Sheet3!$A$2:$B$573,2,FALSE)</f>
        <v>SG</v>
      </c>
      <c r="E487" t="s">
        <v>686</v>
      </c>
      <c r="F487" s="10" t="str">
        <f t="shared" si="19"/>
        <v>SG</v>
      </c>
      <c r="G487" s="10" t="s">
        <v>686</v>
      </c>
      <c r="H487" s="9">
        <f>VLOOKUP($A487,Sheet2!$B$1:$C$579,2,FALSE)</f>
        <v>13500000</v>
      </c>
      <c r="M487" s="10" t="s">
        <v>686</v>
      </c>
      <c r="N487" s="11">
        <f t="shared" si="20"/>
        <v>13500000</v>
      </c>
    </row>
    <row r="488" spans="1:14">
      <c r="A488" t="s">
        <v>486</v>
      </c>
      <c r="B488" t="str">
        <f>VLOOKUP(A488,Sheet3!$A$2:$B$573,2,FALSE)</f>
        <v>SG</v>
      </c>
      <c r="E488" t="s">
        <v>686</v>
      </c>
      <c r="F488" s="10" t="str">
        <f t="shared" si="19"/>
        <v>SG</v>
      </c>
      <c r="G488" s="10" t="s">
        <v>686</v>
      </c>
      <c r="H488" s="9">
        <f>VLOOKUP($A488,Sheet2!$B$1:$C$579,2,FALSE)</f>
        <v>18900000</v>
      </c>
      <c r="M488" s="10" t="s">
        <v>686</v>
      </c>
      <c r="N488" s="11">
        <f t="shared" si="20"/>
        <v>18900000</v>
      </c>
    </row>
    <row r="489" spans="1:14">
      <c r="A489" t="s">
        <v>487</v>
      </c>
      <c r="B489" t="str">
        <f>VLOOKUP(A489,Sheet3!$A$2:$B$573,2,FALSE)</f>
        <v>PF</v>
      </c>
      <c r="E489" t="s">
        <v>686</v>
      </c>
      <c r="F489" s="10" t="str">
        <f t="shared" si="19"/>
        <v>PF</v>
      </c>
      <c r="G489" s="10" t="s">
        <v>686</v>
      </c>
      <c r="H489" s="9">
        <f>VLOOKUP($A489,Sheet2!$B$1:$C$579,2,FALSE)</f>
        <v>13545000</v>
      </c>
      <c r="M489" s="10" t="s">
        <v>686</v>
      </c>
      <c r="N489" s="11">
        <f t="shared" si="20"/>
        <v>13545000</v>
      </c>
    </row>
    <row r="490" spans="1:14">
      <c r="A490" t="s">
        <v>488</v>
      </c>
      <c r="B490" t="str">
        <f>VLOOKUP(A490,Sheet3!$A$2:$B$573,2,FALSE)</f>
        <v>SF</v>
      </c>
      <c r="E490" t="s">
        <v>686</v>
      </c>
      <c r="F490" s="10" t="str">
        <f t="shared" si="19"/>
        <v>SF</v>
      </c>
      <c r="G490" s="10" t="s">
        <v>686</v>
      </c>
      <c r="H490" s="9">
        <f>VLOOKUP($A490,Sheet2!$B$1:$C$579,2,FALSE)</f>
        <v>1701593</v>
      </c>
      <c r="M490" s="10" t="s">
        <v>686</v>
      </c>
      <c r="N490" s="11">
        <f t="shared" si="20"/>
        <v>1701593</v>
      </c>
    </row>
    <row r="491" spans="1:14">
      <c r="A491" t="s">
        <v>489</v>
      </c>
      <c r="C491" t="s">
        <v>666</v>
      </c>
      <c r="D491" t="str">
        <f>VLOOKUP(C491,Sheet3!$A$2:$B$573,2, FALSE)</f>
        <v>PG</v>
      </c>
      <c r="E491" t="s">
        <v>686</v>
      </c>
      <c r="F491" s="10" t="str">
        <f t="shared" si="19"/>
        <v>PG</v>
      </c>
      <c r="G491" s="10" t="s">
        <v>686</v>
      </c>
      <c r="H491" s="9">
        <f>VLOOKUP($A491,Sheet2!$B$1:$C$579,2,FALSE)</f>
        <v>2000000</v>
      </c>
      <c r="M491" s="10" t="s">
        <v>686</v>
      </c>
      <c r="N491" s="11">
        <f t="shared" si="20"/>
        <v>2000000</v>
      </c>
    </row>
    <row r="492" spans="1:14">
      <c r="A492" t="s">
        <v>490</v>
      </c>
      <c r="B492" t="str">
        <f>VLOOKUP(A492,Sheet3!$A$2:$B$573,2,FALSE)</f>
        <v>SG</v>
      </c>
      <c r="E492" t="s">
        <v>686</v>
      </c>
      <c r="F492" s="10" t="str">
        <f t="shared" si="19"/>
        <v>SG</v>
      </c>
      <c r="G492" s="10" t="s">
        <v>686</v>
      </c>
      <c r="H492" s="9">
        <f>VLOOKUP($A492,Sheet2!$B$1:$C$579,2,FALSE)</f>
        <v>802182</v>
      </c>
      <c r="M492" s="10" t="s">
        <v>686</v>
      </c>
      <c r="N492" s="11">
        <f t="shared" si="20"/>
        <v>802182</v>
      </c>
    </row>
    <row r="493" spans="1:14">
      <c r="A493" t="s">
        <v>491</v>
      </c>
      <c r="B493" t="str">
        <f>VLOOKUP(A493,Sheet3!$A$2:$B$573,2,FALSE)</f>
        <v>C</v>
      </c>
      <c r="E493" t="s">
        <v>686</v>
      </c>
      <c r="F493" s="10" t="str">
        <f t="shared" si="19"/>
        <v>C</v>
      </c>
      <c r="G493" s="10" t="s">
        <v>686</v>
      </c>
      <c r="H493" s="9">
        <f>VLOOKUP($A493,Sheet2!$B$1:$C$579,2,FALSE)</f>
        <v>8333333</v>
      </c>
      <c r="M493" s="10" t="s">
        <v>686</v>
      </c>
      <c r="N493" s="11">
        <f t="shared" si="20"/>
        <v>8333333</v>
      </c>
    </row>
    <row r="494" spans="1:14">
      <c r="A494" t="s">
        <v>492</v>
      </c>
      <c r="B494" t="str">
        <f>VLOOKUP(A494,Sheet3!$A$2:$B$573,2,FALSE)</f>
        <v>C</v>
      </c>
      <c r="E494" t="s">
        <v>686</v>
      </c>
      <c r="F494" s="10" t="str">
        <f t="shared" si="19"/>
        <v>C</v>
      </c>
      <c r="G494" s="10" t="s">
        <v>686</v>
      </c>
      <c r="H494" s="9">
        <f>VLOOKUP($A494,Sheet2!$B$1:$C$579,2,FALSE)</f>
        <v>1737145</v>
      </c>
      <c r="M494" s="10" t="s">
        <v>686</v>
      </c>
      <c r="N494" s="11">
        <f t="shared" si="20"/>
        <v>1737145</v>
      </c>
    </row>
    <row r="495" spans="1:14">
      <c r="A495" t="s">
        <v>493</v>
      </c>
      <c r="B495" t="str">
        <f>VLOOKUP(A495,Sheet3!$A$2:$B$573,2,FALSE)</f>
        <v>PG</v>
      </c>
      <c r="E495" t="s">
        <v>686</v>
      </c>
      <c r="F495" s="10" t="str">
        <f t="shared" si="19"/>
        <v>PG</v>
      </c>
      <c r="G495" s="10" t="s">
        <v>686</v>
      </c>
      <c r="H495" s="9">
        <f>VLOOKUP($A495,Sheet2!$B$1:$C$579,2,FALSE)</f>
        <v>597463</v>
      </c>
      <c r="M495" s="10" t="s">
        <v>686</v>
      </c>
      <c r="N495" s="11">
        <f t="shared" si="20"/>
        <v>597463</v>
      </c>
    </row>
    <row r="496" spans="1:14">
      <c r="A496" t="s">
        <v>494</v>
      </c>
      <c r="B496" t="str">
        <f>VLOOKUP(A496,Sheet3!$A$2:$B$573,2,FALSE)</f>
        <v>SG</v>
      </c>
      <c r="E496" t="s">
        <v>686</v>
      </c>
      <c r="F496" s="10" t="str">
        <f t="shared" si="19"/>
        <v>SG</v>
      </c>
      <c r="G496" s="10" t="s">
        <v>686</v>
      </c>
      <c r="H496" s="9"/>
      <c r="I496" t="str">
        <f t="shared" ref="I496:I497" si="22">IF(RIGHT(A496, 3) = "Jr.", LEFT(A496, LEN(A496)-4),"")</f>
        <v>Tim Hardaway</v>
      </c>
      <c r="K496" s="8" t="s">
        <v>548</v>
      </c>
      <c r="L496">
        <f>VLOOKUP($K496,Sheet2!$B$2:$C$579,2, FALSE)</f>
        <v>18975000</v>
      </c>
      <c r="M496" s="10" t="s">
        <v>686</v>
      </c>
      <c r="N496" s="11">
        <f t="shared" si="20"/>
        <v>18975000</v>
      </c>
    </row>
    <row r="497" spans="1:14">
      <c r="A497" t="s">
        <v>495</v>
      </c>
      <c r="C497" t="s">
        <v>665</v>
      </c>
      <c r="D497" t="str">
        <f>VLOOKUP(C497,Sheet3!$A$2:$B$573,2, FALSE)</f>
        <v>SF</v>
      </c>
      <c r="E497" t="s">
        <v>686</v>
      </c>
      <c r="F497" s="10" t="str">
        <f t="shared" si="19"/>
        <v>SF</v>
      </c>
      <c r="G497" s="10" t="s">
        <v>686</v>
      </c>
      <c r="H497" s="9"/>
      <c r="I497" t="str">
        <f t="shared" si="22"/>
        <v/>
      </c>
      <c r="J497" t="str">
        <f>IF(I497="", "", VLOOKUP(I497,Sheet2!$B$2:$C$579,2,FALSE))</f>
        <v/>
      </c>
      <c r="K497" s="8" t="s">
        <v>599</v>
      </c>
      <c r="L497">
        <f>VLOOKUP($K497,Sheet2!$B$2:$C$579,2, FALSE)</f>
        <v>1824003</v>
      </c>
      <c r="M497" s="10" t="s">
        <v>686</v>
      </c>
      <c r="N497" s="11">
        <f t="shared" si="20"/>
        <v>1824003</v>
      </c>
    </row>
    <row r="498" spans="1:14">
      <c r="A498" t="s">
        <v>496</v>
      </c>
      <c r="B498" t="str">
        <f>VLOOKUP(A498,Sheet3!$A$2:$B$573,2,FALSE)</f>
        <v>PF</v>
      </c>
      <c r="E498" t="s">
        <v>686</v>
      </c>
      <c r="F498" s="10" t="str">
        <f t="shared" si="19"/>
        <v>PF</v>
      </c>
      <c r="G498" s="10" t="s">
        <v>686</v>
      </c>
      <c r="H498" s="9">
        <f>VLOOKUP($A498,Sheet2!$B$1:$C$579,2,FALSE)</f>
        <v>34358850</v>
      </c>
      <c r="M498" s="10" t="s">
        <v>686</v>
      </c>
      <c r="N498" s="11">
        <f t="shared" si="20"/>
        <v>34358850</v>
      </c>
    </row>
    <row r="499" spans="1:14">
      <c r="A499" t="s">
        <v>497</v>
      </c>
      <c r="C499" t="s">
        <v>677</v>
      </c>
      <c r="D499" t="str">
        <f>VLOOKUP(C499,Sheet3!$A$2:$B$573,2, FALSE)</f>
        <v>SG</v>
      </c>
      <c r="E499" t="s">
        <v>686</v>
      </c>
      <c r="F499" s="10" t="str">
        <f t="shared" si="19"/>
        <v>SG</v>
      </c>
      <c r="G499" s="10" t="s">
        <v>686</v>
      </c>
      <c r="H499" s="9">
        <f>VLOOKUP($A499,Sheet2!$B$1:$C$579,2,FALSE)</f>
        <v>10000000</v>
      </c>
      <c r="M499" s="10" t="s">
        <v>686</v>
      </c>
      <c r="N499" s="11">
        <f t="shared" si="20"/>
        <v>10000000</v>
      </c>
    </row>
    <row r="500" spans="1:14">
      <c r="A500" t="s">
        <v>498</v>
      </c>
      <c r="B500" t="str">
        <f>VLOOKUP(A500,Sheet3!$A$2:$B$573,2,FALSE)</f>
        <v>C</v>
      </c>
      <c r="E500" t="s">
        <v>686</v>
      </c>
      <c r="F500" s="10" t="str">
        <f t="shared" si="19"/>
        <v>C</v>
      </c>
      <c r="G500" s="10" t="s">
        <v>686</v>
      </c>
      <c r="H500" s="9">
        <f>VLOOKUP($A500,Sheet2!$B$1:$C$579,2,FALSE)</f>
        <v>3542060</v>
      </c>
      <c r="M500" s="10" t="s">
        <v>686</v>
      </c>
      <c r="N500" s="11">
        <f t="shared" si="20"/>
        <v>3542060</v>
      </c>
    </row>
    <row r="501" spans="1:14">
      <c r="A501" t="s">
        <v>499</v>
      </c>
      <c r="B501" t="str">
        <f>VLOOKUP(A501,Sheet3!$A$2:$B$573,2,FALSE)</f>
        <v>SG</v>
      </c>
      <c r="E501" t="s">
        <v>686</v>
      </c>
      <c r="F501" s="10" t="str">
        <f t="shared" si="19"/>
        <v>SG</v>
      </c>
      <c r="G501" s="10" t="s">
        <v>686</v>
      </c>
      <c r="H501" s="9">
        <f>VLOOKUP($A501,Sheet2!$B$1:$C$579,2,FALSE)</f>
        <v>12178571</v>
      </c>
      <c r="M501" s="10" t="s">
        <v>686</v>
      </c>
      <c r="N501" s="11">
        <f t="shared" si="20"/>
        <v>12178571</v>
      </c>
    </row>
    <row r="502" spans="1:14">
      <c r="A502" t="s">
        <v>500</v>
      </c>
      <c r="B502" t="str">
        <f>VLOOKUP(A502,Sheet3!$A$2:$B$573,2,FALSE)</f>
        <v>SF</v>
      </c>
      <c r="E502" t="s">
        <v>686</v>
      </c>
      <c r="F502" s="10" t="str">
        <f t="shared" si="19"/>
        <v>SF</v>
      </c>
      <c r="G502" s="10" t="s">
        <v>686</v>
      </c>
      <c r="H502" s="9">
        <f>VLOOKUP($A502,Sheet2!$B$1:$C$579,2,FALSE)</f>
        <v>1678854</v>
      </c>
      <c r="M502" s="10" t="s">
        <v>686</v>
      </c>
      <c r="N502" s="11">
        <f t="shared" si="20"/>
        <v>1678854</v>
      </c>
    </row>
    <row r="503" spans="1:14">
      <c r="A503" t="s">
        <v>501</v>
      </c>
      <c r="B503" t="str">
        <f>VLOOKUP(A503,Sheet3!$A$2:$B$573,2,FALSE)</f>
        <v>PG</v>
      </c>
      <c r="E503" t="s">
        <v>686</v>
      </c>
      <c r="F503" s="10" t="str">
        <f t="shared" si="19"/>
        <v>PG</v>
      </c>
      <c r="G503" s="10" t="s">
        <v>686</v>
      </c>
      <c r="H503" s="9">
        <f>VLOOKUP($A503,Sheet2!$B$1:$C$579,2,FALSE)</f>
        <v>6571800</v>
      </c>
      <c r="M503" s="10" t="s">
        <v>686</v>
      </c>
      <c r="N503" s="11">
        <f t="shared" si="20"/>
        <v>6571800</v>
      </c>
    </row>
    <row r="504" spans="1:14">
      <c r="A504" t="s">
        <v>502</v>
      </c>
      <c r="B504" t="str">
        <f>VLOOKUP(A504,Sheet3!$A$2:$B$573,2,FALSE)</f>
        <v>PG</v>
      </c>
      <c r="E504" t="s">
        <v>686</v>
      </c>
      <c r="F504" s="10" t="str">
        <f t="shared" si="19"/>
        <v>PG</v>
      </c>
      <c r="G504" s="10" t="s">
        <v>686</v>
      </c>
      <c r="H504" s="9">
        <f>VLOOKUP($A504,Sheet2!$B$1:$C$579,2,FALSE)</f>
        <v>898310</v>
      </c>
      <c r="M504" s="10" t="s">
        <v>686</v>
      </c>
      <c r="N504" s="11">
        <f t="shared" si="20"/>
        <v>898310</v>
      </c>
    </row>
    <row r="505" spans="1:14">
      <c r="A505" t="s">
        <v>503</v>
      </c>
      <c r="B505" t="str">
        <f>VLOOKUP(A505,Sheet3!$A$2:$B$573,2,FALSE)</f>
        <v>PG</v>
      </c>
      <c r="E505" t="s">
        <v>686</v>
      </c>
      <c r="F505" s="10" t="str">
        <f t="shared" si="19"/>
        <v>PG</v>
      </c>
      <c r="G505" s="10" t="s">
        <v>686</v>
      </c>
      <c r="H505" s="9">
        <f>VLOOKUP($A505,Sheet2!$B$1:$C$579,2,FALSE)</f>
        <v>712278</v>
      </c>
      <c r="M505" s="10" t="s">
        <v>686</v>
      </c>
      <c r="N505" s="11">
        <f t="shared" si="20"/>
        <v>712278</v>
      </c>
    </row>
    <row r="506" spans="1:14">
      <c r="A506" t="s">
        <v>504</v>
      </c>
      <c r="B506" t="str">
        <f>VLOOKUP(A506,Sheet3!$A$2:$B$573,2,FALSE)</f>
        <v>PG</v>
      </c>
      <c r="E506" t="s">
        <v>686</v>
      </c>
      <c r="F506" s="10" t="str">
        <f t="shared" si="19"/>
        <v>PG</v>
      </c>
      <c r="G506" s="10" t="s">
        <v>686</v>
      </c>
      <c r="H506" s="9">
        <f>VLOOKUP($A506,Sheet2!$B$1:$C$579,2,FALSE)</f>
        <v>470690</v>
      </c>
      <c r="M506" s="10" t="s">
        <v>686</v>
      </c>
      <c r="N506" s="11">
        <f t="shared" si="20"/>
        <v>470690</v>
      </c>
    </row>
    <row r="507" spans="1:14">
      <c r="A507" t="s">
        <v>505</v>
      </c>
      <c r="B507" t="str">
        <f>VLOOKUP(A507,Sheet3!$A$2:$B$573,2,FALSE)</f>
        <v>SF</v>
      </c>
      <c r="E507" t="s">
        <v>686</v>
      </c>
      <c r="F507" s="10" t="str">
        <f t="shared" si="19"/>
        <v>SF</v>
      </c>
      <c r="G507" s="10" t="s">
        <v>686</v>
      </c>
      <c r="H507" s="9">
        <f>VLOOKUP($A507,Sheet2!$B$1:$C$579,2,FALSE)</f>
        <v>12800000</v>
      </c>
      <c r="M507" s="10" t="s">
        <v>686</v>
      </c>
      <c r="N507" s="11">
        <f t="shared" si="20"/>
        <v>12800000</v>
      </c>
    </row>
    <row r="508" spans="1:14">
      <c r="A508" t="s">
        <v>506</v>
      </c>
      <c r="B508" t="str">
        <f>VLOOKUP(A508,Sheet3!$A$2:$B$573,2,FALSE)</f>
        <v>PG</v>
      </c>
      <c r="E508" t="s">
        <v>686</v>
      </c>
      <c r="F508" s="10" t="str">
        <f t="shared" si="19"/>
        <v>PG</v>
      </c>
      <c r="G508" s="10" t="s">
        <v>686</v>
      </c>
      <c r="H508" s="9">
        <f>VLOOKUP($A508,Sheet2!$B$1:$C$579,2,FALSE)</f>
        <v>3000000</v>
      </c>
      <c r="M508" s="10" t="s">
        <v>686</v>
      </c>
      <c r="N508" s="11">
        <f t="shared" si="20"/>
        <v>3000000</v>
      </c>
    </row>
    <row r="509" spans="1:14">
      <c r="A509" t="s">
        <v>507</v>
      </c>
      <c r="B509" t="str">
        <f>VLOOKUP(A509,Sheet3!$A$2:$B$573,2,FALSE)</f>
        <v>PF</v>
      </c>
      <c r="E509" t="s">
        <v>686</v>
      </c>
      <c r="F509" s="10" t="str">
        <f t="shared" si="19"/>
        <v>PF</v>
      </c>
      <c r="G509" s="10" t="s">
        <v>686</v>
      </c>
      <c r="H509" s="9">
        <f>VLOOKUP($A509,Sheet2!$B$1:$C$579,2,FALSE)</f>
        <v>5500000</v>
      </c>
      <c r="M509" s="10" t="s">
        <v>686</v>
      </c>
      <c r="N509" s="11">
        <f t="shared" si="20"/>
        <v>5500000</v>
      </c>
    </row>
    <row r="510" spans="1:14">
      <c r="A510" t="s">
        <v>508</v>
      </c>
      <c r="B510" t="str">
        <f>VLOOKUP(A510,Sheet3!$A$2:$B$573,2,FALSE)</f>
        <v>PF</v>
      </c>
      <c r="E510" t="s">
        <v>686</v>
      </c>
      <c r="F510" s="10" t="str">
        <f t="shared" si="19"/>
        <v>PF</v>
      </c>
      <c r="G510" s="10" t="s">
        <v>686</v>
      </c>
      <c r="H510" s="9">
        <f>VLOOKUP($A510,Sheet2!$B$1:$C$579,2,FALSE)</f>
        <v>9258000</v>
      </c>
      <c r="M510" s="10" t="s">
        <v>686</v>
      </c>
      <c r="N510" s="11">
        <f t="shared" si="20"/>
        <v>9258000</v>
      </c>
    </row>
    <row r="511" spans="1:14">
      <c r="A511" t="s">
        <v>509</v>
      </c>
      <c r="B511" t="str">
        <f>VLOOKUP(A511,Sheet3!$A$2:$B$573,2,FALSE)</f>
        <v>SF</v>
      </c>
      <c r="E511" t="s">
        <v>686</v>
      </c>
      <c r="F511" s="10" t="str">
        <f t="shared" si="19"/>
        <v>SF</v>
      </c>
      <c r="G511" s="10" t="s">
        <v>686</v>
      </c>
      <c r="H511" s="9"/>
      <c r="I511" t="str">
        <f>IF(RIGHT(A511, 3) = "Jr.", LEFT(A511, LEN(A511)-4),"")</f>
        <v>Troy Brown</v>
      </c>
      <c r="J511">
        <f>IF(I511="", "", VLOOKUP(I511,Sheet2!$B$2:$C$579,2,FALSE))</f>
        <v>3372840</v>
      </c>
      <c r="M511" s="10" t="s">
        <v>686</v>
      </c>
      <c r="N511" s="11">
        <f t="shared" si="20"/>
        <v>3372840</v>
      </c>
    </row>
    <row r="512" spans="1:14">
      <c r="A512" t="s">
        <v>510</v>
      </c>
      <c r="B512" t="str">
        <f>VLOOKUP(A512,Sheet3!$A$2:$B$573,2,FALSE)</f>
        <v>SG</v>
      </c>
      <c r="E512" t="s">
        <v>686</v>
      </c>
      <c r="F512" s="10" t="str">
        <f t="shared" si="19"/>
        <v>SG</v>
      </c>
      <c r="G512" s="10" t="s">
        <v>686</v>
      </c>
      <c r="H512" s="9">
        <f>VLOOKUP($A512,Sheet2!$B$1:$C$579,2,FALSE)</f>
        <v>449115</v>
      </c>
      <c r="M512" s="10" t="s">
        <v>686</v>
      </c>
      <c r="N512" s="11">
        <f t="shared" si="20"/>
        <v>449115</v>
      </c>
    </row>
    <row r="513" spans="1:14">
      <c r="A513" t="s">
        <v>511</v>
      </c>
      <c r="B513" t="str">
        <f>VLOOKUP(A513,Sheet3!$A$2:$B$573,2,FALSE)</f>
        <v>SG</v>
      </c>
      <c r="E513" t="s">
        <v>686</v>
      </c>
      <c r="F513" s="10" t="str">
        <f t="shared" si="19"/>
        <v>SG</v>
      </c>
      <c r="G513" s="10" t="s">
        <v>686</v>
      </c>
      <c r="H513" s="9">
        <f>VLOOKUP($A513,Sheet2!$B$1:$C$579,2,FALSE)</f>
        <v>2303040</v>
      </c>
      <c r="M513" s="10" t="s">
        <v>686</v>
      </c>
      <c r="N513" s="11">
        <f t="shared" si="20"/>
        <v>2303040</v>
      </c>
    </row>
    <row r="514" spans="1:14">
      <c r="A514" t="s">
        <v>512</v>
      </c>
      <c r="B514" t="str">
        <f>VLOOKUP(A514,Sheet3!$A$2:$B$573,2,FALSE)</f>
        <v>SF</v>
      </c>
      <c r="E514" t="s">
        <v>686</v>
      </c>
      <c r="F514" s="10" t="str">
        <f t="shared" ref="F514:F542" si="23">IF(B514&lt;&gt;"",B514,D514)</f>
        <v>SF</v>
      </c>
      <c r="G514" s="10" t="s">
        <v>686</v>
      </c>
      <c r="H514" s="9">
        <f>VLOOKUP($A514,Sheet2!$B$1:$C$579,2,FALSE)</f>
        <v>449115</v>
      </c>
      <c r="M514" s="10" t="s">
        <v>686</v>
      </c>
      <c r="N514" s="11">
        <f t="shared" si="20"/>
        <v>449115</v>
      </c>
    </row>
    <row r="515" spans="1:14">
      <c r="A515" t="s">
        <v>513</v>
      </c>
      <c r="B515" t="str">
        <f>VLOOKUP(A515,Sheet3!$A$2:$B$573,2,FALSE)</f>
        <v>SF-PF</v>
      </c>
      <c r="E515" t="s">
        <v>686</v>
      </c>
      <c r="F515" s="10" t="str">
        <f t="shared" si="23"/>
        <v>SF-PF</v>
      </c>
      <c r="G515" s="10" t="s">
        <v>686</v>
      </c>
      <c r="H515" s="9">
        <f>VLOOKUP($A515,Sheet2!$B$1:$C$579,2,FALSE)</f>
        <v>693141</v>
      </c>
      <c r="M515" s="10" t="s">
        <v>686</v>
      </c>
      <c r="N515" s="11">
        <f t="shared" ref="N515:N542" si="24">IF(H515&lt;&gt;"",H515, IF(J515&lt;&gt;"", J515, IF(L515&lt;&gt;"", L515, "Not Attributed")))</f>
        <v>693141</v>
      </c>
    </row>
    <row r="516" spans="1:14">
      <c r="A516" t="s">
        <v>514</v>
      </c>
      <c r="B516" t="str">
        <f>VLOOKUP(A516,Sheet3!$A$2:$B$573,2,FALSE)</f>
        <v>SG</v>
      </c>
      <c r="E516" t="s">
        <v>686</v>
      </c>
      <c r="F516" s="10" t="str">
        <f t="shared" si="23"/>
        <v>SG</v>
      </c>
      <c r="G516" s="10" t="s">
        <v>686</v>
      </c>
      <c r="H516" s="9">
        <f>VLOOKUP($A516,Sheet2!$B$1:$C$579,2,FALSE)</f>
        <v>3822240</v>
      </c>
      <c r="M516" s="10" t="s">
        <v>686</v>
      </c>
      <c r="N516" s="11">
        <f t="shared" si="24"/>
        <v>3822240</v>
      </c>
    </row>
    <row r="517" spans="1:14">
      <c r="A517" t="s">
        <v>515</v>
      </c>
      <c r="B517" t="str">
        <f>VLOOKUP(A517,Sheet3!$A$2:$B$573,2,FALSE)</f>
        <v>SG</v>
      </c>
      <c r="E517" t="s">
        <v>686</v>
      </c>
      <c r="F517" s="10" t="str">
        <f t="shared" si="23"/>
        <v>SG</v>
      </c>
      <c r="G517" s="10" t="s">
        <v>686</v>
      </c>
      <c r="H517" s="9">
        <f>VLOOKUP($A517,Sheet2!$B$1:$C$579,2,FALSE)</f>
        <v>2028594</v>
      </c>
      <c r="M517" s="10" t="s">
        <v>686</v>
      </c>
      <c r="N517" s="11">
        <f t="shared" si="24"/>
        <v>2028594</v>
      </c>
    </row>
    <row r="518" spans="1:14">
      <c r="A518" t="s">
        <v>516</v>
      </c>
      <c r="B518" t="str">
        <f>VLOOKUP(A518,Sheet3!$A$2:$B$573,2,FALSE)</f>
        <v>PG</v>
      </c>
      <c r="E518" t="s">
        <v>686</v>
      </c>
      <c r="F518" s="10" t="str">
        <f t="shared" si="23"/>
        <v>PG</v>
      </c>
      <c r="G518" s="10" t="s">
        <v>686</v>
      </c>
      <c r="H518" s="9">
        <f>VLOOKUP($A518,Sheet2!$B$1:$C$579,2,FALSE)</f>
        <v>1289846</v>
      </c>
      <c r="M518" s="10" t="s">
        <v>686</v>
      </c>
      <c r="N518" s="11">
        <f t="shared" si="24"/>
        <v>1289846</v>
      </c>
    </row>
    <row r="519" spans="1:14">
      <c r="A519" t="s">
        <v>517</v>
      </c>
      <c r="B519" t="str">
        <f>VLOOKUP(A519,Sheet3!$A$2:$B$573,2,FALSE)</f>
        <v>PG</v>
      </c>
      <c r="E519" t="s">
        <v>686</v>
      </c>
      <c r="F519" s="10" t="str">
        <f t="shared" si="23"/>
        <v>PG</v>
      </c>
      <c r="G519" s="10" t="s">
        <v>686</v>
      </c>
      <c r="H519" s="9">
        <f>VLOOKUP($A519,Sheet2!$B$1:$C$579,2,FALSE)</f>
        <v>3831840</v>
      </c>
      <c r="M519" s="10" t="s">
        <v>686</v>
      </c>
      <c r="N519" s="11">
        <f t="shared" si="24"/>
        <v>3831840</v>
      </c>
    </row>
    <row r="520" spans="1:14">
      <c r="A520" t="s">
        <v>518</v>
      </c>
      <c r="B520" t="str">
        <f>VLOOKUP(A520,Sheet3!$A$2:$B$573,2,FALSE)</f>
        <v>SG</v>
      </c>
      <c r="E520" t="s">
        <v>686</v>
      </c>
      <c r="F520" s="10" t="str">
        <f t="shared" si="23"/>
        <v>SG</v>
      </c>
      <c r="G520" s="10" t="s">
        <v>686</v>
      </c>
      <c r="H520" s="9">
        <f>VLOOKUP($A520,Sheet2!$B$1:$C$579,2,FALSE)</f>
        <v>2478840</v>
      </c>
      <c r="M520" s="10" t="s">
        <v>686</v>
      </c>
      <c r="N520" s="11">
        <f t="shared" si="24"/>
        <v>2478840</v>
      </c>
    </row>
    <row r="521" spans="1:14">
      <c r="A521" t="s">
        <v>519</v>
      </c>
      <c r="B521" t="str">
        <f>VLOOKUP(A521,Sheet3!$A$2:$B$573,2,FALSE)</f>
        <v>PG</v>
      </c>
      <c r="E521" t="s">
        <v>686</v>
      </c>
      <c r="F521" s="10" t="str">
        <f t="shared" si="23"/>
        <v>PG</v>
      </c>
      <c r="G521" s="10" t="s">
        <v>686</v>
      </c>
      <c r="H521" s="9">
        <f>VLOOKUP($A521,Sheet2!$B$1:$C$579,2,FALSE)</f>
        <v>8817143</v>
      </c>
      <c r="M521" s="10" t="s">
        <v>686</v>
      </c>
      <c r="N521" s="11">
        <f t="shared" si="24"/>
        <v>8817143</v>
      </c>
    </row>
    <row r="522" spans="1:14">
      <c r="A522" t="s">
        <v>520</v>
      </c>
      <c r="B522" t="str">
        <f>VLOOKUP(A522,Sheet3!$A$2:$B$573,2,FALSE)</f>
        <v>C</v>
      </c>
      <c r="E522" t="s">
        <v>686</v>
      </c>
      <c r="F522" s="10" t="str">
        <f t="shared" si="23"/>
        <v>C</v>
      </c>
      <c r="G522" s="10" t="s">
        <v>686</v>
      </c>
      <c r="H522" s="9">
        <f>VLOOKUP($A522,Sheet2!$B$1:$C$579,2,FALSE)</f>
        <v>1977000</v>
      </c>
      <c r="M522" s="10" t="s">
        <v>686</v>
      </c>
      <c r="N522" s="11">
        <f t="shared" si="24"/>
        <v>1977000</v>
      </c>
    </row>
    <row r="523" spans="1:14">
      <c r="A523" t="s">
        <v>521</v>
      </c>
      <c r="B523" t="str">
        <f>VLOOKUP(A523,Sheet3!$A$2:$B$573,2,FALSE)</f>
        <v>C</v>
      </c>
      <c r="E523" t="s">
        <v>686</v>
      </c>
      <c r="F523" s="10" t="str">
        <f t="shared" si="23"/>
        <v>C</v>
      </c>
      <c r="G523" s="10" t="s">
        <v>686</v>
      </c>
      <c r="H523" s="9">
        <f>VLOOKUP($A523,Sheet2!$B$1:$C$579,2,FALSE)</f>
        <v>2564753</v>
      </c>
      <c r="M523" s="10" t="s">
        <v>686</v>
      </c>
      <c r="N523" s="11">
        <f t="shared" si="24"/>
        <v>2564753</v>
      </c>
    </row>
    <row r="524" spans="1:14">
      <c r="A524" t="s">
        <v>522</v>
      </c>
      <c r="B524" t="str">
        <f>VLOOKUP(A524,Sheet3!$A$2:$B$573,2,FALSE)</f>
        <v>C</v>
      </c>
      <c r="E524" t="s">
        <v>686</v>
      </c>
      <c r="F524" s="10" t="str">
        <f t="shared" si="23"/>
        <v>C</v>
      </c>
      <c r="G524" s="10" t="s">
        <v>686</v>
      </c>
      <c r="H524" s="9"/>
      <c r="I524" t="str">
        <f>IF(RIGHT(A524, 3) = "Jr.", LEFT(A524, LEN(A524)-4),"")</f>
        <v>Vernon Carey</v>
      </c>
      <c r="J524">
        <f>IF(I524="", "", VLOOKUP(I524,Sheet2!$B$2:$C$579,2,FALSE))</f>
        <v>1350000</v>
      </c>
      <c r="M524" s="10" t="s">
        <v>686</v>
      </c>
      <c r="N524" s="11">
        <f t="shared" si="24"/>
        <v>1350000</v>
      </c>
    </row>
    <row r="525" spans="1:14">
      <c r="A525" t="s">
        <v>523</v>
      </c>
      <c r="B525" t="str">
        <f>VLOOKUP(A525,Sheet3!$A$2:$B$573,2,FALSE)</f>
        <v>SG</v>
      </c>
      <c r="E525" t="s">
        <v>686</v>
      </c>
      <c r="F525" s="10" t="str">
        <f t="shared" si="23"/>
        <v>SG</v>
      </c>
      <c r="G525" s="10" t="s">
        <v>686</v>
      </c>
      <c r="H525" s="9">
        <f>VLOOKUP($A525,Sheet2!$B$1:$C$579,2,FALSE)</f>
        <v>21000000</v>
      </c>
      <c r="M525" s="10" t="s">
        <v>686</v>
      </c>
      <c r="N525" s="11">
        <f t="shared" si="24"/>
        <v>21000000</v>
      </c>
    </row>
    <row r="526" spans="1:14">
      <c r="A526" t="s">
        <v>524</v>
      </c>
      <c r="B526" t="str">
        <f>VLOOKUP(A526,Sheet3!$A$2:$B$573,2,FALSE)</f>
        <v>C</v>
      </c>
      <c r="E526" t="s">
        <v>686</v>
      </c>
      <c r="F526" s="10" t="str">
        <f t="shared" si="23"/>
        <v>C</v>
      </c>
      <c r="G526" s="10" t="s">
        <v>686</v>
      </c>
      <c r="H526" s="9">
        <f>VLOOKUP($A526,Sheet2!$B$1:$C$579,2,FALSE)</f>
        <v>2619207</v>
      </c>
      <c r="M526" s="10" t="s">
        <v>686</v>
      </c>
      <c r="N526" s="11">
        <f t="shared" si="24"/>
        <v>2619207</v>
      </c>
    </row>
    <row r="527" spans="1:14">
      <c r="A527" t="s">
        <v>525</v>
      </c>
      <c r="C527" t="s">
        <v>647</v>
      </c>
      <c r="D527" t="str">
        <f>VLOOKUP(C527,Sheet3!$A$2:$B$573,2, FALSE)</f>
        <v>PF</v>
      </c>
      <c r="E527" t="s">
        <v>686</v>
      </c>
      <c r="F527" s="10" t="str">
        <f t="shared" si="23"/>
        <v>PF</v>
      </c>
      <c r="G527" s="10" t="s">
        <v>686</v>
      </c>
      <c r="H527" s="9">
        <f>VLOOKUP($A527,Sheet2!$B$1:$C$579,2,FALSE)</f>
        <v>1517981</v>
      </c>
      <c r="M527" s="10" t="s">
        <v>686</v>
      </c>
      <c r="N527" s="11">
        <f t="shared" si="24"/>
        <v>1517981</v>
      </c>
    </row>
    <row r="528" spans="1:14">
      <c r="A528" t="s">
        <v>526</v>
      </c>
      <c r="B528" t="str">
        <f>VLOOKUP(A528,Sheet3!$A$2:$B$573,2,FALSE)</f>
        <v>SG</v>
      </c>
      <c r="E528" t="s">
        <v>686</v>
      </c>
      <c r="F528" s="10" t="str">
        <f t="shared" si="23"/>
        <v>SG</v>
      </c>
      <c r="G528" s="10" t="s">
        <v>686</v>
      </c>
      <c r="H528" s="9">
        <f>VLOOKUP($A528,Sheet2!$B$1:$C$579,2,FALSE)</f>
        <v>3564753</v>
      </c>
      <c r="M528" s="10" t="s">
        <v>686</v>
      </c>
      <c r="N528" s="11">
        <f t="shared" si="24"/>
        <v>3564753</v>
      </c>
    </row>
    <row r="529" spans="1:14">
      <c r="A529" t="s">
        <v>527</v>
      </c>
      <c r="B529" t="str">
        <f>VLOOKUP(A529,Sheet3!$A$2:$B$573,2,FALSE)</f>
        <v>C</v>
      </c>
      <c r="E529" t="s">
        <v>686</v>
      </c>
      <c r="F529" s="10" t="str">
        <f t="shared" si="23"/>
        <v>C</v>
      </c>
      <c r="G529" s="10" t="s">
        <v>686</v>
      </c>
      <c r="H529" s="9"/>
      <c r="I529" t="str">
        <f>IF(RIGHT(A529, 3) = "Jr.", LEFT(A529, LEN(A529)-4),"")</f>
        <v>Wendell Carter</v>
      </c>
      <c r="J529">
        <f>IF(I529="", "", VLOOKUP(I529,Sheet2!$B$2:$C$579,2,FALSE))</f>
        <v>5448840</v>
      </c>
      <c r="M529" s="10" t="s">
        <v>686</v>
      </c>
      <c r="N529" s="11">
        <f t="shared" si="24"/>
        <v>5448840</v>
      </c>
    </row>
    <row r="530" spans="1:14">
      <c r="A530" t="s">
        <v>528</v>
      </c>
      <c r="B530" t="str">
        <f>VLOOKUP(A530,Sheet3!$A$2:$B$573,2,FALSE)</f>
        <v>PF</v>
      </c>
      <c r="E530" t="s">
        <v>686</v>
      </c>
      <c r="F530" s="10" t="str">
        <f t="shared" si="23"/>
        <v>PF</v>
      </c>
      <c r="G530" s="10" t="s">
        <v>686</v>
      </c>
      <c r="H530" s="9">
        <f>VLOOKUP($A530,Sheet2!$B$1:$C$579,2,FALSE)</f>
        <v>1620564</v>
      </c>
      <c r="M530" s="10" t="s">
        <v>686</v>
      </c>
      <c r="N530" s="11">
        <f t="shared" si="24"/>
        <v>1620564</v>
      </c>
    </row>
    <row r="531" spans="1:14">
      <c r="A531" t="s">
        <v>529</v>
      </c>
      <c r="B531" t="str">
        <f>VLOOKUP(A531,Sheet3!$A$2:$B$573,2,FALSE)</f>
        <v>SF</v>
      </c>
      <c r="E531" t="s">
        <v>686</v>
      </c>
      <c r="F531" s="10" t="str">
        <f t="shared" si="23"/>
        <v>SF</v>
      </c>
      <c r="G531" s="10" t="s">
        <v>686</v>
      </c>
      <c r="H531" s="9"/>
      <c r="I531" t="str">
        <f>IF(RIGHT(A531, 3) = "Jr.", LEFT(A531, LEN(A531)-4),"")</f>
        <v/>
      </c>
      <c r="J531" t="str">
        <f>IF(I531="", "", VLOOKUP(I531,Sheet2!$B$2:$C$579,2,FALSE))</f>
        <v/>
      </c>
      <c r="K531" s="8" t="s">
        <v>602</v>
      </c>
      <c r="L531">
        <f>VLOOKUP($K531,Sheet2!$B$2:$C$579,2, FALSE)</f>
        <v>1678854</v>
      </c>
      <c r="M531" s="10" t="s">
        <v>686</v>
      </c>
      <c r="N531" s="11">
        <f t="shared" si="24"/>
        <v>1678854</v>
      </c>
    </row>
    <row r="532" spans="1:14">
      <c r="A532" t="s">
        <v>530</v>
      </c>
      <c r="B532" t="str">
        <f>VLOOKUP(A532,Sheet3!$A$2:$B$573,2,FALSE)</f>
        <v>SG</v>
      </c>
      <c r="E532" t="s">
        <v>686</v>
      </c>
      <c r="F532" s="10" t="str">
        <f t="shared" si="23"/>
        <v>SG</v>
      </c>
      <c r="G532" s="10" t="s">
        <v>686</v>
      </c>
      <c r="H532" s="9">
        <f>VLOOKUP($A532,Sheet2!$B$1:$C$579,2,FALSE)</f>
        <v>3623000</v>
      </c>
      <c r="M532" s="10" t="s">
        <v>686</v>
      </c>
      <c r="N532" s="11">
        <f t="shared" si="24"/>
        <v>3623000</v>
      </c>
    </row>
    <row r="533" spans="1:14">
      <c r="A533" t="s">
        <v>531</v>
      </c>
      <c r="B533" t="str">
        <f>VLOOKUP(A533,Sheet3!$A$2:$B$573,2,FALSE)</f>
        <v>SF</v>
      </c>
      <c r="E533" t="s">
        <v>686</v>
      </c>
      <c r="F533" s="10" t="str">
        <f t="shared" si="23"/>
        <v>SF</v>
      </c>
      <c r="G533" s="10" t="s">
        <v>686</v>
      </c>
      <c r="H533" s="9">
        <f>VLOOKUP($A533,Sheet2!$B$1:$C$579,2,FALSE)</f>
        <v>13723214</v>
      </c>
      <c r="M533" s="10" t="s">
        <v>686</v>
      </c>
      <c r="N533" s="11">
        <f t="shared" si="24"/>
        <v>13723214</v>
      </c>
    </row>
    <row r="534" spans="1:14">
      <c r="A534" t="s">
        <v>532</v>
      </c>
      <c r="B534" t="str">
        <f>VLOOKUP(A534,Sheet3!$A$2:$B$573,2,FALSE)</f>
        <v>C</v>
      </c>
      <c r="E534" t="s">
        <v>686</v>
      </c>
      <c r="F534" s="10" t="str">
        <f t="shared" si="23"/>
        <v>C</v>
      </c>
      <c r="G534" s="10" t="s">
        <v>686</v>
      </c>
      <c r="H534" s="9">
        <f>VLOOKUP($A534,Sheet2!$B$1:$C$579,2,FALSE)</f>
        <v>341481</v>
      </c>
      <c r="M534" s="10" t="s">
        <v>686</v>
      </c>
      <c r="N534" s="11">
        <f t="shared" si="24"/>
        <v>341481</v>
      </c>
    </row>
    <row r="535" spans="1:14">
      <c r="A535" t="s">
        <v>533</v>
      </c>
      <c r="B535" t="str">
        <f>VLOOKUP(A535,Sheet3!$A$2:$B$573,2,FALSE)</f>
        <v>C</v>
      </c>
      <c r="E535" t="s">
        <v>686</v>
      </c>
      <c r="F535" s="10" t="str">
        <f t="shared" si="23"/>
        <v>C</v>
      </c>
      <c r="G535" s="10" t="s">
        <v>686</v>
      </c>
      <c r="H535" s="9">
        <f>VLOOKUP($A535,Sheet2!$B$1:$C$579,2,FALSE)</f>
        <v>4100000</v>
      </c>
      <c r="M535" s="10" t="s">
        <v>686</v>
      </c>
      <c r="N535" s="11">
        <f t="shared" si="24"/>
        <v>4100000</v>
      </c>
    </row>
    <row r="536" spans="1:14">
      <c r="A536" t="s">
        <v>534</v>
      </c>
      <c r="C536" t="s">
        <v>661</v>
      </c>
      <c r="D536" t="str">
        <f>VLOOKUP(C536,Sheet3!$A$2:$B$573,2, FALSE)</f>
        <v>C</v>
      </c>
      <c r="E536" t="s">
        <v>686</v>
      </c>
      <c r="F536" s="10" t="str">
        <f t="shared" si="23"/>
        <v>C</v>
      </c>
      <c r="G536" s="10" t="s">
        <v>686</v>
      </c>
      <c r="H536" s="9">
        <f>VLOOKUP($A536,Sheet2!$B$1:$C$579,2,FALSE)</f>
        <v>1737145</v>
      </c>
      <c r="M536" s="10" t="s">
        <v>686</v>
      </c>
      <c r="N536" s="11">
        <f t="shared" si="24"/>
        <v>1737145</v>
      </c>
    </row>
    <row r="537" spans="1:14">
      <c r="A537" t="s">
        <v>535</v>
      </c>
      <c r="C537" t="s">
        <v>680</v>
      </c>
      <c r="D537" t="str">
        <f>VLOOKUP(C537,Sheet3!$A$2:$B$573,2, FALSE)</f>
        <v>PF</v>
      </c>
      <c r="E537" t="s">
        <v>686</v>
      </c>
      <c r="F537" s="10" t="str">
        <f t="shared" si="23"/>
        <v>PF</v>
      </c>
      <c r="G537" s="10" t="s">
        <v>686</v>
      </c>
      <c r="H537" s="9">
        <f>VLOOKUP($A537,Sheet2!$B$1:$C$579,2,FALSE)</f>
        <v>1300000</v>
      </c>
      <c r="M537" s="10" t="s">
        <v>686</v>
      </c>
      <c r="N537" s="11">
        <f t="shared" si="24"/>
        <v>1300000</v>
      </c>
    </row>
    <row r="538" spans="1:14">
      <c r="A538" t="s">
        <v>536</v>
      </c>
      <c r="B538" t="str">
        <f>VLOOKUP(A538,Sheet3!$A$2:$B$573,2,FALSE)</f>
        <v>PG</v>
      </c>
      <c r="E538" t="s">
        <v>686</v>
      </c>
      <c r="F538" s="10" t="str">
        <f t="shared" si="23"/>
        <v>PG</v>
      </c>
      <c r="G538" s="10" t="s">
        <v>686</v>
      </c>
      <c r="H538" s="9">
        <f>VLOOKUP($A538,Sheet2!$B$1:$C$579,2,FALSE)</f>
        <v>444149</v>
      </c>
      <c r="M538" s="10" t="s">
        <v>686</v>
      </c>
      <c r="N538" s="11">
        <f t="shared" si="24"/>
        <v>444149</v>
      </c>
    </row>
    <row r="539" spans="1:14">
      <c r="A539" t="s">
        <v>537</v>
      </c>
      <c r="B539" t="str">
        <f>VLOOKUP(A539,Sheet3!$A$2:$B$573,2,FALSE)</f>
        <v>SF</v>
      </c>
      <c r="E539" t="s">
        <v>686</v>
      </c>
      <c r="F539" s="10" t="str">
        <f t="shared" si="23"/>
        <v>SF</v>
      </c>
      <c r="G539" s="10" t="s">
        <v>686</v>
      </c>
      <c r="H539" s="9">
        <f>VLOOKUP($A539,Sheet2!$B$1:$C$579,2,FALSE)</f>
        <v>737996</v>
      </c>
      <c r="M539" s="10" t="s">
        <v>686</v>
      </c>
      <c r="N539" s="11">
        <f t="shared" si="24"/>
        <v>737996</v>
      </c>
    </row>
    <row r="540" spans="1:14">
      <c r="A540" t="s">
        <v>538</v>
      </c>
      <c r="B540" t="str">
        <f>VLOOKUP(A540,Sheet3!$A$2:$B$573,2,FALSE)</f>
        <v>SG</v>
      </c>
      <c r="E540" t="s">
        <v>686</v>
      </c>
      <c r="F540" s="10" t="str">
        <f t="shared" si="23"/>
        <v>SG</v>
      </c>
      <c r="G540" s="10" t="s">
        <v>686</v>
      </c>
      <c r="H540" s="9">
        <f>VLOOKUP($A540,Sheet2!$B$1:$C$579,2,FALSE)</f>
        <v>19500000</v>
      </c>
      <c r="M540" s="10" t="s">
        <v>686</v>
      </c>
      <c r="N540" s="11">
        <f t="shared" si="24"/>
        <v>19500000</v>
      </c>
    </row>
    <row r="541" spans="1:14">
      <c r="A541" t="s">
        <v>539</v>
      </c>
      <c r="B541" t="str">
        <f>VLOOKUP(A541,Sheet3!$A$2:$B$573,2,FALSE)</f>
        <v>PF</v>
      </c>
      <c r="E541" t="s">
        <v>686</v>
      </c>
      <c r="F541" s="10" t="str">
        <f t="shared" si="23"/>
        <v>PF</v>
      </c>
      <c r="G541" s="10" t="s">
        <v>686</v>
      </c>
      <c r="H541" s="9">
        <f>VLOOKUP($A541,Sheet2!$B$1:$C$579,2,FALSE)</f>
        <v>2379840</v>
      </c>
      <c r="M541" s="10" t="s">
        <v>686</v>
      </c>
      <c r="N541" s="11">
        <f t="shared" si="24"/>
        <v>2379840</v>
      </c>
    </row>
    <row r="542" spans="1:14">
      <c r="A542" t="s">
        <v>540</v>
      </c>
      <c r="B542" t="str">
        <f>VLOOKUP(A542,Sheet3!$A$2:$B$573,2,FALSE)</f>
        <v>PF</v>
      </c>
      <c r="E542" t="s">
        <v>686</v>
      </c>
      <c r="F542" s="10" t="str">
        <f>IF(B542&lt;&gt;"",B542,D542)</f>
        <v>PF</v>
      </c>
      <c r="G542" s="10" t="s">
        <v>686</v>
      </c>
      <c r="H542" s="9">
        <f>VLOOKUP($A542,Sheet2!$B$1:$C$579,2,FALSE)</f>
        <v>10245480</v>
      </c>
      <c r="M542" s="10" t="s">
        <v>686</v>
      </c>
      <c r="N542" s="11">
        <f t="shared" si="24"/>
        <v>10245480</v>
      </c>
    </row>
  </sheetData>
  <autoFilter ref="A1:N542" xr:uid="{162CF5D4-1D98-478F-BA19-DCBD808FED1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7232-F554-49AB-A604-1ED6925D2528}">
  <dimension ref="A1:H579"/>
  <sheetViews>
    <sheetView topLeftCell="A550" workbookViewId="0">
      <selection activeCell="B394" sqref="B394"/>
    </sheetView>
  </sheetViews>
  <sheetFormatPr defaultRowHeight="14.4"/>
  <cols>
    <col min="2" max="2" width="22.33203125" bestFit="1" customWidth="1"/>
    <col min="3" max="3" width="10.33203125" bestFit="1" customWidth="1"/>
  </cols>
  <sheetData>
    <row r="1" spans="1:8">
      <c r="A1" s="2" t="s">
        <v>543</v>
      </c>
      <c r="B1" s="3" t="s">
        <v>544</v>
      </c>
      <c r="C1" s="4" t="s">
        <v>545</v>
      </c>
      <c r="D1" s="1"/>
    </row>
    <row r="2" spans="1:8" ht="15" thickBot="1">
      <c r="A2" s="5">
        <v>1</v>
      </c>
      <c r="B2" s="8" t="s">
        <v>471</v>
      </c>
      <c r="C2" s="6">
        <v>43006362</v>
      </c>
      <c r="D2" s="7">
        <v>45325029</v>
      </c>
    </row>
    <row r="3" spans="1:8" ht="15" thickBot="1">
      <c r="A3" s="5">
        <v>2</v>
      </c>
      <c r="B3" s="8" t="s">
        <v>453</v>
      </c>
      <c r="C3" s="6">
        <v>41358814</v>
      </c>
      <c r="D3" s="7">
        <v>43588654</v>
      </c>
      <c r="H3" t="s">
        <v>684</v>
      </c>
    </row>
    <row r="4" spans="1:8" ht="15" thickBot="1">
      <c r="A4" s="5">
        <v>2</v>
      </c>
      <c r="B4" s="8" t="s">
        <v>75</v>
      </c>
      <c r="C4" s="6">
        <v>41358814</v>
      </c>
      <c r="D4" s="7">
        <v>43588654</v>
      </c>
    </row>
    <row r="5" spans="1:8" ht="15" thickBot="1">
      <c r="A5" s="5">
        <v>4</v>
      </c>
      <c r="B5" s="8" t="s">
        <v>263</v>
      </c>
      <c r="C5" s="6">
        <v>41254920</v>
      </c>
      <c r="D5" s="7">
        <v>43479158</v>
      </c>
    </row>
    <row r="6" spans="1:8" ht="15" thickBot="1">
      <c r="A6" s="5">
        <v>4</v>
      </c>
      <c r="B6" s="8" t="s">
        <v>228</v>
      </c>
      <c r="C6" s="6">
        <v>41254920</v>
      </c>
      <c r="D6" s="7">
        <v>43479158</v>
      </c>
    </row>
    <row r="7" spans="1:8" ht="15" thickBot="1">
      <c r="A7" s="5">
        <v>6</v>
      </c>
      <c r="B7" s="8" t="s">
        <v>305</v>
      </c>
      <c r="C7" s="6">
        <v>40108950</v>
      </c>
      <c r="D7" s="7">
        <v>42271404</v>
      </c>
    </row>
    <row r="8" spans="1:8" ht="15" thickBot="1">
      <c r="A8" s="5">
        <v>7</v>
      </c>
      <c r="B8" s="8" t="s">
        <v>333</v>
      </c>
      <c r="C8" s="6">
        <v>39219566</v>
      </c>
      <c r="D8" s="7">
        <v>41334069</v>
      </c>
    </row>
    <row r="9" spans="1:8" ht="15" thickBot="1">
      <c r="A9" s="5">
        <v>8</v>
      </c>
      <c r="B9" s="8" t="s">
        <v>419</v>
      </c>
      <c r="C9" s="6">
        <v>35450412</v>
      </c>
      <c r="D9" s="7">
        <v>37361703</v>
      </c>
    </row>
    <row r="10" spans="1:8" ht="15" thickBot="1">
      <c r="A10" s="5">
        <v>9</v>
      </c>
      <c r="B10" s="8" t="s">
        <v>546</v>
      </c>
      <c r="C10" s="6">
        <v>35361360</v>
      </c>
      <c r="D10" s="7">
        <v>37267850</v>
      </c>
    </row>
    <row r="11" spans="1:8" ht="15" thickBot="1">
      <c r="A11" s="5">
        <v>10</v>
      </c>
      <c r="B11" s="8" t="s">
        <v>372</v>
      </c>
      <c r="C11" s="6">
        <v>34502132</v>
      </c>
      <c r="D11" s="7">
        <v>36362297</v>
      </c>
    </row>
    <row r="12" spans="1:8" ht="15" thickBot="1">
      <c r="A12" s="5">
        <v>11</v>
      </c>
      <c r="B12" s="8" t="s">
        <v>256</v>
      </c>
      <c r="C12" s="6">
        <v>34379100</v>
      </c>
      <c r="D12" s="7">
        <v>36232632</v>
      </c>
    </row>
    <row r="13" spans="1:8" ht="15" thickBot="1">
      <c r="A13" s="5">
        <v>11</v>
      </c>
      <c r="B13" s="8" t="s">
        <v>292</v>
      </c>
      <c r="C13" s="6">
        <v>34379100</v>
      </c>
      <c r="D13" s="7">
        <v>36232632</v>
      </c>
    </row>
    <row r="14" spans="1:8" ht="15" thickBot="1">
      <c r="A14" s="5">
        <v>11</v>
      </c>
      <c r="B14" s="8" t="s">
        <v>299</v>
      </c>
      <c r="C14" s="6">
        <v>34379100</v>
      </c>
      <c r="D14" s="7">
        <v>36232632</v>
      </c>
    </row>
    <row r="15" spans="1:8" ht="15" thickBot="1">
      <c r="A15" s="5">
        <v>14</v>
      </c>
      <c r="B15" s="8" t="s">
        <v>496</v>
      </c>
      <c r="C15" s="6">
        <v>34358850</v>
      </c>
      <c r="D15" s="7">
        <v>36211290</v>
      </c>
    </row>
    <row r="16" spans="1:8" ht="15" thickBot="1">
      <c r="A16" s="5">
        <v>15</v>
      </c>
      <c r="B16" s="8" t="s">
        <v>38</v>
      </c>
      <c r="C16" s="6">
        <v>33900241</v>
      </c>
      <c r="D16" s="7">
        <v>35727955</v>
      </c>
    </row>
    <row r="17" spans="1:4" ht="15" thickBot="1">
      <c r="A17" s="5">
        <v>16</v>
      </c>
      <c r="B17" s="8" t="s">
        <v>324</v>
      </c>
      <c r="C17" s="6">
        <v>33722850</v>
      </c>
      <c r="D17" s="7">
        <v>35541001</v>
      </c>
    </row>
    <row r="18" spans="1:4" ht="15" thickBot="1">
      <c r="A18" s="5">
        <v>17</v>
      </c>
      <c r="B18" s="8" t="s">
        <v>312</v>
      </c>
      <c r="C18" s="6">
        <v>33051724</v>
      </c>
      <c r="D18" s="7">
        <v>34833691</v>
      </c>
    </row>
    <row r="19" spans="1:4" ht="15" thickBot="1">
      <c r="A19" s="5">
        <v>18</v>
      </c>
      <c r="B19" s="8" t="s">
        <v>22</v>
      </c>
      <c r="C19" s="6">
        <v>32742000</v>
      </c>
      <c r="D19" s="7">
        <v>34507269</v>
      </c>
    </row>
    <row r="20" spans="1:4" ht="15" thickBot="1">
      <c r="A20" s="5">
        <v>19</v>
      </c>
      <c r="B20" s="8" t="s">
        <v>94</v>
      </c>
      <c r="C20" s="6">
        <v>31626953</v>
      </c>
      <c r="D20" s="7">
        <v>33332104</v>
      </c>
    </row>
    <row r="21" spans="1:4" ht="15" thickBot="1">
      <c r="A21" s="5">
        <v>20</v>
      </c>
      <c r="B21" s="8" t="s">
        <v>308</v>
      </c>
      <c r="C21" s="6">
        <v>31258256</v>
      </c>
      <c r="D21" s="7">
        <v>32943529</v>
      </c>
    </row>
    <row r="22" spans="1:4" ht="15" thickBot="1">
      <c r="A22" s="5">
        <v>21</v>
      </c>
      <c r="B22" s="8" t="s">
        <v>412</v>
      </c>
      <c r="C22" s="6">
        <v>30559200</v>
      </c>
      <c r="D22" s="7">
        <v>32206784</v>
      </c>
    </row>
    <row r="23" spans="1:4" ht="15" thickBot="1">
      <c r="A23" s="5">
        <v>21</v>
      </c>
      <c r="B23" s="8" t="s">
        <v>36</v>
      </c>
      <c r="C23" s="6">
        <v>30559200</v>
      </c>
      <c r="D23" s="7">
        <v>32206784</v>
      </c>
    </row>
    <row r="24" spans="1:4" ht="15" thickBot="1">
      <c r="A24" s="5">
        <v>23</v>
      </c>
      <c r="B24" s="8" t="s">
        <v>323</v>
      </c>
      <c r="C24" s="6">
        <v>30500000</v>
      </c>
      <c r="D24" s="7">
        <v>32144392</v>
      </c>
    </row>
    <row r="25" spans="1:4" ht="15" thickBot="1">
      <c r="A25" s="5">
        <v>24</v>
      </c>
      <c r="B25" s="8" t="s">
        <v>473</v>
      </c>
      <c r="C25" s="6">
        <v>29592695</v>
      </c>
      <c r="D25" s="7">
        <v>31188170</v>
      </c>
    </row>
    <row r="26" spans="1:4" ht="15" thickBot="1">
      <c r="A26" s="5">
        <v>25</v>
      </c>
      <c r="B26" s="8" t="s">
        <v>260</v>
      </c>
      <c r="C26" s="6">
        <v>29542010</v>
      </c>
      <c r="D26" s="7">
        <v>31134753</v>
      </c>
    </row>
    <row r="27" spans="1:4" ht="15" thickBot="1">
      <c r="A27" s="5">
        <v>25</v>
      </c>
      <c r="B27" s="8" t="s">
        <v>20</v>
      </c>
      <c r="C27" s="6">
        <v>29542010</v>
      </c>
      <c r="D27" s="7">
        <v>31134753</v>
      </c>
    </row>
    <row r="28" spans="1:4" ht="15" thickBot="1">
      <c r="A28" s="5">
        <v>25</v>
      </c>
      <c r="B28" s="8" t="s">
        <v>400</v>
      </c>
      <c r="C28" s="6">
        <v>29542010</v>
      </c>
      <c r="D28" s="7">
        <v>31134753</v>
      </c>
    </row>
    <row r="29" spans="1:4" ht="15" thickBot="1">
      <c r="A29" s="5">
        <v>28</v>
      </c>
      <c r="B29" s="8" t="s">
        <v>132</v>
      </c>
      <c r="C29" s="6">
        <v>29467800</v>
      </c>
      <c r="D29" s="7">
        <v>31056542</v>
      </c>
    </row>
    <row r="30" spans="1:4" ht="15" thickBot="1">
      <c r="A30" s="5">
        <v>28</v>
      </c>
      <c r="B30" s="8" t="s">
        <v>291</v>
      </c>
      <c r="C30" s="6">
        <v>29467800</v>
      </c>
      <c r="D30" s="7">
        <v>31056542</v>
      </c>
    </row>
    <row r="31" spans="1:4" ht="15" thickBot="1">
      <c r="A31" s="5">
        <v>28</v>
      </c>
      <c r="B31" s="8" t="s">
        <v>319</v>
      </c>
      <c r="C31" s="6">
        <v>29467800</v>
      </c>
      <c r="D31" s="7">
        <v>31056542</v>
      </c>
    </row>
    <row r="32" spans="1:4" ht="15" thickBot="1">
      <c r="A32" s="5">
        <v>31</v>
      </c>
      <c r="B32" s="8" t="s">
        <v>80</v>
      </c>
      <c r="C32" s="6">
        <v>29354152</v>
      </c>
      <c r="D32" s="7">
        <v>30936766</v>
      </c>
    </row>
    <row r="33" spans="1:4" ht="15" thickBot="1">
      <c r="A33" s="5">
        <v>32</v>
      </c>
      <c r="B33" s="8" t="s">
        <v>45</v>
      </c>
      <c r="C33" s="6">
        <v>28751774</v>
      </c>
      <c r="D33" s="7">
        <v>30301911</v>
      </c>
    </row>
    <row r="34" spans="1:4" ht="15" thickBot="1">
      <c r="A34" s="5">
        <v>32</v>
      </c>
      <c r="B34" s="8" t="s">
        <v>17</v>
      </c>
      <c r="C34" s="6">
        <v>28751774</v>
      </c>
      <c r="D34" s="7">
        <v>30301911</v>
      </c>
    </row>
    <row r="35" spans="1:4" ht="15" thickBot="1">
      <c r="A35" s="5">
        <v>34</v>
      </c>
      <c r="B35" s="8" t="s">
        <v>89</v>
      </c>
      <c r="C35" s="6">
        <v>28649250</v>
      </c>
      <c r="D35" s="7">
        <v>30193860</v>
      </c>
    </row>
    <row r="36" spans="1:4" ht="15" thickBot="1">
      <c r="A36" s="5">
        <v>35</v>
      </c>
      <c r="B36" s="8" t="s">
        <v>188</v>
      </c>
      <c r="C36" s="6">
        <v>28500000</v>
      </c>
      <c r="D36" s="7">
        <v>30036563</v>
      </c>
    </row>
    <row r="37" spans="1:4" ht="15" thickBot="1">
      <c r="A37" s="5">
        <v>36</v>
      </c>
      <c r="B37" s="8" t="s">
        <v>547</v>
      </c>
      <c r="C37" s="6">
        <v>28489239</v>
      </c>
      <c r="D37" s="7">
        <v>30025222</v>
      </c>
    </row>
    <row r="38" spans="1:4" ht="15" thickBot="1">
      <c r="A38" s="5">
        <v>37</v>
      </c>
      <c r="B38" s="8" t="s">
        <v>121</v>
      </c>
      <c r="C38" s="6">
        <v>27739975</v>
      </c>
      <c r="D38" s="7">
        <v>29235562</v>
      </c>
    </row>
    <row r="39" spans="1:4" ht="15" thickBot="1">
      <c r="A39" s="5">
        <v>38</v>
      </c>
      <c r="B39" s="8" t="s">
        <v>184</v>
      </c>
      <c r="C39" s="6">
        <v>27528088</v>
      </c>
      <c r="D39" s="7">
        <v>29012251</v>
      </c>
    </row>
    <row r="40" spans="1:4" ht="15" thickBot="1">
      <c r="A40" s="5">
        <v>39</v>
      </c>
      <c r="B40" s="8" t="s">
        <v>451</v>
      </c>
      <c r="C40" s="6">
        <v>27525281</v>
      </c>
      <c r="D40" s="7">
        <v>29009293</v>
      </c>
    </row>
    <row r="41" spans="1:4" ht="15" thickBot="1">
      <c r="A41" s="5">
        <v>40</v>
      </c>
      <c r="B41" s="8" t="s">
        <v>6</v>
      </c>
      <c r="C41" s="6">
        <v>27500000</v>
      </c>
      <c r="D41" s="7">
        <v>28982649</v>
      </c>
    </row>
    <row r="42" spans="1:4" ht="15" thickBot="1">
      <c r="A42" s="5">
        <v>41</v>
      </c>
      <c r="B42" s="8" t="s">
        <v>48</v>
      </c>
      <c r="C42" s="6">
        <v>27285000</v>
      </c>
      <c r="D42" s="7">
        <v>28756057</v>
      </c>
    </row>
    <row r="43" spans="1:4" ht="15" thickBot="1">
      <c r="A43" s="5">
        <v>41</v>
      </c>
      <c r="B43" s="8" t="s">
        <v>226</v>
      </c>
      <c r="C43" s="6">
        <v>27285000</v>
      </c>
      <c r="D43" s="7">
        <v>28756057</v>
      </c>
    </row>
    <row r="44" spans="1:4" ht="15" thickBot="1">
      <c r="A44" s="5">
        <v>43</v>
      </c>
      <c r="B44" s="8" t="s">
        <v>278</v>
      </c>
      <c r="C44" s="6">
        <v>27026011</v>
      </c>
      <c r="D44" s="7">
        <v>28483105</v>
      </c>
    </row>
    <row r="45" spans="1:4" ht="15" thickBot="1">
      <c r="A45" s="5">
        <v>44</v>
      </c>
      <c r="B45" s="8" t="s">
        <v>401</v>
      </c>
      <c r="C45" s="6">
        <v>26000000</v>
      </c>
      <c r="D45" s="7">
        <v>27401777</v>
      </c>
    </row>
    <row r="46" spans="1:4" ht="15" thickBot="1">
      <c r="A46" s="5">
        <v>45</v>
      </c>
      <c r="B46" s="8" t="s">
        <v>245</v>
      </c>
      <c r="C46" s="6">
        <v>25035118</v>
      </c>
      <c r="D46" s="7">
        <v>26384874</v>
      </c>
    </row>
    <row r="47" spans="1:4" ht="15" thickBot="1">
      <c r="A47" s="5">
        <v>46</v>
      </c>
      <c r="B47" s="8" t="s">
        <v>56</v>
      </c>
      <c r="C47" s="6">
        <v>24931817</v>
      </c>
      <c r="D47" s="7">
        <v>26276003</v>
      </c>
    </row>
    <row r="48" spans="1:4" ht="15" thickBot="1">
      <c r="A48" s="5">
        <v>47</v>
      </c>
      <c r="B48" s="8" t="s">
        <v>147</v>
      </c>
      <c r="C48" s="6">
        <v>22246956</v>
      </c>
      <c r="D48" s="7">
        <v>23446389</v>
      </c>
    </row>
    <row r="49" spans="1:4" ht="15" thickBot="1">
      <c r="A49" s="5">
        <v>48</v>
      </c>
      <c r="B49" s="8" t="s">
        <v>195</v>
      </c>
      <c r="C49" s="6">
        <v>22215909</v>
      </c>
      <c r="D49" s="7">
        <v>23413668</v>
      </c>
    </row>
    <row r="50" spans="1:4" ht="15" thickBot="1">
      <c r="A50" s="5">
        <v>49</v>
      </c>
      <c r="B50" s="8" t="s">
        <v>171</v>
      </c>
      <c r="C50" s="6">
        <v>21250000</v>
      </c>
      <c r="D50" s="7">
        <v>22395683</v>
      </c>
    </row>
    <row r="51" spans="1:4" ht="15" thickBot="1">
      <c r="A51" s="5">
        <v>50</v>
      </c>
      <c r="B51" s="8" t="s">
        <v>523</v>
      </c>
      <c r="C51" s="6">
        <v>21000000</v>
      </c>
      <c r="D51" s="7">
        <v>22132204</v>
      </c>
    </row>
    <row r="52" spans="1:4" ht="15" thickBot="1">
      <c r="A52" s="5">
        <v>51</v>
      </c>
      <c r="B52" s="8" t="s">
        <v>344</v>
      </c>
      <c r="C52" s="6">
        <v>20700000</v>
      </c>
      <c r="D52" s="7">
        <v>21816030</v>
      </c>
    </row>
    <row r="53" spans="1:4" ht="15" thickBot="1">
      <c r="A53" s="5">
        <v>52</v>
      </c>
      <c r="B53" s="8" t="s">
        <v>281</v>
      </c>
      <c r="C53" s="6">
        <v>19845000</v>
      </c>
      <c r="D53" s="7">
        <v>20914933</v>
      </c>
    </row>
    <row r="54" spans="1:4" ht="15" thickBot="1">
      <c r="A54" s="5">
        <v>53</v>
      </c>
      <c r="B54" s="8" t="s">
        <v>141</v>
      </c>
      <c r="C54" s="6">
        <v>19800000</v>
      </c>
      <c r="D54" s="7">
        <v>20867507</v>
      </c>
    </row>
    <row r="55" spans="1:4" ht="15" thickBot="1">
      <c r="A55" s="5">
        <v>54</v>
      </c>
      <c r="B55" s="8" t="s">
        <v>179</v>
      </c>
      <c r="C55" s="6">
        <v>19610714</v>
      </c>
      <c r="D55" s="7">
        <v>20668016</v>
      </c>
    </row>
    <row r="56" spans="1:4" ht="15" thickBot="1">
      <c r="A56" s="5">
        <v>55</v>
      </c>
      <c r="B56" s="8" t="s">
        <v>538</v>
      </c>
      <c r="C56" s="6">
        <v>19500000</v>
      </c>
      <c r="D56" s="7">
        <v>20551333</v>
      </c>
    </row>
    <row r="57" spans="1:4" ht="15" thickBot="1">
      <c r="A57" s="5">
        <v>55</v>
      </c>
      <c r="B57" s="8" t="s">
        <v>100</v>
      </c>
      <c r="C57" s="6">
        <v>19500000</v>
      </c>
      <c r="D57" s="7">
        <v>20551333</v>
      </c>
    </row>
    <row r="58" spans="1:4" ht="15" thickBot="1">
      <c r="A58" s="5">
        <v>57</v>
      </c>
      <c r="B58" s="8" t="s">
        <v>251</v>
      </c>
      <c r="C58" s="6">
        <v>19050000</v>
      </c>
      <c r="D58" s="7">
        <v>20077071</v>
      </c>
    </row>
    <row r="59" spans="1:4" ht="15" thickBot="1">
      <c r="A59" s="5">
        <v>58</v>
      </c>
      <c r="B59" s="8" t="s">
        <v>548</v>
      </c>
      <c r="C59" s="6">
        <v>18975000</v>
      </c>
      <c r="D59" s="7">
        <v>19998027</v>
      </c>
    </row>
    <row r="60" spans="1:4" ht="15" thickBot="1">
      <c r="A60" s="5">
        <v>59</v>
      </c>
      <c r="B60" s="8" t="s">
        <v>486</v>
      </c>
      <c r="C60" s="6">
        <v>18900000</v>
      </c>
      <c r="D60" s="7">
        <v>19918984</v>
      </c>
    </row>
    <row r="61" spans="1:4" ht="15" thickBot="1">
      <c r="A61" s="5">
        <v>60</v>
      </c>
      <c r="B61" s="8" t="s">
        <v>0</v>
      </c>
      <c r="C61" s="6">
        <v>18136364</v>
      </c>
      <c r="D61" s="7">
        <v>19114177</v>
      </c>
    </row>
    <row r="62" spans="1:4" ht="15" thickBot="1">
      <c r="A62" s="5">
        <v>61</v>
      </c>
      <c r="B62" s="8" t="s">
        <v>187</v>
      </c>
      <c r="C62" s="6">
        <v>18000000</v>
      </c>
      <c r="D62" s="7">
        <v>18970461</v>
      </c>
    </row>
    <row r="63" spans="1:4" ht="15" thickBot="1">
      <c r="A63" s="5">
        <v>61</v>
      </c>
      <c r="B63" s="8" t="s">
        <v>385</v>
      </c>
      <c r="C63" s="6">
        <v>18000000</v>
      </c>
      <c r="D63" s="7">
        <v>18970461</v>
      </c>
    </row>
    <row r="64" spans="1:4" ht="15" thickBot="1">
      <c r="A64" s="5">
        <v>61</v>
      </c>
      <c r="B64" s="8" t="s">
        <v>41</v>
      </c>
      <c r="C64" s="6">
        <v>18000000</v>
      </c>
      <c r="D64" s="7">
        <v>18970461</v>
      </c>
    </row>
    <row r="65" spans="1:4" ht="15" thickBot="1">
      <c r="A65" s="5">
        <v>61</v>
      </c>
      <c r="B65" s="8" t="s">
        <v>81</v>
      </c>
      <c r="C65" s="6">
        <v>18000000</v>
      </c>
      <c r="D65" s="7">
        <v>18970461</v>
      </c>
    </row>
    <row r="66" spans="1:4" ht="15" thickBot="1">
      <c r="A66" s="5">
        <v>65</v>
      </c>
      <c r="B66" s="8" t="s">
        <v>42</v>
      </c>
      <c r="C66" s="6">
        <v>17850000</v>
      </c>
      <c r="D66" s="7">
        <v>18812374</v>
      </c>
    </row>
    <row r="67" spans="1:4" ht="15" thickBot="1">
      <c r="A67" s="5">
        <v>66</v>
      </c>
      <c r="B67" s="8" t="s">
        <v>327</v>
      </c>
      <c r="C67" s="6">
        <v>17628340</v>
      </c>
      <c r="D67" s="7">
        <v>18578763</v>
      </c>
    </row>
    <row r="68" spans="1:4" ht="15" thickBot="1">
      <c r="A68" s="5">
        <v>67</v>
      </c>
      <c r="B68" s="8" t="s">
        <v>189</v>
      </c>
      <c r="C68" s="6">
        <v>17587688</v>
      </c>
      <c r="D68" s="7">
        <v>18535919</v>
      </c>
    </row>
    <row r="69" spans="1:4" ht="15" thickBot="1">
      <c r="A69" s="5">
        <v>68</v>
      </c>
      <c r="B69" s="8" t="s">
        <v>165</v>
      </c>
      <c r="C69" s="6">
        <v>17150000</v>
      </c>
      <c r="D69" s="7">
        <v>18074633</v>
      </c>
    </row>
    <row r="70" spans="1:4" ht="15" thickBot="1">
      <c r="A70" s="5">
        <v>69</v>
      </c>
      <c r="B70" s="8" t="s">
        <v>437</v>
      </c>
      <c r="C70" s="6">
        <v>17000000</v>
      </c>
      <c r="D70" s="7">
        <v>17916546</v>
      </c>
    </row>
    <row r="71" spans="1:4" ht="15" thickBot="1">
      <c r="A71" s="5">
        <v>70</v>
      </c>
      <c r="B71" s="8" t="s">
        <v>161</v>
      </c>
      <c r="C71" s="6">
        <v>16875000</v>
      </c>
      <c r="D71" s="7">
        <v>17784807</v>
      </c>
    </row>
    <row r="72" spans="1:4" ht="15" thickBot="1">
      <c r="A72" s="5">
        <v>71</v>
      </c>
      <c r="B72" s="8" t="s">
        <v>162</v>
      </c>
      <c r="C72" s="6">
        <v>16869267</v>
      </c>
      <c r="D72" s="7">
        <v>17778765</v>
      </c>
    </row>
    <row r="73" spans="1:4" ht="15" thickBot="1">
      <c r="A73" s="5">
        <v>72</v>
      </c>
      <c r="B73" s="8" t="s">
        <v>63</v>
      </c>
      <c r="C73" s="6">
        <v>16203704</v>
      </c>
      <c r="D73" s="7">
        <v>17077318</v>
      </c>
    </row>
    <row r="74" spans="1:4" ht="15" thickBot="1">
      <c r="A74" s="5">
        <v>73</v>
      </c>
      <c r="B74" s="8" t="s">
        <v>258</v>
      </c>
      <c r="C74" s="6">
        <v>16071429</v>
      </c>
      <c r="D74" s="7">
        <v>16937912</v>
      </c>
    </row>
    <row r="75" spans="1:4" ht="15" thickBot="1">
      <c r="A75" s="5">
        <v>74</v>
      </c>
      <c r="B75" s="8" t="s">
        <v>229</v>
      </c>
      <c r="C75" s="6">
        <v>16047100</v>
      </c>
      <c r="D75" s="7">
        <v>16912271</v>
      </c>
    </row>
    <row r="76" spans="1:4" ht="15" thickBot="1">
      <c r="A76" s="5">
        <v>75</v>
      </c>
      <c r="B76" s="8" t="s">
        <v>549</v>
      </c>
      <c r="C76" s="6">
        <v>15500000</v>
      </c>
      <c r="D76" s="7">
        <v>16335674</v>
      </c>
    </row>
    <row r="77" spans="1:4" ht="15" thickBot="1">
      <c r="A77" s="5">
        <v>76</v>
      </c>
      <c r="B77" s="8" t="s">
        <v>84</v>
      </c>
      <c r="C77" s="6">
        <v>15415730</v>
      </c>
      <c r="D77" s="7">
        <v>16246861</v>
      </c>
    </row>
    <row r="78" spans="1:4" ht="15" thickBot="1">
      <c r="A78" s="5">
        <v>77</v>
      </c>
      <c r="B78" s="8" t="s">
        <v>101</v>
      </c>
      <c r="C78" s="6">
        <v>15365853</v>
      </c>
      <c r="D78" s="7">
        <v>16194295</v>
      </c>
    </row>
    <row r="79" spans="1:4" ht="15" thickBot="1">
      <c r="A79" s="5">
        <v>78</v>
      </c>
      <c r="B79" s="8" t="s">
        <v>110</v>
      </c>
      <c r="C79" s="6">
        <v>15000000</v>
      </c>
      <c r="D79" s="7">
        <v>15808717</v>
      </c>
    </row>
    <row r="80" spans="1:4" ht="15" thickBot="1">
      <c r="A80" s="5">
        <v>78</v>
      </c>
      <c r="B80" s="8" t="s">
        <v>18</v>
      </c>
      <c r="C80" s="6">
        <v>15000000</v>
      </c>
      <c r="D80" s="7">
        <v>15808717</v>
      </c>
    </row>
    <row r="81" spans="1:4" ht="15" thickBot="1">
      <c r="A81" s="5">
        <v>78</v>
      </c>
      <c r="B81" s="8" t="s">
        <v>264</v>
      </c>
      <c r="C81" s="6">
        <v>15000000</v>
      </c>
      <c r="D81" s="7">
        <v>15808717</v>
      </c>
    </row>
    <row r="82" spans="1:4" ht="15" thickBot="1">
      <c r="A82" s="5">
        <v>81</v>
      </c>
      <c r="B82" s="8" t="s">
        <v>550</v>
      </c>
      <c r="C82" s="6">
        <v>14883721</v>
      </c>
      <c r="D82" s="7">
        <v>15686169</v>
      </c>
    </row>
    <row r="83" spans="1:4" ht="15" thickBot="1">
      <c r="A83" s="5">
        <v>82</v>
      </c>
      <c r="B83" s="8" t="s">
        <v>450</v>
      </c>
      <c r="C83" s="6">
        <v>14500000</v>
      </c>
      <c r="D83" s="7">
        <v>15281760</v>
      </c>
    </row>
    <row r="84" spans="1:4" ht="15" thickBot="1">
      <c r="A84" s="5">
        <v>83</v>
      </c>
      <c r="B84" s="8" t="s">
        <v>551</v>
      </c>
      <c r="C84" s="6">
        <v>14375000</v>
      </c>
      <c r="D84" s="7">
        <v>15150021</v>
      </c>
    </row>
    <row r="85" spans="1:4" ht="15" thickBot="1">
      <c r="A85" s="5">
        <v>84</v>
      </c>
      <c r="B85" s="8" t="s">
        <v>119</v>
      </c>
      <c r="C85" s="6">
        <v>14286000</v>
      </c>
      <c r="D85" s="7">
        <v>15056222</v>
      </c>
    </row>
    <row r="86" spans="1:4" ht="15" thickBot="1">
      <c r="A86" s="5">
        <v>85</v>
      </c>
      <c r="B86" s="8" t="s">
        <v>531</v>
      </c>
      <c r="C86" s="6">
        <v>13723214</v>
      </c>
      <c r="D86" s="7">
        <v>14463094</v>
      </c>
    </row>
    <row r="87" spans="1:4" ht="15" thickBot="1">
      <c r="A87" s="5">
        <v>86</v>
      </c>
      <c r="B87" s="8" t="s">
        <v>487</v>
      </c>
      <c r="C87" s="6">
        <v>13545000</v>
      </c>
      <c r="D87" s="7">
        <v>14275272</v>
      </c>
    </row>
    <row r="88" spans="1:4" ht="15" thickBot="1">
      <c r="A88" s="5">
        <v>87</v>
      </c>
      <c r="B88" s="8" t="s">
        <v>552</v>
      </c>
      <c r="C88" s="6">
        <v>13535714</v>
      </c>
      <c r="D88" s="7">
        <v>14265485</v>
      </c>
    </row>
    <row r="89" spans="1:4" ht="15" thickBot="1">
      <c r="A89" s="5">
        <v>88</v>
      </c>
      <c r="B89" s="8" t="s">
        <v>485</v>
      </c>
      <c r="C89" s="6">
        <v>13500000</v>
      </c>
      <c r="D89" s="7">
        <v>14227845</v>
      </c>
    </row>
    <row r="90" spans="1:4" ht="15" thickBot="1">
      <c r="A90" s="5">
        <v>89</v>
      </c>
      <c r="B90" s="8" t="s">
        <v>345</v>
      </c>
      <c r="C90" s="6">
        <v>13425895</v>
      </c>
      <c r="D90" s="7">
        <v>14149745</v>
      </c>
    </row>
    <row r="91" spans="1:4" ht="15" thickBot="1">
      <c r="A91" s="5">
        <v>90</v>
      </c>
      <c r="B91" s="8" t="s">
        <v>414</v>
      </c>
      <c r="C91" s="6">
        <v>13333333</v>
      </c>
      <c r="D91" s="7">
        <v>14052193</v>
      </c>
    </row>
    <row r="92" spans="1:4" ht="15" thickBot="1">
      <c r="A92" s="5">
        <v>91</v>
      </c>
      <c r="B92" s="8" t="s">
        <v>77</v>
      </c>
      <c r="C92" s="6">
        <v>13015874</v>
      </c>
      <c r="D92" s="7">
        <v>13717618</v>
      </c>
    </row>
    <row r="93" spans="1:4" ht="15" thickBot="1">
      <c r="A93" s="5">
        <v>92</v>
      </c>
      <c r="B93" s="8" t="s">
        <v>257</v>
      </c>
      <c r="C93" s="6">
        <v>13013700</v>
      </c>
      <c r="D93" s="7">
        <v>13715327</v>
      </c>
    </row>
    <row r="94" spans="1:4" ht="15" thickBot="1">
      <c r="A94" s="5">
        <v>93</v>
      </c>
      <c r="B94" s="8" t="s">
        <v>287</v>
      </c>
      <c r="C94" s="6">
        <v>13000000</v>
      </c>
      <c r="D94" s="7">
        <v>13700888</v>
      </c>
    </row>
    <row r="95" spans="1:4" ht="15" thickBot="1">
      <c r="A95" s="5">
        <v>94</v>
      </c>
      <c r="B95" s="8" t="s">
        <v>352</v>
      </c>
      <c r="C95" s="6">
        <v>12946428</v>
      </c>
      <c r="D95" s="7">
        <v>13644428</v>
      </c>
    </row>
    <row r="96" spans="1:4" ht="15" thickBot="1">
      <c r="A96" s="5">
        <v>95</v>
      </c>
      <c r="B96" s="8" t="s">
        <v>288</v>
      </c>
      <c r="C96" s="6">
        <v>12888889</v>
      </c>
      <c r="D96" s="7">
        <v>13583787</v>
      </c>
    </row>
    <row r="97" spans="1:4" ht="15" thickBot="1">
      <c r="A97" s="5">
        <v>96</v>
      </c>
      <c r="B97" s="8" t="s">
        <v>297</v>
      </c>
      <c r="C97" s="6">
        <v>12819650</v>
      </c>
      <c r="D97" s="7">
        <v>13510815</v>
      </c>
    </row>
    <row r="98" spans="1:4" ht="15" thickBot="1">
      <c r="A98" s="5">
        <v>97</v>
      </c>
      <c r="B98" s="8" t="s">
        <v>505</v>
      </c>
      <c r="C98" s="6">
        <v>12800000</v>
      </c>
      <c r="D98" s="7">
        <v>13490105</v>
      </c>
    </row>
    <row r="99" spans="1:4" ht="15" thickBot="1">
      <c r="A99" s="5">
        <v>98</v>
      </c>
      <c r="B99" s="8" t="s">
        <v>51</v>
      </c>
      <c r="C99" s="6">
        <v>12697675</v>
      </c>
      <c r="D99" s="7">
        <v>13382263</v>
      </c>
    </row>
    <row r="100" spans="1:4" ht="15" thickBot="1">
      <c r="A100" s="5">
        <v>99</v>
      </c>
      <c r="B100" s="8" t="s">
        <v>553</v>
      </c>
      <c r="C100" s="6">
        <v>12650000</v>
      </c>
      <c r="D100" s="7">
        <v>13332018</v>
      </c>
    </row>
    <row r="101" spans="1:4" ht="15" thickBot="1">
      <c r="A101" s="5">
        <v>100</v>
      </c>
      <c r="B101" s="8" t="s">
        <v>87</v>
      </c>
      <c r="C101" s="6">
        <v>12600000</v>
      </c>
      <c r="D101" s="7">
        <v>13279322</v>
      </c>
    </row>
    <row r="102" spans="1:4" ht="15" thickBot="1">
      <c r="A102" s="5">
        <v>101</v>
      </c>
      <c r="B102" s="8" t="s">
        <v>353</v>
      </c>
      <c r="C102" s="6">
        <v>12288697</v>
      </c>
      <c r="D102" s="7">
        <v>12951236</v>
      </c>
    </row>
    <row r="103" spans="1:4" ht="15" thickBot="1">
      <c r="A103" s="5">
        <v>102</v>
      </c>
      <c r="B103" s="8" t="s">
        <v>481</v>
      </c>
      <c r="C103" s="6">
        <v>12250000</v>
      </c>
      <c r="D103" s="7">
        <v>12910452</v>
      </c>
    </row>
    <row r="104" spans="1:4" ht="15" thickBot="1">
      <c r="A104" s="5">
        <v>103</v>
      </c>
      <c r="B104" s="8" t="s">
        <v>499</v>
      </c>
      <c r="C104" s="6">
        <v>12178571</v>
      </c>
      <c r="D104" s="7">
        <v>12835172</v>
      </c>
    </row>
    <row r="105" spans="1:4" ht="15" thickBot="1">
      <c r="A105" s="5">
        <v>104</v>
      </c>
      <c r="B105" s="8" t="s">
        <v>439</v>
      </c>
      <c r="C105" s="6">
        <v>12138345</v>
      </c>
      <c r="D105" s="7">
        <v>12792777</v>
      </c>
    </row>
    <row r="106" spans="1:4" ht="15" thickBot="1">
      <c r="A106" s="5">
        <v>105</v>
      </c>
      <c r="B106" s="8" t="s">
        <v>303</v>
      </c>
      <c r="C106" s="6">
        <v>12073020</v>
      </c>
      <c r="D106" s="7">
        <v>12723931</v>
      </c>
    </row>
    <row r="107" spans="1:4" ht="15" thickBot="1">
      <c r="A107" s="5">
        <v>106</v>
      </c>
      <c r="B107" s="8" t="s">
        <v>554</v>
      </c>
      <c r="C107" s="6">
        <v>12000000</v>
      </c>
      <c r="D107" s="7">
        <v>12646974</v>
      </c>
    </row>
    <row r="108" spans="1:4" ht="15" thickBot="1">
      <c r="A108" s="5">
        <v>107</v>
      </c>
      <c r="B108" s="8" t="s">
        <v>555</v>
      </c>
      <c r="C108" s="6">
        <v>11709091</v>
      </c>
      <c r="D108" s="7">
        <v>12340380</v>
      </c>
    </row>
    <row r="109" spans="1:4" ht="15" thickBot="1">
      <c r="A109" s="5">
        <v>108</v>
      </c>
      <c r="B109" s="8" t="s">
        <v>397</v>
      </c>
      <c r="C109" s="6">
        <v>11608231</v>
      </c>
      <c r="D109" s="7">
        <v>12234082</v>
      </c>
    </row>
    <row r="110" spans="1:4" ht="15" thickBot="1">
      <c r="A110" s="5">
        <v>109</v>
      </c>
      <c r="B110" s="8" t="s">
        <v>268</v>
      </c>
      <c r="C110" s="6">
        <v>11500000</v>
      </c>
      <c r="D110" s="7">
        <v>12120016</v>
      </c>
    </row>
    <row r="111" spans="1:4" ht="15" thickBot="1">
      <c r="A111" s="5">
        <v>110</v>
      </c>
      <c r="B111" s="8" t="s">
        <v>469</v>
      </c>
      <c r="C111" s="6">
        <v>11454048</v>
      </c>
      <c r="D111" s="7">
        <v>12071587</v>
      </c>
    </row>
    <row r="112" spans="1:4" ht="15" thickBot="1">
      <c r="A112" s="5">
        <v>111</v>
      </c>
      <c r="B112" s="8" t="s">
        <v>140</v>
      </c>
      <c r="C112" s="6">
        <v>11400000</v>
      </c>
      <c r="D112" s="7">
        <v>12014625</v>
      </c>
    </row>
    <row r="113" spans="1:4" ht="15" thickBot="1">
      <c r="A113" s="5">
        <v>112</v>
      </c>
      <c r="B113" s="8" t="s">
        <v>152</v>
      </c>
      <c r="C113" s="6">
        <v>11080125</v>
      </c>
      <c r="D113" s="7">
        <v>11677504</v>
      </c>
    </row>
    <row r="114" spans="1:4" ht="15" thickBot="1">
      <c r="A114" s="5">
        <v>113</v>
      </c>
      <c r="B114" s="8" t="s">
        <v>335</v>
      </c>
      <c r="C114" s="6">
        <v>11003782</v>
      </c>
      <c r="D114" s="7">
        <v>11597045</v>
      </c>
    </row>
    <row r="115" spans="1:4" ht="15" thickBot="1">
      <c r="A115" s="5">
        <v>114</v>
      </c>
      <c r="B115" s="8" t="s">
        <v>403</v>
      </c>
      <c r="C115" s="6">
        <v>10865952</v>
      </c>
      <c r="D115" s="7">
        <v>11451784</v>
      </c>
    </row>
    <row r="116" spans="1:4" ht="15" thickBot="1">
      <c r="A116" s="5">
        <v>114</v>
      </c>
      <c r="B116" s="8" t="s">
        <v>277</v>
      </c>
      <c r="C116" s="6">
        <v>10865952</v>
      </c>
      <c r="D116" s="7">
        <v>11451784</v>
      </c>
    </row>
    <row r="117" spans="1:4" ht="15" thickBot="1">
      <c r="A117" s="5">
        <v>116</v>
      </c>
      <c r="B117" s="8" t="s">
        <v>253</v>
      </c>
      <c r="C117" s="6">
        <v>10500000</v>
      </c>
      <c r="D117" s="7">
        <v>11066102</v>
      </c>
    </row>
    <row r="118" spans="1:4" ht="15" thickBot="1">
      <c r="A118" s="5">
        <v>117</v>
      </c>
      <c r="B118" s="8" t="s">
        <v>117</v>
      </c>
      <c r="C118" s="6">
        <v>10375678</v>
      </c>
      <c r="D118" s="7">
        <v>10935077</v>
      </c>
    </row>
    <row r="119" spans="1:4" ht="15" thickBot="1">
      <c r="A119" s="5">
        <v>118</v>
      </c>
      <c r="B119" s="8" t="s">
        <v>259</v>
      </c>
      <c r="C119" s="6">
        <v>10363637</v>
      </c>
      <c r="D119" s="7">
        <v>10922387</v>
      </c>
    </row>
    <row r="120" spans="1:4" ht="15" thickBot="1">
      <c r="A120" s="5">
        <v>119</v>
      </c>
      <c r="B120" s="8" t="s">
        <v>540</v>
      </c>
      <c r="C120" s="6">
        <v>10245480</v>
      </c>
      <c r="D120" s="7">
        <v>10797860</v>
      </c>
    </row>
    <row r="121" spans="1:4" ht="15" thickBot="1">
      <c r="A121" s="5">
        <v>120</v>
      </c>
      <c r="B121" s="8" t="s">
        <v>420</v>
      </c>
      <c r="C121" s="6">
        <v>10100000</v>
      </c>
      <c r="D121" s="7">
        <v>10644536</v>
      </c>
    </row>
    <row r="122" spans="1:4" ht="15" thickBot="1">
      <c r="A122" s="5">
        <v>121</v>
      </c>
      <c r="B122" s="8" t="s">
        <v>445</v>
      </c>
      <c r="C122" s="6">
        <v>10047450</v>
      </c>
      <c r="D122" s="7">
        <v>10589153</v>
      </c>
    </row>
    <row r="123" spans="1:4" ht="15" thickBot="1">
      <c r="A123" s="5">
        <v>122</v>
      </c>
      <c r="B123" s="8" t="s">
        <v>116</v>
      </c>
      <c r="C123" s="6">
        <v>10018200</v>
      </c>
      <c r="D123" s="7">
        <v>10558326</v>
      </c>
    </row>
    <row r="124" spans="1:4" ht="15" thickBot="1">
      <c r="A124" s="5">
        <v>123</v>
      </c>
      <c r="B124" s="8" t="s">
        <v>497</v>
      </c>
      <c r="C124" s="6">
        <v>10000000</v>
      </c>
      <c r="D124" s="7">
        <v>10539145</v>
      </c>
    </row>
    <row r="125" spans="1:4" ht="15" thickBot="1">
      <c r="A125" s="5">
        <v>124</v>
      </c>
      <c r="B125" s="8" t="s">
        <v>248</v>
      </c>
      <c r="C125" s="6">
        <v>9897120</v>
      </c>
      <c r="D125" s="7">
        <v>10430718</v>
      </c>
    </row>
    <row r="126" spans="1:4" ht="15" thickBot="1">
      <c r="A126" s="5">
        <v>125</v>
      </c>
      <c r="B126" s="8" t="s">
        <v>23</v>
      </c>
      <c r="C126" s="6">
        <v>9757440</v>
      </c>
      <c r="D126" s="7">
        <v>10283507</v>
      </c>
    </row>
    <row r="127" spans="1:4" ht="15" thickBot="1">
      <c r="A127" s="5">
        <v>126</v>
      </c>
      <c r="B127" s="8" t="s">
        <v>5</v>
      </c>
      <c r="C127" s="6">
        <v>9720900</v>
      </c>
      <c r="D127" s="7">
        <v>10244997</v>
      </c>
    </row>
    <row r="128" spans="1:4" ht="15" thickBot="1">
      <c r="A128" s="5">
        <v>127</v>
      </c>
      <c r="B128" s="8" t="s">
        <v>102</v>
      </c>
      <c r="C128" s="6">
        <v>9600000</v>
      </c>
      <c r="D128" s="7">
        <v>10117579</v>
      </c>
    </row>
    <row r="129" spans="1:4" ht="15" thickBot="1">
      <c r="A129" s="5">
        <v>128</v>
      </c>
      <c r="B129" s="8" t="s">
        <v>182</v>
      </c>
      <c r="C129" s="6">
        <v>9590602</v>
      </c>
      <c r="D129" s="7">
        <v>10107674</v>
      </c>
    </row>
    <row r="130" spans="1:4" ht="15" thickBot="1">
      <c r="A130" s="5">
        <v>129</v>
      </c>
      <c r="B130" s="8" t="s">
        <v>113</v>
      </c>
      <c r="C130" s="6">
        <v>9571712</v>
      </c>
      <c r="D130" s="7">
        <v>10087766</v>
      </c>
    </row>
    <row r="131" spans="1:4" ht="15" thickBot="1">
      <c r="A131" s="5">
        <v>130</v>
      </c>
      <c r="B131" s="8" t="s">
        <v>320</v>
      </c>
      <c r="C131" s="6">
        <v>9505100</v>
      </c>
      <c r="D131" s="7">
        <v>10017562</v>
      </c>
    </row>
    <row r="132" spans="1:4" ht="15" thickBot="1">
      <c r="A132" s="5">
        <v>131</v>
      </c>
      <c r="B132" s="8" t="s">
        <v>367</v>
      </c>
      <c r="C132" s="6">
        <v>9400000</v>
      </c>
      <c r="D132" s="7">
        <v>9906796</v>
      </c>
    </row>
    <row r="133" spans="1:4" ht="15" thickBot="1">
      <c r="A133" s="5">
        <v>132</v>
      </c>
      <c r="B133" s="8" t="s">
        <v>127</v>
      </c>
      <c r="C133" s="6">
        <v>9258000</v>
      </c>
      <c r="D133" s="7">
        <v>9757140</v>
      </c>
    </row>
    <row r="134" spans="1:4" ht="15" thickBot="1">
      <c r="A134" s="5">
        <v>132</v>
      </c>
      <c r="B134" s="8" t="s">
        <v>556</v>
      </c>
      <c r="C134" s="6">
        <v>9258000</v>
      </c>
      <c r="D134" s="7">
        <v>9757140</v>
      </c>
    </row>
    <row r="135" spans="1:4" ht="15" thickBot="1">
      <c r="A135" s="5">
        <v>132</v>
      </c>
      <c r="B135" s="8" t="s">
        <v>215</v>
      </c>
      <c r="C135" s="6">
        <v>9258000</v>
      </c>
      <c r="D135" s="7">
        <v>9757140</v>
      </c>
    </row>
    <row r="136" spans="1:4" ht="15" thickBot="1">
      <c r="A136" s="5">
        <v>132</v>
      </c>
      <c r="B136" s="8" t="s">
        <v>381</v>
      </c>
      <c r="C136" s="6">
        <v>9258000</v>
      </c>
      <c r="D136" s="7">
        <v>9757140</v>
      </c>
    </row>
    <row r="137" spans="1:4" ht="15" thickBot="1">
      <c r="A137" s="5">
        <v>132</v>
      </c>
      <c r="B137" s="8" t="s">
        <v>461</v>
      </c>
      <c r="C137" s="6">
        <v>9258000</v>
      </c>
      <c r="D137" s="7">
        <v>9757140</v>
      </c>
    </row>
    <row r="138" spans="1:4" ht="15" thickBot="1">
      <c r="A138" s="5">
        <v>132</v>
      </c>
      <c r="B138" s="8" t="s">
        <v>508</v>
      </c>
      <c r="C138" s="6">
        <v>9258000</v>
      </c>
      <c r="D138" s="7">
        <v>9757140</v>
      </c>
    </row>
    <row r="139" spans="1:4" ht="15" thickBot="1">
      <c r="A139" s="5">
        <v>138</v>
      </c>
      <c r="B139" s="8" t="s">
        <v>105</v>
      </c>
      <c r="C139" s="6">
        <v>9250000</v>
      </c>
      <c r="D139" s="7">
        <v>9748709</v>
      </c>
    </row>
    <row r="140" spans="1:4" ht="15" thickBot="1">
      <c r="A140" s="5">
        <v>139</v>
      </c>
      <c r="B140" s="8" t="s">
        <v>211</v>
      </c>
      <c r="C140" s="6">
        <v>9166800</v>
      </c>
      <c r="D140" s="7">
        <v>9661023</v>
      </c>
    </row>
    <row r="141" spans="1:4" ht="15" thickBot="1">
      <c r="A141" s="5">
        <v>140</v>
      </c>
      <c r="B141" s="8" t="s">
        <v>120</v>
      </c>
      <c r="C141" s="6">
        <v>9000000</v>
      </c>
      <c r="D141" s="7">
        <v>9485230</v>
      </c>
    </row>
    <row r="142" spans="1:4" ht="15" thickBot="1">
      <c r="A142" s="5">
        <v>141</v>
      </c>
      <c r="B142" s="8" t="s">
        <v>557</v>
      </c>
      <c r="C142" s="6">
        <v>8963640</v>
      </c>
      <c r="D142" s="7">
        <v>9446910</v>
      </c>
    </row>
    <row r="143" spans="1:4" ht="15" thickBot="1">
      <c r="A143" s="5">
        <v>142</v>
      </c>
      <c r="B143" s="8" t="s">
        <v>68</v>
      </c>
      <c r="C143" s="6">
        <v>8840580</v>
      </c>
      <c r="D143" s="7">
        <v>9317215</v>
      </c>
    </row>
    <row r="144" spans="1:4" ht="15" thickBot="1">
      <c r="A144" s="5">
        <v>143</v>
      </c>
      <c r="B144" s="8" t="s">
        <v>519</v>
      </c>
      <c r="C144" s="6">
        <v>8817143</v>
      </c>
      <c r="D144" s="7">
        <v>9292514</v>
      </c>
    </row>
    <row r="145" spans="1:4" ht="15" thickBot="1">
      <c r="A145" s="5">
        <v>144</v>
      </c>
      <c r="B145" s="8" t="s">
        <v>231</v>
      </c>
      <c r="C145" s="6">
        <v>8730240</v>
      </c>
      <c r="D145" s="7">
        <v>9200926</v>
      </c>
    </row>
    <row r="146" spans="1:4" ht="15" thickBot="1">
      <c r="A146" s="5">
        <v>145</v>
      </c>
      <c r="B146" s="8" t="s">
        <v>449</v>
      </c>
      <c r="C146" s="6">
        <v>8500000</v>
      </c>
      <c r="D146" s="7">
        <v>8958273</v>
      </c>
    </row>
    <row r="147" spans="1:4" ht="15" thickBot="1">
      <c r="A147" s="5">
        <v>146</v>
      </c>
      <c r="B147" s="8" t="s">
        <v>366</v>
      </c>
      <c r="C147" s="6">
        <v>8475000</v>
      </c>
      <c r="D147" s="7">
        <v>8931925</v>
      </c>
    </row>
    <row r="148" spans="1:4" ht="15" thickBot="1">
      <c r="A148" s="5">
        <v>147</v>
      </c>
      <c r="B148" s="8" t="s">
        <v>491</v>
      </c>
      <c r="C148" s="6">
        <v>8333333</v>
      </c>
      <c r="D148" s="7">
        <v>8782620</v>
      </c>
    </row>
    <row r="149" spans="1:4" ht="15" thickBot="1">
      <c r="A149" s="5">
        <v>148</v>
      </c>
      <c r="B149" s="8" t="s">
        <v>438</v>
      </c>
      <c r="C149" s="6">
        <v>8231760</v>
      </c>
      <c r="D149" s="7">
        <v>8675571</v>
      </c>
    </row>
    <row r="150" spans="1:4" ht="15" thickBot="1">
      <c r="A150" s="5">
        <v>149</v>
      </c>
      <c r="B150" s="8" t="s">
        <v>220</v>
      </c>
      <c r="C150" s="6">
        <v>8101852</v>
      </c>
      <c r="D150" s="7">
        <v>8538659</v>
      </c>
    </row>
    <row r="151" spans="1:4" ht="15" thickBot="1">
      <c r="A151" s="5">
        <v>150</v>
      </c>
      <c r="B151" s="8" t="s">
        <v>111</v>
      </c>
      <c r="C151" s="6">
        <v>8099627</v>
      </c>
      <c r="D151" s="7">
        <v>8536314</v>
      </c>
    </row>
    <row r="152" spans="1:4" ht="15" thickBot="1">
      <c r="A152" s="5">
        <v>151</v>
      </c>
      <c r="B152" s="8" t="s">
        <v>339</v>
      </c>
      <c r="C152" s="6">
        <v>8049360</v>
      </c>
      <c r="D152" s="7">
        <v>8483337</v>
      </c>
    </row>
    <row r="153" spans="1:4" ht="15" thickBot="1">
      <c r="A153" s="5">
        <v>152</v>
      </c>
      <c r="B153" s="8" t="s">
        <v>360</v>
      </c>
      <c r="C153" s="6">
        <v>8000000</v>
      </c>
      <c r="D153" s="7">
        <v>8431316</v>
      </c>
    </row>
    <row r="154" spans="1:4" ht="15" thickBot="1">
      <c r="A154" s="5">
        <v>152</v>
      </c>
      <c r="B154" s="8" t="s">
        <v>558</v>
      </c>
      <c r="C154" s="6">
        <v>8000000</v>
      </c>
      <c r="D154" s="7">
        <v>8431316</v>
      </c>
    </row>
    <row r="155" spans="1:4" ht="15" thickBot="1">
      <c r="A155" s="5">
        <v>154</v>
      </c>
      <c r="B155" s="8" t="s">
        <v>559</v>
      </c>
      <c r="C155" s="6">
        <v>7969537</v>
      </c>
      <c r="D155" s="7">
        <v>8399210</v>
      </c>
    </row>
    <row r="156" spans="1:4" ht="15" thickBot="1">
      <c r="A156" s="5">
        <v>155</v>
      </c>
      <c r="B156" s="8" t="s">
        <v>328</v>
      </c>
      <c r="C156" s="6">
        <v>7839960</v>
      </c>
      <c r="D156" s="7">
        <v>8262647</v>
      </c>
    </row>
    <row r="157" spans="1:4" ht="15" thickBot="1">
      <c r="A157" s="5">
        <v>156</v>
      </c>
      <c r="B157" s="8" t="s">
        <v>462</v>
      </c>
      <c r="C157" s="6">
        <v>7834449</v>
      </c>
      <c r="D157" s="7">
        <v>8256839</v>
      </c>
    </row>
    <row r="158" spans="1:4" ht="15" thickBot="1">
      <c r="A158" s="5">
        <v>157</v>
      </c>
      <c r="B158" s="8" t="s">
        <v>129</v>
      </c>
      <c r="C158" s="6">
        <v>7682926</v>
      </c>
      <c r="D158" s="7">
        <v>8097147</v>
      </c>
    </row>
    <row r="159" spans="1:4" ht="15" thickBot="1">
      <c r="A159" s="5">
        <v>158</v>
      </c>
      <c r="B159" s="8" t="s">
        <v>88</v>
      </c>
      <c r="C159" s="6">
        <v>7529020</v>
      </c>
      <c r="D159" s="7">
        <v>7934943</v>
      </c>
    </row>
    <row r="160" spans="1:4" ht="15" thickBot="1">
      <c r="A160" s="5">
        <v>159</v>
      </c>
      <c r="B160" s="8" t="s">
        <v>429</v>
      </c>
      <c r="C160" s="6">
        <v>7500000</v>
      </c>
      <c r="D160" s="7">
        <v>7904358</v>
      </c>
    </row>
    <row r="161" spans="1:4" ht="15" thickBot="1">
      <c r="A161" s="5">
        <v>160</v>
      </c>
      <c r="B161" s="8" t="s">
        <v>112</v>
      </c>
      <c r="C161" s="6">
        <v>7422000</v>
      </c>
      <c r="D161" s="7">
        <v>7822153</v>
      </c>
    </row>
    <row r="162" spans="1:4" ht="15" thickBot="1">
      <c r="A162" s="5">
        <v>161</v>
      </c>
      <c r="B162" s="8" t="s">
        <v>560</v>
      </c>
      <c r="C162" s="6">
        <v>7362565</v>
      </c>
      <c r="D162" s="7">
        <v>7759514</v>
      </c>
    </row>
    <row r="163" spans="1:4" ht="15" thickBot="1">
      <c r="A163" s="5">
        <v>162</v>
      </c>
      <c r="B163" s="8" t="s">
        <v>146</v>
      </c>
      <c r="C163" s="6">
        <v>7333333</v>
      </c>
      <c r="D163" s="7">
        <v>7728706</v>
      </c>
    </row>
    <row r="164" spans="1:4" ht="15" thickBot="1">
      <c r="A164" s="5">
        <v>163</v>
      </c>
      <c r="B164" s="8" t="s">
        <v>443</v>
      </c>
      <c r="C164" s="6">
        <v>7300000</v>
      </c>
      <c r="D164" s="7">
        <v>7693575</v>
      </c>
    </row>
    <row r="165" spans="1:4" ht="15" thickBot="1">
      <c r="A165" s="5">
        <v>164</v>
      </c>
      <c r="B165" s="8" t="s">
        <v>561</v>
      </c>
      <c r="C165" s="6">
        <v>7257360</v>
      </c>
      <c r="D165" s="7">
        <v>7648637</v>
      </c>
    </row>
    <row r="166" spans="1:4" ht="15" thickBot="1">
      <c r="A166" s="5">
        <v>165</v>
      </c>
      <c r="B166" s="8" t="s">
        <v>232</v>
      </c>
      <c r="C166" s="6">
        <v>7199760</v>
      </c>
      <c r="D166" s="7">
        <v>7587931</v>
      </c>
    </row>
    <row r="167" spans="1:4" ht="15" thickBot="1">
      <c r="A167" s="5">
        <v>166</v>
      </c>
      <c r="B167" s="8" t="s">
        <v>392</v>
      </c>
      <c r="C167" s="6">
        <v>7150000</v>
      </c>
      <c r="D167" s="7">
        <v>7535488</v>
      </c>
    </row>
    <row r="168" spans="1:4" ht="15" thickBot="1">
      <c r="A168" s="5">
        <v>167</v>
      </c>
      <c r="B168" s="8" t="s">
        <v>417</v>
      </c>
      <c r="C168" s="6">
        <v>7068360</v>
      </c>
      <c r="D168" s="7">
        <v>7449447</v>
      </c>
    </row>
    <row r="169" spans="1:4" ht="15" thickBot="1">
      <c r="A169" s="5">
        <v>168</v>
      </c>
      <c r="B169" s="8" t="s">
        <v>29</v>
      </c>
      <c r="C169" s="6">
        <v>7000000</v>
      </c>
      <c r="D169" s="7">
        <v>7377401</v>
      </c>
    </row>
    <row r="170" spans="1:4" ht="15" thickBot="1">
      <c r="A170" s="5">
        <v>168</v>
      </c>
      <c r="B170" s="8" t="s">
        <v>108</v>
      </c>
      <c r="C170" s="6">
        <v>7000000</v>
      </c>
      <c r="D170" s="7">
        <v>7377401</v>
      </c>
    </row>
    <row r="171" spans="1:4" ht="15" thickBot="1">
      <c r="A171" s="5">
        <v>168</v>
      </c>
      <c r="B171" s="8" t="s">
        <v>210</v>
      </c>
      <c r="C171" s="6">
        <v>7000000</v>
      </c>
      <c r="D171" s="7">
        <v>7377401</v>
      </c>
    </row>
    <row r="172" spans="1:4" ht="15" thickBot="1">
      <c r="A172" s="5">
        <v>171</v>
      </c>
      <c r="B172" s="8" t="s">
        <v>212</v>
      </c>
      <c r="C172" s="6">
        <v>6930729</v>
      </c>
      <c r="D172" s="7">
        <v>7304395</v>
      </c>
    </row>
    <row r="173" spans="1:4" ht="15" thickBot="1">
      <c r="A173" s="5">
        <v>172</v>
      </c>
      <c r="B173" s="8" t="s">
        <v>332</v>
      </c>
      <c r="C173" s="6">
        <v>6731508</v>
      </c>
      <c r="D173" s="7">
        <v>7094433</v>
      </c>
    </row>
    <row r="174" spans="1:4" ht="15" thickBot="1">
      <c r="A174" s="5">
        <v>173</v>
      </c>
      <c r="B174" s="8" t="s">
        <v>107</v>
      </c>
      <c r="C174" s="6">
        <v>6720720</v>
      </c>
      <c r="D174" s="7">
        <v>7083064</v>
      </c>
    </row>
    <row r="175" spans="1:4" ht="15" thickBot="1">
      <c r="A175" s="5">
        <v>174</v>
      </c>
      <c r="B175" s="8" t="s">
        <v>562</v>
      </c>
      <c r="C175" s="6">
        <v>6666667</v>
      </c>
      <c r="D175" s="7">
        <v>7026097</v>
      </c>
    </row>
    <row r="176" spans="1:4" ht="15" thickBot="1">
      <c r="A176" s="5">
        <v>175</v>
      </c>
      <c r="B176" s="8" t="s">
        <v>501</v>
      </c>
      <c r="C176" s="6">
        <v>6571800</v>
      </c>
      <c r="D176" s="7">
        <v>6926115</v>
      </c>
    </row>
    <row r="177" spans="1:4" ht="15" thickBot="1">
      <c r="A177" s="5">
        <v>176</v>
      </c>
      <c r="B177" s="8" t="s">
        <v>73</v>
      </c>
      <c r="C177" s="6">
        <v>6500000</v>
      </c>
      <c r="D177" s="7">
        <v>6850444</v>
      </c>
    </row>
    <row r="178" spans="1:4" ht="15" thickBot="1">
      <c r="A178" s="5">
        <v>177</v>
      </c>
      <c r="B178" s="8" t="s">
        <v>563</v>
      </c>
      <c r="C178" s="6">
        <v>6493000</v>
      </c>
      <c r="D178" s="7">
        <v>6843066</v>
      </c>
    </row>
    <row r="179" spans="1:4" ht="15" thickBot="1">
      <c r="A179" s="5">
        <v>178</v>
      </c>
      <c r="B179" s="8" t="s">
        <v>564</v>
      </c>
      <c r="C179" s="6">
        <v>6431666</v>
      </c>
      <c r="D179" s="7">
        <v>6778426</v>
      </c>
    </row>
    <row r="180" spans="1:4" ht="15" thickBot="1">
      <c r="A180" s="5">
        <v>179</v>
      </c>
      <c r="B180" s="8" t="s">
        <v>203</v>
      </c>
      <c r="C180" s="6">
        <v>6400920</v>
      </c>
      <c r="D180" s="7">
        <v>6746022</v>
      </c>
    </row>
    <row r="181" spans="1:4" ht="15" thickBot="1">
      <c r="A181" s="5">
        <v>180</v>
      </c>
      <c r="B181" s="8" t="s">
        <v>170</v>
      </c>
      <c r="C181" s="6">
        <v>6176578</v>
      </c>
      <c r="D181" s="7">
        <v>6509585</v>
      </c>
    </row>
    <row r="182" spans="1:4" ht="15" thickBot="1">
      <c r="A182" s="5">
        <v>181</v>
      </c>
      <c r="B182" s="8" t="s">
        <v>565</v>
      </c>
      <c r="C182" s="6">
        <v>6119676</v>
      </c>
      <c r="D182" s="7">
        <v>6449615</v>
      </c>
    </row>
    <row r="183" spans="1:4" ht="15" thickBot="1">
      <c r="A183" s="5">
        <v>182</v>
      </c>
      <c r="B183" s="8" t="s">
        <v>239</v>
      </c>
      <c r="C183" s="6">
        <v>6104280</v>
      </c>
      <c r="D183" s="7">
        <v>6433389</v>
      </c>
    </row>
    <row r="184" spans="1:4" ht="15" thickBot="1">
      <c r="A184" s="5">
        <v>183</v>
      </c>
      <c r="B184" s="8" t="s">
        <v>566</v>
      </c>
      <c r="C184" s="6">
        <v>6000000</v>
      </c>
      <c r="D184" s="7">
        <v>6323487</v>
      </c>
    </row>
    <row r="185" spans="1:4" ht="15" thickBot="1">
      <c r="A185" s="5">
        <v>183</v>
      </c>
      <c r="B185" s="8" t="s">
        <v>7</v>
      </c>
      <c r="C185" s="6">
        <v>6000000</v>
      </c>
      <c r="D185" s="7">
        <v>6323487</v>
      </c>
    </row>
    <row r="186" spans="1:4" ht="15" thickBot="1">
      <c r="A186" s="5">
        <v>185</v>
      </c>
      <c r="B186" s="8" t="s">
        <v>379</v>
      </c>
      <c r="C186" s="6">
        <v>5969040</v>
      </c>
      <c r="D186" s="7">
        <v>6290857</v>
      </c>
    </row>
    <row r="187" spans="1:4" ht="15" thickBot="1">
      <c r="A187" s="5">
        <v>186</v>
      </c>
      <c r="B187" s="8" t="s">
        <v>407</v>
      </c>
      <c r="C187" s="6">
        <v>5813640</v>
      </c>
      <c r="D187" s="7">
        <v>6127079</v>
      </c>
    </row>
    <row r="188" spans="1:4" ht="15" thickBot="1">
      <c r="A188" s="5">
        <v>187</v>
      </c>
      <c r="B188" s="8" t="s">
        <v>282</v>
      </c>
      <c r="C188" s="6">
        <v>5720400</v>
      </c>
      <c r="D188" s="7">
        <v>6028812</v>
      </c>
    </row>
    <row r="189" spans="1:4" ht="15" thickBot="1">
      <c r="A189" s="5">
        <v>188</v>
      </c>
      <c r="B189" s="8" t="s">
        <v>567</v>
      </c>
      <c r="C189" s="6">
        <v>5686677</v>
      </c>
      <c r="D189" s="7">
        <v>5993271</v>
      </c>
    </row>
    <row r="190" spans="1:4" ht="15" thickBot="1">
      <c r="A190" s="5">
        <v>189</v>
      </c>
      <c r="B190" s="8" t="s">
        <v>32</v>
      </c>
      <c r="C190" s="6">
        <v>5635000</v>
      </c>
      <c r="D190" s="7">
        <v>5938808</v>
      </c>
    </row>
    <row r="191" spans="1:4" ht="15" thickBot="1">
      <c r="A191" s="5">
        <v>190</v>
      </c>
      <c r="B191" s="8" t="s">
        <v>568</v>
      </c>
      <c r="C191" s="6">
        <v>5573333</v>
      </c>
      <c r="D191" s="7">
        <v>5873816</v>
      </c>
    </row>
    <row r="192" spans="1:4" ht="15" thickBot="1">
      <c r="A192" s="5">
        <v>191</v>
      </c>
      <c r="B192" s="8" t="s">
        <v>82</v>
      </c>
      <c r="C192" s="6">
        <v>5572680</v>
      </c>
      <c r="D192" s="7">
        <v>5873128</v>
      </c>
    </row>
    <row r="193" spans="1:4" ht="15" thickBot="1">
      <c r="A193" s="5">
        <v>192</v>
      </c>
      <c r="B193" s="8" t="s">
        <v>507</v>
      </c>
      <c r="C193" s="6">
        <v>5500000</v>
      </c>
      <c r="D193" s="7">
        <v>5796529</v>
      </c>
    </row>
    <row r="194" spans="1:4" ht="15" thickBot="1">
      <c r="A194" s="5">
        <v>193</v>
      </c>
      <c r="B194" s="8" t="s">
        <v>569</v>
      </c>
      <c r="C194" s="6">
        <v>5448840</v>
      </c>
      <c r="D194" s="7">
        <v>5742611</v>
      </c>
    </row>
    <row r="195" spans="1:4" ht="15" thickBot="1">
      <c r="A195" s="5">
        <v>194</v>
      </c>
      <c r="B195" s="8" t="s">
        <v>570</v>
      </c>
      <c r="C195" s="6">
        <v>5406255</v>
      </c>
      <c r="D195" s="7">
        <v>5697730</v>
      </c>
    </row>
    <row r="196" spans="1:4" ht="15" thickBot="1">
      <c r="A196" s="5">
        <v>195</v>
      </c>
      <c r="B196" s="8" t="s">
        <v>347</v>
      </c>
      <c r="C196" s="6">
        <v>5345687</v>
      </c>
      <c r="D196" s="7">
        <v>5633897</v>
      </c>
    </row>
    <row r="197" spans="1:4" ht="15" thickBot="1">
      <c r="A197" s="5">
        <v>196</v>
      </c>
      <c r="B197" s="8" t="s">
        <v>314</v>
      </c>
      <c r="C197" s="6">
        <v>5307120</v>
      </c>
      <c r="D197" s="7">
        <v>5593250</v>
      </c>
    </row>
    <row r="198" spans="1:4" ht="15" thickBot="1">
      <c r="A198" s="5">
        <v>197</v>
      </c>
      <c r="B198" s="8" t="s">
        <v>341</v>
      </c>
      <c r="C198" s="6">
        <v>5273826</v>
      </c>
      <c r="D198" s="7">
        <v>5558161</v>
      </c>
    </row>
    <row r="199" spans="1:4" ht="15" thickBot="1">
      <c r="A199" s="5">
        <v>198</v>
      </c>
      <c r="B199" s="8" t="s">
        <v>571</v>
      </c>
      <c r="C199" s="6">
        <v>5214583</v>
      </c>
      <c r="D199" s="7">
        <v>5495724</v>
      </c>
    </row>
    <row r="200" spans="1:4" ht="15" thickBot="1">
      <c r="A200" s="5">
        <v>199</v>
      </c>
      <c r="B200" s="8" t="s">
        <v>142</v>
      </c>
      <c r="C200" s="6">
        <v>5195501</v>
      </c>
      <c r="D200" s="7">
        <v>5475613</v>
      </c>
    </row>
    <row r="201" spans="1:4" ht="15" thickBot="1">
      <c r="A201" s="5">
        <v>200</v>
      </c>
      <c r="B201" s="8" t="s">
        <v>446</v>
      </c>
      <c r="C201" s="6">
        <v>5192307</v>
      </c>
      <c r="D201" s="7">
        <v>5472247</v>
      </c>
    </row>
    <row r="202" spans="1:4" ht="15" thickBot="1">
      <c r="A202" s="5">
        <v>201</v>
      </c>
      <c r="B202" s="8" t="s">
        <v>34</v>
      </c>
      <c r="C202" s="6">
        <v>5115492</v>
      </c>
      <c r="D202" s="7">
        <v>5391291</v>
      </c>
    </row>
    <row r="203" spans="1:4" ht="15" thickBot="1">
      <c r="A203" s="5">
        <v>202</v>
      </c>
      <c r="B203" s="8" t="s">
        <v>283</v>
      </c>
      <c r="C203" s="6">
        <v>5109637</v>
      </c>
      <c r="D203" s="7">
        <v>5385120</v>
      </c>
    </row>
    <row r="204" spans="1:4" ht="15" thickBot="1">
      <c r="A204" s="5">
        <v>203</v>
      </c>
      <c r="B204" s="8" t="s">
        <v>242</v>
      </c>
      <c r="C204" s="6">
        <v>5105160</v>
      </c>
      <c r="D204" s="7">
        <v>5380402</v>
      </c>
    </row>
    <row r="205" spans="1:4" ht="15" thickBot="1">
      <c r="A205" s="5">
        <v>204</v>
      </c>
      <c r="B205" s="8" t="s">
        <v>436</v>
      </c>
      <c r="C205" s="6">
        <v>5005350</v>
      </c>
      <c r="D205" s="7">
        <v>5275211</v>
      </c>
    </row>
    <row r="206" spans="1:4" ht="15" thickBot="1">
      <c r="A206" s="5">
        <v>204</v>
      </c>
      <c r="B206" s="8" t="s">
        <v>160</v>
      </c>
      <c r="C206" s="6">
        <v>5005350</v>
      </c>
      <c r="D206" s="7">
        <v>5275211</v>
      </c>
    </row>
    <row r="207" spans="1:4" ht="15" thickBot="1">
      <c r="A207" s="5">
        <v>204</v>
      </c>
      <c r="B207" s="8" t="s">
        <v>375</v>
      </c>
      <c r="C207" s="6">
        <v>5005350</v>
      </c>
      <c r="D207" s="7">
        <v>5275211</v>
      </c>
    </row>
    <row r="208" spans="1:4" ht="15" thickBot="1">
      <c r="A208" s="5">
        <v>204</v>
      </c>
      <c r="B208" s="8" t="s">
        <v>155</v>
      </c>
      <c r="C208" s="6">
        <v>5005350</v>
      </c>
      <c r="D208" s="7">
        <v>5275211</v>
      </c>
    </row>
    <row r="209" spans="1:4" ht="15" thickBot="1">
      <c r="A209" s="5">
        <v>208</v>
      </c>
      <c r="B209" s="8" t="s">
        <v>393</v>
      </c>
      <c r="C209" s="6">
        <v>5000000</v>
      </c>
      <c r="D209" s="7">
        <v>5269572</v>
      </c>
    </row>
    <row r="210" spans="1:4" ht="15" thickBot="1">
      <c r="A210" s="5">
        <v>208</v>
      </c>
      <c r="B210" s="8" t="s">
        <v>572</v>
      </c>
      <c r="C210" s="6">
        <v>5000000</v>
      </c>
      <c r="D210" s="7">
        <v>5269572</v>
      </c>
    </row>
    <row r="211" spans="1:4" ht="15" thickBot="1">
      <c r="A211" s="5">
        <v>208</v>
      </c>
      <c r="B211" s="8" t="s">
        <v>99</v>
      </c>
      <c r="C211" s="6">
        <v>5000000</v>
      </c>
      <c r="D211" s="7">
        <v>5269572</v>
      </c>
    </row>
    <row r="212" spans="1:4" ht="15" thickBot="1">
      <c r="A212" s="5">
        <v>211</v>
      </c>
      <c r="B212" s="8" t="s">
        <v>86</v>
      </c>
      <c r="C212" s="6">
        <v>4991880</v>
      </c>
      <c r="D212" s="7">
        <v>5261014</v>
      </c>
    </row>
    <row r="213" spans="1:4" ht="15" thickBot="1">
      <c r="A213" s="5">
        <v>212</v>
      </c>
      <c r="B213" s="8" t="s">
        <v>413</v>
      </c>
      <c r="C213" s="6">
        <v>4938273</v>
      </c>
      <c r="D213" s="7">
        <v>5204517</v>
      </c>
    </row>
    <row r="214" spans="1:4" ht="15" thickBot="1">
      <c r="A214" s="5">
        <v>213</v>
      </c>
      <c r="B214" s="8" t="s">
        <v>405</v>
      </c>
      <c r="C214" s="6">
        <v>4862040</v>
      </c>
      <c r="D214" s="7">
        <v>5124174</v>
      </c>
    </row>
    <row r="215" spans="1:4" ht="15" thickBot="1">
      <c r="A215" s="5">
        <v>214</v>
      </c>
      <c r="B215" s="8" t="s">
        <v>310</v>
      </c>
      <c r="C215" s="6">
        <v>4821429</v>
      </c>
      <c r="D215" s="7">
        <v>5081374</v>
      </c>
    </row>
    <row r="216" spans="1:4" ht="15" thickBot="1">
      <c r="A216" s="5">
        <v>215</v>
      </c>
      <c r="B216" s="8" t="s">
        <v>157</v>
      </c>
      <c r="C216" s="6">
        <v>4767000</v>
      </c>
      <c r="D216" s="7">
        <v>5024010</v>
      </c>
    </row>
    <row r="217" spans="1:4" ht="15" thickBot="1">
      <c r="A217" s="5">
        <v>215</v>
      </c>
      <c r="B217" s="8" t="s">
        <v>275</v>
      </c>
      <c r="C217" s="6">
        <v>4767000</v>
      </c>
      <c r="D217" s="7">
        <v>5024010</v>
      </c>
    </row>
    <row r="218" spans="1:4" ht="15" thickBot="1">
      <c r="A218" s="5">
        <v>215</v>
      </c>
      <c r="B218" s="8" t="s">
        <v>176</v>
      </c>
      <c r="C218" s="6">
        <v>4767000</v>
      </c>
      <c r="D218" s="7">
        <v>5024010</v>
      </c>
    </row>
    <row r="219" spans="1:4" ht="15" thickBot="1">
      <c r="A219" s="5">
        <v>215</v>
      </c>
      <c r="B219" s="8" t="s">
        <v>318</v>
      </c>
      <c r="C219" s="6">
        <v>4767000</v>
      </c>
      <c r="D219" s="7">
        <v>5024010</v>
      </c>
    </row>
    <row r="220" spans="1:4" ht="15" thickBot="1">
      <c r="A220" s="5">
        <v>219</v>
      </c>
      <c r="B220" s="8" t="s">
        <v>452</v>
      </c>
      <c r="C220" s="6">
        <v>4692840</v>
      </c>
      <c r="D220" s="7">
        <v>4945852</v>
      </c>
    </row>
    <row r="221" spans="1:4" ht="15" thickBot="1">
      <c r="A221" s="5">
        <v>220</v>
      </c>
      <c r="B221" s="8" t="s">
        <v>126</v>
      </c>
      <c r="C221" s="6">
        <v>4642800</v>
      </c>
      <c r="D221" s="7">
        <v>4893114</v>
      </c>
    </row>
    <row r="222" spans="1:4" ht="15" thickBot="1">
      <c r="A222" s="5">
        <v>221</v>
      </c>
      <c r="B222" s="8" t="s">
        <v>573</v>
      </c>
      <c r="C222" s="6">
        <v>4588680</v>
      </c>
      <c r="D222" s="7">
        <v>4836076</v>
      </c>
    </row>
    <row r="223" spans="1:4" ht="15" thickBot="1">
      <c r="A223" s="5">
        <v>222</v>
      </c>
      <c r="B223" s="8" t="s">
        <v>574</v>
      </c>
      <c r="C223" s="6">
        <v>4548280</v>
      </c>
      <c r="D223" s="7">
        <v>4793498</v>
      </c>
    </row>
    <row r="224" spans="1:4" ht="15" thickBot="1">
      <c r="A224" s="5">
        <v>223</v>
      </c>
      <c r="B224" s="8" t="s">
        <v>123</v>
      </c>
      <c r="C224" s="6">
        <v>4469160</v>
      </c>
      <c r="D224" s="7">
        <v>4710112</v>
      </c>
    </row>
    <row r="225" spans="1:4" ht="15" thickBot="1">
      <c r="A225" s="5">
        <v>224</v>
      </c>
      <c r="B225" s="8" t="s">
        <v>58</v>
      </c>
      <c r="C225" s="6">
        <v>4458000</v>
      </c>
      <c r="D225" s="7">
        <v>4698350</v>
      </c>
    </row>
    <row r="226" spans="1:4" ht="15" thickBot="1">
      <c r="A226" s="5">
        <v>225</v>
      </c>
      <c r="B226" s="8" t="s">
        <v>575</v>
      </c>
      <c r="C226" s="6">
        <v>4431423</v>
      </c>
      <c r="D226" s="7">
        <v>4670340</v>
      </c>
    </row>
    <row r="227" spans="1:4" ht="15" thickBot="1">
      <c r="A227" s="5">
        <v>226</v>
      </c>
      <c r="B227" s="8" t="s">
        <v>371</v>
      </c>
      <c r="C227" s="6">
        <v>4359000</v>
      </c>
      <c r="D227" s="7">
        <v>4594013</v>
      </c>
    </row>
    <row r="228" spans="1:4" ht="15" thickBot="1">
      <c r="A228" s="5">
        <v>227</v>
      </c>
      <c r="B228" s="8" t="s">
        <v>225</v>
      </c>
      <c r="C228" s="6">
        <v>4245720</v>
      </c>
      <c r="D228" s="7">
        <v>4474625</v>
      </c>
    </row>
    <row r="229" spans="1:4" ht="15" thickBot="1">
      <c r="A229" s="5">
        <v>228</v>
      </c>
      <c r="B229" s="8" t="s">
        <v>59</v>
      </c>
      <c r="C229" s="6">
        <v>4235160</v>
      </c>
      <c r="D229" s="7">
        <v>4463496</v>
      </c>
    </row>
    <row r="230" spans="1:4" ht="15" thickBot="1">
      <c r="A230" s="5">
        <v>229</v>
      </c>
      <c r="B230" s="8" t="s">
        <v>433</v>
      </c>
      <c r="C230" s="6">
        <v>4200000</v>
      </c>
      <c r="D230" s="7">
        <v>4426440</v>
      </c>
    </row>
    <row r="231" spans="1:4" ht="15" thickBot="1">
      <c r="A231" s="5">
        <v>229</v>
      </c>
      <c r="B231" s="8" t="s">
        <v>240</v>
      </c>
      <c r="C231" s="6">
        <v>4200000</v>
      </c>
      <c r="D231" s="7">
        <v>4426440</v>
      </c>
    </row>
    <row r="232" spans="1:4" ht="15" thickBot="1">
      <c r="A232" s="5">
        <v>231</v>
      </c>
      <c r="B232" s="8" t="s">
        <v>463</v>
      </c>
      <c r="C232" s="6">
        <v>4141320</v>
      </c>
      <c r="D232" s="7">
        <v>4364597</v>
      </c>
    </row>
    <row r="233" spans="1:4" ht="15" thickBot="1">
      <c r="A233" s="5">
        <v>232</v>
      </c>
      <c r="B233" s="8" t="s">
        <v>261</v>
      </c>
      <c r="C233" s="6">
        <v>4137302</v>
      </c>
      <c r="D233" s="7">
        <v>4360362</v>
      </c>
    </row>
    <row r="234" spans="1:4" ht="15" thickBot="1">
      <c r="A234" s="5">
        <v>233</v>
      </c>
      <c r="B234" s="8" t="s">
        <v>533</v>
      </c>
      <c r="C234" s="6">
        <v>4100000</v>
      </c>
      <c r="D234" s="7">
        <v>4321049</v>
      </c>
    </row>
    <row r="235" spans="1:4" ht="15" thickBot="1">
      <c r="A235" s="5">
        <v>234</v>
      </c>
      <c r="B235" s="8" t="s">
        <v>134</v>
      </c>
      <c r="C235" s="6">
        <v>4033440</v>
      </c>
      <c r="D235" s="7">
        <v>4250900</v>
      </c>
    </row>
    <row r="236" spans="1:4" ht="15" thickBot="1">
      <c r="A236" s="5">
        <v>235</v>
      </c>
      <c r="B236" s="8" t="s">
        <v>576</v>
      </c>
      <c r="C236" s="6">
        <v>4023600</v>
      </c>
      <c r="D236" s="7">
        <v>4240530</v>
      </c>
    </row>
    <row r="237" spans="1:4" ht="15" thickBot="1">
      <c r="A237" s="5">
        <v>236</v>
      </c>
      <c r="B237" s="8" t="s">
        <v>415</v>
      </c>
      <c r="C237" s="6">
        <v>4000000</v>
      </c>
      <c r="D237" s="7">
        <v>4215658</v>
      </c>
    </row>
    <row r="238" spans="1:4" ht="15" thickBot="1">
      <c r="A238" s="5">
        <v>236</v>
      </c>
      <c r="B238" s="8" t="s">
        <v>145</v>
      </c>
      <c r="C238" s="6">
        <v>4000000</v>
      </c>
      <c r="D238" s="7">
        <v>4215658</v>
      </c>
    </row>
    <row r="239" spans="1:4" ht="15" thickBot="1">
      <c r="A239" s="5">
        <v>238</v>
      </c>
      <c r="B239" s="8" t="s">
        <v>11</v>
      </c>
      <c r="C239" s="6">
        <v>3970648</v>
      </c>
      <c r="D239" s="7">
        <v>4184722</v>
      </c>
    </row>
    <row r="240" spans="1:4" ht="15" thickBot="1">
      <c r="A240" s="5">
        <v>239</v>
      </c>
      <c r="B240" s="8" t="s">
        <v>484</v>
      </c>
      <c r="C240" s="6">
        <v>3944013</v>
      </c>
      <c r="D240" s="7">
        <v>4156652</v>
      </c>
    </row>
    <row r="241" spans="1:4" ht="15" thickBot="1">
      <c r="A241" s="5">
        <v>240</v>
      </c>
      <c r="B241" s="8" t="s">
        <v>376</v>
      </c>
      <c r="C241" s="6">
        <v>3934320</v>
      </c>
      <c r="D241" s="7">
        <v>4146436</v>
      </c>
    </row>
    <row r="242" spans="1:4" ht="15" thickBot="1">
      <c r="A242" s="5">
        <v>241</v>
      </c>
      <c r="B242" s="8" t="s">
        <v>31</v>
      </c>
      <c r="C242" s="6">
        <v>3929049</v>
      </c>
      <c r="D242" s="7">
        <v>4140880</v>
      </c>
    </row>
    <row r="243" spans="1:4" ht="15" thickBot="1">
      <c r="A243" s="5">
        <v>242</v>
      </c>
      <c r="B243" s="8" t="s">
        <v>255</v>
      </c>
      <c r="C243" s="6">
        <v>3925000</v>
      </c>
      <c r="D243" s="7">
        <v>4136614</v>
      </c>
    </row>
    <row r="244" spans="1:4" ht="15" thickBot="1">
      <c r="A244" s="5">
        <v>243</v>
      </c>
      <c r="B244" s="8" t="s">
        <v>238</v>
      </c>
      <c r="C244" s="6">
        <v>3909902</v>
      </c>
      <c r="D244" s="7">
        <v>4120702</v>
      </c>
    </row>
    <row r="245" spans="1:4" ht="15" thickBot="1">
      <c r="A245" s="5">
        <v>244</v>
      </c>
      <c r="B245" s="8" t="s">
        <v>399</v>
      </c>
      <c r="C245" s="6">
        <v>3897436</v>
      </c>
      <c r="D245" s="7">
        <v>4107564</v>
      </c>
    </row>
    <row r="246" spans="1:4" ht="15" thickBot="1">
      <c r="A246" s="5">
        <v>245</v>
      </c>
      <c r="B246" s="8" t="s">
        <v>406</v>
      </c>
      <c r="C246" s="6">
        <v>3872215</v>
      </c>
      <c r="D246" s="7">
        <v>4080983</v>
      </c>
    </row>
    <row r="247" spans="1:4" ht="15" thickBot="1">
      <c r="A247" s="5">
        <v>246</v>
      </c>
      <c r="B247" s="8" t="s">
        <v>175</v>
      </c>
      <c r="C247" s="6">
        <v>3870370</v>
      </c>
      <c r="D247" s="7">
        <v>4079039</v>
      </c>
    </row>
    <row r="248" spans="1:4" ht="15" thickBot="1">
      <c r="A248" s="5">
        <v>247</v>
      </c>
      <c r="B248" s="8" t="s">
        <v>517</v>
      </c>
      <c r="C248" s="6">
        <v>3831840</v>
      </c>
      <c r="D248" s="7">
        <v>4038431</v>
      </c>
    </row>
    <row r="249" spans="1:4" ht="15" thickBot="1">
      <c r="A249" s="5">
        <v>248</v>
      </c>
      <c r="B249" s="8" t="s">
        <v>514</v>
      </c>
      <c r="C249" s="6">
        <v>3822240</v>
      </c>
      <c r="D249" s="7">
        <v>4028314</v>
      </c>
    </row>
    <row r="250" spans="1:4" ht="15" thickBot="1">
      <c r="A250" s="5">
        <v>249</v>
      </c>
      <c r="B250" s="8" t="s">
        <v>416</v>
      </c>
      <c r="C250" s="6">
        <v>3814771</v>
      </c>
      <c r="D250" s="7">
        <v>4020441</v>
      </c>
    </row>
    <row r="251" spans="1:4" ht="15" thickBot="1">
      <c r="A251" s="5">
        <v>250</v>
      </c>
      <c r="B251" s="8" t="s">
        <v>470</v>
      </c>
      <c r="C251" s="6">
        <v>3804150</v>
      </c>
      <c r="D251" s="7">
        <v>4009248</v>
      </c>
    </row>
    <row r="252" spans="1:4" ht="15" thickBot="1">
      <c r="A252" s="5">
        <v>251</v>
      </c>
      <c r="B252" s="8" t="s">
        <v>219</v>
      </c>
      <c r="C252" s="6">
        <v>3761085</v>
      </c>
      <c r="D252" s="7">
        <v>3963862</v>
      </c>
    </row>
    <row r="253" spans="1:4" ht="15" thickBot="1">
      <c r="A253" s="5">
        <v>252</v>
      </c>
      <c r="B253" s="8" t="s">
        <v>254</v>
      </c>
      <c r="C253" s="6">
        <v>3737520</v>
      </c>
      <c r="D253" s="7">
        <v>3939026</v>
      </c>
    </row>
    <row r="254" spans="1:4" ht="15" thickBot="1">
      <c r="A254" s="5">
        <v>253</v>
      </c>
      <c r="B254" s="8" t="s">
        <v>577</v>
      </c>
      <c r="C254" s="6">
        <v>3717000</v>
      </c>
      <c r="D254" s="7">
        <v>3917400</v>
      </c>
    </row>
    <row r="255" spans="1:4" ht="15" thickBot="1">
      <c r="A255" s="5">
        <v>254</v>
      </c>
      <c r="B255" s="8" t="s">
        <v>578</v>
      </c>
      <c r="C255" s="6">
        <v>3640200</v>
      </c>
      <c r="D255" s="7">
        <v>3836459</v>
      </c>
    </row>
    <row r="256" spans="1:4" ht="15" thickBot="1">
      <c r="A256" s="5">
        <v>255</v>
      </c>
      <c r="B256" s="8" t="s">
        <v>447</v>
      </c>
      <c r="C256" s="6">
        <v>3631200</v>
      </c>
      <c r="D256" s="7">
        <v>3826974</v>
      </c>
    </row>
    <row r="257" spans="1:4" ht="15" thickBot="1">
      <c r="A257" s="5">
        <v>256</v>
      </c>
      <c r="B257" s="8" t="s">
        <v>579</v>
      </c>
      <c r="C257" s="6">
        <v>3623000</v>
      </c>
      <c r="D257" s="7">
        <v>3818332</v>
      </c>
    </row>
    <row r="258" spans="1:4" ht="15" thickBot="1">
      <c r="A258" s="5">
        <v>256</v>
      </c>
      <c r="B258" s="8" t="s">
        <v>40</v>
      </c>
      <c r="C258" s="6">
        <v>3623000</v>
      </c>
      <c r="D258" s="7">
        <v>3818332</v>
      </c>
    </row>
    <row r="259" spans="1:4" ht="15" thickBot="1">
      <c r="A259" s="5">
        <v>256</v>
      </c>
      <c r="B259" s="8" t="s">
        <v>530</v>
      </c>
      <c r="C259" s="6">
        <v>3623000</v>
      </c>
      <c r="D259" s="7">
        <v>3818332</v>
      </c>
    </row>
    <row r="260" spans="1:4" ht="15" thickBot="1">
      <c r="A260" s="5">
        <v>259</v>
      </c>
      <c r="B260" s="8" t="s">
        <v>526</v>
      </c>
      <c r="C260" s="6">
        <v>3564753</v>
      </c>
      <c r="D260" s="7">
        <v>3756944</v>
      </c>
    </row>
    <row r="261" spans="1:4" ht="15" thickBot="1">
      <c r="A261" s="5">
        <v>260</v>
      </c>
      <c r="B261" s="8" t="s">
        <v>322</v>
      </c>
      <c r="C261" s="6">
        <v>3562178</v>
      </c>
      <c r="D261" s="7">
        <v>3754231</v>
      </c>
    </row>
    <row r="262" spans="1:4" ht="15" thickBot="1">
      <c r="A262" s="5">
        <v>261</v>
      </c>
      <c r="B262" s="8" t="s">
        <v>580</v>
      </c>
      <c r="C262" s="6">
        <v>3550800</v>
      </c>
      <c r="D262" s="7">
        <v>3742239</v>
      </c>
    </row>
    <row r="263" spans="1:4" ht="15" thickBot="1">
      <c r="A263" s="5">
        <v>262</v>
      </c>
      <c r="B263" s="8" t="s">
        <v>498</v>
      </c>
      <c r="C263" s="6">
        <v>3542060</v>
      </c>
      <c r="D263" s="7">
        <v>3733028</v>
      </c>
    </row>
    <row r="264" spans="1:4" ht="15" thickBot="1">
      <c r="A264" s="5">
        <v>263</v>
      </c>
      <c r="B264" s="8" t="s">
        <v>130</v>
      </c>
      <c r="C264" s="6">
        <v>3516284</v>
      </c>
      <c r="D264" s="7">
        <v>3705862</v>
      </c>
    </row>
    <row r="265" spans="1:4" ht="15" thickBot="1">
      <c r="A265" s="5">
        <v>264</v>
      </c>
      <c r="B265" s="8" t="s">
        <v>581</v>
      </c>
      <c r="C265" s="6">
        <v>3500000</v>
      </c>
      <c r="D265" s="7">
        <v>3688700</v>
      </c>
    </row>
    <row r="266" spans="1:4" ht="15" thickBot="1">
      <c r="A266" s="5">
        <v>264</v>
      </c>
      <c r="B266" s="8" t="s">
        <v>582</v>
      </c>
      <c r="C266" s="6">
        <v>3500000</v>
      </c>
      <c r="D266" s="7">
        <v>3688700</v>
      </c>
    </row>
    <row r="267" spans="1:4" ht="15" thickBot="1">
      <c r="A267" s="5">
        <v>264</v>
      </c>
      <c r="B267" s="8" t="s">
        <v>39</v>
      </c>
      <c r="C267" s="6">
        <v>3500000</v>
      </c>
      <c r="D267" s="7">
        <v>3688700</v>
      </c>
    </row>
    <row r="268" spans="1:4" ht="15" thickBot="1">
      <c r="A268" s="5">
        <v>264</v>
      </c>
      <c r="B268" s="8" t="s">
        <v>37</v>
      </c>
      <c r="C268" s="6">
        <v>3500000</v>
      </c>
      <c r="D268" s="7">
        <v>3688700</v>
      </c>
    </row>
    <row r="269" spans="1:4" ht="15" thickBot="1">
      <c r="A269" s="5">
        <v>268</v>
      </c>
      <c r="B269" s="8" t="s">
        <v>274</v>
      </c>
      <c r="C269" s="6">
        <v>3491159</v>
      </c>
      <c r="D269" s="7">
        <v>3679383</v>
      </c>
    </row>
    <row r="270" spans="1:4" ht="15" thickBot="1">
      <c r="A270" s="5">
        <v>269</v>
      </c>
      <c r="B270" s="8" t="s">
        <v>2</v>
      </c>
      <c r="C270" s="6">
        <v>3458400</v>
      </c>
      <c r="D270" s="7">
        <v>3644857</v>
      </c>
    </row>
    <row r="271" spans="1:4" ht="15" thickBot="1">
      <c r="A271" s="5">
        <v>270</v>
      </c>
      <c r="B271" s="8" t="s">
        <v>459</v>
      </c>
      <c r="C271" s="6">
        <v>3449400</v>
      </c>
      <c r="D271" s="7">
        <v>3635372</v>
      </c>
    </row>
    <row r="272" spans="1:4" ht="15" thickBot="1">
      <c r="A272" s="5">
        <v>271</v>
      </c>
      <c r="B272" s="8" t="s">
        <v>138</v>
      </c>
      <c r="C272" s="6">
        <v>3447478</v>
      </c>
      <c r="D272" s="7">
        <v>3633346</v>
      </c>
    </row>
    <row r="273" spans="1:4" ht="15" thickBot="1">
      <c r="A273" s="5">
        <v>272</v>
      </c>
      <c r="B273" s="8" t="s">
        <v>583</v>
      </c>
      <c r="C273" s="6">
        <v>3372840</v>
      </c>
      <c r="D273" s="7">
        <v>3554685</v>
      </c>
    </row>
    <row r="274" spans="1:4" ht="15" thickBot="1">
      <c r="A274" s="5">
        <v>273</v>
      </c>
      <c r="B274" s="8" t="s">
        <v>250</v>
      </c>
      <c r="C274" s="6">
        <v>3372826</v>
      </c>
      <c r="D274" s="7">
        <v>3554669</v>
      </c>
    </row>
    <row r="275" spans="1:4" ht="15" thickBot="1">
      <c r="A275" s="5">
        <v>274</v>
      </c>
      <c r="B275" s="8" t="s">
        <v>584</v>
      </c>
      <c r="C275" s="6">
        <v>3300000</v>
      </c>
      <c r="D275" s="7">
        <v>3477917</v>
      </c>
    </row>
    <row r="276" spans="1:4" ht="15" thickBot="1">
      <c r="A276" s="5">
        <v>274</v>
      </c>
      <c r="B276" s="8" t="s">
        <v>369</v>
      </c>
      <c r="C276" s="6">
        <v>3300000</v>
      </c>
      <c r="D276" s="7">
        <v>3477917</v>
      </c>
    </row>
    <row r="277" spans="1:4" ht="15" thickBot="1">
      <c r="A277" s="5">
        <v>276</v>
      </c>
      <c r="B277" s="8" t="s">
        <v>85</v>
      </c>
      <c r="C277" s="6">
        <v>3285120</v>
      </c>
      <c r="D277" s="7">
        <v>3462235</v>
      </c>
    </row>
    <row r="278" spans="1:4" ht="15" thickBot="1">
      <c r="A278" s="5">
        <v>277</v>
      </c>
      <c r="B278" s="8" t="s">
        <v>479</v>
      </c>
      <c r="C278" s="6">
        <v>3283684</v>
      </c>
      <c r="D278" s="7">
        <v>3460722</v>
      </c>
    </row>
    <row r="279" spans="1:4" ht="15" thickBot="1">
      <c r="A279" s="5">
        <v>278</v>
      </c>
      <c r="B279" s="8" t="s">
        <v>166</v>
      </c>
      <c r="C279" s="6">
        <v>3200000</v>
      </c>
      <c r="D279" s="7">
        <v>3372526</v>
      </c>
    </row>
    <row r="280" spans="1:4" ht="15" thickBot="1">
      <c r="A280" s="5">
        <v>279</v>
      </c>
      <c r="B280" s="8" t="s">
        <v>585</v>
      </c>
      <c r="C280" s="6">
        <v>3169348</v>
      </c>
      <c r="D280" s="7">
        <v>3340221</v>
      </c>
    </row>
    <row r="281" spans="1:4" ht="15" thickBot="1">
      <c r="A281" s="5">
        <v>280</v>
      </c>
      <c r="B281" s="8" t="s">
        <v>78</v>
      </c>
      <c r="C281" s="6">
        <v>3121080</v>
      </c>
      <c r="D281" s="7">
        <v>3289351</v>
      </c>
    </row>
    <row r="282" spans="1:4" ht="15" thickBot="1">
      <c r="A282" s="5">
        <v>280</v>
      </c>
      <c r="B282" s="8" t="s">
        <v>207</v>
      </c>
      <c r="C282" s="6">
        <v>3121080</v>
      </c>
      <c r="D282" s="7">
        <v>3289351</v>
      </c>
    </row>
    <row r="283" spans="1:4" ht="15" thickBot="1">
      <c r="A283" s="5">
        <v>282</v>
      </c>
      <c r="B283" s="8" t="s">
        <v>395</v>
      </c>
      <c r="C283" s="6">
        <v>3113160</v>
      </c>
      <c r="D283" s="7">
        <v>3281004</v>
      </c>
    </row>
    <row r="284" spans="1:4" ht="15" thickBot="1">
      <c r="A284" s="5">
        <v>283</v>
      </c>
      <c r="B284" s="8" t="s">
        <v>122</v>
      </c>
      <c r="C284" s="6">
        <v>3051832</v>
      </c>
      <c r="D284" s="7">
        <v>3216369</v>
      </c>
    </row>
    <row r="285" spans="1:4" ht="15" thickBot="1">
      <c r="A285" s="5">
        <v>284</v>
      </c>
      <c r="B285" s="8" t="s">
        <v>144</v>
      </c>
      <c r="C285" s="6">
        <v>3044160</v>
      </c>
      <c r="D285" s="7">
        <v>3208284</v>
      </c>
    </row>
    <row r="286" spans="1:4" ht="15" thickBot="1">
      <c r="A286" s="5">
        <v>285</v>
      </c>
      <c r="B286" s="8" t="s">
        <v>311</v>
      </c>
      <c r="C286" s="6">
        <v>3011499</v>
      </c>
      <c r="D286" s="7">
        <v>3173861</v>
      </c>
    </row>
    <row r="287" spans="1:4" ht="15" thickBot="1">
      <c r="A287" s="5">
        <v>286</v>
      </c>
      <c r="B287" s="8" t="s">
        <v>506</v>
      </c>
      <c r="C287" s="6">
        <v>3000000</v>
      </c>
      <c r="D287" s="7">
        <v>3161743</v>
      </c>
    </row>
    <row r="288" spans="1:4" ht="15" thickBot="1">
      <c r="A288" s="5">
        <v>286</v>
      </c>
      <c r="B288" s="8" t="s">
        <v>454</v>
      </c>
      <c r="C288" s="6">
        <v>3000000</v>
      </c>
      <c r="D288" s="7">
        <v>3161743</v>
      </c>
    </row>
    <row r="289" spans="1:4" ht="15" thickBot="1">
      <c r="A289" s="5">
        <v>288</v>
      </c>
      <c r="B289" s="8" t="s">
        <v>8</v>
      </c>
      <c r="C289" s="6">
        <v>2964840</v>
      </c>
      <c r="D289" s="7">
        <v>3124687</v>
      </c>
    </row>
    <row r="290" spans="1:4" ht="15" thickBot="1">
      <c r="A290" s="5">
        <v>289</v>
      </c>
      <c r="B290" s="8" t="s">
        <v>186</v>
      </c>
      <c r="C290" s="6">
        <v>2957520</v>
      </c>
      <c r="D290" s="7">
        <v>3116973</v>
      </c>
    </row>
    <row r="291" spans="1:4" ht="15" thickBot="1">
      <c r="A291" s="5">
        <v>290</v>
      </c>
      <c r="B291" s="8" t="s">
        <v>586</v>
      </c>
      <c r="C291" s="6">
        <v>2895720</v>
      </c>
      <c r="D291" s="7">
        <v>3051841</v>
      </c>
    </row>
    <row r="292" spans="1:4" ht="15" thickBot="1">
      <c r="A292" s="5">
        <v>291</v>
      </c>
      <c r="B292" s="8" t="s">
        <v>35</v>
      </c>
      <c r="C292" s="6">
        <v>2893630</v>
      </c>
      <c r="D292" s="7">
        <v>3049637</v>
      </c>
    </row>
    <row r="293" spans="1:4" ht="15" thickBot="1">
      <c r="A293" s="5">
        <v>292</v>
      </c>
      <c r="B293" s="8" t="s">
        <v>587</v>
      </c>
      <c r="C293" s="6">
        <v>2844429</v>
      </c>
      <c r="D293" s="7">
        <v>2997785</v>
      </c>
    </row>
    <row r="294" spans="1:4" ht="15" thickBot="1">
      <c r="A294" s="5">
        <v>293</v>
      </c>
      <c r="B294" s="8" t="s">
        <v>340</v>
      </c>
      <c r="C294" s="6">
        <v>2824320</v>
      </c>
      <c r="D294" s="7">
        <v>2976591</v>
      </c>
    </row>
    <row r="295" spans="1:4" ht="15" thickBot="1">
      <c r="A295" s="5">
        <v>294</v>
      </c>
      <c r="B295" s="8" t="s">
        <v>272</v>
      </c>
      <c r="C295" s="6">
        <v>2816760</v>
      </c>
      <c r="D295" s="7">
        <v>2968624</v>
      </c>
    </row>
    <row r="296" spans="1:4" ht="15" thickBot="1">
      <c r="A296" s="5">
        <v>295</v>
      </c>
      <c r="B296" s="8" t="s">
        <v>306</v>
      </c>
      <c r="C296" s="6">
        <v>2761920</v>
      </c>
      <c r="D296" s="7">
        <v>2910827</v>
      </c>
    </row>
    <row r="297" spans="1:4" ht="15" thickBot="1">
      <c r="A297" s="5">
        <v>296</v>
      </c>
      <c r="B297" s="8" t="s">
        <v>588</v>
      </c>
      <c r="C297" s="6">
        <v>2750000</v>
      </c>
      <c r="D297" s="7">
        <v>2898264</v>
      </c>
    </row>
    <row r="298" spans="1:4" ht="15" thickBot="1">
      <c r="A298" s="5">
        <v>296</v>
      </c>
      <c r="B298" s="8" t="s">
        <v>10</v>
      </c>
      <c r="C298" s="6">
        <v>2750000</v>
      </c>
      <c r="D298" s="7">
        <v>2898264</v>
      </c>
    </row>
    <row r="299" spans="1:4" ht="15" thickBot="1">
      <c r="A299" s="5">
        <v>298</v>
      </c>
      <c r="B299" s="8" t="s">
        <v>361</v>
      </c>
      <c r="C299" s="6">
        <v>2711280</v>
      </c>
      <c r="D299" s="7">
        <v>2857457</v>
      </c>
    </row>
    <row r="300" spans="1:4" ht="15" thickBot="1">
      <c r="A300" s="5">
        <v>299</v>
      </c>
      <c r="B300" s="8" t="s">
        <v>456</v>
      </c>
      <c r="C300" s="6">
        <v>2689920</v>
      </c>
      <c r="D300" s="7">
        <v>2834945</v>
      </c>
    </row>
    <row r="301" spans="1:4" ht="15" thickBot="1">
      <c r="A301" s="5">
        <v>300</v>
      </c>
      <c r="B301" s="8" t="s">
        <v>276</v>
      </c>
      <c r="C301" s="6">
        <v>2651040</v>
      </c>
      <c r="D301" s="7">
        <v>2793969</v>
      </c>
    </row>
    <row r="302" spans="1:4" ht="15" thickBot="1">
      <c r="A302" s="5">
        <v>301</v>
      </c>
      <c r="B302" s="8" t="s">
        <v>524</v>
      </c>
      <c r="C302" s="6">
        <v>2619207</v>
      </c>
      <c r="D302" s="7">
        <v>2760420</v>
      </c>
    </row>
    <row r="303" spans="1:4" ht="15" thickBot="1">
      <c r="A303" s="5">
        <v>302</v>
      </c>
      <c r="B303" s="8" t="s">
        <v>46</v>
      </c>
      <c r="C303" s="6">
        <v>2602920</v>
      </c>
      <c r="D303" s="7">
        <v>2743255</v>
      </c>
    </row>
    <row r="304" spans="1:4" ht="15" thickBot="1">
      <c r="A304" s="5">
        <v>303</v>
      </c>
      <c r="B304" s="8" t="s">
        <v>425</v>
      </c>
      <c r="C304" s="6">
        <v>2582160</v>
      </c>
      <c r="D304" s="7">
        <v>2721375</v>
      </c>
    </row>
    <row r="305" spans="1:4" ht="15" thickBot="1">
      <c r="A305" s="5">
        <v>304</v>
      </c>
      <c r="B305" s="8" t="s">
        <v>64</v>
      </c>
      <c r="C305" s="6">
        <v>2564753</v>
      </c>
      <c r="D305" s="7">
        <v>2703030</v>
      </c>
    </row>
    <row r="306" spans="1:4" ht="15" thickBot="1">
      <c r="A306" s="5">
        <v>304</v>
      </c>
      <c r="B306" s="8" t="s">
        <v>151</v>
      </c>
      <c r="C306" s="6">
        <v>2564753</v>
      </c>
      <c r="D306" s="7">
        <v>2703030</v>
      </c>
    </row>
    <row r="307" spans="1:4" ht="15" thickBot="1">
      <c r="A307" s="5">
        <v>304</v>
      </c>
      <c r="B307" s="8" t="s">
        <v>521</v>
      </c>
      <c r="C307" s="6">
        <v>2564753</v>
      </c>
      <c r="D307" s="7">
        <v>2703030</v>
      </c>
    </row>
    <row r="308" spans="1:4" ht="15" thickBot="1">
      <c r="A308" s="5">
        <v>304</v>
      </c>
      <c r="B308" s="8" t="s">
        <v>233</v>
      </c>
      <c r="C308" s="6">
        <v>2564753</v>
      </c>
      <c r="D308" s="7">
        <v>2703030</v>
      </c>
    </row>
    <row r="309" spans="1:4" ht="15" thickBot="1">
      <c r="A309" s="5">
        <v>304</v>
      </c>
      <c r="B309" s="8" t="s">
        <v>349</v>
      </c>
      <c r="C309" s="6">
        <v>2564753</v>
      </c>
      <c r="D309" s="7">
        <v>2703030</v>
      </c>
    </row>
    <row r="310" spans="1:4" ht="15" thickBot="1">
      <c r="A310" s="5">
        <v>304</v>
      </c>
      <c r="B310" s="8" t="s">
        <v>589</v>
      </c>
      <c r="C310" s="6">
        <v>2564753</v>
      </c>
      <c r="D310" s="7">
        <v>2703030</v>
      </c>
    </row>
    <row r="311" spans="1:4" ht="15" thickBot="1">
      <c r="A311" s="5">
        <v>304</v>
      </c>
      <c r="B311" s="8" t="s">
        <v>249</v>
      </c>
      <c r="C311" s="6">
        <v>2564753</v>
      </c>
      <c r="D311" s="7">
        <v>2703030</v>
      </c>
    </row>
    <row r="312" spans="1:4" ht="15" thickBot="1">
      <c r="A312" s="5">
        <v>311</v>
      </c>
      <c r="B312" s="8" t="s">
        <v>192</v>
      </c>
      <c r="C312" s="6">
        <v>2545320</v>
      </c>
      <c r="D312" s="7">
        <v>2682549</v>
      </c>
    </row>
    <row r="313" spans="1:4" ht="15" thickBot="1">
      <c r="A313" s="5">
        <v>312</v>
      </c>
      <c r="B313" s="8" t="s">
        <v>191</v>
      </c>
      <c r="C313" s="6">
        <v>2498760</v>
      </c>
      <c r="D313" s="7">
        <v>2633479</v>
      </c>
    </row>
    <row r="314" spans="1:4" ht="15" thickBot="1">
      <c r="A314" s="5">
        <v>313</v>
      </c>
      <c r="B314" s="8" t="s">
        <v>518</v>
      </c>
      <c r="C314" s="6">
        <v>2478840</v>
      </c>
      <c r="D314" s="7">
        <v>2612485</v>
      </c>
    </row>
    <row r="315" spans="1:4" ht="15" thickBot="1">
      <c r="A315" s="5">
        <v>314</v>
      </c>
      <c r="B315" s="8" t="s">
        <v>69</v>
      </c>
      <c r="C315" s="6">
        <v>2443440</v>
      </c>
      <c r="D315" s="7">
        <v>2575176</v>
      </c>
    </row>
    <row r="316" spans="1:4" ht="15" thickBot="1">
      <c r="A316" s="5">
        <v>315</v>
      </c>
      <c r="B316" s="8" t="s">
        <v>368</v>
      </c>
      <c r="C316" s="6">
        <v>2432353</v>
      </c>
      <c r="D316" s="7">
        <v>2563492</v>
      </c>
    </row>
    <row r="317" spans="1:4" ht="15" thickBot="1">
      <c r="A317" s="5">
        <v>316</v>
      </c>
      <c r="B317" s="8" t="s">
        <v>106</v>
      </c>
      <c r="C317" s="6">
        <v>2399160</v>
      </c>
      <c r="D317" s="7">
        <v>2528509</v>
      </c>
    </row>
    <row r="318" spans="1:4" ht="15" thickBot="1">
      <c r="A318" s="5">
        <v>317</v>
      </c>
      <c r="B318" s="8" t="s">
        <v>382</v>
      </c>
      <c r="C318" s="6">
        <v>2383915</v>
      </c>
      <c r="D318" s="7">
        <v>2512441</v>
      </c>
    </row>
    <row r="319" spans="1:4" ht="15" thickBot="1">
      <c r="A319" s="5">
        <v>318</v>
      </c>
      <c r="B319" s="8" t="s">
        <v>539</v>
      </c>
      <c r="C319" s="6">
        <v>2379840</v>
      </c>
      <c r="D319" s="7">
        <v>2508147</v>
      </c>
    </row>
    <row r="320" spans="1:4" ht="15" thickBot="1">
      <c r="A320" s="5">
        <v>319</v>
      </c>
      <c r="B320" s="8" t="s">
        <v>1</v>
      </c>
      <c r="C320" s="6">
        <v>2345640</v>
      </c>
      <c r="D320" s="7">
        <v>2472104</v>
      </c>
    </row>
    <row r="321" spans="1:4" ht="15" thickBot="1">
      <c r="A321" s="5">
        <v>320</v>
      </c>
      <c r="B321" s="8" t="s">
        <v>55</v>
      </c>
      <c r="C321" s="6">
        <v>2337145</v>
      </c>
      <c r="D321" s="7">
        <v>2463151</v>
      </c>
    </row>
    <row r="322" spans="1:4" ht="15" thickBot="1">
      <c r="A322" s="5">
        <v>321</v>
      </c>
      <c r="B322" s="8" t="s">
        <v>154</v>
      </c>
      <c r="C322" s="6">
        <v>2331593</v>
      </c>
      <c r="D322" s="7">
        <v>2457299</v>
      </c>
    </row>
    <row r="323" spans="1:4" ht="15" thickBot="1">
      <c r="A323" s="5">
        <v>321</v>
      </c>
      <c r="B323" s="8" t="s">
        <v>354</v>
      </c>
      <c r="C323" s="6">
        <v>2331593</v>
      </c>
      <c r="D323" s="7">
        <v>2457299</v>
      </c>
    </row>
    <row r="324" spans="1:4" ht="15" thickBot="1">
      <c r="A324" s="5">
        <v>321</v>
      </c>
      <c r="B324" s="8" t="s">
        <v>434</v>
      </c>
      <c r="C324" s="6">
        <v>2331593</v>
      </c>
      <c r="D324" s="7">
        <v>2457299</v>
      </c>
    </row>
    <row r="325" spans="1:4" ht="15" thickBot="1">
      <c r="A325" s="5">
        <v>324</v>
      </c>
      <c r="B325" s="8" t="s">
        <v>197</v>
      </c>
      <c r="C325" s="6">
        <v>2320044</v>
      </c>
      <c r="D325" s="7">
        <v>2445128</v>
      </c>
    </row>
    <row r="326" spans="1:4" ht="15" thickBot="1">
      <c r="A326" s="5">
        <v>324</v>
      </c>
      <c r="B326" s="8" t="s">
        <v>302</v>
      </c>
      <c r="C326" s="6">
        <v>2320044</v>
      </c>
      <c r="D326" s="7">
        <v>2445128</v>
      </c>
    </row>
    <row r="327" spans="1:4" ht="15" thickBot="1">
      <c r="A327" s="5">
        <v>326</v>
      </c>
      <c r="B327" s="8" t="s">
        <v>511</v>
      </c>
      <c r="C327" s="6">
        <v>2303040</v>
      </c>
      <c r="D327" s="7">
        <v>2427207</v>
      </c>
    </row>
    <row r="328" spans="1:4" ht="15" thickBot="1">
      <c r="A328" s="5">
        <v>327</v>
      </c>
      <c r="B328" s="8" t="s">
        <v>374</v>
      </c>
      <c r="C328" s="6">
        <v>2283034</v>
      </c>
      <c r="D328" s="7">
        <v>2406122</v>
      </c>
    </row>
    <row r="329" spans="1:4" ht="15" thickBot="1">
      <c r="A329" s="5">
        <v>328</v>
      </c>
      <c r="B329" s="8" t="s">
        <v>21</v>
      </c>
      <c r="C329" s="6">
        <v>2252040</v>
      </c>
      <c r="D329" s="7">
        <v>2373457</v>
      </c>
    </row>
    <row r="330" spans="1:4" ht="15" thickBot="1">
      <c r="A330" s="5">
        <v>329</v>
      </c>
      <c r="B330" s="8" t="s">
        <v>44</v>
      </c>
      <c r="C330" s="6">
        <v>2250000</v>
      </c>
      <c r="D330" s="7">
        <v>2371307</v>
      </c>
    </row>
    <row r="331" spans="1:4" ht="15" thickBot="1">
      <c r="A331" s="5">
        <v>329</v>
      </c>
      <c r="B331" s="8" t="s">
        <v>342</v>
      </c>
      <c r="C331" s="6">
        <v>2250000</v>
      </c>
      <c r="D331" s="7">
        <v>2371307</v>
      </c>
    </row>
    <row r="332" spans="1:4" ht="15" thickBot="1">
      <c r="A332" s="5">
        <v>331</v>
      </c>
      <c r="B332" s="8" t="s">
        <v>590</v>
      </c>
      <c r="C332" s="6">
        <v>2245400</v>
      </c>
      <c r="D332" s="7">
        <v>2366459</v>
      </c>
    </row>
    <row r="333" spans="1:4" ht="15" thickBot="1">
      <c r="A333" s="5">
        <v>332</v>
      </c>
      <c r="B333" s="8" t="s">
        <v>387</v>
      </c>
      <c r="C333" s="6">
        <v>2210640</v>
      </c>
      <c r="D333" s="7">
        <v>2329825</v>
      </c>
    </row>
    <row r="334" spans="1:4" ht="15" thickBot="1">
      <c r="A334" s="5">
        <v>333</v>
      </c>
      <c r="B334" s="8" t="s">
        <v>591</v>
      </c>
      <c r="C334" s="6">
        <v>2193480</v>
      </c>
      <c r="D334" s="7">
        <v>2311740</v>
      </c>
    </row>
    <row r="335" spans="1:4" ht="15" thickBot="1">
      <c r="A335" s="5">
        <v>334</v>
      </c>
      <c r="B335" s="8" t="s">
        <v>363</v>
      </c>
      <c r="C335" s="6">
        <v>2174318</v>
      </c>
      <c r="D335" s="7">
        <v>2291545</v>
      </c>
    </row>
    <row r="336" spans="1:4" ht="15" thickBot="1">
      <c r="A336" s="5">
        <v>334</v>
      </c>
      <c r="B336" s="8" t="s">
        <v>468</v>
      </c>
      <c r="C336" s="6">
        <v>2174318</v>
      </c>
      <c r="D336" s="7">
        <v>2291545</v>
      </c>
    </row>
    <row r="337" spans="1:4" ht="15" thickBot="1">
      <c r="A337" s="5">
        <v>336</v>
      </c>
      <c r="B337" s="8" t="s">
        <v>156</v>
      </c>
      <c r="C337" s="6">
        <v>2160000</v>
      </c>
      <c r="D337" s="7">
        <v>2276455</v>
      </c>
    </row>
    <row r="338" spans="1:4" ht="15" thickBot="1">
      <c r="A338" s="5">
        <v>337</v>
      </c>
      <c r="B338" s="8" t="s">
        <v>16</v>
      </c>
      <c r="C338" s="6">
        <v>2141713</v>
      </c>
      <c r="D338" s="7">
        <v>2257182</v>
      </c>
    </row>
    <row r="339" spans="1:4" ht="15" thickBot="1">
      <c r="A339" s="5">
        <v>338</v>
      </c>
      <c r="B339" s="8" t="s">
        <v>153</v>
      </c>
      <c r="C339" s="6">
        <v>2137440</v>
      </c>
      <c r="D339" s="7">
        <v>2252679</v>
      </c>
    </row>
    <row r="340" spans="1:4" ht="15" thickBot="1">
      <c r="A340" s="5">
        <v>339</v>
      </c>
      <c r="B340" s="8" t="s">
        <v>201</v>
      </c>
      <c r="C340" s="6">
        <v>2105520</v>
      </c>
      <c r="D340" s="7">
        <v>2219038</v>
      </c>
    </row>
    <row r="341" spans="1:4" ht="15" thickBot="1">
      <c r="A341" s="5">
        <v>340</v>
      </c>
      <c r="B341" s="8" t="s">
        <v>262</v>
      </c>
      <c r="C341" s="6">
        <v>2100000</v>
      </c>
      <c r="D341" s="7">
        <v>2213220</v>
      </c>
    </row>
    <row r="342" spans="1:4" ht="15" thickBot="1">
      <c r="A342" s="5">
        <v>341</v>
      </c>
      <c r="B342" s="8" t="s">
        <v>329</v>
      </c>
      <c r="C342" s="6">
        <v>2090040</v>
      </c>
      <c r="D342" s="7">
        <v>2202723</v>
      </c>
    </row>
    <row r="343" spans="1:4" ht="15" thickBot="1">
      <c r="A343" s="5">
        <v>342</v>
      </c>
      <c r="B343" s="8" t="s">
        <v>271</v>
      </c>
      <c r="C343" s="6">
        <v>2063280</v>
      </c>
      <c r="D343" s="7">
        <v>2174520</v>
      </c>
    </row>
    <row r="344" spans="1:4" ht="15" thickBot="1">
      <c r="A344" s="5">
        <v>343</v>
      </c>
      <c r="B344" s="8" t="s">
        <v>43</v>
      </c>
      <c r="C344" s="6">
        <v>2058240</v>
      </c>
      <c r="D344" s="7">
        <v>2169209</v>
      </c>
    </row>
    <row r="345" spans="1:4" ht="15" thickBot="1">
      <c r="A345" s="5">
        <v>344</v>
      </c>
      <c r="B345" s="8" t="s">
        <v>295</v>
      </c>
      <c r="C345" s="6">
        <v>2048040</v>
      </c>
      <c r="D345" s="7">
        <v>2158459</v>
      </c>
    </row>
    <row r="346" spans="1:4" ht="15" thickBot="1">
      <c r="A346" s="5">
        <v>345</v>
      </c>
      <c r="B346" s="8" t="s">
        <v>423</v>
      </c>
      <c r="C346" s="6">
        <v>2035800</v>
      </c>
      <c r="D346" s="7">
        <v>2145559</v>
      </c>
    </row>
    <row r="347" spans="1:4" ht="15" thickBot="1">
      <c r="A347" s="5">
        <v>346</v>
      </c>
      <c r="B347" s="8" t="s">
        <v>592</v>
      </c>
      <c r="C347" s="6">
        <v>2029920</v>
      </c>
      <c r="D347" s="7">
        <v>2139362</v>
      </c>
    </row>
    <row r="348" spans="1:4" ht="15" thickBot="1">
      <c r="A348" s="5">
        <v>347</v>
      </c>
      <c r="B348" s="8" t="s">
        <v>330</v>
      </c>
      <c r="C348" s="6">
        <v>2028594</v>
      </c>
      <c r="D348" s="7">
        <v>2137964</v>
      </c>
    </row>
    <row r="349" spans="1:4" ht="15" thickBot="1">
      <c r="A349" s="5">
        <v>347</v>
      </c>
      <c r="B349" s="8" t="s">
        <v>53</v>
      </c>
      <c r="C349" s="6">
        <v>2028594</v>
      </c>
      <c r="D349" s="7">
        <v>2137964</v>
      </c>
    </row>
    <row r="350" spans="1:4" ht="15" thickBot="1">
      <c r="A350" s="5">
        <v>347</v>
      </c>
      <c r="B350" s="8" t="s">
        <v>515</v>
      </c>
      <c r="C350" s="6">
        <v>2028594</v>
      </c>
      <c r="D350" s="7">
        <v>2137964</v>
      </c>
    </row>
    <row r="351" spans="1:4" ht="15" thickBot="1">
      <c r="A351" s="5">
        <v>350</v>
      </c>
      <c r="B351" s="8" t="s">
        <v>178</v>
      </c>
      <c r="C351" s="6">
        <v>2018458</v>
      </c>
      <c r="D351" s="7">
        <v>2127282</v>
      </c>
    </row>
    <row r="352" spans="1:4" ht="15" thickBot="1">
      <c r="A352" s="5">
        <v>351</v>
      </c>
      <c r="B352" s="8" t="s">
        <v>593</v>
      </c>
      <c r="C352" s="6">
        <v>2017320</v>
      </c>
      <c r="D352" s="7">
        <v>2126082</v>
      </c>
    </row>
    <row r="353" spans="1:4" ht="15" thickBot="1">
      <c r="A353" s="5">
        <v>352</v>
      </c>
      <c r="B353" s="8" t="s">
        <v>594</v>
      </c>
      <c r="C353" s="6">
        <v>2007058</v>
      </c>
      <c r="D353" s="7">
        <v>2115267</v>
      </c>
    </row>
    <row r="354" spans="1:4" ht="15" thickBot="1">
      <c r="A354" s="5">
        <v>353</v>
      </c>
      <c r="B354" s="8" t="s">
        <v>595</v>
      </c>
      <c r="C354" s="6">
        <v>2002800</v>
      </c>
      <c r="D354" s="7">
        <v>2110779</v>
      </c>
    </row>
    <row r="355" spans="1:4" ht="15" thickBot="1">
      <c r="A355" s="5">
        <v>354</v>
      </c>
      <c r="B355" s="8" t="s">
        <v>489</v>
      </c>
      <c r="C355" s="6">
        <v>2000000</v>
      </c>
      <c r="D355" s="7">
        <v>2107829</v>
      </c>
    </row>
    <row r="356" spans="1:4" ht="15" thickBot="1">
      <c r="A356" s="5">
        <v>354</v>
      </c>
      <c r="B356" s="8" t="s">
        <v>301</v>
      </c>
      <c r="C356" s="6">
        <v>2000000</v>
      </c>
      <c r="D356" s="7">
        <v>2107829</v>
      </c>
    </row>
    <row r="357" spans="1:4" ht="15" thickBot="1">
      <c r="A357" s="5">
        <v>354</v>
      </c>
      <c r="B357" s="8" t="s">
        <v>96</v>
      </c>
      <c r="C357" s="6">
        <v>2000000</v>
      </c>
      <c r="D357" s="7">
        <v>2107829</v>
      </c>
    </row>
    <row r="358" spans="1:4" ht="15" thickBot="1">
      <c r="A358" s="5">
        <v>357</v>
      </c>
      <c r="B358" s="8" t="s">
        <v>596</v>
      </c>
      <c r="C358" s="6">
        <v>1988280</v>
      </c>
      <c r="D358" s="7">
        <v>2095477</v>
      </c>
    </row>
    <row r="359" spans="1:4" ht="15" thickBot="1">
      <c r="A359" s="5">
        <v>358</v>
      </c>
      <c r="B359" s="8" t="s">
        <v>426</v>
      </c>
      <c r="C359" s="6">
        <v>1981649</v>
      </c>
      <c r="D359" s="7">
        <v>2088487</v>
      </c>
    </row>
    <row r="360" spans="1:4" ht="15" thickBot="1">
      <c r="A360" s="5">
        <v>359</v>
      </c>
      <c r="B360" s="8" t="s">
        <v>61</v>
      </c>
      <c r="C360" s="6">
        <v>1977011</v>
      </c>
      <c r="D360" s="7">
        <v>2083600</v>
      </c>
    </row>
    <row r="361" spans="1:4" ht="15" thickBot="1">
      <c r="A361" s="5">
        <v>359</v>
      </c>
      <c r="B361" s="8" t="s">
        <v>597</v>
      </c>
      <c r="C361" s="6">
        <v>1977011</v>
      </c>
      <c r="D361" s="7">
        <v>2083600</v>
      </c>
    </row>
    <row r="362" spans="1:4" ht="15" thickBot="1">
      <c r="A362" s="5">
        <v>361</v>
      </c>
      <c r="B362" s="8" t="s">
        <v>520</v>
      </c>
      <c r="C362" s="6">
        <v>1977000</v>
      </c>
      <c r="D362" s="7">
        <v>2083588</v>
      </c>
    </row>
    <row r="363" spans="1:4" ht="15" thickBot="1">
      <c r="A363" s="5">
        <v>362</v>
      </c>
      <c r="B363" s="8" t="s">
        <v>213</v>
      </c>
      <c r="C363" s="6">
        <v>1964760</v>
      </c>
      <c r="D363" s="7">
        <v>2070689</v>
      </c>
    </row>
    <row r="364" spans="1:4" ht="15" thickBot="1">
      <c r="A364" s="5">
        <v>363</v>
      </c>
      <c r="B364" s="8" t="s">
        <v>343</v>
      </c>
      <c r="C364" s="6">
        <v>1950600</v>
      </c>
      <c r="D364" s="7">
        <v>2055765</v>
      </c>
    </row>
    <row r="365" spans="1:4" ht="15" thickBot="1">
      <c r="A365" s="5">
        <v>364</v>
      </c>
      <c r="B365" s="8" t="s">
        <v>131</v>
      </c>
      <c r="C365" s="6">
        <v>1936440</v>
      </c>
      <c r="D365" s="7">
        <v>2040842</v>
      </c>
    </row>
    <row r="366" spans="1:4" ht="15" thickBot="1">
      <c r="A366" s="5">
        <v>365</v>
      </c>
      <c r="B366" s="8" t="s">
        <v>265</v>
      </c>
      <c r="C366" s="6">
        <v>1900000</v>
      </c>
      <c r="D366" s="7">
        <v>2002437</v>
      </c>
    </row>
    <row r="367" spans="1:4" ht="15" thickBot="1">
      <c r="A367" s="5">
        <v>366</v>
      </c>
      <c r="B367" s="8" t="s">
        <v>430</v>
      </c>
      <c r="C367" s="6">
        <v>1882867</v>
      </c>
      <c r="D367" s="7">
        <v>1984380</v>
      </c>
    </row>
    <row r="368" spans="1:4" ht="15" thickBot="1">
      <c r="A368" s="5">
        <v>366</v>
      </c>
      <c r="B368" s="8" t="s">
        <v>218</v>
      </c>
      <c r="C368" s="6">
        <v>1882867</v>
      </c>
      <c r="D368" s="7">
        <v>1984380</v>
      </c>
    </row>
    <row r="369" spans="1:4" ht="15" thickBot="1">
      <c r="A369" s="5">
        <v>366</v>
      </c>
      <c r="B369" s="8" t="s">
        <v>216</v>
      </c>
      <c r="C369" s="6">
        <v>1882867</v>
      </c>
      <c r="D369" s="7">
        <v>1984380</v>
      </c>
    </row>
    <row r="370" spans="1:4" ht="15" thickBot="1">
      <c r="A370" s="5">
        <v>369</v>
      </c>
      <c r="B370" s="8" t="s">
        <v>598</v>
      </c>
      <c r="C370" s="6">
        <v>1865546</v>
      </c>
      <c r="D370" s="7">
        <v>1966126</v>
      </c>
    </row>
    <row r="371" spans="1:4" ht="15" thickBot="1">
      <c r="A371" s="5">
        <v>370</v>
      </c>
      <c r="B371" s="8" t="s">
        <v>357</v>
      </c>
      <c r="C371" s="6">
        <v>1824003</v>
      </c>
      <c r="D371" s="7">
        <v>1922343</v>
      </c>
    </row>
    <row r="372" spans="1:4" ht="15" thickBot="1">
      <c r="A372" s="5">
        <v>370</v>
      </c>
      <c r="B372" s="8" t="s">
        <v>109</v>
      </c>
      <c r="C372" s="6">
        <v>1824003</v>
      </c>
      <c r="D372" s="7">
        <v>1922343</v>
      </c>
    </row>
    <row r="373" spans="1:4" ht="15" thickBot="1">
      <c r="A373" s="5">
        <v>370</v>
      </c>
      <c r="B373" s="8" t="s">
        <v>599</v>
      </c>
      <c r="C373" s="6">
        <v>1824003</v>
      </c>
      <c r="D373" s="7">
        <v>1922343</v>
      </c>
    </row>
    <row r="374" spans="1:4" ht="15" thickBot="1">
      <c r="A374" s="5">
        <v>373</v>
      </c>
      <c r="B374" s="8" t="s">
        <v>183</v>
      </c>
      <c r="C374" s="6">
        <v>1783557</v>
      </c>
      <c r="D374" s="7">
        <v>1879716</v>
      </c>
    </row>
    <row r="375" spans="1:4" ht="15" thickBot="1">
      <c r="A375" s="5">
        <v>374</v>
      </c>
      <c r="B375" s="8" t="s">
        <v>444</v>
      </c>
      <c r="C375" s="6">
        <v>1780152</v>
      </c>
      <c r="D375" s="7">
        <v>1876128</v>
      </c>
    </row>
    <row r="376" spans="1:4" ht="15" thickBot="1">
      <c r="A376" s="5">
        <v>375</v>
      </c>
      <c r="B376" s="8" t="s">
        <v>173</v>
      </c>
      <c r="C376" s="6">
        <v>1762796</v>
      </c>
      <c r="D376" s="7">
        <v>1857836</v>
      </c>
    </row>
    <row r="377" spans="1:4" ht="15" thickBot="1">
      <c r="A377" s="5">
        <v>375</v>
      </c>
      <c r="B377" s="8" t="s">
        <v>12</v>
      </c>
      <c r="C377" s="6">
        <v>1762796</v>
      </c>
      <c r="D377" s="7">
        <v>1857836</v>
      </c>
    </row>
    <row r="378" spans="1:4" ht="15" thickBot="1">
      <c r="A378" s="5">
        <v>375</v>
      </c>
      <c r="B378" s="8" t="s">
        <v>95</v>
      </c>
      <c r="C378" s="6">
        <v>1762796</v>
      </c>
      <c r="D378" s="7">
        <v>1857836</v>
      </c>
    </row>
    <row r="379" spans="1:4" ht="15" thickBot="1">
      <c r="A379" s="5">
        <v>375</v>
      </c>
      <c r="B379" s="8" t="s">
        <v>424</v>
      </c>
      <c r="C379" s="6">
        <v>1762796</v>
      </c>
      <c r="D379" s="7">
        <v>1857836</v>
      </c>
    </row>
    <row r="380" spans="1:4" ht="15" thickBot="1">
      <c r="A380" s="5">
        <v>379</v>
      </c>
      <c r="B380" s="8" t="s">
        <v>3</v>
      </c>
      <c r="C380" s="6">
        <v>1752950</v>
      </c>
      <c r="D380" s="7">
        <v>1847459</v>
      </c>
    </row>
    <row r="381" spans="1:4" ht="15" thickBot="1">
      <c r="A381" s="5">
        <v>379</v>
      </c>
      <c r="B381" s="8" t="s">
        <v>460</v>
      </c>
      <c r="C381" s="6">
        <v>1752950</v>
      </c>
      <c r="D381" s="7">
        <v>1847459</v>
      </c>
    </row>
    <row r="382" spans="1:4" ht="15" thickBot="1">
      <c r="A382" s="5">
        <v>381</v>
      </c>
      <c r="B382" s="8" t="s">
        <v>600</v>
      </c>
      <c r="C382" s="6">
        <v>1737145</v>
      </c>
      <c r="D382" s="7">
        <v>1830802</v>
      </c>
    </row>
    <row r="383" spans="1:4" ht="15" thickBot="1">
      <c r="A383" s="5">
        <v>381</v>
      </c>
      <c r="B383" s="8" t="s">
        <v>168</v>
      </c>
      <c r="C383" s="6">
        <v>1737145</v>
      </c>
      <c r="D383" s="7">
        <v>1830802</v>
      </c>
    </row>
    <row r="384" spans="1:4" ht="15" thickBot="1">
      <c r="A384" s="5">
        <v>381</v>
      </c>
      <c r="B384" s="8" t="s">
        <v>534</v>
      </c>
      <c r="C384" s="6">
        <v>1737145</v>
      </c>
      <c r="D384" s="7">
        <v>1830802</v>
      </c>
    </row>
    <row r="385" spans="1:4" ht="15" thickBot="1">
      <c r="A385" s="5">
        <v>381</v>
      </c>
      <c r="B385" s="8" t="s">
        <v>492</v>
      </c>
      <c r="C385" s="6">
        <v>1737145</v>
      </c>
      <c r="D385" s="7">
        <v>1830802</v>
      </c>
    </row>
    <row r="386" spans="1:4" ht="15" thickBot="1">
      <c r="A386" s="5">
        <v>385</v>
      </c>
      <c r="B386" s="8" t="s">
        <v>380</v>
      </c>
      <c r="C386" s="6">
        <v>1723707</v>
      </c>
      <c r="D386" s="7">
        <v>1816639</v>
      </c>
    </row>
    <row r="387" spans="1:4" ht="15" thickBot="1">
      <c r="A387" s="5">
        <v>386</v>
      </c>
      <c r="B387" s="8" t="s">
        <v>601</v>
      </c>
      <c r="C387" s="6">
        <v>1717981</v>
      </c>
      <c r="D387" s="7">
        <v>1810605</v>
      </c>
    </row>
    <row r="388" spans="1:4" ht="15" thickBot="1">
      <c r="A388" s="5">
        <v>387</v>
      </c>
      <c r="B388" s="8" t="s">
        <v>464</v>
      </c>
      <c r="C388" s="6">
        <v>1701593</v>
      </c>
      <c r="D388" s="7">
        <v>1793333</v>
      </c>
    </row>
    <row r="389" spans="1:4" ht="15" thickBot="1">
      <c r="A389" s="5">
        <v>387</v>
      </c>
      <c r="B389" s="8" t="s">
        <v>488</v>
      </c>
      <c r="C389" s="6">
        <v>1701593</v>
      </c>
      <c r="D389" s="7">
        <v>1793333</v>
      </c>
    </row>
    <row r="390" spans="1:4" ht="15" thickBot="1">
      <c r="A390" s="5">
        <v>387</v>
      </c>
      <c r="B390" s="8" t="s">
        <v>47</v>
      </c>
      <c r="C390" s="6">
        <v>1701593</v>
      </c>
      <c r="D390" s="7">
        <v>1793333</v>
      </c>
    </row>
    <row r="391" spans="1:4" ht="15" thickBot="1">
      <c r="A391" s="5">
        <v>390</v>
      </c>
      <c r="B391" s="8" t="s">
        <v>199</v>
      </c>
      <c r="C391" s="6">
        <v>1686315</v>
      </c>
      <c r="D391" s="7">
        <v>1777231</v>
      </c>
    </row>
    <row r="392" spans="1:4" ht="15" thickBot="1">
      <c r="A392" s="5">
        <v>391</v>
      </c>
      <c r="B392" s="8" t="s">
        <v>500</v>
      </c>
      <c r="C392" s="6">
        <v>1678854</v>
      </c>
      <c r="D392" s="7">
        <v>1769368</v>
      </c>
    </row>
    <row r="393" spans="1:4" ht="15" thickBot="1">
      <c r="A393" s="5">
        <v>391</v>
      </c>
      <c r="B393" s="8" t="s">
        <v>150</v>
      </c>
      <c r="C393" s="6">
        <v>1678854</v>
      </c>
      <c r="D393" s="7">
        <v>1769368</v>
      </c>
    </row>
    <row r="394" spans="1:4" ht="15" thickBot="1">
      <c r="A394" s="5">
        <v>391</v>
      </c>
      <c r="B394" s="8" t="s">
        <v>602</v>
      </c>
      <c r="C394" s="6">
        <v>1678854</v>
      </c>
      <c r="D394" s="7">
        <v>1769368</v>
      </c>
    </row>
    <row r="395" spans="1:4" ht="15" thickBot="1">
      <c r="A395" s="5">
        <v>391</v>
      </c>
      <c r="B395" s="8" t="s">
        <v>472</v>
      </c>
      <c r="C395" s="6">
        <v>1678854</v>
      </c>
      <c r="D395" s="7">
        <v>1769368</v>
      </c>
    </row>
    <row r="396" spans="1:4" ht="15" thickBot="1">
      <c r="A396" s="5">
        <v>395</v>
      </c>
      <c r="B396" s="8" t="s">
        <v>202</v>
      </c>
      <c r="C396" s="6">
        <v>1663861</v>
      </c>
      <c r="D396" s="7">
        <v>1753567</v>
      </c>
    </row>
    <row r="397" spans="1:4" ht="15" thickBot="1">
      <c r="A397" s="5">
        <v>395</v>
      </c>
      <c r="B397" s="8" t="s">
        <v>603</v>
      </c>
      <c r="C397" s="6">
        <v>1663861</v>
      </c>
      <c r="D397" s="7">
        <v>1753567</v>
      </c>
    </row>
    <row r="398" spans="1:4" ht="15" thickBot="1">
      <c r="A398" s="5">
        <v>395</v>
      </c>
      <c r="B398" s="8" t="s">
        <v>604</v>
      </c>
      <c r="C398" s="6">
        <v>1663861</v>
      </c>
      <c r="D398" s="7">
        <v>1753567</v>
      </c>
    </row>
    <row r="399" spans="1:4" ht="15" thickBot="1">
      <c r="A399" s="5">
        <v>395</v>
      </c>
      <c r="B399" s="8" t="s">
        <v>377</v>
      </c>
      <c r="C399" s="6">
        <v>1663861</v>
      </c>
      <c r="D399" s="7">
        <v>1753567</v>
      </c>
    </row>
    <row r="400" spans="1:4" ht="15" thickBot="1">
      <c r="A400" s="5">
        <v>395</v>
      </c>
      <c r="B400" s="8" t="s">
        <v>236</v>
      </c>
      <c r="C400" s="6">
        <v>1663861</v>
      </c>
      <c r="D400" s="7">
        <v>1753567</v>
      </c>
    </row>
    <row r="401" spans="1:4" ht="15" thickBot="1">
      <c r="A401" s="5">
        <v>395</v>
      </c>
      <c r="B401" s="8" t="s">
        <v>300</v>
      </c>
      <c r="C401" s="6">
        <v>1663861</v>
      </c>
      <c r="D401" s="7">
        <v>1753567</v>
      </c>
    </row>
    <row r="402" spans="1:4" ht="15" thickBot="1">
      <c r="A402" s="5">
        <v>395</v>
      </c>
      <c r="B402" s="8" t="s">
        <v>149</v>
      </c>
      <c r="C402" s="6">
        <v>1663861</v>
      </c>
      <c r="D402" s="7">
        <v>1753567</v>
      </c>
    </row>
    <row r="403" spans="1:4" ht="15" thickBot="1">
      <c r="A403" s="5">
        <v>395</v>
      </c>
      <c r="B403" s="8" t="s">
        <v>194</v>
      </c>
      <c r="C403" s="6">
        <v>1663861</v>
      </c>
      <c r="D403" s="7">
        <v>1753567</v>
      </c>
    </row>
    <row r="404" spans="1:4" ht="15" thickBot="1">
      <c r="A404" s="5">
        <v>395</v>
      </c>
      <c r="B404" s="8" t="s">
        <v>221</v>
      </c>
      <c r="C404" s="6">
        <v>1663861</v>
      </c>
      <c r="D404" s="7">
        <v>1753567</v>
      </c>
    </row>
    <row r="405" spans="1:4" ht="15" thickBot="1">
      <c r="A405" s="5">
        <v>395</v>
      </c>
      <c r="B405" s="8" t="s">
        <v>605</v>
      </c>
      <c r="C405" s="6">
        <v>1663861</v>
      </c>
      <c r="D405" s="7">
        <v>1753567</v>
      </c>
    </row>
    <row r="406" spans="1:4" ht="15" thickBot="1">
      <c r="A406" s="5">
        <v>395</v>
      </c>
      <c r="B406" s="8" t="s">
        <v>52</v>
      </c>
      <c r="C406" s="6">
        <v>1663861</v>
      </c>
      <c r="D406" s="7">
        <v>1753567</v>
      </c>
    </row>
    <row r="407" spans="1:4" ht="15" thickBot="1">
      <c r="A407" s="5">
        <v>406</v>
      </c>
      <c r="B407" s="8" t="s">
        <v>148</v>
      </c>
      <c r="C407" s="6">
        <v>1620564</v>
      </c>
      <c r="D407" s="7">
        <v>1707935</v>
      </c>
    </row>
    <row r="408" spans="1:4" ht="15" thickBot="1">
      <c r="A408" s="5">
        <v>406</v>
      </c>
      <c r="B408" s="8" t="s">
        <v>606</v>
      </c>
      <c r="C408" s="6">
        <v>1620564</v>
      </c>
      <c r="D408" s="7">
        <v>1707935</v>
      </c>
    </row>
    <row r="409" spans="1:4" ht="15" thickBot="1">
      <c r="A409" s="5">
        <v>406</v>
      </c>
      <c r="B409" s="8" t="s">
        <v>607</v>
      </c>
      <c r="C409" s="6">
        <v>1620564</v>
      </c>
      <c r="D409" s="7">
        <v>1707935</v>
      </c>
    </row>
    <row r="410" spans="1:4" ht="15" thickBot="1">
      <c r="A410" s="5">
        <v>406</v>
      </c>
      <c r="B410" s="8" t="s">
        <v>528</v>
      </c>
      <c r="C410" s="6">
        <v>1620564</v>
      </c>
      <c r="D410" s="7">
        <v>1707935</v>
      </c>
    </row>
    <row r="411" spans="1:4" ht="15" thickBot="1">
      <c r="A411" s="5">
        <v>406</v>
      </c>
      <c r="B411" s="8" t="s">
        <v>204</v>
      </c>
      <c r="C411" s="6">
        <v>1620564</v>
      </c>
      <c r="D411" s="7">
        <v>1707935</v>
      </c>
    </row>
    <row r="412" spans="1:4" ht="15" thickBot="1">
      <c r="A412" s="5">
        <v>411</v>
      </c>
      <c r="B412" s="8" t="s">
        <v>97</v>
      </c>
      <c r="C412" s="6">
        <v>1517981</v>
      </c>
      <c r="D412" s="7">
        <v>1599822</v>
      </c>
    </row>
    <row r="413" spans="1:4" ht="15" thickBot="1">
      <c r="A413" s="5">
        <v>411</v>
      </c>
      <c r="B413" s="8" t="s">
        <v>362</v>
      </c>
      <c r="C413" s="6">
        <v>1517981</v>
      </c>
      <c r="D413" s="7">
        <v>1599822</v>
      </c>
    </row>
    <row r="414" spans="1:4" ht="15" thickBot="1">
      <c r="A414" s="5">
        <v>411</v>
      </c>
      <c r="B414" s="8" t="s">
        <v>289</v>
      </c>
      <c r="C414" s="6">
        <v>1517981</v>
      </c>
      <c r="D414" s="7">
        <v>1599822</v>
      </c>
    </row>
    <row r="415" spans="1:4" ht="15" thickBot="1">
      <c r="A415" s="5">
        <v>411</v>
      </c>
      <c r="B415" s="8" t="s">
        <v>378</v>
      </c>
      <c r="C415" s="6">
        <v>1517981</v>
      </c>
      <c r="D415" s="7">
        <v>1599822</v>
      </c>
    </row>
    <row r="416" spans="1:4" ht="15" thickBot="1">
      <c r="A416" s="5">
        <v>411</v>
      </c>
      <c r="B416" s="8" t="s">
        <v>76</v>
      </c>
      <c r="C416" s="6">
        <v>1517981</v>
      </c>
      <c r="D416" s="7">
        <v>1599822</v>
      </c>
    </row>
    <row r="417" spans="1:4" ht="15" thickBot="1">
      <c r="A417" s="5">
        <v>411</v>
      </c>
      <c r="B417" s="8" t="s">
        <v>483</v>
      </c>
      <c r="C417" s="6">
        <v>1517981</v>
      </c>
      <c r="D417" s="7">
        <v>1599822</v>
      </c>
    </row>
    <row r="418" spans="1:4" ht="15" thickBot="1">
      <c r="A418" s="5">
        <v>411</v>
      </c>
      <c r="B418" s="8" t="s">
        <v>284</v>
      </c>
      <c r="C418" s="6">
        <v>1517981</v>
      </c>
      <c r="D418" s="7">
        <v>1599822</v>
      </c>
    </row>
    <row r="419" spans="1:4" ht="15" thickBot="1">
      <c r="A419" s="5">
        <v>411</v>
      </c>
      <c r="B419" s="8" t="s">
        <v>608</v>
      </c>
      <c r="C419" s="6">
        <v>1517981</v>
      </c>
      <c r="D419" s="7">
        <v>1599822</v>
      </c>
    </row>
    <row r="420" spans="1:4" ht="15" thickBot="1">
      <c r="A420" s="5">
        <v>411</v>
      </c>
      <c r="B420" s="8" t="s">
        <v>206</v>
      </c>
      <c r="C420" s="6">
        <v>1517981</v>
      </c>
      <c r="D420" s="7">
        <v>1599822</v>
      </c>
    </row>
    <row r="421" spans="1:4" ht="15" thickBot="1">
      <c r="A421" s="5">
        <v>411</v>
      </c>
      <c r="B421" s="8" t="s">
        <v>338</v>
      </c>
      <c r="C421" s="6">
        <v>1517981</v>
      </c>
      <c r="D421" s="7">
        <v>1599822</v>
      </c>
    </row>
    <row r="422" spans="1:4" ht="15" thickBot="1">
      <c r="A422" s="5">
        <v>411</v>
      </c>
      <c r="B422" s="8" t="s">
        <v>247</v>
      </c>
      <c r="C422" s="6">
        <v>1517981</v>
      </c>
      <c r="D422" s="7">
        <v>1599822</v>
      </c>
    </row>
    <row r="423" spans="1:4" ht="15" thickBot="1">
      <c r="A423" s="5">
        <v>411</v>
      </c>
      <c r="B423" s="8" t="s">
        <v>391</v>
      </c>
      <c r="C423" s="6">
        <v>1517981</v>
      </c>
      <c r="D423" s="7">
        <v>1599822</v>
      </c>
    </row>
    <row r="424" spans="1:4" ht="15" thickBot="1">
      <c r="A424" s="5">
        <v>411</v>
      </c>
      <c r="B424" s="8" t="s">
        <v>325</v>
      </c>
      <c r="C424" s="6">
        <v>1517981</v>
      </c>
      <c r="D424" s="7">
        <v>1599822</v>
      </c>
    </row>
    <row r="425" spans="1:4" ht="15" thickBot="1">
      <c r="A425" s="5">
        <v>411</v>
      </c>
      <c r="B425" s="8" t="s">
        <v>480</v>
      </c>
      <c r="C425" s="6">
        <v>1517981</v>
      </c>
      <c r="D425" s="7">
        <v>1599822</v>
      </c>
    </row>
    <row r="426" spans="1:4" ht="15" thickBot="1">
      <c r="A426" s="5">
        <v>411</v>
      </c>
      <c r="B426" s="8" t="s">
        <v>482</v>
      </c>
      <c r="C426" s="6">
        <v>1517981</v>
      </c>
      <c r="D426" s="7">
        <v>1599822</v>
      </c>
    </row>
    <row r="427" spans="1:4" ht="15" thickBot="1">
      <c r="A427" s="5">
        <v>411</v>
      </c>
      <c r="B427" s="8" t="s">
        <v>223</v>
      </c>
      <c r="C427" s="6">
        <v>1517981</v>
      </c>
      <c r="D427" s="7">
        <v>1599822</v>
      </c>
    </row>
    <row r="428" spans="1:4" ht="15" thickBot="1">
      <c r="A428" s="5">
        <v>411</v>
      </c>
      <c r="B428" s="8" t="s">
        <v>609</v>
      </c>
      <c r="C428" s="6">
        <v>1517981</v>
      </c>
      <c r="D428" s="7">
        <v>1599822</v>
      </c>
    </row>
    <row r="429" spans="1:4" ht="15" thickBot="1">
      <c r="A429" s="5">
        <v>411</v>
      </c>
      <c r="B429" s="8" t="s">
        <v>384</v>
      </c>
      <c r="C429" s="6">
        <v>1517981</v>
      </c>
      <c r="D429" s="7">
        <v>1599822</v>
      </c>
    </row>
    <row r="430" spans="1:4" ht="15" thickBot="1">
      <c r="A430" s="5">
        <v>411</v>
      </c>
      <c r="B430" s="8" t="s">
        <v>9</v>
      </c>
      <c r="C430" s="6">
        <v>1517981</v>
      </c>
      <c r="D430" s="7">
        <v>1599822</v>
      </c>
    </row>
    <row r="431" spans="1:4" ht="15" thickBot="1">
      <c r="A431" s="5">
        <v>411</v>
      </c>
      <c r="B431" s="8" t="s">
        <v>163</v>
      </c>
      <c r="C431" s="6">
        <v>1517981</v>
      </c>
      <c r="D431" s="7">
        <v>1599822</v>
      </c>
    </row>
    <row r="432" spans="1:4" ht="15" thickBot="1">
      <c r="A432" s="5">
        <v>411</v>
      </c>
      <c r="B432" s="8" t="s">
        <v>525</v>
      </c>
      <c r="C432" s="6">
        <v>1517981</v>
      </c>
      <c r="D432" s="7">
        <v>1599822</v>
      </c>
    </row>
    <row r="433" spans="1:4" ht="15" thickBot="1">
      <c r="A433" s="5">
        <v>411</v>
      </c>
      <c r="B433" s="8" t="s">
        <v>114</v>
      </c>
      <c r="C433" s="6">
        <v>1517981</v>
      </c>
      <c r="D433" s="7">
        <v>1599822</v>
      </c>
    </row>
    <row r="434" spans="1:4" ht="15" thickBot="1">
      <c r="A434" s="5">
        <v>411</v>
      </c>
      <c r="B434" s="8" t="s">
        <v>241</v>
      </c>
      <c r="C434" s="6">
        <v>1517981</v>
      </c>
      <c r="D434" s="7">
        <v>1599822</v>
      </c>
    </row>
    <row r="435" spans="1:4" ht="15" thickBot="1">
      <c r="A435" s="5">
        <v>411</v>
      </c>
      <c r="B435" s="8" t="s">
        <v>224</v>
      </c>
      <c r="C435" s="6">
        <v>1517981</v>
      </c>
      <c r="D435" s="7">
        <v>1599822</v>
      </c>
    </row>
    <row r="436" spans="1:4" ht="15" thickBot="1">
      <c r="A436" s="5">
        <v>411</v>
      </c>
      <c r="B436" s="8" t="s">
        <v>57</v>
      </c>
      <c r="C436" s="6">
        <v>1517981</v>
      </c>
      <c r="D436" s="7">
        <v>1599822</v>
      </c>
    </row>
    <row r="437" spans="1:4" ht="15" thickBot="1">
      <c r="A437" s="5">
        <v>411</v>
      </c>
      <c r="B437" s="8" t="s">
        <v>83</v>
      </c>
      <c r="C437" s="6">
        <v>1517981</v>
      </c>
      <c r="D437" s="7">
        <v>1599822</v>
      </c>
    </row>
    <row r="438" spans="1:4" ht="15" thickBot="1">
      <c r="A438" s="5">
        <v>411</v>
      </c>
      <c r="B438" s="8" t="s">
        <v>398</v>
      </c>
      <c r="C438" s="6">
        <v>1517981</v>
      </c>
      <c r="D438" s="7">
        <v>1599822</v>
      </c>
    </row>
    <row r="439" spans="1:4" ht="15" thickBot="1">
      <c r="A439" s="5">
        <v>411</v>
      </c>
      <c r="B439" s="8" t="s">
        <v>65</v>
      </c>
      <c r="C439" s="6">
        <v>1517981</v>
      </c>
      <c r="D439" s="7">
        <v>1599822</v>
      </c>
    </row>
    <row r="440" spans="1:4" ht="15" thickBot="1">
      <c r="A440" s="5">
        <v>411</v>
      </c>
      <c r="B440" s="8" t="s">
        <v>54</v>
      </c>
      <c r="C440" s="6">
        <v>1517981</v>
      </c>
      <c r="D440" s="7">
        <v>1599822</v>
      </c>
    </row>
    <row r="441" spans="1:4" ht="15" thickBot="1">
      <c r="A441" s="5">
        <v>440</v>
      </c>
      <c r="B441" s="8" t="s">
        <v>610</v>
      </c>
      <c r="C441" s="6">
        <v>1500000</v>
      </c>
      <c r="D441" s="7">
        <v>1580871</v>
      </c>
    </row>
    <row r="442" spans="1:4" ht="15" thickBot="1">
      <c r="A442" s="5">
        <v>441</v>
      </c>
      <c r="B442" s="8" t="s">
        <v>93</v>
      </c>
      <c r="C442" s="6">
        <v>1487284</v>
      </c>
      <c r="D442" s="7">
        <v>1567469</v>
      </c>
    </row>
    <row r="443" spans="1:4" ht="15" thickBot="1">
      <c r="A443" s="5">
        <v>442</v>
      </c>
      <c r="B443" s="8" t="s">
        <v>611</v>
      </c>
      <c r="C443" s="6">
        <v>1456667</v>
      </c>
      <c r="D443" s="7">
        <v>1535202</v>
      </c>
    </row>
    <row r="444" spans="1:4" ht="15" thickBot="1">
      <c r="A444" s="5">
        <v>443</v>
      </c>
      <c r="B444" s="8" t="s">
        <v>422</v>
      </c>
      <c r="C444" s="6">
        <v>1445697</v>
      </c>
      <c r="D444" s="7">
        <v>1523641</v>
      </c>
    </row>
    <row r="445" spans="1:4" ht="15" thickBot="1">
      <c r="A445" s="5">
        <v>443</v>
      </c>
      <c r="B445" s="8" t="s">
        <v>612</v>
      </c>
      <c r="C445" s="6">
        <v>1445697</v>
      </c>
      <c r="D445" s="7">
        <v>1523641</v>
      </c>
    </row>
    <row r="446" spans="1:4" ht="15" thickBot="1">
      <c r="A446" s="5">
        <v>443</v>
      </c>
      <c r="B446" s="8" t="s">
        <v>294</v>
      </c>
      <c r="C446" s="6">
        <v>1445697</v>
      </c>
      <c r="D446" s="7">
        <v>1523641</v>
      </c>
    </row>
    <row r="447" spans="1:4" ht="15" thickBot="1">
      <c r="A447" s="5">
        <v>443</v>
      </c>
      <c r="B447" s="8" t="s">
        <v>104</v>
      </c>
      <c r="C447" s="6">
        <v>1445697</v>
      </c>
      <c r="D447" s="7">
        <v>1523641</v>
      </c>
    </row>
    <row r="448" spans="1:4" ht="15" thickBot="1">
      <c r="A448" s="5">
        <v>443</v>
      </c>
      <c r="B448" s="8" t="s">
        <v>214</v>
      </c>
      <c r="C448" s="6">
        <v>1445697</v>
      </c>
      <c r="D448" s="7">
        <v>1523641</v>
      </c>
    </row>
    <row r="449" spans="1:4" ht="15" thickBot="1">
      <c r="A449" s="5">
        <v>448</v>
      </c>
      <c r="B449" s="8" t="s">
        <v>613</v>
      </c>
      <c r="C449" s="6">
        <v>1350000</v>
      </c>
      <c r="D449" s="7">
        <v>1422784</v>
      </c>
    </row>
    <row r="450" spans="1:4" ht="15" thickBot="1">
      <c r="A450" s="5">
        <v>449</v>
      </c>
      <c r="B450" s="8" t="s">
        <v>535</v>
      </c>
      <c r="C450" s="6">
        <v>1300000</v>
      </c>
      <c r="D450" s="7">
        <v>1370088</v>
      </c>
    </row>
    <row r="451" spans="1:4" ht="15" thickBot="1">
      <c r="A451" s="5">
        <v>450</v>
      </c>
      <c r="B451" s="8" t="s">
        <v>516</v>
      </c>
      <c r="C451" s="6">
        <v>1289846</v>
      </c>
      <c r="D451" s="7">
        <v>1359387</v>
      </c>
    </row>
    <row r="452" spans="1:4" ht="15" thickBot="1">
      <c r="A452" s="5">
        <v>451</v>
      </c>
      <c r="B452" s="8" t="s">
        <v>408</v>
      </c>
      <c r="C452" s="6">
        <v>1255493</v>
      </c>
      <c r="D452" s="7">
        <v>1323181</v>
      </c>
    </row>
    <row r="453" spans="1:4" ht="15" thickBot="1">
      <c r="A453" s="5">
        <v>452</v>
      </c>
      <c r="B453" s="8" t="s">
        <v>383</v>
      </c>
      <c r="C453" s="6">
        <v>1250000</v>
      </c>
      <c r="D453" s="7">
        <v>1317393</v>
      </c>
    </row>
    <row r="454" spans="1:4" ht="15" thickBot="1">
      <c r="A454" s="5">
        <v>453</v>
      </c>
      <c r="B454" s="8" t="s">
        <v>466</v>
      </c>
      <c r="C454" s="6">
        <v>1235889</v>
      </c>
      <c r="D454" s="7">
        <v>1302521</v>
      </c>
    </row>
    <row r="455" spans="1:4" ht="15" thickBot="1">
      <c r="A455" s="5">
        <v>454</v>
      </c>
      <c r="B455" s="8" t="s">
        <v>164</v>
      </c>
      <c r="C455" s="6">
        <v>1194542</v>
      </c>
      <c r="D455" s="7">
        <v>1258945</v>
      </c>
    </row>
    <row r="456" spans="1:4" ht="15" thickBot="1">
      <c r="A456" s="5">
        <v>455</v>
      </c>
      <c r="B456" s="8" t="s">
        <v>185</v>
      </c>
      <c r="C456" s="6">
        <v>1165322</v>
      </c>
      <c r="D456" s="7">
        <v>1228149</v>
      </c>
    </row>
    <row r="457" spans="1:4" ht="15" thickBot="1">
      <c r="A457" s="5">
        <v>456</v>
      </c>
      <c r="B457" s="8" t="s">
        <v>614</v>
      </c>
      <c r="C457" s="6">
        <v>1068200</v>
      </c>
      <c r="D457" s="7">
        <v>1125791</v>
      </c>
    </row>
    <row r="458" spans="1:4" ht="15" thickBot="1">
      <c r="A458" s="5">
        <v>457</v>
      </c>
      <c r="B458" s="8" t="s">
        <v>313</v>
      </c>
      <c r="C458" s="6">
        <v>1061283</v>
      </c>
      <c r="D458" s="7">
        <v>1118501</v>
      </c>
    </row>
    <row r="459" spans="1:4" ht="15" thickBot="1">
      <c r="A459" s="5">
        <v>458</v>
      </c>
      <c r="B459" s="8" t="s">
        <v>615</v>
      </c>
      <c r="C459" s="6">
        <v>1039080</v>
      </c>
      <c r="D459" s="7">
        <v>1095101</v>
      </c>
    </row>
    <row r="460" spans="1:4" ht="15" thickBot="1">
      <c r="A460" s="5">
        <v>459</v>
      </c>
      <c r="B460" s="8" t="s">
        <v>404</v>
      </c>
      <c r="C460" s="6">
        <v>1014905</v>
      </c>
      <c r="D460" s="7">
        <v>1069622</v>
      </c>
    </row>
    <row r="461" spans="1:4" ht="15" thickBot="1">
      <c r="A461" s="5">
        <v>460</v>
      </c>
      <c r="B461" s="8" t="s">
        <v>217</v>
      </c>
      <c r="C461" s="6">
        <v>1000000</v>
      </c>
      <c r="D461" s="7">
        <v>1053914</v>
      </c>
    </row>
    <row r="462" spans="1:4" ht="15" thickBot="1">
      <c r="A462" s="5">
        <v>460</v>
      </c>
      <c r="B462" s="8" t="s">
        <v>326</v>
      </c>
      <c r="C462" s="6">
        <v>1000000</v>
      </c>
      <c r="D462" s="7">
        <v>1053914</v>
      </c>
    </row>
    <row r="463" spans="1:4" ht="15" thickBot="1">
      <c r="A463" s="5">
        <v>460</v>
      </c>
      <c r="B463" s="8" t="s">
        <v>394</v>
      </c>
      <c r="C463" s="6">
        <v>1000000</v>
      </c>
      <c r="D463" s="7">
        <v>1053914</v>
      </c>
    </row>
    <row r="464" spans="1:4" ht="15" thickBot="1">
      <c r="A464" s="5">
        <v>463</v>
      </c>
      <c r="B464" s="8" t="s">
        <v>616</v>
      </c>
      <c r="C464" s="6">
        <v>999200</v>
      </c>
      <c r="D464" s="7">
        <v>1053071</v>
      </c>
    </row>
    <row r="465" spans="1:4" ht="15" thickBot="1">
      <c r="A465" s="5">
        <v>464</v>
      </c>
      <c r="B465" s="8" t="s">
        <v>279</v>
      </c>
      <c r="C465" s="6">
        <v>943963</v>
      </c>
      <c r="D465" s="7">
        <v>994856</v>
      </c>
    </row>
    <row r="466" spans="1:4" ht="15" thickBot="1">
      <c r="A466" s="5">
        <v>465</v>
      </c>
      <c r="B466" s="8" t="s">
        <v>465</v>
      </c>
      <c r="C466" s="6">
        <v>915048</v>
      </c>
      <c r="D466" s="7">
        <v>964381</v>
      </c>
    </row>
    <row r="467" spans="1:4" ht="15" thickBot="1">
      <c r="A467" s="5">
        <v>466</v>
      </c>
      <c r="B467" s="8" t="s">
        <v>72</v>
      </c>
      <c r="C467" s="6">
        <v>910895</v>
      </c>
      <c r="D467" s="7">
        <v>960005</v>
      </c>
    </row>
    <row r="468" spans="1:4" ht="15" thickBot="1">
      <c r="A468" s="5">
        <v>467</v>
      </c>
      <c r="B468" s="8" t="s">
        <v>24</v>
      </c>
      <c r="C468" s="6">
        <v>898310</v>
      </c>
      <c r="D468" s="7">
        <v>946741</v>
      </c>
    </row>
    <row r="469" spans="1:4" ht="15" thickBot="1">
      <c r="A469" s="5">
        <v>467</v>
      </c>
      <c r="B469" s="8" t="s">
        <v>159</v>
      </c>
      <c r="C469" s="6">
        <v>898310</v>
      </c>
      <c r="D469" s="7">
        <v>946741</v>
      </c>
    </row>
    <row r="470" spans="1:4" ht="15" thickBot="1">
      <c r="A470" s="5">
        <v>467</v>
      </c>
      <c r="B470" s="8" t="s">
        <v>502</v>
      </c>
      <c r="C470" s="6">
        <v>898310</v>
      </c>
      <c r="D470" s="7">
        <v>946741</v>
      </c>
    </row>
    <row r="471" spans="1:4" ht="15" thickBot="1">
      <c r="A471" s="5">
        <v>467</v>
      </c>
      <c r="B471" s="8" t="s">
        <v>79</v>
      </c>
      <c r="C471" s="6">
        <v>898310</v>
      </c>
      <c r="D471" s="7">
        <v>946741</v>
      </c>
    </row>
    <row r="472" spans="1:4" ht="15" thickBot="1">
      <c r="A472" s="5">
        <v>467</v>
      </c>
      <c r="B472" s="8" t="s">
        <v>205</v>
      </c>
      <c r="C472" s="6">
        <v>898310</v>
      </c>
      <c r="D472" s="7">
        <v>946741</v>
      </c>
    </row>
    <row r="473" spans="1:4" ht="15" thickBot="1">
      <c r="A473" s="5">
        <v>467</v>
      </c>
      <c r="B473" s="8" t="s">
        <v>457</v>
      </c>
      <c r="C473" s="6">
        <v>898310</v>
      </c>
      <c r="D473" s="7">
        <v>946741</v>
      </c>
    </row>
    <row r="474" spans="1:4" ht="15" thickBot="1">
      <c r="A474" s="5">
        <v>467</v>
      </c>
      <c r="B474" s="8" t="s">
        <v>270</v>
      </c>
      <c r="C474" s="6">
        <v>898310</v>
      </c>
      <c r="D474" s="7">
        <v>946741</v>
      </c>
    </row>
    <row r="475" spans="1:4" ht="15" thickBot="1">
      <c r="A475" s="5">
        <v>467</v>
      </c>
      <c r="B475" s="8" t="s">
        <v>98</v>
      </c>
      <c r="C475" s="6">
        <v>898310</v>
      </c>
      <c r="D475" s="7">
        <v>946741</v>
      </c>
    </row>
    <row r="476" spans="1:4" ht="15" thickBot="1">
      <c r="A476" s="5">
        <v>467</v>
      </c>
      <c r="B476" s="8" t="s">
        <v>617</v>
      </c>
      <c r="C476" s="6">
        <v>898310</v>
      </c>
      <c r="D476" s="7">
        <v>946741</v>
      </c>
    </row>
    <row r="477" spans="1:4" ht="15" thickBot="1">
      <c r="A477" s="5">
        <v>467</v>
      </c>
      <c r="B477" s="8" t="s">
        <v>118</v>
      </c>
      <c r="C477" s="6">
        <v>898310</v>
      </c>
      <c r="D477" s="7">
        <v>946741</v>
      </c>
    </row>
    <row r="478" spans="1:4" ht="15" thickBot="1">
      <c r="A478" s="5">
        <v>477</v>
      </c>
      <c r="B478" s="8" t="s">
        <v>200</v>
      </c>
      <c r="C478" s="6">
        <v>803044</v>
      </c>
      <c r="D478" s="7">
        <v>846339</v>
      </c>
    </row>
    <row r="479" spans="1:4" ht="15" thickBot="1">
      <c r="A479" s="5">
        <v>478</v>
      </c>
      <c r="B479" s="8" t="s">
        <v>490</v>
      </c>
      <c r="C479" s="6">
        <v>802182</v>
      </c>
      <c r="D479" s="7">
        <v>845431</v>
      </c>
    </row>
    <row r="480" spans="1:4" ht="15" thickBot="1">
      <c r="A480" s="5">
        <v>479</v>
      </c>
      <c r="B480" s="8" t="s">
        <v>537</v>
      </c>
      <c r="C480" s="6">
        <v>737996</v>
      </c>
      <c r="D480" s="7">
        <v>777784</v>
      </c>
    </row>
    <row r="481" spans="1:4" ht="15" thickBot="1">
      <c r="A481" s="5">
        <v>480</v>
      </c>
      <c r="B481" s="8" t="s">
        <v>503</v>
      </c>
      <c r="C481" s="6">
        <v>712278</v>
      </c>
      <c r="D481" s="7">
        <v>750680</v>
      </c>
    </row>
    <row r="482" spans="1:4" ht="15" thickBot="1">
      <c r="A482" s="5">
        <v>481</v>
      </c>
      <c r="B482" s="8" t="s">
        <v>167</v>
      </c>
      <c r="C482" s="6">
        <v>699115</v>
      </c>
      <c r="D482" s="7">
        <v>736806</v>
      </c>
    </row>
    <row r="483" spans="1:4" ht="15" thickBot="1">
      <c r="A483" s="5">
        <v>482</v>
      </c>
      <c r="B483" s="8" t="s">
        <v>432</v>
      </c>
      <c r="C483" s="6">
        <v>693755</v>
      </c>
      <c r="D483" s="7">
        <v>731157</v>
      </c>
    </row>
    <row r="484" spans="1:4" ht="15" thickBot="1">
      <c r="A484" s="5">
        <v>483</v>
      </c>
      <c r="B484" s="8" t="s">
        <v>513</v>
      </c>
      <c r="C484" s="6">
        <v>693141</v>
      </c>
      <c r="D484" s="7">
        <v>730510</v>
      </c>
    </row>
    <row r="485" spans="1:4" ht="15" thickBot="1">
      <c r="A485" s="5">
        <v>484</v>
      </c>
      <c r="B485" s="8" t="s">
        <v>177</v>
      </c>
      <c r="C485" s="6">
        <v>688052</v>
      </c>
      <c r="D485" s="7">
        <v>725147</v>
      </c>
    </row>
    <row r="486" spans="1:4" ht="15" thickBot="1">
      <c r="A486" s="5">
        <v>485</v>
      </c>
      <c r="B486" s="8" t="s">
        <v>618</v>
      </c>
      <c r="C486" s="6">
        <v>685340</v>
      </c>
      <c r="D486" s="7">
        <v>722289</v>
      </c>
    </row>
    <row r="487" spans="1:4" ht="15" thickBot="1">
      <c r="A487" s="5">
        <v>486</v>
      </c>
      <c r="B487" s="8" t="s">
        <v>619</v>
      </c>
      <c r="C487" s="6">
        <v>666666</v>
      </c>
      <c r="D487" s="7">
        <v>702608</v>
      </c>
    </row>
    <row r="488" spans="1:4" ht="15" thickBot="1">
      <c r="A488" s="5">
        <v>487</v>
      </c>
      <c r="B488" s="8" t="s">
        <v>174</v>
      </c>
      <c r="C488" s="6">
        <v>660750</v>
      </c>
      <c r="D488" s="7">
        <v>696374</v>
      </c>
    </row>
    <row r="489" spans="1:4" ht="15" thickBot="1">
      <c r="A489" s="5">
        <v>488</v>
      </c>
      <c r="B489" s="8" t="s">
        <v>478</v>
      </c>
      <c r="C489" s="6">
        <v>653924</v>
      </c>
      <c r="D489" s="7">
        <v>689179</v>
      </c>
    </row>
    <row r="490" spans="1:4" ht="15" thickBot="1">
      <c r="A490" s="5">
        <v>489</v>
      </c>
      <c r="B490" s="8" t="s">
        <v>365</v>
      </c>
      <c r="C490" s="6">
        <v>647098</v>
      </c>
      <c r="D490" s="7">
        <v>681985</v>
      </c>
    </row>
    <row r="491" spans="1:4" ht="15" thickBot="1">
      <c r="A491" s="5">
        <v>490</v>
      </c>
      <c r="B491" s="8" t="s">
        <v>13</v>
      </c>
      <c r="C491" s="6">
        <v>621587</v>
      </c>
      <c r="D491" s="7">
        <v>655099</v>
      </c>
    </row>
    <row r="492" spans="1:4" ht="15" thickBot="1">
      <c r="A492" s="5">
        <v>491</v>
      </c>
      <c r="B492" s="8" t="s">
        <v>26</v>
      </c>
      <c r="C492" s="6">
        <v>614838</v>
      </c>
      <c r="D492" s="7">
        <v>647986</v>
      </c>
    </row>
    <row r="493" spans="1:4" ht="15" thickBot="1">
      <c r="A493" s="5">
        <v>492</v>
      </c>
      <c r="B493" s="8" t="s">
        <v>421</v>
      </c>
      <c r="C493" s="6">
        <v>609128</v>
      </c>
      <c r="D493" s="7">
        <v>641968</v>
      </c>
    </row>
    <row r="494" spans="1:4" ht="15" thickBot="1">
      <c r="A494" s="5">
        <v>493</v>
      </c>
      <c r="B494" s="8" t="s">
        <v>493</v>
      </c>
      <c r="C494" s="6">
        <v>597463</v>
      </c>
      <c r="D494" s="7">
        <v>629674</v>
      </c>
    </row>
    <row r="495" spans="1:4" ht="15" thickBot="1">
      <c r="A495" s="5">
        <v>494</v>
      </c>
      <c r="B495" s="8" t="s">
        <v>266</v>
      </c>
      <c r="C495" s="6">
        <v>592368</v>
      </c>
      <c r="D495" s="7">
        <v>624304</v>
      </c>
    </row>
    <row r="496" spans="1:4" ht="15" thickBot="1">
      <c r="A496" s="5">
        <v>495</v>
      </c>
      <c r="B496" s="8" t="s">
        <v>15</v>
      </c>
      <c r="C496" s="6">
        <v>578842</v>
      </c>
      <c r="D496" s="7">
        <v>610049</v>
      </c>
    </row>
    <row r="497" spans="1:4" ht="15" thickBot="1">
      <c r="A497" s="5">
        <v>496</v>
      </c>
      <c r="B497" s="8" t="s">
        <v>386</v>
      </c>
      <c r="C497" s="6">
        <v>538391</v>
      </c>
      <c r="D497" s="7">
        <v>567418</v>
      </c>
    </row>
    <row r="498" spans="1:4" ht="15" thickBot="1">
      <c r="A498" s="5">
        <v>497</v>
      </c>
      <c r="B498" s="8" t="s">
        <v>321</v>
      </c>
      <c r="C498" s="6">
        <v>537888</v>
      </c>
      <c r="D498" s="7">
        <v>566887</v>
      </c>
    </row>
    <row r="499" spans="1:4" ht="15" thickBot="1">
      <c r="A499" s="5">
        <v>498</v>
      </c>
      <c r="B499" s="8" t="s">
        <v>355</v>
      </c>
      <c r="C499" s="6">
        <v>535294</v>
      </c>
      <c r="D499" s="7">
        <v>564154</v>
      </c>
    </row>
    <row r="500" spans="1:4" ht="15" thickBot="1">
      <c r="A500" s="5">
        <v>499</v>
      </c>
      <c r="B500" s="8" t="s">
        <v>467</v>
      </c>
      <c r="C500" s="6">
        <v>532218</v>
      </c>
      <c r="D500" s="7">
        <v>560912</v>
      </c>
    </row>
    <row r="501" spans="1:4" ht="15" thickBot="1">
      <c r="A501" s="5">
        <v>500</v>
      </c>
      <c r="B501" s="8" t="s">
        <v>348</v>
      </c>
      <c r="C501" s="6">
        <v>529341</v>
      </c>
      <c r="D501" s="7">
        <v>557880</v>
      </c>
    </row>
    <row r="502" spans="1:4" ht="15" thickBot="1">
      <c r="A502" s="5">
        <v>501</v>
      </c>
      <c r="B502" s="8" t="s">
        <v>390</v>
      </c>
      <c r="C502" s="6">
        <v>522989</v>
      </c>
      <c r="D502" s="7">
        <v>551185</v>
      </c>
    </row>
    <row r="503" spans="1:4" ht="15" thickBot="1">
      <c r="A503" s="5">
        <v>502</v>
      </c>
      <c r="B503" s="8" t="s">
        <v>234</v>
      </c>
      <c r="C503" s="6">
        <v>520487</v>
      </c>
      <c r="D503" s="7">
        <v>548548</v>
      </c>
    </row>
    <row r="504" spans="1:4" ht="15" thickBot="1">
      <c r="A504" s="5">
        <v>503</v>
      </c>
      <c r="B504" s="8" t="s">
        <v>455</v>
      </c>
      <c r="C504" s="6">
        <v>516836</v>
      </c>
      <c r="D504" s="7">
        <v>544700</v>
      </c>
    </row>
    <row r="505" spans="1:4" ht="15" thickBot="1">
      <c r="A505" s="5">
        <v>504</v>
      </c>
      <c r="B505" s="8" t="s">
        <v>237</v>
      </c>
      <c r="C505" s="6">
        <v>510586</v>
      </c>
      <c r="D505" s="7">
        <v>538113</v>
      </c>
    </row>
    <row r="506" spans="1:4" ht="15" thickBot="1">
      <c r="A506" s="5">
        <v>505</v>
      </c>
      <c r="B506" s="8" t="s">
        <v>269</v>
      </c>
      <c r="C506" s="6">
        <v>503760</v>
      </c>
      <c r="D506" s="7">
        <v>530919</v>
      </c>
    </row>
    <row r="507" spans="1:4" ht="15" thickBot="1">
      <c r="A507" s="5">
        <v>506</v>
      </c>
      <c r="B507" s="8" t="s">
        <v>448</v>
      </c>
      <c r="C507" s="6">
        <v>502957</v>
      </c>
      <c r="D507" s="7">
        <v>530073</v>
      </c>
    </row>
    <row r="508" spans="1:4" ht="15" thickBot="1">
      <c r="A508" s="5">
        <v>507</v>
      </c>
      <c r="B508" s="8" t="s">
        <v>435</v>
      </c>
      <c r="C508" s="6">
        <v>489148</v>
      </c>
      <c r="D508" s="7">
        <v>515520</v>
      </c>
    </row>
    <row r="509" spans="1:4" ht="15" thickBot="1">
      <c r="A509" s="5">
        <v>508</v>
      </c>
      <c r="B509" s="8" t="s">
        <v>504</v>
      </c>
      <c r="C509" s="6">
        <v>470690</v>
      </c>
      <c r="D509" s="7">
        <v>496067</v>
      </c>
    </row>
    <row r="510" spans="1:4" ht="15" thickBot="1">
      <c r="A510" s="5">
        <v>508</v>
      </c>
      <c r="B510" s="8" t="s">
        <v>66</v>
      </c>
      <c r="C510" s="6">
        <v>470690</v>
      </c>
      <c r="D510" s="7">
        <v>496067</v>
      </c>
    </row>
    <row r="511" spans="1:4" ht="15" thickBot="1">
      <c r="A511" s="5">
        <v>510</v>
      </c>
      <c r="B511" s="8" t="s">
        <v>620</v>
      </c>
      <c r="C511" s="6">
        <v>459414</v>
      </c>
      <c r="D511" s="7">
        <v>484183</v>
      </c>
    </row>
    <row r="512" spans="1:4" ht="15" thickBot="1">
      <c r="A512" s="5">
        <v>511</v>
      </c>
      <c r="B512" s="8" t="s">
        <v>67</v>
      </c>
      <c r="C512" s="6">
        <v>449115</v>
      </c>
      <c r="D512" s="7">
        <v>473328</v>
      </c>
    </row>
    <row r="513" spans="1:4" ht="15" thickBot="1">
      <c r="A513" s="5">
        <v>511</v>
      </c>
      <c r="B513" s="8" t="s">
        <v>222</v>
      </c>
      <c r="C513" s="6">
        <v>449115</v>
      </c>
      <c r="D513" s="7">
        <v>473328</v>
      </c>
    </row>
    <row r="514" spans="1:4" ht="15" thickBot="1">
      <c r="A514" s="5">
        <v>511</v>
      </c>
      <c r="B514" s="8" t="s">
        <v>293</v>
      </c>
      <c r="C514" s="6">
        <v>449115</v>
      </c>
      <c r="D514" s="7">
        <v>473328</v>
      </c>
    </row>
    <row r="515" spans="1:4" ht="15" thickBot="1">
      <c r="A515" s="5">
        <v>511</v>
      </c>
      <c r="B515" s="8" t="s">
        <v>427</v>
      </c>
      <c r="C515" s="6">
        <v>449115</v>
      </c>
      <c r="D515" s="7">
        <v>473328</v>
      </c>
    </row>
    <row r="516" spans="1:4" ht="15" thickBot="1">
      <c r="A516" s="5">
        <v>511</v>
      </c>
      <c r="B516" s="8" t="s">
        <v>296</v>
      </c>
      <c r="C516" s="6">
        <v>449115</v>
      </c>
      <c r="D516" s="7">
        <v>473328</v>
      </c>
    </row>
    <row r="517" spans="1:4" ht="15" thickBot="1">
      <c r="A517" s="5">
        <v>511</v>
      </c>
      <c r="B517" s="8" t="s">
        <v>510</v>
      </c>
      <c r="C517" s="6">
        <v>449115</v>
      </c>
      <c r="D517" s="7">
        <v>473328</v>
      </c>
    </row>
    <row r="518" spans="1:4" ht="15" thickBot="1">
      <c r="A518" s="5">
        <v>511</v>
      </c>
      <c r="B518" s="8" t="s">
        <v>273</v>
      </c>
      <c r="C518" s="6">
        <v>449115</v>
      </c>
      <c r="D518" s="7">
        <v>473328</v>
      </c>
    </row>
    <row r="519" spans="1:4" ht="15" thickBot="1">
      <c r="A519" s="5">
        <v>511</v>
      </c>
      <c r="B519" s="8" t="s">
        <v>244</v>
      </c>
      <c r="C519" s="6">
        <v>449115</v>
      </c>
      <c r="D519" s="7">
        <v>473328</v>
      </c>
    </row>
    <row r="520" spans="1:4" ht="15" thickBot="1">
      <c r="A520" s="5">
        <v>511</v>
      </c>
      <c r="B520" s="8" t="s">
        <v>458</v>
      </c>
      <c r="C520" s="6">
        <v>449115</v>
      </c>
      <c r="D520" s="7">
        <v>473328</v>
      </c>
    </row>
    <row r="521" spans="1:4" ht="15" thickBot="1">
      <c r="A521" s="5">
        <v>511</v>
      </c>
      <c r="B521" s="8" t="s">
        <v>315</v>
      </c>
      <c r="C521" s="6">
        <v>449115</v>
      </c>
      <c r="D521" s="7">
        <v>473328</v>
      </c>
    </row>
    <row r="522" spans="1:4" ht="15" thickBot="1">
      <c r="A522" s="5">
        <v>511</v>
      </c>
      <c r="B522" s="8" t="s">
        <v>136</v>
      </c>
      <c r="C522" s="6">
        <v>449115</v>
      </c>
      <c r="D522" s="7">
        <v>473328</v>
      </c>
    </row>
    <row r="523" spans="1:4" ht="15" thickBot="1">
      <c r="A523" s="5">
        <v>511</v>
      </c>
      <c r="B523" s="8" t="s">
        <v>317</v>
      </c>
      <c r="C523" s="6">
        <v>449115</v>
      </c>
      <c r="D523" s="7">
        <v>473328</v>
      </c>
    </row>
    <row r="524" spans="1:4" ht="15" thickBot="1">
      <c r="A524" s="5">
        <v>511</v>
      </c>
      <c r="B524" s="8" t="s">
        <v>243</v>
      </c>
      <c r="C524" s="6">
        <v>449115</v>
      </c>
      <c r="D524" s="7">
        <v>473328</v>
      </c>
    </row>
    <row r="525" spans="1:4" ht="15" thickBot="1">
      <c r="A525" s="5">
        <v>511</v>
      </c>
      <c r="B525" s="8" t="s">
        <v>396</v>
      </c>
      <c r="C525" s="6">
        <v>449115</v>
      </c>
      <c r="D525" s="7">
        <v>473328</v>
      </c>
    </row>
    <row r="526" spans="1:4" ht="15" thickBot="1">
      <c r="A526" s="5">
        <v>511</v>
      </c>
      <c r="B526" s="8" t="s">
        <v>389</v>
      </c>
      <c r="C526" s="6">
        <v>449115</v>
      </c>
      <c r="D526" s="7">
        <v>473328</v>
      </c>
    </row>
    <row r="527" spans="1:4" ht="15" thickBot="1">
      <c r="A527" s="5">
        <v>511</v>
      </c>
      <c r="B527" s="8" t="s">
        <v>512</v>
      </c>
      <c r="C527" s="6">
        <v>449115</v>
      </c>
      <c r="D527" s="7">
        <v>473328</v>
      </c>
    </row>
    <row r="528" spans="1:4" ht="15" thickBot="1">
      <c r="A528" s="5">
        <v>511</v>
      </c>
      <c r="B528" s="8" t="s">
        <v>356</v>
      </c>
      <c r="C528" s="6">
        <v>449115</v>
      </c>
      <c r="D528" s="7">
        <v>473328</v>
      </c>
    </row>
    <row r="529" spans="1:4" ht="15" thickBot="1">
      <c r="A529" s="5">
        <v>511</v>
      </c>
      <c r="B529" s="8" t="s">
        <v>4</v>
      </c>
      <c r="C529" s="6">
        <v>449115</v>
      </c>
      <c r="D529" s="7">
        <v>473328</v>
      </c>
    </row>
    <row r="530" spans="1:4" ht="15" thickBot="1">
      <c r="A530" s="5">
        <v>511</v>
      </c>
      <c r="B530" s="8" t="s">
        <v>135</v>
      </c>
      <c r="C530" s="6">
        <v>449115</v>
      </c>
      <c r="D530" s="7">
        <v>473328</v>
      </c>
    </row>
    <row r="531" spans="1:4" ht="15" thickBot="1">
      <c r="A531" s="5">
        <v>511</v>
      </c>
      <c r="B531" s="8" t="s">
        <v>388</v>
      </c>
      <c r="C531" s="6">
        <v>449115</v>
      </c>
      <c r="D531" s="7">
        <v>473328</v>
      </c>
    </row>
    <row r="532" spans="1:4" ht="15" thickBot="1">
      <c r="A532" s="5">
        <v>511</v>
      </c>
      <c r="B532" s="8" t="s">
        <v>190</v>
      </c>
      <c r="C532" s="6">
        <v>449115</v>
      </c>
      <c r="D532" s="7">
        <v>473328</v>
      </c>
    </row>
    <row r="533" spans="1:4" ht="15" thickBot="1">
      <c r="A533" s="5">
        <v>511</v>
      </c>
      <c r="B533" s="8" t="s">
        <v>74</v>
      </c>
      <c r="C533" s="6">
        <v>449115</v>
      </c>
      <c r="D533" s="7">
        <v>473328</v>
      </c>
    </row>
    <row r="534" spans="1:4" ht="15" thickBot="1">
      <c r="A534" s="5">
        <v>533</v>
      </c>
      <c r="B534" s="8" t="s">
        <v>536</v>
      </c>
      <c r="C534" s="6">
        <v>444149</v>
      </c>
      <c r="D534" s="7">
        <v>468095</v>
      </c>
    </row>
    <row r="535" spans="1:4" ht="15" thickBot="1">
      <c r="A535" s="5">
        <v>534</v>
      </c>
      <c r="B535" s="8" t="s">
        <v>402</v>
      </c>
      <c r="C535" s="6">
        <v>427725</v>
      </c>
      <c r="D535" s="7">
        <v>450784</v>
      </c>
    </row>
    <row r="536" spans="1:4" ht="15" thickBot="1">
      <c r="A536" s="5">
        <v>535</v>
      </c>
      <c r="B536" s="8" t="s">
        <v>359</v>
      </c>
      <c r="C536" s="6">
        <v>424544</v>
      </c>
      <c r="D536" s="7">
        <v>447432</v>
      </c>
    </row>
    <row r="537" spans="1:4" ht="15" thickBot="1">
      <c r="A537" s="5">
        <v>536</v>
      </c>
      <c r="B537" s="8" t="s">
        <v>50</v>
      </c>
      <c r="C537" s="6">
        <v>412202</v>
      </c>
      <c r="D537" s="7">
        <v>434425</v>
      </c>
    </row>
    <row r="538" spans="1:4" ht="15" thickBot="1">
      <c r="A538" s="5">
        <v>537</v>
      </c>
      <c r="B538" s="8" t="s">
        <v>19</v>
      </c>
      <c r="C538" s="6">
        <v>411639</v>
      </c>
      <c r="D538" s="7">
        <v>433832</v>
      </c>
    </row>
    <row r="539" spans="1:4" ht="15" thickBot="1">
      <c r="A539" s="5">
        <v>538</v>
      </c>
      <c r="B539" s="8" t="s">
        <v>143</v>
      </c>
      <c r="C539" s="6">
        <v>376276</v>
      </c>
      <c r="D539" s="7">
        <v>396562</v>
      </c>
    </row>
    <row r="540" spans="1:4" ht="15" thickBot="1">
      <c r="A540" s="5">
        <v>539</v>
      </c>
      <c r="B540" s="8" t="s">
        <v>621</v>
      </c>
      <c r="C540" s="6">
        <v>375321</v>
      </c>
      <c r="D540" s="7">
        <v>395556</v>
      </c>
    </row>
    <row r="541" spans="1:4" ht="15" thickBot="1">
      <c r="A541" s="5">
        <v>540</v>
      </c>
      <c r="B541" s="8" t="s">
        <v>27</v>
      </c>
      <c r="C541" s="6">
        <v>374297</v>
      </c>
      <c r="D541" s="7">
        <v>394477</v>
      </c>
    </row>
    <row r="542" spans="1:4" ht="15" thickBot="1">
      <c r="A542" s="5">
        <v>541</v>
      </c>
      <c r="B542" s="8" t="s">
        <v>172</v>
      </c>
      <c r="C542" s="6">
        <v>363015</v>
      </c>
      <c r="D542" s="7">
        <v>382586</v>
      </c>
    </row>
    <row r="543" spans="1:4" ht="15" thickBot="1">
      <c r="A543" s="5">
        <v>542</v>
      </c>
      <c r="B543" s="8" t="s">
        <v>622</v>
      </c>
      <c r="C543" s="6">
        <v>350087</v>
      </c>
      <c r="D543" s="7">
        <v>368961</v>
      </c>
    </row>
    <row r="544" spans="1:4" ht="15" thickBot="1">
      <c r="A544" s="5">
        <v>543</v>
      </c>
      <c r="B544" s="8" t="s">
        <v>290</v>
      </c>
      <c r="C544" s="6">
        <v>344557</v>
      </c>
      <c r="D544" s="7">
        <v>363133</v>
      </c>
    </row>
    <row r="545" spans="1:4" ht="15" thickBot="1">
      <c r="A545" s="5">
        <v>544</v>
      </c>
      <c r="B545" s="8" t="s">
        <v>532</v>
      </c>
      <c r="C545" s="6">
        <v>341481</v>
      </c>
      <c r="D545" s="7">
        <v>359891</v>
      </c>
    </row>
    <row r="546" spans="1:4" ht="15" thickBot="1">
      <c r="A546" s="5">
        <v>545</v>
      </c>
      <c r="B546" s="8" t="s">
        <v>193</v>
      </c>
      <c r="C546" s="6">
        <v>332252</v>
      </c>
      <c r="D546" s="7">
        <v>350165</v>
      </c>
    </row>
    <row r="547" spans="1:4" ht="15" thickBot="1">
      <c r="A547" s="5">
        <v>546</v>
      </c>
      <c r="B547" s="8" t="s">
        <v>623</v>
      </c>
      <c r="C547" s="6">
        <v>289156</v>
      </c>
      <c r="D547" s="7">
        <v>304745</v>
      </c>
    </row>
    <row r="548" spans="1:4" ht="15" thickBot="1">
      <c r="A548" s="5">
        <v>547</v>
      </c>
      <c r="B548" s="8" t="s">
        <v>71</v>
      </c>
      <c r="C548" s="6">
        <v>279927</v>
      </c>
      <c r="D548" s="7">
        <v>295019</v>
      </c>
    </row>
    <row r="549" spans="1:4" ht="15" thickBot="1">
      <c r="A549" s="5">
        <v>548</v>
      </c>
      <c r="B549" s="8" t="s">
        <v>285</v>
      </c>
      <c r="C549" s="6">
        <v>267623</v>
      </c>
      <c r="D549" s="7">
        <v>282051</v>
      </c>
    </row>
    <row r="550" spans="1:4" ht="15" thickBot="1">
      <c r="A550" s="5">
        <v>549</v>
      </c>
      <c r="B550" s="8" t="s">
        <v>180</v>
      </c>
      <c r="C550" s="6">
        <v>249864</v>
      </c>
      <c r="D550" s="7">
        <v>263335</v>
      </c>
    </row>
    <row r="551" spans="1:4" ht="15" thickBot="1">
      <c r="A551" s="5">
        <v>550</v>
      </c>
      <c r="B551" s="8" t="s">
        <v>373</v>
      </c>
      <c r="C551" s="6">
        <v>237648</v>
      </c>
      <c r="D551" s="7">
        <v>250460</v>
      </c>
    </row>
    <row r="552" spans="1:4" ht="15" thickBot="1">
      <c r="A552" s="5">
        <v>551</v>
      </c>
      <c r="B552" s="8" t="s">
        <v>624</v>
      </c>
      <c r="C552" s="6">
        <v>217844</v>
      </c>
      <c r="D552" s="7">
        <v>229588</v>
      </c>
    </row>
    <row r="553" spans="1:4" ht="15" thickBot="1">
      <c r="A553" s="5">
        <v>552</v>
      </c>
      <c r="B553" s="8" t="s">
        <v>25</v>
      </c>
      <c r="C553" s="6">
        <v>215330</v>
      </c>
      <c r="D553" s="7">
        <v>226939</v>
      </c>
    </row>
    <row r="554" spans="1:4" ht="15" thickBot="1">
      <c r="A554" s="5">
        <v>553</v>
      </c>
      <c r="B554" s="8" t="s">
        <v>286</v>
      </c>
      <c r="C554" s="6">
        <v>198040</v>
      </c>
      <c r="D554" s="7">
        <v>208717</v>
      </c>
    </row>
    <row r="555" spans="1:4" ht="15" thickBot="1">
      <c r="A555" s="5">
        <v>554</v>
      </c>
      <c r="B555" s="8" t="s">
        <v>33</v>
      </c>
      <c r="C555" s="6">
        <v>196872</v>
      </c>
      <c r="D555" s="7">
        <v>207486</v>
      </c>
    </row>
    <row r="556" spans="1:4" ht="15" thickBot="1">
      <c r="A556" s="5">
        <v>555</v>
      </c>
      <c r="B556" s="8" t="s">
        <v>198</v>
      </c>
      <c r="C556" s="6">
        <v>168983</v>
      </c>
      <c r="D556" s="7">
        <v>178093</v>
      </c>
    </row>
    <row r="557" spans="1:4" ht="15" thickBot="1">
      <c r="A557" s="5">
        <v>556</v>
      </c>
      <c r="B557" s="8" t="s">
        <v>30</v>
      </c>
      <c r="C557" s="6">
        <v>166111</v>
      </c>
      <c r="D557" s="7">
        <v>175066</v>
      </c>
    </row>
    <row r="558" spans="1:4" ht="15" thickBot="1">
      <c r="A558" s="5">
        <v>557</v>
      </c>
      <c r="B558" s="8" t="s">
        <v>208</v>
      </c>
      <c r="C558" s="6">
        <v>159698</v>
      </c>
      <c r="D558" s="7">
        <v>168308</v>
      </c>
    </row>
    <row r="559" spans="1:4" ht="15" thickBot="1">
      <c r="A559" s="5">
        <v>558</v>
      </c>
      <c r="B559" s="8" t="s">
        <v>625</v>
      </c>
      <c r="C559" s="6">
        <v>158907</v>
      </c>
      <c r="D559" s="7">
        <v>167474</v>
      </c>
    </row>
    <row r="560" spans="1:4" ht="15" thickBot="1">
      <c r="A560" s="5">
        <v>559</v>
      </c>
      <c r="B560" s="8" t="s">
        <v>28</v>
      </c>
      <c r="C560" s="6">
        <v>135362</v>
      </c>
      <c r="D560" s="7">
        <v>142659</v>
      </c>
    </row>
    <row r="561" spans="1:4" ht="15" thickBot="1">
      <c r="A561" s="5">
        <v>560</v>
      </c>
      <c r="B561" s="8" t="s">
        <v>267</v>
      </c>
      <c r="C561" s="6">
        <v>135350</v>
      </c>
      <c r="D561" s="7">
        <v>142647</v>
      </c>
    </row>
    <row r="562" spans="1:4" ht="15" thickBot="1">
      <c r="A562" s="5">
        <v>561</v>
      </c>
      <c r="B562" s="8" t="s">
        <v>246</v>
      </c>
      <c r="C562" s="6">
        <v>129209</v>
      </c>
      <c r="D562" s="7">
        <v>136175</v>
      </c>
    </row>
    <row r="563" spans="1:4" ht="15" thickBot="1">
      <c r="A563" s="5">
        <v>562</v>
      </c>
      <c r="B563" s="8" t="s">
        <v>626</v>
      </c>
      <c r="C563" s="6">
        <v>125000</v>
      </c>
      <c r="D563" s="7">
        <v>131739</v>
      </c>
    </row>
    <row r="564" spans="1:4" ht="15" thickBot="1">
      <c r="A564" s="5">
        <v>563</v>
      </c>
      <c r="B564" s="8" t="s">
        <v>139</v>
      </c>
      <c r="C564" s="6">
        <v>123056</v>
      </c>
      <c r="D564" s="7">
        <v>129690</v>
      </c>
    </row>
    <row r="565" spans="1:4" ht="15" thickBot="1">
      <c r="A565" s="5">
        <v>563</v>
      </c>
      <c r="B565" s="8" t="s">
        <v>14</v>
      </c>
      <c r="C565" s="6">
        <v>123056</v>
      </c>
      <c r="D565" s="7">
        <v>129690</v>
      </c>
    </row>
    <row r="566" spans="1:4" ht="15" thickBot="1">
      <c r="A566" s="5">
        <v>565</v>
      </c>
      <c r="B566" s="8" t="s">
        <v>627</v>
      </c>
      <c r="C566" s="6">
        <v>122741</v>
      </c>
      <c r="D566" s="7">
        <v>129358</v>
      </c>
    </row>
    <row r="567" spans="1:4" ht="15" thickBot="1">
      <c r="A567" s="5">
        <v>566</v>
      </c>
      <c r="B567" s="8" t="s">
        <v>230</v>
      </c>
      <c r="C567" s="6">
        <v>107674</v>
      </c>
      <c r="D567" s="7">
        <v>113479</v>
      </c>
    </row>
    <row r="568" spans="1:4" ht="15" thickBot="1">
      <c r="A568" s="5">
        <v>567</v>
      </c>
      <c r="B568" s="8" t="s">
        <v>628</v>
      </c>
      <c r="C568" s="6">
        <v>92857</v>
      </c>
      <c r="D568" s="7">
        <v>97863</v>
      </c>
    </row>
    <row r="569" spans="1:4" ht="15" thickBot="1">
      <c r="A569" s="5">
        <v>568</v>
      </c>
      <c r="B569" s="8" t="s">
        <v>92</v>
      </c>
      <c r="C569" s="6">
        <v>86132</v>
      </c>
      <c r="D569" s="7">
        <v>90775</v>
      </c>
    </row>
    <row r="570" spans="1:4" ht="15" thickBot="1">
      <c r="A570" s="5">
        <v>569</v>
      </c>
      <c r="B570" s="8" t="s">
        <v>346</v>
      </c>
      <c r="C570" s="6">
        <v>61528</v>
      </c>
      <c r="D570" s="7">
        <v>64845</v>
      </c>
    </row>
    <row r="571" spans="1:4" ht="15" thickBot="1">
      <c r="A571" s="5">
        <v>570</v>
      </c>
      <c r="B571" s="8" t="s">
        <v>252</v>
      </c>
      <c r="C571" s="6">
        <v>58452</v>
      </c>
      <c r="D571" s="7">
        <v>61603</v>
      </c>
    </row>
    <row r="572" spans="1:4" ht="15" thickBot="1">
      <c r="A572" s="5">
        <v>571</v>
      </c>
      <c r="B572" s="8" t="s">
        <v>629</v>
      </c>
      <c r="C572" s="6">
        <v>50000</v>
      </c>
      <c r="D572" s="7">
        <v>52695</v>
      </c>
    </row>
    <row r="573" spans="1:4" ht="15" thickBot="1">
      <c r="A573" s="5">
        <v>572</v>
      </c>
      <c r="B573" s="8" t="s">
        <v>337</v>
      </c>
      <c r="C573" s="6">
        <v>49222</v>
      </c>
      <c r="D573" s="7">
        <v>51875</v>
      </c>
    </row>
    <row r="574" spans="1:4" ht="15" thickBot="1">
      <c r="A574" s="5">
        <v>573</v>
      </c>
      <c r="B574" s="8" t="s">
        <v>60</v>
      </c>
      <c r="C574" s="6">
        <v>43070</v>
      </c>
      <c r="D574" s="7">
        <v>45392</v>
      </c>
    </row>
    <row r="575" spans="1:4" ht="15" thickBot="1">
      <c r="A575" s="5">
        <v>574</v>
      </c>
      <c r="B575" s="8" t="s">
        <v>630</v>
      </c>
      <c r="C575" s="6">
        <v>33299</v>
      </c>
      <c r="D575" s="7">
        <v>35094</v>
      </c>
    </row>
    <row r="576" spans="1:4" ht="15" thickBot="1">
      <c r="A576" s="5">
        <v>575</v>
      </c>
      <c r="B576" s="8" t="s">
        <v>631</v>
      </c>
      <c r="C576" s="6">
        <v>25000</v>
      </c>
      <c r="D576" s="7">
        <v>26347</v>
      </c>
    </row>
    <row r="577" spans="1:4" ht="15" thickBot="1">
      <c r="A577" s="5">
        <v>575</v>
      </c>
      <c r="B577" s="8" t="s">
        <v>632</v>
      </c>
      <c r="C577" s="6">
        <v>25000</v>
      </c>
      <c r="D577" s="7">
        <v>26347</v>
      </c>
    </row>
    <row r="578" spans="1:4" ht="15" thickBot="1">
      <c r="A578" s="5">
        <v>577</v>
      </c>
      <c r="B578" s="8" t="s">
        <v>158</v>
      </c>
      <c r="C578" s="6">
        <v>24611</v>
      </c>
      <c r="D578" s="7">
        <v>25937</v>
      </c>
    </row>
    <row r="579" spans="1:4" ht="15" thickBot="1">
      <c r="A579" s="5">
        <v>578</v>
      </c>
      <c r="B579" s="8" t="s">
        <v>633</v>
      </c>
      <c r="C579" s="6">
        <v>20000</v>
      </c>
      <c r="D579" s="7">
        <v>21078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9560-B292-4A3F-9B52-FA10031556C2}">
  <dimension ref="A1:G573"/>
  <sheetViews>
    <sheetView topLeftCell="A540" workbookViewId="0">
      <selection activeCell="A517" sqref="A517"/>
    </sheetView>
  </sheetViews>
  <sheetFormatPr defaultRowHeight="14.4"/>
  <cols>
    <col min="1" max="1" width="23.21875" bestFit="1" customWidth="1"/>
    <col min="6" max="6" width="23.21875" bestFit="1" customWidth="1"/>
  </cols>
  <sheetData>
    <row r="1" spans="1:7">
      <c r="A1" t="s">
        <v>636</v>
      </c>
      <c r="B1" t="s">
        <v>637</v>
      </c>
      <c r="C1" t="s">
        <v>638</v>
      </c>
      <c r="F1" t="s">
        <v>636</v>
      </c>
      <c r="G1" t="s">
        <v>687</v>
      </c>
    </row>
    <row r="2" spans="1:7">
      <c r="A2" t="s">
        <v>425</v>
      </c>
      <c r="B2" t="s">
        <v>639</v>
      </c>
      <c r="C2">
        <v>21</v>
      </c>
      <c r="F2" t="s">
        <v>425</v>
      </c>
      <c r="G2">
        <f t="shared" ref="G2:G65" si="0">COUNTIF($A$2:$A$573,F2)</f>
        <v>1</v>
      </c>
    </row>
    <row r="3" spans="1:7">
      <c r="A3" t="s">
        <v>244</v>
      </c>
      <c r="B3" t="s">
        <v>640</v>
      </c>
      <c r="C3">
        <v>24</v>
      </c>
      <c r="F3" t="s">
        <v>244</v>
      </c>
      <c r="G3">
        <f t="shared" si="0"/>
        <v>1</v>
      </c>
    </row>
    <row r="4" spans="1:7">
      <c r="A4" t="s">
        <v>473</v>
      </c>
      <c r="B4" t="s">
        <v>641</v>
      </c>
      <c r="C4">
        <v>27</v>
      </c>
      <c r="F4" t="s">
        <v>473</v>
      </c>
      <c r="G4">
        <f t="shared" si="0"/>
        <v>1</v>
      </c>
    </row>
    <row r="5" spans="1:7">
      <c r="A5" t="s">
        <v>34</v>
      </c>
      <c r="B5" t="s">
        <v>641</v>
      </c>
      <c r="C5">
        <v>23</v>
      </c>
      <c r="F5" t="s">
        <v>34</v>
      </c>
      <c r="G5">
        <f t="shared" si="0"/>
        <v>1</v>
      </c>
    </row>
    <row r="6" spans="1:7">
      <c r="A6" t="s">
        <v>327</v>
      </c>
      <c r="B6" t="s">
        <v>641</v>
      </c>
      <c r="C6">
        <v>35</v>
      </c>
      <c r="F6" t="s">
        <v>327</v>
      </c>
      <c r="G6">
        <f t="shared" si="0"/>
        <v>1</v>
      </c>
    </row>
    <row r="7" spans="1:7">
      <c r="A7" t="s">
        <v>510</v>
      </c>
      <c r="B7" t="s">
        <v>642</v>
      </c>
      <c r="C7">
        <v>22</v>
      </c>
      <c r="F7" t="s">
        <v>510</v>
      </c>
      <c r="G7">
        <f t="shared" si="0"/>
        <v>1</v>
      </c>
    </row>
    <row r="8" spans="1:7">
      <c r="A8" t="s">
        <v>395</v>
      </c>
      <c r="B8" t="s">
        <v>642</v>
      </c>
      <c r="C8">
        <v>22</v>
      </c>
      <c r="F8" t="s">
        <v>395</v>
      </c>
      <c r="G8">
        <f t="shared" si="0"/>
        <v>1</v>
      </c>
    </row>
    <row r="9" spans="1:7">
      <c r="A9" t="s">
        <v>192</v>
      </c>
      <c r="B9" t="s">
        <v>642</v>
      </c>
      <c r="C9">
        <v>25</v>
      </c>
      <c r="F9" t="s">
        <v>192</v>
      </c>
      <c r="G9">
        <f t="shared" si="0"/>
        <v>1</v>
      </c>
    </row>
    <row r="10" spans="1:7">
      <c r="A10" t="s">
        <v>238</v>
      </c>
      <c r="B10" t="s">
        <v>641</v>
      </c>
      <c r="C10">
        <v>22</v>
      </c>
      <c r="F10" t="s">
        <v>238</v>
      </c>
      <c r="G10">
        <f t="shared" si="0"/>
        <v>1</v>
      </c>
    </row>
    <row r="11" spans="1:7">
      <c r="A11" t="s">
        <v>5</v>
      </c>
      <c r="B11" t="s">
        <v>639</v>
      </c>
      <c r="C11">
        <v>30</v>
      </c>
      <c r="F11" t="s">
        <v>5</v>
      </c>
      <c r="G11">
        <f t="shared" si="0"/>
        <v>1</v>
      </c>
    </row>
    <row r="12" spans="1:7">
      <c r="A12" t="s">
        <v>320</v>
      </c>
      <c r="B12" t="s">
        <v>639</v>
      </c>
      <c r="C12">
        <v>27</v>
      </c>
      <c r="F12" t="s">
        <v>320</v>
      </c>
      <c r="G12">
        <f t="shared" si="0"/>
        <v>1</v>
      </c>
    </row>
    <row r="13" spans="1:7">
      <c r="A13" t="s">
        <v>184</v>
      </c>
      <c r="B13" t="s">
        <v>639</v>
      </c>
      <c r="C13">
        <v>26</v>
      </c>
      <c r="F13" t="s">
        <v>184</v>
      </c>
      <c r="G13">
        <f t="shared" si="0"/>
        <v>1</v>
      </c>
    </row>
    <row r="14" spans="1:7">
      <c r="A14" t="s">
        <v>317</v>
      </c>
      <c r="B14" t="s">
        <v>639</v>
      </c>
      <c r="C14">
        <v>23</v>
      </c>
      <c r="F14" t="s">
        <v>317</v>
      </c>
      <c r="G14">
        <f t="shared" si="0"/>
        <v>1</v>
      </c>
    </row>
    <row r="15" spans="1:7">
      <c r="A15" t="s">
        <v>488</v>
      </c>
      <c r="B15" t="s">
        <v>643</v>
      </c>
      <c r="C15">
        <v>28</v>
      </c>
      <c r="F15" t="s">
        <v>488</v>
      </c>
      <c r="G15">
        <f t="shared" si="0"/>
        <v>1</v>
      </c>
    </row>
    <row r="16" spans="1:7">
      <c r="A16" t="s">
        <v>64</v>
      </c>
      <c r="B16" t="s">
        <v>639</v>
      </c>
      <c r="C16">
        <v>36</v>
      </c>
      <c r="F16" t="s">
        <v>64</v>
      </c>
      <c r="G16">
        <f t="shared" si="0"/>
        <v>1</v>
      </c>
    </row>
    <row r="17" spans="1:7">
      <c r="A17" t="s">
        <v>85</v>
      </c>
      <c r="B17" t="s">
        <v>640</v>
      </c>
      <c r="C17">
        <v>20</v>
      </c>
      <c r="F17" t="s">
        <v>85</v>
      </c>
      <c r="G17">
        <f t="shared" si="0"/>
        <v>1</v>
      </c>
    </row>
    <row r="18" spans="1:7">
      <c r="A18" t="s">
        <v>406</v>
      </c>
      <c r="B18" t="s">
        <v>643</v>
      </c>
      <c r="C18">
        <v>23</v>
      </c>
      <c r="F18" t="s">
        <v>406</v>
      </c>
      <c r="G18">
        <f t="shared" si="0"/>
        <v>1</v>
      </c>
    </row>
    <row r="19" spans="1:7">
      <c r="A19" t="s">
        <v>454</v>
      </c>
      <c r="B19" t="s">
        <v>640</v>
      </c>
      <c r="C19">
        <v>26</v>
      </c>
      <c r="F19" t="s">
        <v>454</v>
      </c>
      <c r="G19">
        <f t="shared" si="0"/>
        <v>1</v>
      </c>
    </row>
    <row r="20" spans="1:7">
      <c r="A20" t="s">
        <v>505</v>
      </c>
      <c r="B20" t="s">
        <v>643</v>
      </c>
      <c r="C20">
        <v>35</v>
      </c>
      <c r="F20" t="s">
        <v>505</v>
      </c>
      <c r="G20">
        <f t="shared" si="0"/>
        <v>1</v>
      </c>
    </row>
    <row r="21" spans="1:7">
      <c r="A21" t="s">
        <v>90</v>
      </c>
      <c r="B21" t="s">
        <v>640</v>
      </c>
      <c r="C21">
        <v>33</v>
      </c>
      <c r="F21" t="s">
        <v>90</v>
      </c>
      <c r="G21">
        <f t="shared" si="0"/>
        <v>1</v>
      </c>
    </row>
    <row r="22" spans="1:7">
      <c r="A22" t="s">
        <v>123</v>
      </c>
      <c r="B22" t="s">
        <v>643</v>
      </c>
      <c r="C22">
        <v>20</v>
      </c>
      <c r="F22" t="s">
        <v>123</v>
      </c>
      <c r="G22">
        <f t="shared" si="0"/>
        <v>1</v>
      </c>
    </row>
    <row r="23" spans="1:7">
      <c r="A23" t="s">
        <v>116</v>
      </c>
      <c r="B23" t="s">
        <v>641</v>
      </c>
      <c r="C23">
        <v>22</v>
      </c>
      <c r="F23" t="s">
        <v>116</v>
      </c>
      <c r="G23">
        <f t="shared" si="0"/>
        <v>1</v>
      </c>
    </row>
    <row r="24" spans="1:7">
      <c r="A24" t="s">
        <v>520</v>
      </c>
      <c r="B24" t="s">
        <v>641</v>
      </c>
      <c r="C24">
        <v>21</v>
      </c>
      <c r="F24" t="s">
        <v>520</v>
      </c>
      <c r="G24">
        <f t="shared" si="0"/>
        <v>1</v>
      </c>
    </row>
    <row r="25" spans="1:7">
      <c r="A25" t="s">
        <v>150</v>
      </c>
      <c r="B25" t="s">
        <v>642</v>
      </c>
      <c r="C25">
        <v>25</v>
      </c>
      <c r="F25" t="s">
        <v>150</v>
      </c>
      <c r="G25">
        <f t="shared" si="0"/>
        <v>1</v>
      </c>
    </row>
    <row r="26" spans="1:7">
      <c r="A26" t="s">
        <v>358</v>
      </c>
      <c r="B26" t="s">
        <v>639</v>
      </c>
      <c r="C26">
        <v>21</v>
      </c>
      <c r="F26" t="s">
        <v>358</v>
      </c>
      <c r="G26">
        <f t="shared" si="0"/>
        <v>1</v>
      </c>
    </row>
    <row r="27" spans="1:7">
      <c r="A27" t="s">
        <v>328</v>
      </c>
      <c r="B27" t="s">
        <v>640</v>
      </c>
      <c r="C27">
        <v>19</v>
      </c>
      <c r="F27" t="s">
        <v>328</v>
      </c>
      <c r="G27">
        <f t="shared" si="0"/>
        <v>1</v>
      </c>
    </row>
    <row r="28" spans="1:7">
      <c r="A28" t="s">
        <v>335</v>
      </c>
      <c r="B28" t="s">
        <v>640</v>
      </c>
      <c r="C28">
        <v>23</v>
      </c>
      <c r="F28" t="s">
        <v>335</v>
      </c>
      <c r="G28">
        <f t="shared" si="0"/>
        <v>1</v>
      </c>
    </row>
    <row r="29" spans="1:7">
      <c r="A29" t="s">
        <v>379</v>
      </c>
      <c r="B29" t="s">
        <v>641</v>
      </c>
      <c r="C29">
        <v>22</v>
      </c>
      <c r="F29" t="s">
        <v>379</v>
      </c>
      <c r="G29">
        <f t="shared" si="0"/>
        <v>1</v>
      </c>
    </row>
    <row r="30" spans="1:7">
      <c r="A30" t="s">
        <v>131</v>
      </c>
      <c r="B30" t="s">
        <v>642</v>
      </c>
      <c r="C30">
        <v>22</v>
      </c>
      <c r="F30" t="s">
        <v>131</v>
      </c>
      <c r="G30">
        <f t="shared" si="0"/>
        <v>1</v>
      </c>
    </row>
    <row r="31" spans="1:7">
      <c r="A31" t="s">
        <v>195</v>
      </c>
      <c r="B31" t="s">
        <v>639</v>
      </c>
      <c r="C31">
        <v>28</v>
      </c>
      <c r="F31" t="s">
        <v>195</v>
      </c>
      <c r="G31">
        <f t="shared" si="0"/>
        <v>1</v>
      </c>
    </row>
    <row r="32" spans="1:7">
      <c r="A32" t="s">
        <v>438</v>
      </c>
      <c r="B32" t="s">
        <v>642</v>
      </c>
      <c r="C32">
        <v>20</v>
      </c>
      <c r="F32" t="s">
        <v>438</v>
      </c>
      <c r="G32">
        <f t="shared" si="0"/>
        <v>1</v>
      </c>
    </row>
    <row r="33" spans="1:7">
      <c r="A33" t="s">
        <v>531</v>
      </c>
      <c r="B33" t="s">
        <v>643</v>
      </c>
      <c r="C33">
        <v>30</v>
      </c>
      <c r="F33" t="s">
        <v>531</v>
      </c>
      <c r="G33">
        <f t="shared" si="0"/>
        <v>1</v>
      </c>
    </row>
    <row r="34" spans="1:7">
      <c r="A34" t="s">
        <v>293</v>
      </c>
      <c r="B34" t="s">
        <v>643</v>
      </c>
      <c r="C34">
        <v>25</v>
      </c>
      <c r="F34" t="s">
        <v>293</v>
      </c>
      <c r="G34">
        <f t="shared" si="0"/>
        <v>1</v>
      </c>
    </row>
    <row r="35" spans="1:7">
      <c r="A35" t="s">
        <v>397</v>
      </c>
      <c r="B35" t="s">
        <v>643</v>
      </c>
      <c r="C35">
        <v>32</v>
      </c>
      <c r="F35" t="s">
        <v>397</v>
      </c>
      <c r="G35">
        <f t="shared" si="0"/>
        <v>1</v>
      </c>
    </row>
    <row r="36" spans="1:7">
      <c r="A36" t="s">
        <v>29</v>
      </c>
      <c r="B36" t="s">
        <v>641</v>
      </c>
      <c r="C36">
        <v>34</v>
      </c>
      <c r="F36" t="s">
        <v>29</v>
      </c>
      <c r="G36">
        <f t="shared" si="0"/>
        <v>1</v>
      </c>
    </row>
    <row r="37" spans="1:7">
      <c r="A37" t="s">
        <v>302</v>
      </c>
      <c r="B37" t="s">
        <v>643</v>
      </c>
      <c r="C37">
        <v>31</v>
      </c>
      <c r="F37" t="s">
        <v>302</v>
      </c>
      <c r="G37">
        <f t="shared" si="0"/>
        <v>1</v>
      </c>
    </row>
    <row r="38" spans="1:7">
      <c r="A38" t="s">
        <v>106</v>
      </c>
      <c r="B38" t="s">
        <v>639</v>
      </c>
      <c r="C38">
        <v>20</v>
      </c>
      <c r="F38" t="s">
        <v>106</v>
      </c>
      <c r="G38">
        <f t="shared" si="0"/>
        <v>1</v>
      </c>
    </row>
    <row r="39" spans="1:7">
      <c r="A39" t="s">
        <v>45</v>
      </c>
      <c r="B39" t="s">
        <v>642</v>
      </c>
      <c r="C39">
        <v>27</v>
      </c>
      <c r="F39" t="s">
        <v>45</v>
      </c>
      <c r="G39">
        <f t="shared" si="0"/>
        <v>1</v>
      </c>
    </row>
    <row r="40" spans="1:7">
      <c r="A40" t="s">
        <v>345</v>
      </c>
      <c r="B40" t="s">
        <v>642</v>
      </c>
      <c r="C40">
        <v>24</v>
      </c>
      <c r="F40" t="s">
        <v>345</v>
      </c>
      <c r="G40">
        <f t="shared" si="0"/>
        <v>1</v>
      </c>
    </row>
    <row r="41" spans="1:7">
      <c r="A41" t="s">
        <v>266</v>
      </c>
      <c r="B41" t="s">
        <v>641</v>
      </c>
      <c r="C41">
        <v>26</v>
      </c>
      <c r="F41" t="s">
        <v>266</v>
      </c>
      <c r="G41">
        <f t="shared" si="0"/>
        <v>1</v>
      </c>
    </row>
    <row r="42" spans="1:7">
      <c r="A42" t="s">
        <v>115</v>
      </c>
      <c r="B42" t="s">
        <v>643</v>
      </c>
      <c r="C42">
        <v>26</v>
      </c>
      <c r="F42" t="s">
        <v>115</v>
      </c>
      <c r="G42">
        <f t="shared" si="0"/>
        <v>1</v>
      </c>
    </row>
    <row r="43" spans="1:7">
      <c r="A43" t="s">
        <v>644</v>
      </c>
      <c r="B43" t="s">
        <v>639</v>
      </c>
      <c r="C43">
        <v>28</v>
      </c>
      <c r="F43" t="s">
        <v>644</v>
      </c>
      <c r="G43">
        <f t="shared" si="0"/>
        <v>1</v>
      </c>
    </row>
    <row r="44" spans="1:7">
      <c r="A44" t="s">
        <v>414</v>
      </c>
      <c r="B44" t="s">
        <v>640</v>
      </c>
      <c r="C44">
        <v>32</v>
      </c>
      <c r="F44" t="s">
        <v>414</v>
      </c>
      <c r="G44">
        <f t="shared" si="0"/>
        <v>1</v>
      </c>
    </row>
    <row r="45" spans="1:7">
      <c r="A45" t="s">
        <v>456</v>
      </c>
      <c r="B45" t="s">
        <v>643</v>
      </c>
      <c r="C45">
        <v>21</v>
      </c>
      <c r="F45" t="s">
        <v>456</v>
      </c>
      <c r="G45">
        <f t="shared" si="0"/>
        <v>1</v>
      </c>
    </row>
    <row r="46" spans="1:7">
      <c r="A46" t="s">
        <v>512</v>
      </c>
      <c r="B46" t="s">
        <v>643</v>
      </c>
      <c r="C46">
        <v>22</v>
      </c>
      <c r="F46" t="s">
        <v>512</v>
      </c>
      <c r="G46">
        <f t="shared" si="0"/>
        <v>1</v>
      </c>
    </row>
    <row r="47" spans="1:7">
      <c r="A47" t="s">
        <v>311</v>
      </c>
      <c r="B47" t="s">
        <v>641</v>
      </c>
      <c r="C47">
        <v>28</v>
      </c>
      <c r="F47" t="s">
        <v>311</v>
      </c>
      <c r="G47">
        <f t="shared" si="0"/>
        <v>1</v>
      </c>
    </row>
    <row r="48" spans="1:7">
      <c r="A48" t="s">
        <v>186</v>
      </c>
      <c r="B48" t="s">
        <v>641</v>
      </c>
      <c r="C48">
        <v>21</v>
      </c>
      <c r="F48" t="s">
        <v>186</v>
      </c>
      <c r="G48">
        <f t="shared" si="0"/>
        <v>1</v>
      </c>
    </row>
    <row r="49" spans="1:7">
      <c r="A49" t="s">
        <v>37</v>
      </c>
      <c r="B49" t="s">
        <v>641</v>
      </c>
      <c r="C49">
        <v>28</v>
      </c>
      <c r="F49" t="s">
        <v>37</v>
      </c>
      <c r="G49">
        <f t="shared" si="0"/>
        <v>1</v>
      </c>
    </row>
    <row r="50" spans="1:7">
      <c r="A50" t="s">
        <v>392</v>
      </c>
      <c r="B50" t="s">
        <v>639</v>
      </c>
      <c r="C50">
        <v>32</v>
      </c>
      <c r="F50" t="s">
        <v>392</v>
      </c>
      <c r="G50">
        <f t="shared" si="0"/>
        <v>1</v>
      </c>
    </row>
    <row r="51" spans="1:7">
      <c r="A51" t="s">
        <v>161</v>
      </c>
      <c r="B51" t="s">
        <v>642</v>
      </c>
      <c r="C51">
        <v>31</v>
      </c>
      <c r="F51" t="s">
        <v>161</v>
      </c>
      <c r="G51">
        <f t="shared" si="0"/>
        <v>1</v>
      </c>
    </row>
    <row r="52" spans="1:7">
      <c r="A52" t="s">
        <v>296</v>
      </c>
      <c r="B52" t="s">
        <v>643</v>
      </c>
      <c r="C52">
        <v>25</v>
      </c>
      <c r="F52" t="s">
        <v>296</v>
      </c>
      <c r="G52">
        <f t="shared" si="0"/>
        <v>1</v>
      </c>
    </row>
    <row r="53" spans="1:7">
      <c r="A53" t="s">
        <v>645</v>
      </c>
      <c r="B53" t="s">
        <v>642</v>
      </c>
      <c r="C53">
        <v>28</v>
      </c>
      <c r="F53" t="s">
        <v>645</v>
      </c>
      <c r="G53">
        <f t="shared" si="0"/>
        <v>1</v>
      </c>
    </row>
    <row r="54" spans="1:7">
      <c r="A54" t="s">
        <v>646</v>
      </c>
      <c r="B54" t="s">
        <v>643</v>
      </c>
      <c r="C54">
        <v>31</v>
      </c>
      <c r="F54" t="s">
        <v>646</v>
      </c>
      <c r="G54">
        <f t="shared" si="0"/>
        <v>1</v>
      </c>
    </row>
    <row r="55" spans="1:7">
      <c r="A55" t="s">
        <v>43</v>
      </c>
      <c r="B55" t="s">
        <v>639</v>
      </c>
      <c r="C55">
        <v>21</v>
      </c>
      <c r="F55" t="s">
        <v>43</v>
      </c>
      <c r="G55">
        <f t="shared" si="0"/>
        <v>1</v>
      </c>
    </row>
    <row r="56" spans="1:7">
      <c r="A56" t="s">
        <v>356</v>
      </c>
      <c r="B56" t="s">
        <v>641</v>
      </c>
      <c r="C56">
        <v>22</v>
      </c>
      <c r="F56" t="s">
        <v>356</v>
      </c>
      <c r="G56">
        <f t="shared" si="0"/>
        <v>1</v>
      </c>
    </row>
    <row r="57" spans="1:7">
      <c r="A57" t="s">
        <v>267</v>
      </c>
      <c r="B57" t="s">
        <v>640</v>
      </c>
      <c r="C57">
        <v>23</v>
      </c>
      <c r="F57" t="s">
        <v>267</v>
      </c>
      <c r="G57">
        <f t="shared" si="0"/>
        <v>1</v>
      </c>
    </row>
    <row r="58" spans="1:7">
      <c r="A58" t="s">
        <v>202</v>
      </c>
      <c r="B58" t="s">
        <v>643</v>
      </c>
      <c r="C58">
        <v>21</v>
      </c>
      <c r="F58" t="s">
        <v>202</v>
      </c>
      <c r="G58">
        <f t="shared" si="0"/>
        <v>1</v>
      </c>
    </row>
    <row r="59" spans="1:7">
      <c r="A59" t="s">
        <v>132</v>
      </c>
      <c r="B59" t="s">
        <v>642</v>
      </c>
      <c r="C59">
        <v>24</v>
      </c>
      <c r="F59" t="s">
        <v>132</v>
      </c>
      <c r="G59">
        <f t="shared" si="0"/>
        <v>1</v>
      </c>
    </row>
    <row r="60" spans="1:7">
      <c r="A60" t="s">
        <v>73</v>
      </c>
      <c r="B60" t="s">
        <v>641</v>
      </c>
      <c r="C60">
        <v>28</v>
      </c>
      <c r="F60" t="s">
        <v>73</v>
      </c>
      <c r="G60">
        <f t="shared" si="0"/>
        <v>1</v>
      </c>
    </row>
    <row r="61" spans="1:7">
      <c r="A61" t="s">
        <v>621</v>
      </c>
      <c r="B61" t="s">
        <v>643</v>
      </c>
      <c r="C61">
        <v>22</v>
      </c>
      <c r="F61" t="s">
        <v>621</v>
      </c>
      <c r="G61">
        <f t="shared" si="0"/>
        <v>1</v>
      </c>
    </row>
    <row r="62" spans="1:7">
      <c r="A62" t="s">
        <v>32</v>
      </c>
      <c r="B62" t="s">
        <v>642</v>
      </c>
      <c r="C62">
        <v>30</v>
      </c>
      <c r="F62" t="s">
        <v>32</v>
      </c>
      <c r="G62">
        <f t="shared" si="0"/>
        <v>1</v>
      </c>
    </row>
    <row r="63" spans="1:7">
      <c r="A63" t="s">
        <v>498</v>
      </c>
      <c r="B63" t="s">
        <v>641</v>
      </c>
      <c r="C63">
        <v>23</v>
      </c>
      <c r="F63" t="s">
        <v>498</v>
      </c>
      <c r="G63">
        <f t="shared" si="0"/>
        <v>1</v>
      </c>
    </row>
    <row r="64" spans="1:7">
      <c r="A64" t="s">
        <v>237</v>
      </c>
      <c r="B64" t="s">
        <v>639</v>
      </c>
      <c r="C64">
        <v>24</v>
      </c>
      <c r="F64" t="s">
        <v>237</v>
      </c>
      <c r="G64">
        <f t="shared" si="0"/>
        <v>1</v>
      </c>
    </row>
    <row r="65" spans="1:7">
      <c r="A65" t="s">
        <v>199</v>
      </c>
      <c r="B65" t="s">
        <v>643</v>
      </c>
      <c r="C65">
        <v>22</v>
      </c>
      <c r="F65" t="s">
        <v>199</v>
      </c>
      <c r="G65">
        <f t="shared" si="0"/>
        <v>1</v>
      </c>
    </row>
    <row r="66" spans="1:7">
      <c r="A66" t="s">
        <v>371</v>
      </c>
      <c r="B66" t="s">
        <v>643</v>
      </c>
      <c r="C66">
        <v>24</v>
      </c>
      <c r="F66" t="s">
        <v>371</v>
      </c>
      <c r="G66">
        <f t="shared" ref="G66:G129" si="1">COUNTIF($A$2:$A$573,F66)</f>
        <v>1</v>
      </c>
    </row>
    <row r="67" spans="1:7">
      <c r="A67" t="s">
        <v>376</v>
      </c>
      <c r="B67" t="s">
        <v>639</v>
      </c>
      <c r="C67">
        <v>22</v>
      </c>
      <c r="F67" t="s">
        <v>376</v>
      </c>
      <c r="G67">
        <f t="shared" si="1"/>
        <v>1</v>
      </c>
    </row>
    <row r="68" spans="1:7">
      <c r="A68" t="s">
        <v>14</v>
      </c>
      <c r="B68" t="s">
        <v>641</v>
      </c>
      <c r="C68">
        <v>26</v>
      </c>
      <c r="F68" t="s">
        <v>14</v>
      </c>
      <c r="G68">
        <f t="shared" si="1"/>
        <v>1</v>
      </c>
    </row>
    <row r="69" spans="1:7">
      <c r="A69" t="s">
        <v>408</v>
      </c>
      <c r="B69" t="s">
        <v>643</v>
      </c>
      <c r="C69">
        <v>22</v>
      </c>
      <c r="F69" t="s">
        <v>408</v>
      </c>
      <c r="G69">
        <f t="shared" si="1"/>
        <v>1</v>
      </c>
    </row>
    <row r="70" spans="1:7">
      <c r="A70" t="s">
        <v>344</v>
      </c>
      <c r="B70" t="s">
        <v>640</v>
      </c>
      <c r="C70">
        <v>28</v>
      </c>
      <c r="F70" t="s">
        <v>344</v>
      </c>
      <c r="G70">
        <f t="shared" si="1"/>
        <v>1</v>
      </c>
    </row>
    <row r="71" spans="1:7">
      <c r="A71" t="s">
        <v>28</v>
      </c>
      <c r="B71" t="s">
        <v>642</v>
      </c>
      <c r="C71">
        <v>22</v>
      </c>
      <c r="F71" t="s">
        <v>28</v>
      </c>
      <c r="G71">
        <f t="shared" si="1"/>
        <v>1</v>
      </c>
    </row>
    <row r="72" spans="1:7">
      <c r="A72" t="s">
        <v>140</v>
      </c>
      <c r="B72" t="s">
        <v>643</v>
      </c>
      <c r="C72">
        <v>25</v>
      </c>
      <c r="F72" t="s">
        <v>140</v>
      </c>
      <c r="G72">
        <f t="shared" si="1"/>
        <v>1</v>
      </c>
    </row>
    <row r="73" spans="1:7">
      <c r="A73" t="s">
        <v>52</v>
      </c>
      <c r="B73" t="s">
        <v>640</v>
      </c>
      <c r="C73">
        <v>24</v>
      </c>
      <c r="F73" t="s">
        <v>52</v>
      </c>
      <c r="G73">
        <f t="shared" si="1"/>
        <v>1</v>
      </c>
    </row>
    <row r="74" spans="1:7">
      <c r="A74" t="s">
        <v>70</v>
      </c>
      <c r="B74" t="s">
        <v>642</v>
      </c>
      <c r="C74">
        <v>23</v>
      </c>
      <c r="F74" t="s">
        <v>70</v>
      </c>
      <c r="G74">
        <f t="shared" si="1"/>
        <v>1</v>
      </c>
    </row>
    <row r="75" spans="1:7">
      <c r="A75" t="s">
        <v>245</v>
      </c>
      <c r="B75" t="s">
        <v>642</v>
      </c>
      <c r="C75">
        <v>24</v>
      </c>
      <c r="F75" t="s">
        <v>245</v>
      </c>
      <c r="G75">
        <f t="shared" si="1"/>
        <v>1</v>
      </c>
    </row>
    <row r="76" spans="1:7">
      <c r="A76" t="s">
        <v>383</v>
      </c>
      <c r="B76" t="s">
        <v>641</v>
      </c>
      <c r="C76">
        <v>21</v>
      </c>
      <c r="F76" t="s">
        <v>383</v>
      </c>
      <c r="G76">
        <f t="shared" si="1"/>
        <v>1</v>
      </c>
    </row>
    <row r="77" spans="1:7">
      <c r="A77" t="s">
        <v>472</v>
      </c>
      <c r="B77" t="s">
        <v>642</v>
      </c>
      <c r="C77">
        <v>25</v>
      </c>
      <c r="F77" t="s">
        <v>472</v>
      </c>
      <c r="G77">
        <f t="shared" si="1"/>
        <v>1</v>
      </c>
    </row>
    <row r="78" spans="1:7">
      <c r="A78" t="s">
        <v>509</v>
      </c>
      <c r="B78" t="s">
        <v>643</v>
      </c>
      <c r="C78">
        <v>21</v>
      </c>
      <c r="F78" t="s">
        <v>509</v>
      </c>
      <c r="G78">
        <f t="shared" si="1"/>
        <v>1</v>
      </c>
    </row>
    <row r="79" spans="1:7">
      <c r="A79" t="s">
        <v>221</v>
      </c>
      <c r="B79" t="s">
        <v>640</v>
      </c>
      <c r="C79">
        <v>24</v>
      </c>
      <c r="F79" t="s">
        <v>221</v>
      </c>
      <c r="G79">
        <f t="shared" si="1"/>
        <v>1</v>
      </c>
    </row>
    <row r="80" spans="1:7">
      <c r="A80" t="s">
        <v>158</v>
      </c>
      <c r="B80" t="s">
        <v>642</v>
      </c>
      <c r="C80">
        <v>25</v>
      </c>
      <c r="F80" t="s">
        <v>158</v>
      </c>
      <c r="G80">
        <f t="shared" si="1"/>
        <v>1</v>
      </c>
    </row>
    <row r="81" spans="1:7">
      <c r="A81" t="s">
        <v>491</v>
      </c>
      <c r="B81" t="s">
        <v>641</v>
      </c>
      <c r="C81">
        <v>23</v>
      </c>
      <c r="F81" t="s">
        <v>491</v>
      </c>
      <c r="G81">
        <f t="shared" si="1"/>
        <v>1</v>
      </c>
    </row>
    <row r="82" spans="1:7">
      <c r="A82" t="s">
        <v>433</v>
      </c>
      <c r="B82" t="s">
        <v>643</v>
      </c>
      <c r="C82">
        <v>29</v>
      </c>
      <c r="F82" t="s">
        <v>433</v>
      </c>
      <c r="G82">
        <f t="shared" si="1"/>
        <v>1</v>
      </c>
    </row>
    <row r="83" spans="1:7">
      <c r="A83" t="s">
        <v>506</v>
      </c>
      <c r="B83" t="s">
        <v>640</v>
      </c>
      <c r="C83">
        <v>28</v>
      </c>
      <c r="F83" t="s">
        <v>506</v>
      </c>
      <c r="G83">
        <f t="shared" si="1"/>
        <v>1</v>
      </c>
    </row>
    <row r="84" spans="1:7">
      <c r="A84" t="s">
        <v>7</v>
      </c>
      <c r="B84" t="s">
        <v>642</v>
      </c>
      <c r="C84">
        <v>29</v>
      </c>
      <c r="F84" t="s">
        <v>7</v>
      </c>
      <c r="G84">
        <f t="shared" si="1"/>
        <v>1</v>
      </c>
    </row>
    <row r="85" spans="1:7">
      <c r="A85" t="s">
        <v>256</v>
      </c>
      <c r="B85" t="s">
        <v>643</v>
      </c>
      <c r="C85">
        <v>31</v>
      </c>
      <c r="F85" t="s">
        <v>256</v>
      </c>
      <c r="G85">
        <f t="shared" si="1"/>
        <v>1</v>
      </c>
    </row>
    <row r="86" spans="1:7">
      <c r="A86" t="s">
        <v>53</v>
      </c>
      <c r="B86" t="s">
        <v>639</v>
      </c>
      <c r="C86">
        <v>25</v>
      </c>
      <c r="F86" t="s">
        <v>53</v>
      </c>
      <c r="G86">
        <f t="shared" si="1"/>
        <v>1</v>
      </c>
    </row>
    <row r="87" spans="1:7">
      <c r="A87" t="s">
        <v>136</v>
      </c>
      <c r="B87" t="s">
        <v>639</v>
      </c>
      <c r="C87">
        <v>24</v>
      </c>
      <c r="F87" t="s">
        <v>136</v>
      </c>
      <c r="G87">
        <f t="shared" si="1"/>
        <v>1</v>
      </c>
    </row>
    <row r="88" spans="1:7">
      <c r="A88" t="s">
        <v>303</v>
      </c>
      <c r="B88" t="s">
        <v>642</v>
      </c>
      <c r="C88">
        <v>27</v>
      </c>
      <c r="F88" t="s">
        <v>303</v>
      </c>
      <c r="G88">
        <f t="shared" si="1"/>
        <v>1</v>
      </c>
    </row>
    <row r="89" spans="1:7">
      <c r="A89" t="s">
        <v>166</v>
      </c>
      <c r="B89" t="s">
        <v>640</v>
      </c>
      <c r="C89">
        <v>29</v>
      </c>
      <c r="F89" t="s">
        <v>166</v>
      </c>
      <c r="G89">
        <f t="shared" si="1"/>
        <v>1</v>
      </c>
    </row>
    <row r="90" spans="1:7">
      <c r="A90" t="s">
        <v>647</v>
      </c>
      <c r="B90" t="s">
        <v>639</v>
      </c>
      <c r="C90">
        <v>23</v>
      </c>
      <c r="F90" t="s">
        <v>647</v>
      </c>
      <c r="G90">
        <f t="shared" si="1"/>
        <v>1</v>
      </c>
    </row>
    <row r="91" spans="1:7">
      <c r="A91" t="s">
        <v>133</v>
      </c>
      <c r="B91" t="s">
        <v>640</v>
      </c>
      <c r="C91">
        <v>24</v>
      </c>
      <c r="F91" t="s">
        <v>133</v>
      </c>
      <c r="G91">
        <f t="shared" si="1"/>
        <v>1</v>
      </c>
    </row>
    <row r="92" spans="1:7">
      <c r="A92" t="s">
        <v>81</v>
      </c>
      <c r="B92" t="s">
        <v>641</v>
      </c>
      <c r="C92">
        <v>26</v>
      </c>
      <c r="F92" t="s">
        <v>81</v>
      </c>
      <c r="G92">
        <f t="shared" si="1"/>
        <v>1</v>
      </c>
    </row>
    <row r="93" spans="1:7">
      <c r="A93" t="s">
        <v>522</v>
      </c>
      <c r="B93" t="s">
        <v>641</v>
      </c>
      <c r="C93">
        <v>19</v>
      </c>
      <c r="F93" t="s">
        <v>522</v>
      </c>
      <c r="G93">
        <f t="shared" si="1"/>
        <v>1</v>
      </c>
    </row>
    <row r="94" spans="1:7">
      <c r="A94" t="s">
        <v>255</v>
      </c>
      <c r="B94" t="s">
        <v>640</v>
      </c>
      <c r="C94">
        <v>25</v>
      </c>
      <c r="F94" t="s">
        <v>255</v>
      </c>
      <c r="G94">
        <f t="shared" si="1"/>
        <v>1</v>
      </c>
    </row>
    <row r="95" spans="1:7">
      <c r="A95" t="s">
        <v>527</v>
      </c>
      <c r="B95" t="s">
        <v>641</v>
      </c>
      <c r="C95">
        <v>21</v>
      </c>
      <c r="F95" t="s">
        <v>527</v>
      </c>
      <c r="G95">
        <f t="shared" si="1"/>
        <v>1</v>
      </c>
    </row>
    <row r="96" spans="1:7">
      <c r="A96" t="s">
        <v>369</v>
      </c>
      <c r="B96" t="s">
        <v>642</v>
      </c>
      <c r="C96">
        <v>29</v>
      </c>
      <c r="F96" t="s">
        <v>369</v>
      </c>
      <c r="G96">
        <f t="shared" si="1"/>
        <v>1</v>
      </c>
    </row>
    <row r="97" spans="1:7">
      <c r="A97" t="s">
        <v>10</v>
      </c>
      <c r="B97" t="s">
        <v>640</v>
      </c>
      <c r="C97">
        <v>26</v>
      </c>
      <c r="F97" t="s">
        <v>10</v>
      </c>
      <c r="G97">
        <f t="shared" si="1"/>
        <v>1</v>
      </c>
    </row>
    <row r="98" spans="1:7">
      <c r="A98" t="s">
        <v>533</v>
      </c>
      <c r="B98" t="s">
        <v>641</v>
      </c>
      <c r="C98">
        <v>27</v>
      </c>
      <c r="F98" t="s">
        <v>533</v>
      </c>
      <c r="G98">
        <f t="shared" si="1"/>
        <v>1</v>
      </c>
    </row>
    <row r="99" spans="1:7">
      <c r="A99" t="s">
        <v>74</v>
      </c>
      <c r="B99" t="s">
        <v>640</v>
      </c>
      <c r="C99">
        <v>25</v>
      </c>
      <c r="F99" t="s">
        <v>74</v>
      </c>
      <c r="G99">
        <f t="shared" si="1"/>
        <v>1</v>
      </c>
    </row>
    <row r="100" spans="1:7">
      <c r="A100" t="s">
        <v>357</v>
      </c>
      <c r="B100" t="s">
        <v>639</v>
      </c>
      <c r="C100">
        <v>23</v>
      </c>
      <c r="F100" t="s">
        <v>357</v>
      </c>
      <c r="G100">
        <f t="shared" si="1"/>
        <v>1</v>
      </c>
    </row>
    <row r="101" spans="1:7">
      <c r="A101" t="s">
        <v>178</v>
      </c>
      <c r="B101" t="s">
        <v>648</v>
      </c>
      <c r="C101">
        <v>26</v>
      </c>
      <c r="F101" t="s">
        <v>178</v>
      </c>
      <c r="G101">
        <f t="shared" si="1"/>
        <v>3</v>
      </c>
    </row>
    <row r="102" spans="1:7">
      <c r="A102" t="s">
        <v>178</v>
      </c>
      <c r="B102" t="s">
        <v>643</v>
      </c>
      <c r="C102">
        <v>26</v>
      </c>
      <c r="F102" t="s">
        <v>46</v>
      </c>
      <c r="G102">
        <f t="shared" si="1"/>
        <v>1</v>
      </c>
    </row>
    <row r="103" spans="1:7">
      <c r="A103" t="s">
        <v>178</v>
      </c>
      <c r="B103" t="s">
        <v>639</v>
      </c>
      <c r="C103">
        <v>26</v>
      </c>
      <c r="F103" t="s">
        <v>268</v>
      </c>
      <c r="G103">
        <f t="shared" si="1"/>
        <v>1</v>
      </c>
    </row>
    <row r="104" spans="1:7">
      <c r="A104" t="s">
        <v>46</v>
      </c>
      <c r="B104" t="s">
        <v>639</v>
      </c>
      <c r="C104">
        <v>24</v>
      </c>
      <c r="F104" t="s">
        <v>649</v>
      </c>
      <c r="G104">
        <f t="shared" si="1"/>
        <v>1</v>
      </c>
    </row>
    <row r="105" spans="1:7">
      <c r="A105" t="s">
        <v>268</v>
      </c>
      <c r="B105" t="s">
        <v>642</v>
      </c>
      <c r="C105">
        <v>28</v>
      </c>
      <c r="F105" t="s">
        <v>15</v>
      </c>
      <c r="G105">
        <f t="shared" si="1"/>
        <v>1</v>
      </c>
    </row>
    <row r="106" spans="1:7">
      <c r="A106" t="s">
        <v>649</v>
      </c>
      <c r="B106" t="s">
        <v>641</v>
      </c>
      <c r="C106">
        <v>21</v>
      </c>
      <c r="F106" t="s">
        <v>261</v>
      </c>
      <c r="G106">
        <f t="shared" si="1"/>
        <v>1</v>
      </c>
    </row>
    <row r="107" spans="1:7">
      <c r="A107" t="s">
        <v>15</v>
      </c>
      <c r="B107" t="s">
        <v>642</v>
      </c>
      <c r="C107">
        <v>23</v>
      </c>
      <c r="F107" t="s">
        <v>372</v>
      </c>
      <c r="G107">
        <f t="shared" si="1"/>
        <v>1</v>
      </c>
    </row>
    <row r="108" spans="1:7">
      <c r="A108" t="s">
        <v>261</v>
      </c>
      <c r="B108" t="s">
        <v>639</v>
      </c>
      <c r="C108">
        <v>23</v>
      </c>
      <c r="F108" t="s">
        <v>413</v>
      </c>
      <c r="G108">
        <f t="shared" si="1"/>
        <v>1</v>
      </c>
    </row>
    <row r="109" spans="1:7">
      <c r="A109" t="s">
        <v>372</v>
      </c>
      <c r="B109" t="s">
        <v>640</v>
      </c>
      <c r="C109">
        <v>33</v>
      </c>
      <c r="F109" t="s">
        <v>426</v>
      </c>
      <c r="G109">
        <f t="shared" si="1"/>
        <v>1</v>
      </c>
    </row>
    <row r="110" spans="1:7">
      <c r="A110" t="s">
        <v>413</v>
      </c>
      <c r="B110" t="s">
        <v>642</v>
      </c>
      <c r="C110">
        <v>28</v>
      </c>
      <c r="F110" t="s">
        <v>513</v>
      </c>
      <c r="G110">
        <f t="shared" si="1"/>
        <v>3</v>
      </c>
    </row>
    <row r="111" spans="1:7">
      <c r="A111" t="s">
        <v>426</v>
      </c>
      <c r="B111" t="s">
        <v>640</v>
      </c>
      <c r="C111">
        <v>27</v>
      </c>
      <c r="F111" t="s">
        <v>122</v>
      </c>
      <c r="G111">
        <f t="shared" si="1"/>
        <v>1</v>
      </c>
    </row>
    <row r="112" spans="1:7">
      <c r="A112" t="s">
        <v>513</v>
      </c>
      <c r="B112" t="s">
        <v>650</v>
      </c>
      <c r="C112">
        <v>23</v>
      </c>
      <c r="F112" t="s">
        <v>439</v>
      </c>
      <c r="G112">
        <f t="shared" si="1"/>
        <v>1</v>
      </c>
    </row>
    <row r="113" spans="1:7">
      <c r="A113" t="s">
        <v>513</v>
      </c>
      <c r="B113" t="s">
        <v>639</v>
      </c>
      <c r="C113">
        <v>23</v>
      </c>
      <c r="F113" t="s">
        <v>500</v>
      </c>
      <c r="G113">
        <f t="shared" si="1"/>
        <v>1</v>
      </c>
    </row>
    <row r="114" spans="1:7">
      <c r="A114" t="s">
        <v>513</v>
      </c>
      <c r="B114" t="s">
        <v>643</v>
      </c>
      <c r="C114">
        <v>23</v>
      </c>
      <c r="F114" t="s">
        <v>215</v>
      </c>
      <c r="G114">
        <f t="shared" si="1"/>
        <v>1</v>
      </c>
    </row>
    <row r="115" spans="1:7">
      <c r="A115" t="s">
        <v>122</v>
      </c>
      <c r="B115" t="s">
        <v>641</v>
      </c>
      <c r="C115">
        <v>30</v>
      </c>
      <c r="F115" t="s">
        <v>239</v>
      </c>
      <c r="G115">
        <f t="shared" si="1"/>
        <v>1</v>
      </c>
    </row>
    <row r="116" spans="1:7">
      <c r="A116" t="s">
        <v>439</v>
      </c>
      <c r="B116" t="s">
        <v>639</v>
      </c>
      <c r="C116">
        <v>30</v>
      </c>
      <c r="F116" t="s">
        <v>462</v>
      </c>
      <c r="G116">
        <f t="shared" si="1"/>
        <v>1</v>
      </c>
    </row>
    <row r="117" spans="1:7">
      <c r="A117" t="s">
        <v>500</v>
      </c>
      <c r="B117" t="s">
        <v>643</v>
      </c>
      <c r="C117">
        <v>30</v>
      </c>
      <c r="F117" t="s">
        <v>471</v>
      </c>
      <c r="G117">
        <f t="shared" si="1"/>
        <v>1</v>
      </c>
    </row>
    <row r="118" spans="1:7">
      <c r="A118" t="s">
        <v>215</v>
      </c>
      <c r="B118" t="s">
        <v>639</v>
      </c>
      <c r="C118">
        <v>30</v>
      </c>
      <c r="F118" t="s">
        <v>388</v>
      </c>
      <c r="G118">
        <f t="shared" si="1"/>
        <v>1</v>
      </c>
    </row>
    <row r="119" spans="1:7">
      <c r="A119" t="s">
        <v>239</v>
      </c>
      <c r="B119" t="s">
        <v>642</v>
      </c>
      <c r="C119">
        <v>21</v>
      </c>
      <c r="F119" t="s">
        <v>22</v>
      </c>
      <c r="G119">
        <f t="shared" si="1"/>
        <v>1</v>
      </c>
    </row>
    <row r="120" spans="1:7">
      <c r="A120" t="s">
        <v>462</v>
      </c>
      <c r="B120" t="s">
        <v>642</v>
      </c>
      <c r="C120">
        <v>30</v>
      </c>
      <c r="F120" t="s">
        <v>155</v>
      </c>
      <c r="G120">
        <f t="shared" si="1"/>
        <v>1</v>
      </c>
    </row>
    <row r="121" spans="1:7">
      <c r="A121" t="s">
        <v>471</v>
      </c>
      <c r="B121" t="s">
        <v>640</v>
      </c>
      <c r="C121">
        <v>32</v>
      </c>
      <c r="F121" t="s">
        <v>483</v>
      </c>
      <c r="G121">
        <f t="shared" si="1"/>
        <v>1</v>
      </c>
    </row>
    <row r="122" spans="1:7">
      <c r="A122" t="s">
        <v>388</v>
      </c>
      <c r="B122" t="s">
        <v>642</v>
      </c>
      <c r="C122">
        <v>22</v>
      </c>
      <c r="F122" t="s">
        <v>175</v>
      </c>
      <c r="G122">
        <f t="shared" si="1"/>
        <v>1</v>
      </c>
    </row>
    <row r="123" spans="1:7">
      <c r="A123" t="s">
        <v>22</v>
      </c>
      <c r="B123" t="s">
        <v>639</v>
      </c>
      <c r="C123">
        <v>27</v>
      </c>
      <c r="F123" t="s">
        <v>138</v>
      </c>
      <c r="G123">
        <f t="shared" si="1"/>
        <v>1</v>
      </c>
    </row>
    <row r="124" spans="1:7">
      <c r="A124" t="s">
        <v>155</v>
      </c>
      <c r="B124" t="s">
        <v>641</v>
      </c>
      <c r="C124">
        <v>31</v>
      </c>
      <c r="F124" t="s">
        <v>363</v>
      </c>
      <c r="G124">
        <f t="shared" si="1"/>
        <v>1</v>
      </c>
    </row>
    <row r="125" spans="1:7">
      <c r="A125" t="s">
        <v>483</v>
      </c>
      <c r="B125" t="s">
        <v>642</v>
      </c>
      <c r="C125">
        <v>23</v>
      </c>
      <c r="F125" t="s">
        <v>121</v>
      </c>
      <c r="G125">
        <f t="shared" si="1"/>
        <v>1</v>
      </c>
    </row>
    <row r="126" spans="1:7">
      <c r="A126" t="s">
        <v>175</v>
      </c>
      <c r="B126" t="s">
        <v>639</v>
      </c>
      <c r="C126">
        <v>25</v>
      </c>
      <c r="F126" t="s">
        <v>348</v>
      </c>
      <c r="G126">
        <f t="shared" si="1"/>
        <v>1</v>
      </c>
    </row>
    <row r="127" spans="1:7">
      <c r="A127" t="s">
        <v>138</v>
      </c>
      <c r="B127" t="s">
        <v>641</v>
      </c>
      <c r="C127">
        <v>31</v>
      </c>
      <c r="F127" t="s">
        <v>194</v>
      </c>
      <c r="G127">
        <f t="shared" si="1"/>
        <v>3</v>
      </c>
    </row>
    <row r="128" spans="1:7">
      <c r="A128" t="s">
        <v>363</v>
      </c>
      <c r="B128" t="s">
        <v>640</v>
      </c>
      <c r="C128">
        <v>30</v>
      </c>
      <c r="F128" t="s">
        <v>189</v>
      </c>
      <c r="G128">
        <f t="shared" si="1"/>
        <v>1</v>
      </c>
    </row>
    <row r="129" spans="1:7">
      <c r="A129" t="s">
        <v>121</v>
      </c>
      <c r="B129" t="s">
        <v>639</v>
      </c>
      <c r="C129">
        <v>31</v>
      </c>
      <c r="F129" t="s">
        <v>469</v>
      </c>
      <c r="G129">
        <f t="shared" si="1"/>
        <v>1</v>
      </c>
    </row>
    <row r="130" spans="1:7">
      <c r="A130" t="s">
        <v>348</v>
      </c>
      <c r="B130" t="s">
        <v>639</v>
      </c>
      <c r="C130">
        <v>24</v>
      </c>
      <c r="F130" t="s">
        <v>144</v>
      </c>
      <c r="G130">
        <f t="shared" ref="G130:G193" si="2">COUNTIF($A$2:$A$573,F130)</f>
        <v>1</v>
      </c>
    </row>
    <row r="131" spans="1:7">
      <c r="A131" t="s">
        <v>194</v>
      </c>
      <c r="B131" t="s">
        <v>651</v>
      </c>
      <c r="C131">
        <v>22</v>
      </c>
      <c r="F131" t="s">
        <v>652</v>
      </c>
      <c r="G131">
        <f t="shared" si="2"/>
        <v>1</v>
      </c>
    </row>
    <row r="132" spans="1:7">
      <c r="A132" t="s">
        <v>194</v>
      </c>
      <c r="B132" t="s">
        <v>642</v>
      </c>
      <c r="C132">
        <v>22</v>
      </c>
      <c r="F132" t="s">
        <v>338</v>
      </c>
      <c r="G132">
        <f t="shared" si="2"/>
        <v>1</v>
      </c>
    </row>
    <row r="133" spans="1:7">
      <c r="A133" t="s">
        <v>194</v>
      </c>
      <c r="B133" t="s">
        <v>643</v>
      </c>
      <c r="C133">
        <v>22</v>
      </c>
      <c r="F133" t="s">
        <v>96</v>
      </c>
      <c r="G133">
        <f t="shared" si="2"/>
        <v>1</v>
      </c>
    </row>
    <row r="134" spans="1:7">
      <c r="A134" t="s">
        <v>189</v>
      </c>
      <c r="B134" t="s">
        <v>641</v>
      </c>
      <c r="C134">
        <v>31</v>
      </c>
      <c r="F134" t="s">
        <v>135</v>
      </c>
      <c r="G134">
        <f t="shared" si="2"/>
        <v>1</v>
      </c>
    </row>
    <row r="135" spans="1:7">
      <c r="A135" t="s">
        <v>469</v>
      </c>
      <c r="B135" t="s">
        <v>642</v>
      </c>
      <c r="C135">
        <v>27</v>
      </c>
      <c r="F135" t="s">
        <v>459</v>
      </c>
      <c r="G135">
        <f t="shared" si="2"/>
        <v>1</v>
      </c>
    </row>
    <row r="136" spans="1:7">
      <c r="A136" t="s">
        <v>144</v>
      </c>
      <c r="B136" t="s">
        <v>642</v>
      </c>
      <c r="C136">
        <v>24</v>
      </c>
      <c r="F136" t="s">
        <v>424</v>
      </c>
      <c r="G136">
        <f t="shared" si="2"/>
        <v>1</v>
      </c>
    </row>
    <row r="137" spans="1:7">
      <c r="A137" t="s">
        <v>652</v>
      </c>
      <c r="B137" t="s">
        <v>640</v>
      </c>
      <c r="C137">
        <v>21</v>
      </c>
      <c r="F137" t="s">
        <v>653</v>
      </c>
      <c r="G137">
        <f t="shared" si="2"/>
        <v>1</v>
      </c>
    </row>
    <row r="138" spans="1:7">
      <c r="A138" t="s">
        <v>338</v>
      </c>
      <c r="B138" t="s">
        <v>642</v>
      </c>
      <c r="C138">
        <v>21</v>
      </c>
      <c r="F138" t="s">
        <v>17</v>
      </c>
      <c r="G138">
        <f t="shared" si="2"/>
        <v>1</v>
      </c>
    </row>
    <row r="139" spans="1:7">
      <c r="A139" t="s">
        <v>96</v>
      </c>
      <c r="B139" t="s">
        <v>642</v>
      </c>
      <c r="C139">
        <v>26</v>
      </c>
      <c r="F139" t="s">
        <v>233</v>
      </c>
      <c r="G139">
        <f t="shared" si="2"/>
        <v>1</v>
      </c>
    </row>
    <row r="140" spans="1:7">
      <c r="A140" t="s">
        <v>135</v>
      </c>
      <c r="B140" t="s">
        <v>640</v>
      </c>
      <c r="C140">
        <v>21</v>
      </c>
      <c r="F140" t="s">
        <v>318</v>
      </c>
      <c r="G140">
        <f t="shared" si="2"/>
        <v>1</v>
      </c>
    </row>
    <row r="141" spans="1:7">
      <c r="A141" t="s">
        <v>459</v>
      </c>
      <c r="B141" t="s">
        <v>639</v>
      </c>
      <c r="C141">
        <v>20</v>
      </c>
      <c r="F141" t="s">
        <v>305</v>
      </c>
      <c r="G141">
        <f t="shared" si="2"/>
        <v>1</v>
      </c>
    </row>
    <row r="142" spans="1:7">
      <c r="A142" t="s">
        <v>424</v>
      </c>
      <c r="B142" t="s">
        <v>642</v>
      </c>
      <c r="C142">
        <v>24</v>
      </c>
      <c r="F142" t="s">
        <v>23</v>
      </c>
      <c r="G142">
        <f t="shared" si="2"/>
        <v>1</v>
      </c>
    </row>
    <row r="143" spans="1:7">
      <c r="A143" t="s">
        <v>653</v>
      </c>
      <c r="B143" t="s">
        <v>640</v>
      </c>
      <c r="C143">
        <v>34</v>
      </c>
      <c r="F143" t="s">
        <v>65</v>
      </c>
      <c r="G143">
        <f t="shared" si="2"/>
        <v>1</v>
      </c>
    </row>
    <row r="144" spans="1:7">
      <c r="A144" t="s">
        <v>17</v>
      </c>
      <c r="B144" t="s">
        <v>641</v>
      </c>
      <c r="C144">
        <v>27</v>
      </c>
      <c r="F144" t="s">
        <v>79</v>
      </c>
      <c r="G144">
        <f t="shared" si="2"/>
        <v>1</v>
      </c>
    </row>
    <row r="145" spans="1:7">
      <c r="A145" t="s">
        <v>233</v>
      </c>
      <c r="B145" t="s">
        <v>639</v>
      </c>
      <c r="C145">
        <v>35</v>
      </c>
      <c r="F145" t="s">
        <v>198</v>
      </c>
      <c r="G145">
        <f t="shared" si="2"/>
        <v>1</v>
      </c>
    </row>
    <row r="146" spans="1:7">
      <c r="A146" t="s">
        <v>318</v>
      </c>
      <c r="B146" t="s">
        <v>640</v>
      </c>
      <c r="C146">
        <v>26</v>
      </c>
      <c r="F146" t="s">
        <v>526</v>
      </c>
      <c r="G146">
        <f t="shared" si="2"/>
        <v>1</v>
      </c>
    </row>
    <row r="147" spans="1:7">
      <c r="A147" t="s">
        <v>305</v>
      </c>
      <c r="B147" t="s">
        <v>639</v>
      </c>
      <c r="C147">
        <v>32</v>
      </c>
      <c r="F147" t="s">
        <v>260</v>
      </c>
      <c r="G147">
        <f t="shared" si="2"/>
        <v>1</v>
      </c>
    </row>
    <row r="148" spans="1:7">
      <c r="A148" t="s">
        <v>23</v>
      </c>
      <c r="B148" t="s">
        <v>642</v>
      </c>
      <c r="C148">
        <v>19</v>
      </c>
      <c r="F148" t="s">
        <v>227</v>
      </c>
      <c r="G148">
        <f t="shared" si="2"/>
        <v>1</v>
      </c>
    </row>
    <row r="149" spans="1:7">
      <c r="A149" t="s">
        <v>65</v>
      </c>
      <c r="B149" t="s">
        <v>642</v>
      </c>
      <c r="C149">
        <v>22</v>
      </c>
      <c r="F149" t="s">
        <v>148</v>
      </c>
      <c r="G149">
        <f t="shared" si="2"/>
        <v>1</v>
      </c>
    </row>
    <row r="150" spans="1:7">
      <c r="A150" t="s">
        <v>79</v>
      </c>
      <c r="B150" t="s">
        <v>643</v>
      </c>
      <c r="C150">
        <v>20</v>
      </c>
      <c r="F150" t="s">
        <v>102</v>
      </c>
      <c r="G150">
        <f t="shared" si="2"/>
        <v>1</v>
      </c>
    </row>
    <row r="151" spans="1:7">
      <c r="A151" t="s">
        <v>198</v>
      </c>
      <c r="B151" t="s">
        <v>639</v>
      </c>
      <c r="C151">
        <v>24</v>
      </c>
      <c r="F151" t="s">
        <v>478</v>
      </c>
      <c r="G151">
        <f t="shared" si="2"/>
        <v>1</v>
      </c>
    </row>
    <row r="152" spans="1:7">
      <c r="A152" t="s">
        <v>526</v>
      </c>
      <c r="B152" t="s">
        <v>642</v>
      </c>
      <c r="C152">
        <v>33</v>
      </c>
      <c r="F152" t="s">
        <v>127</v>
      </c>
      <c r="G152">
        <f t="shared" si="2"/>
        <v>1</v>
      </c>
    </row>
    <row r="153" spans="1:7">
      <c r="A153" t="s">
        <v>260</v>
      </c>
      <c r="B153" t="s">
        <v>641</v>
      </c>
      <c r="C153">
        <v>26</v>
      </c>
      <c r="F153" t="s">
        <v>654</v>
      </c>
      <c r="G153">
        <f t="shared" si="2"/>
        <v>1</v>
      </c>
    </row>
    <row r="154" spans="1:7">
      <c r="A154" t="s">
        <v>227</v>
      </c>
      <c r="B154" t="s">
        <v>643</v>
      </c>
      <c r="C154">
        <v>30</v>
      </c>
      <c r="F154" t="s">
        <v>484</v>
      </c>
      <c r="G154">
        <f t="shared" si="2"/>
        <v>1</v>
      </c>
    </row>
    <row r="155" spans="1:7">
      <c r="A155" t="s">
        <v>148</v>
      </c>
      <c r="B155" t="s">
        <v>641</v>
      </c>
      <c r="C155">
        <v>23</v>
      </c>
      <c r="F155" t="s">
        <v>54</v>
      </c>
      <c r="G155">
        <f t="shared" si="2"/>
        <v>1</v>
      </c>
    </row>
    <row r="156" spans="1:7">
      <c r="A156" t="s">
        <v>102</v>
      </c>
      <c r="B156" t="s">
        <v>642</v>
      </c>
      <c r="C156">
        <v>25</v>
      </c>
      <c r="F156" t="s">
        <v>536</v>
      </c>
      <c r="G156">
        <f t="shared" si="2"/>
        <v>1</v>
      </c>
    </row>
    <row r="157" spans="1:7">
      <c r="A157" t="s">
        <v>478</v>
      </c>
      <c r="B157" t="s">
        <v>641</v>
      </c>
      <c r="C157">
        <v>25</v>
      </c>
      <c r="F157" t="s">
        <v>145</v>
      </c>
      <c r="G157">
        <f t="shared" si="2"/>
        <v>1</v>
      </c>
    </row>
    <row r="158" spans="1:7">
      <c r="A158" t="s">
        <v>127</v>
      </c>
      <c r="B158" t="s">
        <v>641</v>
      </c>
      <c r="C158">
        <v>29</v>
      </c>
      <c r="F158" t="s">
        <v>346</v>
      </c>
      <c r="G158">
        <f t="shared" si="2"/>
        <v>1</v>
      </c>
    </row>
    <row r="159" spans="1:7">
      <c r="A159" t="s">
        <v>654</v>
      </c>
      <c r="B159" t="s">
        <v>641</v>
      </c>
      <c r="C159">
        <v>28</v>
      </c>
      <c r="F159" t="s">
        <v>343</v>
      </c>
      <c r="G159">
        <f t="shared" si="2"/>
        <v>1</v>
      </c>
    </row>
    <row r="160" spans="1:7">
      <c r="A160" t="s">
        <v>484</v>
      </c>
      <c r="B160" t="s">
        <v>642</v>
      </c>
      <c r="C160">
        <v>22</v>
      </c>
      <c r="F160" t="s">
        <v>55</v>
      </c>
      <c r="G160">
        <f t="shared" si="2"/>
        <v>1</v>
      </c>
    </row>
    <row r="161" spans="1:7">
      <c r="A161" t="s">
        <v>54</v>
      </c>
      <c r="B161" t="s">
        <v>641</v>
      </c>
      <c r="C161">
        <v>22</v>
      </c>
      <c r="F161" t="s">
        <v>504</v>
      </c>
      <c r="G161">
        <f t="shared" si="2"/>
        <v>1</v>
      </c>
    </row>
    <row r="162" spans="1:7">
      <c r="A162" t="s">
        <v>536</v>
      </c>
      <c r="B162" t="s">
        <v>640</v>
      </c>
      <c r="C162">
        <v>27</v>
      </c>
      <c r="F162" t="s">
        <v>165</v>
      </c>
      <c r="G162">
        <f t="shared" si="2"/>
        <v>3</v>
      </c>
    </row>
    <row r="163" spans="1:7">
      <c r="A163" t="s">
        <v>145</v>
      </c>
      <c r="B163" t="s">
        <v>639</v>
      </c>
      <c r="C163">
        <v>27</v>
      </c>
      <c r="F163" t="s">
        <v>111</v>
      </c>
      <c r="G163">
        <f t="shared" si="2"/>
        <v>1</v>
      </c>
    </row>
    <row r="164" spans="1:7">
      <c r="A164" t="s">
        <v>346</v>
      </c>
      <c r="B164" t="s">
        <v>639</v>
      </c>
      <c r="C164">
        <v>23</v>
      </c>
      <c r="F164" t="s">
        <v>440</v>
      </c>
      <c r="G164">
        <f t="shared" si="2"/>
        <v>1</v>
      </c>
    </row>
    <row r="165" spans="1:7">
      <c r="A165" t="s">
        <v>343</v>
      </c>
      <c r="B165" t="s">
        <v>640</v>
      </c>
      <c r="C165">
        <v>22</v>
      </c>
      <c r="F165" t="s">
        <v>493</v>
      </c>
      <c r="G165">
        <f t="shared" si="2"/>
        <v>1</v>
      </c>
    </row>
    <row r="166" spans="1:7">
      <c r="A166" t="s">
        <v>55</v>
      </c>
      <c r="B166" t="s">
        <v>642</v>
      </c>
      <c r="C166">
        <v>27</v>
      </c>
      <c r="F166" t="s">
        <v>656</v>
      </c>
      <c r="G166">
        <f t="shared" si="2"/>
        <v>1</v>
      </c>
    </row>
    <row r="167" spans="1:7">
      <c r="A167" t="s">
        <v>504</v>
      </c>
      <c r="B167" t="s">
        <v>640</v>
      </c>
      <c r="C167">
        <v>22</v>
      </c>
      <c r="F167" t="s">
        <v>353</v>
      </c>
      <c r="G167">
        <f t="shared" si="2"/>
        <v>1</v>
      </c>
    </row>
    <row r="168" spans="1:7">
      <c r="A168" t="s">
        <v>165</v>
      </c>
      <c r="B168" t="s">
        <v>655</v>
      </c>
      <c r="C168">
        <v>28</v>
      </c>
      <c r="F168" t="s">
        <v>528</v>
      </c>
      <c r="G168">
        <f t="shared" si="2"/>
        <v>1</v>
      </c>
    </row>
    <row r="169" spans="1:7">
      <c r="A169" t="s">
        <v>165</v>
      </c>
      <c r="B169" t="s">
        <v>643</v>
      </c>
      <c r="C169">
        <v>28</v>
      </c>
      <c r="F169" t="s">
        <v>97</v>
      </c>
      <c r="G169">
        <f t="shared" si="2"/>
        <v>3</v>
      </c>
    </row>
    <row r="170" spans="1:7">
      <c r="A170" t="s">
        <v>165</v>
      </c>
      <c r="B170" t="s">
        <v>642</v>
      </c>
      <c r="C170">
        <v>28</v>
      </c>
      <c r="F170" t="s">
        <v>100</v>
      </c>
      <c r="G170">
        <f t="shared" si="2"/>
        <v>1</v>
      </c>
    </row>
    <row r="171" spans="1:7">
      <c r="A171" t="s">
        <v>111</v>
      </c>
      <c r="B171" t="s">
        <v>640</v>
      </c>
      <c r="C171">
        <v>23</v>
      </c>
      <c r="F171" t="s">
        <v>330</v>
      </c>
      <c r="G171">
        <f t="shared" si="2"/>
        <v>1</v>
      </c>
    </row>
    <row r="172" spans="1:7">
      <c r="A172" t="s">
        <v>440</v>
      </c>
      <c r="B172" t="s">
        <v>639</v>
      </c>
      <c r="C172">
        <v>24</v>
      </c>
      <c r="F172" t="s">
        <v>107</v>
      </c>
      <c r="G172">
        <f t="shared" si="2"/>
        <v>1</v>
      </c>
    </row>
    <row r="173" spans="1:7">
      <c r="A173" t="s">
        <v>493</v>
      </c>
      <c r="B173" t="s">
        <v>640</v>
      </c>
      <c r="C173">
        <v>30</v>
      </c>
      <c r="F173" t="s">
        <v>349</v>
      </c>
      <c r="G173">
        <f t="shared" si="2"/>
        <v>1</v>
      </c>
    </row>
    <row r="174" spans="1:7">
      <c r="A174" t="s">
        <v>656</v>
      </c>
      <c r="B174" t="s">
        <v>641</v>
      </c>
      <c r="C174">
        <v>28</v>
      </c>
      <c r="F174" t="s">
        <v>450</v>
      </c>
      <c r="G174">
        <f t="shared" si="2"/>
        <v>1</v>
      </c>
    </row>
    <row r="175" spans="1:7">
      <c r="A175" t="s">
        <v>353</v>
      </c>
      <c r="B175" t="s">
        <v>640</v>
      </c>
      <c r="C175">
        <v>22</v>
      </c>
      <c r="F175" t="s">
        <v>419</v>
      </c>
      <c r="G175">
        <f t="shared" si="2"/>
        <v>1</v>
      </c>
    </row>
    <row r="176" spans="1:7">
      <c r="A176" t="s">
        <v>528</v>
      </c>
      <c r="B176" t="s">
        <v>639</v>
      </c>
      <c r="C176">
        <v>23</v>
      </c>
      <c r="F176" t="s">
        <v>479</v>
      </c>
      <c r="G176">
        <f t="shared" si="2"/>
        <v>1</v>
      </c>
    </row>
    <row r="177" spans="1:7">
      <c r="A177" t="s">
        <v>97</v>
      </c>
      <c r="B177" t="s">
        <v>657</v>
      </c>
      <c r="C177">
        <v>22</v>
      </c>
      <c r="F177" t="s">
        <v>606</v>
      </c>
      <c r="G177">
        <f t="shared" si="2"/>
        <v>1</v>
      </c>
    </row>
    <row r="178" spans="1:7">
      <c r="A178" t="s">
        <v>97</v>
      </c>
      <c r="B178" t="s">
        <v>639</v>
      </c>
      <c r="C178">
        <v>22</v>
      </c>
      <c r="F178" t="s">
        <v>463</v>
      </c>
      <c r="G178">
        <f t="shared" si="2"/>
        <v>1</v>
      </c>
    </row>
    <row r="179" spans="1:7">
      <c r="A179" t="s">
        <v>97</v>
      </c>
      <c r="B179" t="s">
        <v>641</v>
      </c>
      <c r="C179">
        <v>22</v>
      </c>
      <c r="F179" t="s">
        <v>24</v>
      </c>
      <c r="G179">
        <f t="shared" si="2"/>
        <v>1</v>
      </c>
    </row>
    <row r="180" spans="1:7">
      <c r="A180" t="s">
        <v>100</v>
      </c>
      <c r="B180" t="s">
        <v>639</v>
      </c>
      <c r="C180">
        <v>32</v>
      </c>
      <c r="F180" t="s">
        <v>172</v>
      </c>
      <c r="G180">
        <f t="shared" si="2"/>
        <v>1</v>
      </c>
    </row>
    <row r="181" spans="1:7">
      <c r="A181" t="s">
        <v>330</v>
      </c>
      <c r="B181" t="s">
        <v>642</v>
      </c>
      <c r="C181">
        <v>29</v>
      </c>
      <c r="F181" t="s">
        <v>451</v>
      </c>
      <c r="G181">
        <f t="shared" si="2"/>
        <v>1</v>
      </c>
    </row>
    <row r="182" spans="1:7">
      <c r="A182" t="s">
        <v>107</v>
      </c>
      <c r="B182" t="s">
        <v>640</v>
      </c>
      <c r="C182">
        <v>21</v>
      </c>
      <c r="F182" t="s">
        <v>47</v>
      </c>
      <c r="G182">
        <f t="shared" si="2"/>
        <v>1</v>
      </c>
    </row>
    <row r="183" spans="1:7">
      <c r="A183" t="s">
        <v>349</v>
      </c>
      <c r="B183" t="s">
        <v>641</v>
      </c>
      <c r="C183">
        <v>36</v>
      </c>
      <c r="F183" t="s">
        <v>0</v>
      </c>
      <c r="G183">
        <f t="shared" si="2"/>
        <v>1</v>
      </c>
    </row>
    <row r="184" spans="1:7">
      <c r="A184" t="s">
        <v>450</v>
      </c>
      <c r="B184" t="s">
        <v>639</v>
      </c>
      <c r="C184">
        <v>34</v>
      </c>
      <c r="F184" t="s">
        <v>162</v>
      </c>
      <c r="G184">
        <f t="shared" si="2"/>
        <v>1</v>
      </c>
    </row>
    <row r="185" spans="1:7">
      <c r="A185" t="s">
        <v>419</v>
      </c>
      <c r="B185" t="s">
        <v>643</v>
      </c>
      <c r="C185">
        <v>30</v>
      </c>
      <c r="F185" t="s">
        <v>137</v>
      </c>
      <c r="G185">
        <f t="shared" si="2"/>
        <v>1</v>
      </c>
    </row>
    <row r="186" spans="1:7">
      <c r="A186" t="s">
        <v>479</v>
      </c>
      <c r="B186" t="s">
        <v>641</v>
      </c>
      <c r="C186">
        <v>35</v>
      </c>
      <c r="F186" t="s">
        <v>251</v>
      </c>
      <c r="G186">
        <f t="shared" si="2"/>
        <v>1</v>
      </c>
    </row>
    <row r="187" spans="1:7">
      <c r="A187" t="s">
        <v>606</v>
      </c>
      <c r="B187" t="s">
        <v>641</v>
      </c>
      <c r="C187">
        <v>22</v>
      </c>
      <c r="F187" t="s">
        <v>101</v>
      </c>
      <c r="G187">
        <f t="shared" si="2"/>
        <v>1</v>
      </c>
    </row>
    <row r="188" spans="1:7">
      <c r="A188" t="s">
        <v>463</v>
      </c>
      <c r="B188" t="s">
        <v>642</v>
      </c>
      <c r="C188">
        <v>22</v>
      </c>
      <c r="F188" t="s">
        <v>147</v>
      </c>
      <c r="G188">
        <f t="shared" si="2"/>
        <v>1</v>
      </c>
    </row>
    <row r="189" spans="1:7">
      <c r="A189" t="s">
        <v>24</v>
      </c>
      <c r="B189" t="s">
        <v>639</v>
      </c>
      <c r="C189">
        <v>28</v>
      </c>
      <c r="F189" t="s">
        <v>232</v>
      </c>
      <c r="G189">
        <f t="shared" si="2"/>
        <v>1</v>
      </c>
    </row>
    <row r="190" spans="1:7">
      <c r="A190" t="s">
        <v>172</v>
      </c>
      <c r="B190" t="s">
        <v>639</v>
      </c>
      <c r="C190">
        <v>23</v>
      </c>
      <c r="F190" t="s">
        <v>241</v>
      </c>
      <c r="G190">
        <f t="shared" si="2"/>
        <v>3</v>
      </c>
    </row>
    <row r="191" spans="1:7">
      <c r="A191" t="s">
        <v>451</v>
      </c>
      <c r="B191" t="s">
        <v>641</v>
      </c>
      <c r="C191">
        <v>28</v>
      </c>
      <c r="F191" t="s">
        <v>249</v>
      </c>
      <c r="G191">
        <f t="shared" si="2"/>
        <v>1</v>
      </c>
    </row>
    <row r="192" spans="1:7">
      <c r="A192" t="s">
        <v>47</v>
      </c>
      <c r="B192" t="s">
        <v>640</v>
      </c>
      <c r="C192">
        <v>25</v>
      </c>
      <c r="F192" t="s">
        <v>272</v>
      </c>
      <c r="G192">
        <f t="shared" si="2"/>
        <v>1</v>
      </c>
    </row>
    <row r="193" spans="1:7">
      <c r="A193" t="s">
        <v>0</v>
      </c>
      <c r="B193" t="s">
        <v>639</v>
      </c>
      <c r="C193">
        <v>25</v>
      </c>
      <c r="F193" t="s">
        <v>38</v>
      </c>
      <c r="G193">
        <f t="shared" si="2"/>
        <v>1</v>
      </c>
    </row>
    <row r="194" spans="1:7">
      <c r="A194" t="s">
        <v>162</v>
      </c>
      <c r="B194" t="s">
        <v>642</v>
      </c>
      <c r="C194">
        <v>32</v>
      </c>
      <c r="F194" t="s">
        <v>321</v>
      </c>
      <c r="G194">
        <f t="shared" ref="G194:G257" si="3">COUNTIF($A$2:$A$573,F194)</f>
        <v>1</v>
      </c>
    </row>
    <row r="195" spans="1:7">
      <c r="A195" t="s">
        <v>137</v>
      </c>
      <c r="B195" t="s">
        <v>640</v>
      </c>
      <c r="C195">
        <v>25</v>
      </c>
      <c r="F195" t="s">
        <v>452</v>
      </c>
      <c r="G195">
        <f t="shared" si="3"/>
        <v>1</v>
      </c>
    </row>
    <row r="196" spans="1:7">
      <c r="A196" t="s">
        <v>251</v>
      </c>
      <c r="B196" t="s">
        <v>643</v>
      </c>
      <c r="C196">
        <v>26</v>
      </c>
      <c r="F196" t="s">
        <v>30</v>
      </c>
      <c r="G196">
        <f t="shared" si="3"/>
        <v>1</v>
      </c>
    </row>
    <row r="197" spans="1:7">
      <c r="A197" t="s">
        <v>101</v>
      </c>
      <c r="B197" t="s">
        <v>643</v>
      </c>
      <c r="C197">
        <v>33</v>
      </c>
      <c r="F197" t="s">
        <v>517</v>
      </c>
      <c r="G197">
        <f t="shared" si="3"/>
        <v>1</v>
      </c>
    </row>
    <row r="198" spans="1:7">
      <c r="A198" t="s">
        <v>147</v>
      </c>
      <c r="B198" t="s">
        <v>639</v>
      </c>
      <c r="C198">
        <v>30</v>
      </c>
      <c r="F198" t="s">
        <v>143</v>
      </c>
      <c r="G198">
        <f t="shared" si="3"/>
        <v>1</v>
      </c>
    </row>
    <row r="199" spans="1:7">
      <c r="A199" t="s">
        <v>232</v>
      </c>
      <c r="B199" t="s">
        <v>639</v>
      </c>
      <c r="C199">
        <v>30</v>
      </c>
      <c r="F199" t="s">
        <v>273</v>
      </c>
      <c r="G199">
        <f t="shared" si="3"/>
        <v>1</v>
      </c>
    </row>
    <row r="200" spans="1:7">
      <c r="A200" t="s">
        <v>241</v>
      </c>
      <c r="B200" t="s">
        <v>655</v>
      </c>
      <c r="C200">
        <v>27</v>
      </c>
      <c r="F200" t="s">
        <v>428</v>
      </c>
      <c r="G200">
        <f t="shared" si="3"/>
        <v>3</v>
      </c>
    </row>
    <row r="201" spans="1:7">
      <c r="A201" t="s">
        <v>241</v>
      </c>
      <c r="B201" t="s">
        <v>643</v>
      </c>
      <c r="C201">
        <v>27</v>
      </c>
      <c r="F201" t="s">
        <v>494</v>
      </c>
      <c r="G201">
        <f t="shared" si="3"/>
        <v>1</v>
      </c>
    </row>
    <row r="202" spans="1:7">
      <c r="A202" t="s">
        <v>241</v>
      </c>
      <c r="B202" t="s">
        <v>642</v>
      </c>
      <c r="C202">
        <v>27</v>
      </c>
      <c r="F202" t="s">
        <v>228</v>
      </c>
      <c r="G202">
        <f t="shared" si="3"/>
        <v>3</v>
      </c>
    </row>
    <row r="203" spans="1:7">
      <c r="A203" t="s">
        <v>249</v>
      </c>
      <c r="B203" t="s">
        <v>639</v>
      </c>
      <c r="C203">
        <v>34</v>
      </c>
      <c r="F203" t="s">
        <v>364</v>
      </c>
      <c r="G203">
        <f t="shared" si="3"/>
        <v>3</v>
      </c>
    </row>
    <row r="204" spans="1:7">
      <c r="A204" t="s">
        <v>272</v>
      </c>
      <c r="B204" t="s">
        <v>642</v>
      </c>
      <c r="C204">
        <v>20</v>
      </c>
      <c r="F204" t="s">
        <v>234</v>
      </c>
      <c r="G204">
        <f t="shared" si="3"/>
        <v>1</v>
      </c>
    </row>
    <row r="205" spans="1:7">
      <c r="A205" t="s">
        <v>38</v>
      </c>
      <c r="B205" t="s">
        <v>639</v>
      </c>
      <c r="C205">
        <v>31</v>
      </c>
      <c r="F205" t="s">
        <v>381</v>
      </c>
      <c r="G205">
        <f t="shared" si="3"/>
        <v>1</v>
      </c>
    </row>
    <row r="206" spans="1:7">
      <c r="A206" t="s">
        <v>321</v>
      </c>
      <c r="B206" t="s">
        <v>640</v>
      </c>
      <c r="C206">
        <v>23</v>
      </c>
      <c r="F206" t="s">
        <v>179</v>
      </c>
      <c r="G206">
        <f t="shared" si="3"/>
        <v>1</v>
      </c>
    </row>
    <row r="207" spans="1:7">
      <c r="A207" t="s">
        <v>452</v>
      </c>
      <c r="B207" t="s">
        <v>639</v>
      </c>
      <c r="C207">
        <v>22</v>
      </c>
      <c r="F207" t="s">
        <v>222</v>
      </c>
      <c r="G207">
        <f t="shared" si="3"/>
        <v>1</v>
      </c>
    </row>
    <row r="208" spans="1:7">
      <c r="A208" t="s">
        <v>30</v>
      </c>
      <c r="B208" t="s">
        <v>640</v>
      </c>
      <c r="C208">
        <v>21</v>
      </c>
      <c r="F208" t="s">
        <v>258</v>
      </c>
      <c r="G208">
        <f t="shared" si="3"/>
        <v>1</v>
      </c>
    </row>
    <row r="209" spans="1:7">
      <c r="A209" t="s">
        <v>517</v>
      </c>
      <c r="B209" t="s">
        <v>640</v>
      </c>
      <c r="C209">
        <v>20</v>
      </c>
      <c r="F209" t="s">
        <v>496</v>
      </c>
      <c r="G209">
        <f t="shared" si="3"/>
        <v>1</v>
      </c>
    </row>
    <row r="210" spans="1:7">
      <c r="A210" t="s">
        <v>143</v>
      </c>
      <c r="B210" t="s">
        <v>639</v>
      </c>
      <c r="C210">
        <v>23</v>
      </c>
      <c r="F210" t="s">
        <v>465</v>
      </c>
      <c r="G210">
        <f t="shared" si="3"/>
        <v>1</v>
      </c>
    </row>
    <row r="211" spans="1:7">
      <c r="A211" t="s">
        <v>273</v>
      </c>
      <c r="B211" t="s">
        <v>643</v>
      </c>
      <c r="C211">
        <v>20</v>
      </c>
      <c r="F211" t="s">
        <v>274</v>
      </c>
      <c r="G211">
        <f t="shared" si="3"/>
        <v>1</v>
      </c>
    </row>
    <row r="212" spans="1:7">
      <c r="A212" t="s">
        <v>428</v>
      </c>
      <c r="B212" t="s">
        <v>658</v>
      </c>
      <c r="C212">
        <v>19</v>
      </c>
      <c r="F212" t="s">
        <v>204</v>
      </c>
      <c r="G212">
        <f t="shared" si="3"/>
        <v>1</v>
      </c>
    </row>
    <row r="213" spans="1:7">
      <c r="A213" t="s">
        <v>428</v>
      </c>
      <c r="B213" t="s">
        <v>640</v>
      </c>
      <c r="C213">
        <v>19</v>
      </c>
      <c r="F213" t="s">
        <v>521</v>
      </c>
      <c r="G213">
        <f t="shared" si="3"/>
        <v>1</v>
      </c>
    </row>
    <row r="214" spans="1:7">
      <c r="A214" t="s">
        <v>428</v>
      </c>
      <c r="B214" t="s">
        <v>642</v>
      </c>
      <c r="C214">
        <v>19</v>
      </c>
      <c r="F214" t="s">
        <v>242</v>
      </c>
      <c r="G214">
        <f t="shared" si="3"/>
        <v>1</v>
      </c>
    </row>
    <row r="215" spans="1:7">
      <c r="A215" t="s">
        <v>494</v>
      </c>
      <c r="B215" t="s">
        <v>642</v>
      </c>
      <c r="C215">
        <v>28</v>
      </c>
      <c r="F215" t="s">
        <v>314</v>
      </c>
      <c r="G215">
        <f t="shared" si="3"/>
        <v>1</v>
      </c>
    </row>
    <row r="216" spans="1:7">
      <c r="A216" t="s">
        <v>228</v>
      </c>
      <c r="B216" t="s">
        <v>659</v>
      </c>
      <c r="C216">
        <v>31</v>
      </c>
      <c r="F216" t="s">
        <v>188</v>
      </c>
      <c r="G216">
        <f t="shared" si="3"/>
        <v>1</v>
      </c>
    </row>
    <row r="217" spans="1:7">
      <c r="A217" t="s">
        <v>228</v>
      </c>
      <c r="B217" t="s">
        <v>642</v>
      </c>
      <c r="C217">
        <v>31</v>
      </c>
      <c r="F217" t="s">
        <v>660</v>
      </c>
      <c r="G217">
        <f t="shared" si="3"/>
        <v>1</v>
      </c>
    </row>
    <row r="218" spans="1:7">
      <c r="A218" t="s">
        <v>228</v>
      </c>
      <c r="B218" t="s">
        <v>640</v>
      </c>
      <c r="C218">
        <v>31</v>
      </c>
      <c r="F218" t="s">
        <v>661</v>
      </c>
      <c r="G218">
        <f t="shared" si="3"/>
        <v>1</v>
      </c>
    </row>
    <row r="219" spans="1:7">
      <c r="A219" t="s">
        <v>364</v>
      </c>
      <c r="B219" t="s">
        <v>648</v>
      </c>
      <c r="C219">
        <v>27</v>
      </c>
      <c r="F219" t="s">
        <v>514</v>
      </c>
      <c r="G219">
        <f t="shared" si="3"/>
        <v>1</v>
      </c>
    </row>
    <row r="220" spans="1:7">
      <c r="A220" t="s">
        <v>364</v>
      </c>
      <c r="B220" t="s">
        <v>643</v>
      </c>
      <c r="C220">
        <v>27</v>
      </c>
      <c r="F220" t="s">
        <v>56</v>
      </c>
      <c r="G220">
        <f t="shared" si="3"/>
        <v>1</v>
      </c>
    </row>
    <row r="221" spans="1:7">
      <c r="A221" t="s">
        <v>364</v>
      </c>
      <c r="B221" t="s">
        <v>639</v>
      </c>
      <c r="C221">
        <v>27</v>
      </c>
      <c r="F221" t="s">
        <v>182</v>
      </c>
      <c r="G221">
        <f t="shared" si="3"/>
        <v>1</v>
      </c>
    </row>
    <row r="222" spans="1:7">
      <c r="A222" t="s">
        <v>234</v>
      </c>
      <c r="B222" t="s">
        <v>640</v>
      </c>
      <c r="C222">
        <v>23</v>
      </c>
      <c r="F222" t="s">
        <v>468</v>
      </c>
      <c r="G222">
        <f t="shared" si="3"/>
        <v>1</v>
      </c>
    </row>
    <row r="223" spans="1:7">
      <c r="A223" t="s">
        <v>381</v>
      </c>
      <c r="B223" t="s">
        <v>641</v>
      </c>
      <c r="C223">
        <v>27</v>
      </c>
      <c r="F223" t="s">
        <v>389</v>
      </c>
      <c r="G223">
        <f t="shared" si="3"/>
        <v>1</v>
      </c>
    </row>
    <row r="224" spans="1:7">
      <c r="A224" t="s">
        <v>179</v>
      </c>
      <c r="B224" t="s">
        <v>642</v>
      </c>
      <c r="C224">
        <v>26</v>
      </c>
      <c r="F224" t="s">
        <v>246</v>
      </c>
      <c r="G224">
        <f t="shared" si="3"/>
        <v>1</v>
      </c>
    </row>
    <row r="225" spans="1:7">
      <c r="A225" t="s">
        <v>222</v>
      </c>
      <c r="B225" t="s">
        <v>642</v>
      </c>
      <c r="C225">
        <v>22</v>
      </c>
      <c r="F225" t="s">
        <v>1</v>
      </c>
      <c r="G225">
        <f t="shared" si="3"/>
        <v>1</v>
      </c>
    </row>
    <row r="226" spans="1:7">
      <c r="A226" t="s">
        <v>258</v>
      </c>
      <c r="B226" t="s">
        <v>643</v>
      </c>
      <c r="C226">
        <v>29</v>
      </c>
      <c r="F226" t="s">
        <v>278</v>
      </c>
      <c r="G226">
        <f t="shared" si="3"/>
        <v>1</v>
      </c>
    </row>
    <row r="227" spans="1:7">
      <c r="A227" t="s">
        <v>496</v>
      </c>
      <c r="B227" t="s">
        <v>639</v>
      </c>
      <c r="C227">
        <v>28</v>
      </c>
      <c r="F227" t="s">
        <v>282</v>
      </c>
      <c r="G227">
        <f t="shared" si="3"/>
        <v>1</v>
      </c>
    </row>
    <row r="228" spans="1:7">
      <c r="A228" t="s">
        <v>465</v>
      </c>
      <c r="B228" t="s">
        <v>642</v>
      </c>
      <c r="C228">
        <v>27</v>
      </c>
      <c r="F228" t="s">
        <v>448</v>
      </c>
      <c r="G228">
        <f t="shared" si="3"/>
        <v>1</v>
      </c>
    </row>
    <row r="229" spans="1:7">
      <c r="A229" t="s">
        <v>274</v>
      </c>
      <c r="B229" t="s">
        <v>643</v>
      </c>
      <c r="C229">
        <v>25</v>
      </c>
      <c r="F229" t="s">
        <v>436</v>
      </c>
      <c r="G229">
        <f t="shared" si="3"/>
        <v>1</v>
      </c>
    </row>
    <row r="230" spans="1:7">
      <c r="A230" t="s">
        <v>204</v>
      </c>
      <c r="B230" t="s">
        <v>641</v>
      </c>
      <c r="C230">
        <v>22</v>
      </c>
      <c r="F230" t="s">
        <v>445</v>
      </c>
      <c r="G230">
        <f t="shared" si="3"/>
        <v>1</v>
      </c>
    </row>
    <row r="231" spans="1:7">
      <c r="A231" t="s">
        <v>521</v>
      </c>
      <c r="B231" t="s">
        <v>641</v>
      </c>
      <c r="C231">
        <v>40</v>
      </c>
      <c r="F231" t="s">
        <v>6</v>
      </c>
      <c r="G231">
        <f t="shared" si="3"/>
        <v>1</v>
      </c>
    </row>
    <row r="232" spans="1:7">
      <c r="A232" t="s">
        <v>242</v>
      </c>
      <c r="B232" t="s">
        <v>641</v>
      </c>
      <c r="C232">
        <v>20</v>
      </c>
      <c r="F232" t="s">
        <v>480</v>
      </c>
      <c r="G232">
        <f t="shared" si="3"/>
        <v>1</v>
      </c>
    </row>
    <row r="233" spans="1:7">
      <c r="A233" t="s">
        <v>314</v>
      </c>
      <c r="B233" t="s">
        <v>640</v>
      </c>
      <c r="C233">
        <v>19</v>
      </c>
      <c r="F233" t="s">
        <v>103</v>
      </c>
      <c r="G233">
        <f t="shared" si="3"/>
        <v>1</v>
      </c>
    </row>
    <row r="234" spans="1:7">
      <c r="A234" t="s">
        <v>188</v>
      </c>
      <c r="B234" t="s">
        <v>643</v>
      </c>
      <c r="C234">
        <v>30</v>
      </c>
      <c r="F234" t="s">
        <v>151</v>
      </c>
      <c r="G234">
        <f t="shared" si="3"/>
        <v>1</v>
      </c>
    </row>
    <row r="235" spans="1:7">
      <c r="A235" t="s">
        <v>660</v>
      </c>
      <c r="B235" t="s">
        <v>639</v>
      </c>
      <c r="C235">
        <v>25</v>
      </c>
      <c r="F235" t="s">
        <v>355</v>
      </c>
      <c r="G235">
        <f t="shared" si="3"/>
        <v>1</v>
      </c>
    </row>
    <row r="236" spans="1:7">
      <c r="A236" t="s">
        <v>661</v>
      </c>
      <c r="B236" t="s">
        <v>641</v>
      </c>
      <c r="C236">
        <v>26</v>
      </c>
      <c r="F236" t="s">
        <v>306</v>
      </c>
      <c r="G236">
        <f t="shared" si="3"/>
        <v>1</v>
      </c>
    </row>
    <row r="237" spans="1:7">
      <c r="A237" t="s">
        <v>514</v>
      </c>
      <c r="B237" t="s">
        <v>642</v>
      </c>
      <c r="C237">
        <v>21</v>
      </c>
      <c r="F237" t="s">
        <v>159</v>
      </c>
      <c r="G237">
        <f t="shared" si="3"/>
        <v>1</v>
      </c>
    </row>
    <row r="238" spans="1:7">
      <c r="A238" t="s">
        <v>56</v>
      </c>
      <c r="B238" t="s">
        <v>642</v>
      </c>
      <c r="C238">
        <v>28</v>
      </c>
      <c r="F238" t="s">
        <v>112</v>
      </c>
      <c r="G238">
        <f t="shared" si="3"/>
        <v>1</v>
      </c>
    </row>
    <row r="239" spans="1:7">
      <c r="A239" t="s">
        <v>182</v>
      </c>
      <c r="B239" t="s">
        <v>640</v>
      </c>
      <c r="C239">
        <v>34</v>
      </c>
      <c r="F239" t="s">
        <v>69</v>
      </c>
      <c r="G239">
        <f t="shared" si="3"/>
        <v>1</v>
      </c>
    </row>
    <row r="240" spans="1:7">
      <c r="A240" t="s">
        <v>468</v>
      </c>
      <c r="B240" t="s">
        <v>639</v>
      </c>
      <c r="C240">
        <v>29</v>
      </c>
      <c r="F240" t="s">
        <v>461</v>
      </c>
      <c r="G240">
        <f t="shared" si="3"/>
        <v>1</v>
      </c>
    </row>
    <row r="241" spans="1:7">
      <c r="A241" t="s">
        <v>389</v>
      </c>
      <c r="B241" t="s">
        <v>642</v>
      </c>
      <c r="C241">
        <v>21</v>
      </c>
      <c r="F241" t="s">
        <v>18</v>
      </c>
      <c r="G241">
        <f t="shared" si="3"/>
        <v>1</v>
      </c>
    </row>
    <row r="242" spans="1:7">
      <c r="A242" t="s">
        <v>246</v>
      </c>
      <c r="B242" t="s">
        <v>643</v>
      </c>
      <c r="C242">
        <v>21</v>
      </c>
      <c r="F242" t="s">
        <v>662</v>
      </c>
      <c r="G242">
        <f t="shared" si="3"/>
        <v>1</v>
      </c>
    </row>
    <row r="243" spans="1:7">
      <c r="A243" t="s">
        <v>1</v>
      </c>
      <c r="B243" t="s">
        <v>640</v>
      </c>
      <c r="C243">
        <v>24</v>
      </c>
      <c r="F243" t="s">
        <v>259</v>
      </c>
      <c r="G243">
        <f t="shared" si="3"/>
        <v>1</v>
      </c>
    </row>
    <row r="244" spans="1:7">
      <c r="A244" t="s">
        <v>278</v>
      </c>
      <c r="B244" t="s">
        <v>640</v>
      </c>
      <c r="C244">
        <v>30</v>
      </c>
      <c r="F244" t="s">
        <v>48</v>
      </c>
      <c r="G244">
        <f t="shared" si="3"/>
        <v>1</v>
      </c>
    </row>
    <row r="245" spans="1:7">
      <c r="A245" t="s">
        <v>282</v>
      </c>
      <c r="B245" t="s">
        <v>642</v>
      </c>
      <c r="C245">
        <v>31</v>
      </c>
      <c r="F245" t="s">
        <v>324</v>
      </c>
      <c r="G245">
        <f t="shared" si="3"/>
        <v>1</v>
      </c>
    </row>
    <row r="246" spans="1:7">
      <c r="A246" t="s">
        <v>448</v>
      </c>
      <c r="B246" t="s">
        <v>639</v>
      </c>
      <c r="C246">
        <v>26</v>
      </c>
      <c r="F246" t="s">
        <v>529</v>
      </c>
      <c r="G246">
        <f t="shared" si="3"/>
        <v>1</v>
      </c>
    </row>
    <row r="247" spans="1:7">
      <c r="A247" t="s">
        <v>436</v>
      </c>
      <c r="B247" t="s">
        <v>641</v>
      </c>
      <c r="C247">
        <v>27</v>
      </c>
      <c r="F247" t="s">
        <v>167</v>
      </c>
      <c r="G247">
        <f t="shared" si="3"/>
        <v>1</v>
      </c>
    </row>
    <row r="248" spans="1:7">
      <c r="A248" t="s">
        <v>445</v>
      </c>
      <c r="B248" t="s">
        <v>643</v>
      </c>
      <c r="C248">
        <v>28</v>
      </c>
      <c r="F248" t="s">
        <v>235</v>
      </c>
      <c r="G248">
        <f t="shared" si="3"/>
        <v>1</v>
      </c>
    </row>
    <row r="249" spans="1:7">
      <c r="A249" t="s">
        <v>6</v>
      </c>
      <c r="B249" t="s">
        <v>641</v>
      </c>
      <c r="C249">
        <v>34</v>
      </c>
      <c r="F249" t="s">
        <v>275</v>
      </c>
      <c r="G249">
        <f t="shared" si="3"/>
        <v>1</v>
      </c>
    </row>
    <row r="250" spans="1:7">
      <c r="A250" t="s">
        <v>480</v>
      </c>
      <c r="B250" t="s">
        <v>642</v>
      </c>
      <c r="C250">
        <v>20</v>
      </c>
      <c r="F250" t="s">
        <v>283</v>
      </c>
      <c r="G250">
        <f t="shared" si="3"/>
        <v>1</v>
      </c>
    </row>
    <row r="251" spans="1:7">
      <c r="A251" t="s">
        <v>103</v>
      </c>
      <c r="B251" t="s">
        <v>643</v>
      </c>
      <c r="C251">
        <v>27</v>
      </c>
      <c r="F251" t="s">
        <v>434</v>
      </c>
      <c r="G251">
        <f t="shared" si="3"/>
        <v>1</v>
      </c>
    </row>
    <row r="252" spans="1:7">
      <c r="A252" t="s">
        <v>151</v>
      </c>
      <c r="B252" t="s">
        <v>641</v>
      </c>
      <c r="C252">
        <v>35</v>
      </c>
      <c r="F252" t="s">
        <v>284</v>
      </c>
      <c r="G252">
        <f t="shared" si="3"/>
        <v>1</v>
      </c>
    </row>
    <row r="253" spans="1:7">
      <c r="A253" t="s">
        <v>355</v>
      </c>
      <c r="B253" t="s">
        <v>642</v>
      </c>
      <c r="C253">
        <v>21</v>
      </c>
      <c r="F253" t="s">
        <v>333</v>
      </c>
      <c r="G253">
        <f t="shared" si="3"/>
        <v>1</v>
      </c>
    </row>
    <row r="254" spans="1:7">
      <c r="A254" t="s">
        <v>306</v>
      </c>
      <c r="B254" t="s">
        <v>642</v>
      </c>
      <c r="C254">
        <v>22</v>
      </c>
      <c r="F254" t="s">
        <v>373</v>
      </c>
      <c r="G254">
        <f t="shared" si="3"/>
        <v>1</v>
      </c>
    </row>
    <row r="255" spans="1:7">
      <c r="A255" t="s">
        <v>159</v>
      </c>
      <c r="B255" t="s">
        <v>643</v>
      </c>
      <c r="C255">
        <v>22</v>
      </c>
      <c r="F255" t="s">
        <v>104</v>
      </c>
      <c r="G255">
        <f t="shared" si="3"/>
        <v>1</v>
      </c>
    </row>
    <row r="256" spans="1:7">
      <c r="A256" t="s">
        <v>112</v>
      </c>
      <c r="B256" t="s">
        <v>643</v>
      </c>
      <c r="C256">
        <v>23</v>
      </c>
      <c r="F256" t="s">
        <v>511</v>
      </c>
      <c r="G256">
        <f t="shared" si="3"/>
        <v>1</v>
      </c>
    </row>
    <row r="257" spans="1:7">
      <c r="A257" t="s">
        <v>69</v>
      </c>
      <c r="B257" t="s">
        <v>643</v>
      </c>
      <c r="C257">
        <v>24</v>
      </c>
      <c r="F257" t="s">
        <v>205</v>
      </c>
      <c r="G257">
        <f t="shared" si="3"/>
        <v>1</v>
      </c>
    </row>
    <row r="258" spans="1:7">
      <c r="A258" t="s">
        <v>461</v>
      </c>
      <c r="B258" t="s">
        <v>641</v>
      </c>
      <c r="C258">
        <v>31</v>
      </c>
      <c r="F258" t="s">
        <v>13</v>
      </c>
      <c r="G258">
        <f t="shared" ref="G258:G321" si="4">COUNTIF($A$2:$A$573,F258)</f>
        <v>1</v>
      </c>
    </row>
    <row r="259" spans="1:7">
      <c r="A259" t="s">
        <v>18</v>
      </c>
      <c r="B259" t="s">
        <v>643</v>
      </c>
      <c r="C259">
        <v>37</v>
      </c>
      <c r="F259" t="s">
        <v>59</v>
      </c>
      <c r="G259">
        <f t="shared" si="4"/>
        <v>1</v>
      </c>
    </row>
    <row r="260" spans="1:7">
      <c r="A260" t="s">
        <v>662</v>
      </c>
      <c r="B260" t="s">
        <v>639</v>
      </c>
      <c r="C260">
        <v>33</v>
      </c>
      <c r="F260" t="s">
        <v>229</v>
      </c>
      <c r="G260">
        <f t="shared" si="4"/>
        <v>1</v>
      </c>
    </row>
    <row r="261" spans="1:7">
      <c r="A261" t="s">
        <v>259</v>
      </c>
      <c r="B261" t="s">
        <v>643</v>
      </c>
      <c r="C261">
        <v>33</v>
      </c>
      <c r="F261" t="s">
        <v>295</v>
      </c>
      <c r="G261">
        <f t="shared" si="4"/>
        <v>1</v>
      </c>
    </row>
    <row r="262" spans="1:7">
      <c r="A262" t="s">
        <v>48</v>
      </c>
      <c r="B262" t="s">
        <v>643</v>
      </c>
      <c r="C262">
        <v>23</v>
      </c>
      <c r="F262" t="s">
        <v>470</v>
      </c>
      <c r="G262">
        <f t="shared" si="4"/>
        <v>1</v>
      </c>
    </row>
    <row r="263" spans="1:7">
      <c r="A263" t="s">
        <v>324</v>
      </c>
      <c r="B263" t="s">
        <v>640</v>
      </c>
      <c r="C263">
        <v>28</v>
      </c>
      <c r="F263" t="s">
        <v>515</v>
      </c>
      <c r="G263">
        <f t="shared" si="4"/>
        <v>1</v>
      </c>
    </row>
    <row r="264" spans="1:7">
      <c r="A264" t="s">
        <v>529</v>
      </c>
      <c r="B264" t="s">
        <v>643</v>
      </c>
      <c r="C264">
        <v>26</v>
      </c>
      <c r="F264" t="s">
        <v>663</v>
      </c>
      <c r="G264">
        <f t="shared" si="4"/>
        <v>1</v>
      </c>
    </row>
    <row r="265" spans="1:7">
      <c r="A265" t="s">
        <v>167</v>
      </c>
      <c r="B265" t="s">
        <v>640</v>
      </c>
      <c r="C265">
        <v>22</v>
      </c>
      <c r="F265" t="s">
        <v>93</v>
      </c>
      <c r="G265">
        <f t="shared" si="4"/>
        <v>1</v>
      </c>
    </row>
    <row r="266" spans="1:7">
      <c r="A266" t="s">
        <v>235</v>
      </c>
      <c r="B266" t="s">
        <v>641</v>
      </c>
      <c r="C266">
        <v>21</v>
      </c>
      <c r="F266" t="s">
        <v>128</v>
      </c>
      <c r="G266">
        <f t="shared" si="4"/>
        <v>1</v>
      </c>
    </row>
    <row r="267" spans="1:7">
      <c r="A267" t="s">
        <v>275</v>
      </c>
      <c r="B267" t="s">
        <v>642</v>
      </c>
      <c r="C267">
        <v>23</v>
      </c>
      <c r="F267" t="s">
        <v>359</v>
      </c>
      <c r="G267">
        <f t="shared" si="4"/>
        <v>1</v>
      </c>
    </row>
    <row r="268" spans="1:7">
      <c r="A268" t="s">
        <v>283</v>
      </c>
      <c r="B268" t="s">
        <v>643</v>
      </c>
      <c r="C268">
        <v>25</v>
      </c>
      <c r="F268" t="s">
        <v>502</v>
      </c>
      <c r="G268">
        <f t="shared" si="4"/>
        <v>1</v>
      </c>
    </row>
    <row r="269" spans="1:7">
      <c r="A269" t="s">
        <v>434</v>
      </c>
      <c r="B269" t="s">
        <v>642</v>
      </c>
      <c r="C269">
        <v>30</v>
      </c>
      <c r="F269" t="s">
        <v>519</v>
      </c>
      <c r="G269">
        <f t="shared" si="4"/>
        <v>1</v>
      </c>
    </row>
    <row r="270" spans="1:7">
      <c r="A270" t="s">
        <v>284</v>
      </c>
      <c r="B270" t="s">
        <v>643</v>
      </c>
      <c r="C270">
        <v>24</v>
      </c>
      <c r="F270" t="s">
        <v>117</v>
      </c>
      <c r="G270">
        <f t="shared" si="4"/>
        <v>1</v>
      </c>
    </row>
    <row r="271" spans="1:7">
      <c r="A271" t="s">
        <v>333</v>
      </c>
      <c r="B271" t="s">
        <v>640</v>
      </c>
      <c r="C271">
        <v>36</v>
      </c>
      <c r="F271" t="s">
        <v>87</v>
      </c>
      <c r="G271">
        <f t="shared" si="4"/>
        <v>1</v>
      </c>
    </row>
    <row r="272" spans="1:7">
      <c r="A272" t="s">
        <v>373</v>
      </c>
      <c r="B272" t="s">
        <v>640</v>
      </c>
      <c r="C272">
        <v>30</v>
      </c>
      <c r="F272" t="s">
        <v>368</v>
      </c>
      <c r="G272">
        <f t="shared" si="4"/>
        <v>1</v>
      </c>
    </row>
    <row r="273" spans="1:7">
      <c r="A273" t="s">
        <v>104</v>
      </c>
      <c r="B273" t="s">
        <v>642</v>
      </c>
      <c r="C273">
        <v>23</v>
      </c>
      <c r="F273" t="s">
        <v>168</v>
      </c>
      <c r="G273">
        <f t="shared" si="4"/>
        <v>1</v>
      </c>
    </row>
    <row r="274" spans="1:7">
      <c r="A274" t="s">
        <v>511</v>
      </c>
      <c r="B274" t="s">
        <v>642</v>
      </c>
      <c r="C274">
        <v>23</v>
      </c>
      <c r="F274" t="s">
        <v>341</v>
      </c>
      <c r="G274">
        <f t="shared" si="4"/>
        <v>1</v>
      </c>
    </row>
    <row r="275" spans="1:7">
      <c r="A275" t="s">
        <v>205</v>
      </c>
      <c r="B275" t="s">
        <v>642</v>
      </c>
      <c r="C275">
        <v>21</v>
      </c>
      <c r="F275" t="s">
        <v>337</v>
      </c>
      <c r="G275">
        <f t="shared" si="4"/>
        <v>1</v>
      </c>
    </row>
    <row r="276" spans="1:7">
      <c r="A276" t="s">
        <v>13</v>
      </c>
      <c r="B276" t="s">
        <v>639</v>
      </c>
      <c r="C276">
        <v>24</v>
      </c>
      <c r="F276" t="s">
        <v>366</v>
      </c>
      <c r="G276">
        <f t="shared" si="4"/>
        <v>1</v>
      </c>
    </row>
    <row r="277" spans="1:7">
      <c r="A277" t="s">
        <v>59</v>
      </c>
      <c r="B277" t="s">
        <v>639</v>
      </c>
      <c r="C277">
        <v>24</v>
      </c>
      <c r="F277" t="s">
        <v>390</v>
      </c>
      <c r="G277">
        <f t="shared" si="4"/>
        <v>1</v>
      </c>
    </row>
    <row r="278" spans="1:7">
      <c r="A278" t="s">
        <v>229</v>
      </c>
      <c r="B278" t="s">
        <v>639</v>
      </c>
      <c r="C278">
        <v>33</v>
      </c>
      <c r="F278" t="s">
        <v>573</v>
      </c>
      <c r="G278">
        <f t="shared" si="4"/>
        <v>1</v>
      </c>
    </row>
    <row r="279" spans="1:7">
      <c r="A279" t="s">
        <v>295</v>
      </c>
      <c r="B279" t="s">
        <v>643</v>
      </c>
      <c r="C279">
        <v>21</v>
      </c>
      <c r="F279" t="s">
        <v>262</v>
      </c>
      <c r="G279">
        <f t="shared" si="4"/>
        <v>1</v>
      </c>
    </row>
    <row r="280" spans="1:7">
      <c r="A280" t="s">
        <v>470</v>
      </c>
      <c r="B280" t="s">
        <v>639</v>
      </c>
      <c r="C280">
        <v>24</v>
      </c>
      <c r="F280" t="s">
        <v>173</v>
      </c>
      <c r="G280">
        <f t="shared" si="4"/>
        <v>1</v>
      </c>
    </row>
    <row r="281" spans="1:7">
      <c r="A281" t="s">
        <v>515</v>
      </c>
      <c r="B281" t="s">
        <v>642</v>
      </c>
      <c r="C281">
        <v>28</v>
      </c>
      <c r="F281" t="s">
        <v>342</v>
      </c>
      <c r="G281">
        <f t="shared" si="4"/>
        <v>3</v>
      </c>
    </row>
    <row r="282" spans="1:7">
      <c r="A282" t="s">
        <v>663</v>
      </c>
      <c r="B282" t="s">
        <v>641</v>
      </c>
      <c r="C282">
        <v>25</v>
      </c>
      <c r="F282" t="s">
        <v>444</v>
      </c>
      <c r="G282">
        <f t="shared" si="4"/>
        <v>3</v>
      </c>
    </row>
    <row r="283" spans="1:7">
      <c r="A283" t="s">
        <v>93</v>
      </c>
      <c r="B283" t="s">
        <v>641</v>
      </c>
      <c r="C283">
        <v>25</v>
      </c>
      <c r="F283" t="s">
        <v>322</v>
      </c>
      <c r="G283">
        <f t="shared" si="4"/>
        <v>1</v>
      </c>
    </row>
    <row r="284" spans="1:7">
      <c r="A284" t="s">
        <v>128</v>
      </c>
      <c r="B284" t="s">
        <v>643</v>
      </c>
      <c r="C284">
        <v>23</v>
      </c>
      <c r="F284" t="s">
        <v>25</v>
      </c>
      <c r="G284">
        <f t="shared" si="4"/>
        <v>1</v>
      </c>
    </row>
    <row r="285" spans="1:7">
      <c r="A285" t="s">
        <v>359</v>
      </c>
      <c r="B285" t="s">
        <v>642</v>
      </c>
      <c r="C285">
        <v>22</v>
      </c>
      <c r="F285" t="s">
        <v>253</v>
      </c>
      <c r="G285">
        <f t="shared" si="4"/>
        <v>1</v>
      </c>
    </row>
    <row r="286" spans="1:7">
      <c r="A286" t="s">
        <v>502</v>
      </c>
      <c r="B286" t="s">
        <v>640</v>
      </c>
      <c r="C286">
        <v>21</v>
      </c>
      <c r="F286" t="s">
        <v>447</v>
      </c>
      <c r="G286">
        <f t="shared" si="4"/>
        <v>1</v>
      </c>
    </row>
    <row r="287" spans="1:7">
      <c r="A287" t="s">
        <v>519</v>
      </c>
      <c r="B287" t="s">
        <v>640</v>
      </c>
      <c r="C287">
        <v>24</v>
      </c>
      <c r="F287" t="s">
        <v>538</v>
      </c>
      <c r="G287">
        <f t="shared" si="4"/>
        <v>1</v>
      </c>
    </row>
    <row r="288" spans="1:7">
      <c r="A288" t="s">
        <v>117</v>
      </c>
      <c r="B288" t="s">
        <v>641</v>
      </c>
      <c r="C288">
        <v>32</v>
      </c>
      <c r="F288" t="s">
        <v>219</v>
      </c>
      <c r="G288">
        <f t="shared" si="4"/>
        <v>1</v>
      </c>
    </row>
    <row r="289" spans="1:7">
      <c r="A289" t="s">
        <v>87</v>
      </c>
      <c r="B289" t="s">
        <v>640</v>
      </c>
      <c r="C289">
        <v>29</v>
      </c>
      <c r="F289" t="s">
        <v>475</v>
      </c>
      <c r="G289">
        <f t="shared" si="4"/>
        <v>1</v>
      </c>
    </row>
    <row r="290" spans="1:7">
      <c r="A290" t="s">
        <v>368</v>
      </c>
      <c r="B290" t="s">
        <v>639</v>
      </c>
      <c r="C290">
        <v>23</v>
      </c>
      <c r="F290" t="s">
        <v>223</v>
      </c>
      <c r="G290">
        <f t="shared" si="4"/>
        <v>1</v>
      </c>
    </row>
    <row r="291" spans="1:7">
      <c r="A291" t="s">
        <v>168</v>
      </c>
      <c r="B291" t="s">
        <v>641</v>
      </c>
      <c r="C291">
        <v>27</v>
      </c>
      <c r="F291" t="s">
        <v>95</v>
      </c>
      <c r="G291">
        <f t="shared" si="4"/>
        <v>1</v>
      </c>
    </row>
    <row r="292" spans="1:7">
      <c r="A292" t="s">
        <v>341</v>
      </c>
      <c r="B292" t="s">
        <v>642</v>
      </c>
      <c r="C292">
        <v>24</v>
      </c>
      <c r="F292" t="s">
        <v>455</v>
      </c>
      <c r="G292">
        <f t="shared" si="4"/>
        <v>1</v>
      </c>
    </row>
    <row r="293" spans="1:7">
      <c r="A293" t="s">
        <v>337</v>
      </c>
      <c r="B293" t="s">
        <v>643</v>
      </c>
      <c r="C293">
        <v>21</v>
      </c>
      <c r="F293" t="s">
        <v>11</v>
      </c>
      <c r="G293">
        <f t="shared" si="4"/>
        <v>1</v>
      </c>
    </row>
    <row r="294" spans="1:7">
      <c r="A294" t="s">
        <v>366</v>
      </c>
      <c r="B294" t="s">
        <v>639</v>
      </c>
      <c r="C294">
        <v>29</v>
      </c>
      <c r="F294" t="s">
        <v>292</v>
      </c>
      <c r="G294">
        <f t="shared" si="4"/>
        <v>1</v>
      </c>
    </row>
    <row r="295" spans="1:7">
      <c r="A295" t="s">
        <v>390</v>
      </c>
      <c r="B295" t="s">
        <v>639</v>
      </c>
      <c r="C295">
        <v>23</v>
      </c>
      <c r="F295" t="s">
        <v>367</v>
      </c>
      <c r="G295">
        <f t="shared" si="4"/>
        <v>1</v>
      </c>
    </row>
    <row r="296" spans="1:7">
      <c r="A296" t="s">
        <v>573</v>
      </c>
      <c r="B296" t="s">
        <v>643</v>
      </c>
      <c r="C296">
        <v>21</v>
      </c>
      <c r="F296" t="s">
        <v>63</v>
      </c>
      <c r="G296">
        <f t="shared" si="4"/>
        <v>1</v>
      </c>
    </row>
    <row r="297" spans="1:7">
      <c r="A297" t="s">
        <v>262</v>
      </c>
      <c r="B297" t="s">
        <v>642</v>
      </c>
      <c r="C297">
        <v>24</v>
      </c>
      <c r="F297" t="s">
        <v>316</v>
      </c>
      <c r="G297">
        <f t="shared" si="4"/>
        <v>1</v>
      </c>
    </row>
    <row r="298" spans="1:7">
      <c r="A298" t="s">
        <v>173</v>
      </c>
      <c r="B298" t="s">
        <v>642</v>
      </c>
      <c r="C298">
        <v>23</v>
      </c>
      <c r="F298" t="s">
        <v>94</v>
      </c>
      <c r="G298">
        <f t="shared" si="4"/>
        <v>1</v>
      </c>
    </row>
    <row r="299" spans="1:7">
      <c r="A299" t="s">
        <v>342</v>
      </c>
      <c r="B299" t="s">
        <v>664</v>
      </c>
      <c r="C299">
        <v>25</v>
      </c>
      <c r="F299" t="s">
        <v>387</v>
      </c>
      <c r="G299">
        <f t="shared" si="4"/>
        <v>1</v>
      </c>
    </row>
    <row r="300" spans="1:7">
      <c r="A300" t="s">
        <v>342</v>
      </c>
      <c r="B300" t="s">
        <v>639</v>
      </c>
      <c r="C300">
        <v>25</v>
      </c>
      <c r="F300" t="s">
        <v>310</v>
      </c>
      <c r="G300">
        <f t="shared" si="4"/>
        <v>1</v>
      </c>
    </row>
    <row r="301" spans="1:7">
      <c r="A301" t="s">
        <v>342</v>
      </c>
      <c r="B301" t="s">
        <v>641</v>
      </c>
      <c r="C301">
        <v>25</v>
      </c>
      <c r="F301" t="s">
        <v>51</v>
      </c>
      <c r="G301">
        <f t="shared" si="4"/>
        <v>1</v>
      </c>
    </row>
    <row r="302" spans="1:7">
      <c r="A302" t="s">
        <v>444</v>
      </c>
      <c r="B302" t="s">
        <v>650</v>
      </c>
      <c r="C302">
        <v>22</v>
      </c>
      <c r="F302" t="s">
        <v>443</v>
      </c>
      <c r="G302">
        <f t="shared" si="4"/>
        <v>1</v>
      </c>
    </row>
    <row r="303" spans="1:7">
      <c r="A303" t="s">
        <v>444</v>
      </c>
      <c r="B303" t="s">
        <v>639</v>
      </c>
      <c r="C303">
        <v>22</v>
      </c>
      <c r="F303" t="s">
        <v>139</v>
      </c>
      <c r="G303">
        <f t="shared" si="4"/>
        <v>1</v>
      </c>
    </row>
    <row r="304" spans="1:7">
      <c r="A304" t="s">
        <v>444</v>
      </c>
      <c r="B304" t="s">
        <v>643</v>
      </c>
      <c r="C304">
        <v>22</v>
      </c>
      <c r="F304" t="s">
        <v>308</v>
      </c>
      <c r="G304">
        <f t="shared" si="4"/>
        <v>1</v>
      </c>
    </row>
    <row r="305" spans="1:7">
      <c r="A305" t="s">
        <v>322</v>
      </c>
      <c r="B305" t="s">
        <v>643</v>
      </c>
      <c r="C305">
        <v>25</v>
      </c>
      <c r="F305" t="s">
        <v>323</v>
      </c>
      <c r="G305">
        <f t="shared" si="4"/>
        <v>1</v>
      </c>
    </row>
    <row r="306" spans="1:7">
      <c r="A306" t="s">
        <v>25</v>
      </c>
      <c r="B306" t="s">
        <v>643</v>
      </c>
      <c r="C306">
        <v>23</v>
      </c>
      <c r="F306" t="s">
        <v>665</v>
      </c>
      <c r="G306">
        <f t="shared" si="4"/>
        <v>1</v>
      </c>
    </row>
    <row r="307" spans="1:7">
      <c r="A307" t="s">
        <v>253</v>
      </c>
      <c r="B307" t="s">
        <v>642</v>
      </c>
      <c r="C307">
        <v>28</v>
      </c>
      <c r="F307" t="s">
        <v>507</v>
      </c>
      <c r="G307">
        <f t="shared" si="4"/>
        <v>1</v>
      </c>
    </row>
    <row r="308" spans="1:7">
      <c r="A308" t="s">
        <v>447</v>
      </c>
      <c r="B308" t="s">
        <v>642</v>
      </c>
      <c r="C308">
        <v>21</v>
      </c>
      <c r="F308" t="s">
        <v>532</v>
      </c>
      <c r="G308">
        <f t="shared" si="4"/>
        <v>1</v>
      </c>
    </row>
    <row r="309" spans="1:7">
      <c r="A309" t="s">
        <v>538</v>
      </c>
      <c r="B309" t="s">
        <v>642</v>
      </c>
      <c r="C309">
        <v>25</v>
      </c>
      <c r="F309" t="s">
        <v>492</v>
      </c>
      <c r="G309">
        <f t="shared" si="4"/>
        <v>1</v>
      </c>
    </row>
    <row r="310" spans="1:7">
      <c r="A310" t="s">
        <v>219</v>
      </c>
      <c r="B310" t="s">
        <v>643</v>
      </c>
      <c r="C310">
        <v>26</v>
      </c>
      <c r="F310" t="s">
        <v>666</v>
      </c>
      <c r="G310">
        <f t="shared" si="4"/>
        <v>1</v>
      </c>
    </row>
    <row r="311" spans="1:7">
      <c r="A311" t="s">
        <v>475</v>
      </c>
      <c r="B311" t="s">
        <v>639</v>
      </c>
      <c r="C311">
        <v>23</v>
      </c>
      <c r="F311" t="s">
        <v>667</v>
      </c>
      <c r="G311">
        <f t="shared" si="4"/>
        <v>1</v>
      </c>
    </row>
    <row r="312" spans="1:7">
      <c r="A312" t="s">
        <v>223</v>
      </c>
      <c r="B312" t="s">
        <v>640</v>
      </c>
      <c r="C312">
        <v>20</v>
      </c>
      <c r="F312" t="s">
        <v>482</v>
      </c>
      <c r="G312">
        <f t="shared" si="4"/>
        <v>1</v>
      </c>
    </row>
    <row r="313" spans="1:7">
      <c r="A313" t="s">
        <v>95</v>
      </c>
      <c r="B313" t="s">
        <v>642</v>
      </c>
      <c r="C313">
        <v>28</v>
      </c>
      <c r="F313" t="s">
        <v>396</v>
      </c>
      <c r="G313">
        <f t="shared" si="4"/>
        <v>1</v>
      </c>
    </row>
    <row r="314" spans="1:7">
      <c r="A314" t="s">
        <v>455</v>
      </c>
      <c r="B314" t="s">
        <v>640</v>
      </c>
      <c r="C314">
        <v>21</v>
      </c>
      <c r="F314" t="s">
        <v>668</v>
      </c>
      <c r="G314">
        <f t="shared" si="4"/>
        <v>1</v>
      </c>
    </row>
    <row r="315" spans="1:7">
      <c r="A315" t="s">
        <v>11</v>
      </c>
      <c r="B315" t="s">
        <v>641</v>
      </c>
      <c r="C315">
        <v>27</v>
      </c>
      <c r="F315" t="s">
        <v>332</v>
      </c>
      <c r="G315">
        <f t="shared" si="4"/>
        <v>1</v>
      </c>
    </row>
    <row r="316" spans="1:7">
      <c r="A316" t="s">
        <v>292</v>
      </c>
      <c r="B316" t="s">
        <v>643</v>
      </c>
      <c r="C316">
        <v>29</v>
      </c>
      <c r="F316" t="s">
        <v>386</v>
      </c>
      <c r="G316">
        <f t="shared" si="4"/>
        <v>1</v>
      </c>
    </row>
    <row r="317" spans="1:7">
      <c r="A317" t="s">
        <v>367</v>
      </c>
      <c r="B317" t="s">
        <v>641</v>
      </c>
      <c r="C317">
        <v>28</v>
      </c>
      <c r="F317" t="s">
        <v>57</v>
      </c>
      <c r="G317">
        <f t="shared" si="4"/>
        <v>1</v>
      </c>
    </row>
    <row r="318" spans="1:7">
      <c r="A318" t="s">
        <v>63</v>
      </c>
      <c r="B318" t="s">
        <v>642</v>
      </c>
      <c r="C318">
        <v>26</v>
      </c>
      <c r="F318" t="s">
        <v>83</v>
      </c>
      <c r="G318">
        <f t="shared" si="4"/>
        <v>1</v>
      </c>
    </row>
    <row r="319" spans="1:7">
      <c r="A319" t="s">
        <v>316</v>
      </c>
      <c r="B319" t="s">
        <v>640</v>
      </c>
      <c r="C319">
        <v>19</v>
      </c>
      <c r="F319" t="s">
        <v>252</v>
      </c>
      <c r="G319">
        <f t="shared" si="4"/>
        <v>1</v>
      </c>
    </row>
    <row r="320" spans="1:7">
      <c r="A320" t="s">
        <v>94</v>
      </c>
      <c r="B320" t="s">
        <v>640</v>
      </c>
      <c r="C320">
        <v>30</v>
      </c>
      <c r="F320" t="s">
        <v>294</v>
      </c>
      <c r="G320">
        <f t="shared" si="4"/>
        <v>1</v>
      </c>
    </row>
    <row r="321" spans="1:7">
      <c r="A321" t="s">
        <v>387</v>
      </c>
      <c r="B321" t="s">
        <v>639</v>
      </c>
      <c r="C321">
        <v>20</v>
      </c>
      <c r="F321" t="s">
        <v>304</v>
      </c>
      <c r="G321">
        <f t="shared" si="4"/>
        <v>1</v>
      </c>
    </row>
    <row r="322" spans="1:7">
      <c r="A322" t="s">
        <v>310</v>
      </c>
      <c r="B322" t="s">
        <v>641</v>
      </c>
      <c r="C322">
        <v>24</v>
      </c>
      <c r="F322" t="s">
        <v>669</v>
      </c>
      <c r="G322">
        <f t="shared" ref="G322:G385" si="5">COUNTIF($A$2:$A$573,F322)</f>
        <v>1</v>
      </c>
    </row>
    <row r="323" spans="1:7">
      <c r="A323" t="s">
        <v>51</v>
      </c>
      <c r="B323" t="s">
        <v>641</v>
      </c>
      <c r="C323">
        <v>32</v>
      </c>
      <c r="F323" t="s">
        <v>177</v>
      </c>
      <c r="G323">
        <f t="shared" si="5"/>
        <v>1</v>
      </c>
    </row>
    <row r="324" spans="1:7">
      <c r="A324" t="s">
        <v>443</v>
      </c>
      <c r="B324" t="s">
        <v>641</v>
      </c>
      <c r="C324">
        <v>32</v>
      </c>
      <c r="F324" t="s">
        <v>92</v>
      </c>
      <c r="G324">
        <f t="shared" si="5"/>
        <v>1</v>
      </c>
    </row>
    <row r="325" spans="1:7">
      <c r="A325" t="s">
        <v>139</v>
      </c>
      <c r="B325" t="s">
        <v>643</v>
      </c>
      <c r="C325">
        <v>21</v>
      </c>
      <c r="F325" t="s">
        <v>530</v>
      </c>
      <c r="G325">
        <f t="shared" si="5"/>
        <v>1</v>
      </c>
    </row>
    <row r="326" spans="1:7">
      <c r="A326" t="s">
        <v>308</v>
      </c>
      <c r="B326" t="s">
        <v>639</v>
      </c>
      <c r="C326">
        <v>32</v>
      </c>
      <c r="F326" t="s">
        <v>518</v>
      </c>
      <c r="G326">
        <f t="shared" si="5"/>
        <v>1</v>
      </c>
    </row>
    <row r="327" spans="1:7">
      <c r="A327" t="s">
        <v>323</v>
      </c>
      <c r="B327" t="s">
        <v>640</v>
      </c>
      <c r="C327">
        <v>34</v>
      </c>
      <c r="F327" t="s">
        <v>467</v>
      </c>
      <c r="G327">
        <f t="shared" si="5"/>
        <v>1</v>
      </c>
    </row>
    <row r="328" spans="1:7">
      <c r="A328" t="s">
        <v>665</v>
      </c>
      <c r="B328" t="s">
        <v>643</v>
      </c>
      <c r="C328">
        <v>25</v>
      </c>
      <c r="F328" t="s">
        <v>415</v>
      </c>
      <c r="G328">
        <f t="shared" si="5"/>
        <v>1</v>
      </c>
    </row>
    <row r="329" spans="1:7">
      <c r="A329" t="s">
        <v>507</v>
      </c>
      <c r="B329" t="s">
        <v>639</v>
      </c>
      <c r="C329">
        <v>25</v>
      </c>
      <c r="F329" t="s">
        <v>80</v>
      </c>
      <c r="G329">
        <f t="shared" si="5"/>
        <v>1</v>
      </c>
    </row>
    <row r="330" spans="1:7">
      <c r="A330" t="s">
        <v>532</v>
      </c>
      <c r="B330" t="s">
        <v>641</v>
      </c>
      <c r="C330">
        <v>22</v>
      </c>
      <c r="F330" t="s">
        <v>476</v>
      </c>
      <c r="G330">
        <f t="shared" si="5"/>
        <v>1</v>
      </c>
    </row>
    <row r="331" spans="1:7">
      <c r="A331" t="s">
        <v>492</v>
      </c>
      <c r="B331" t="s">
        <v>641</v>
      </c>
      <c r="C331">
        <v>23</v>
      </c>
      <c r="F331" t="s">
        <v>213</v>
      </c>
      <c r="G331">
        <f t="shared" si="5"/>
        <v>1</v>
      </c>
    </row>
    <row r="332" spans="1:7">
      <c r="A332" t="s">
        <v>666</v>
      </c>
      <c r="B332" t="s">
        <v>640</v>
      </c>
      <c r="C332">
        <v>19</v>
      </c>
      <c r="F332" t="s">
        <v>224</v>
      </c>
      <c r="G332">
        <f t="shared" si="5"/>
        <v>1</v>
      </c>
    </row>
    <row r="333" spans="1:7">
      <c r="A333" t="s">
        <v>667</v>
      </c>
      <c r="B333" t="s">
        <v>640</v>
      </c>
      <c r="C333">
        <v>20</v>
      </c>
      <c r="F333" t="s">
        <v>146</v>
      </c>
      <c r="G333">
        <f t="shared" si="5"/>
        <v>1</v>
      </c>
    </row>
    <row r="334" spans="1:7">
      <c r="A334" t="s">
        <v>482</v>
      </c>
      <c r="B334" t="s">
        <v>642</v>
      </c>
      <c r="C334">
        <v>24</v>
      </c>
      <c r="F334" t="s">
        <v>458</v>
      </c>
      <c r="G334">
        <f t="shared" si="5"/>
        <v>1</v>
      </c>
    </row>
    <row r="335" spans="1:7">
      <c r="A335" t="s">
        <v>396</v>
      </c>
      <c r="B335" t="s">
        <v>640</v>
      </c>
      <c r="C335">
        <v>19</v>
      </c>
      <c r="F335" t="s">
        <v>240</v>
      </c>
      <c r="G335">
        <f t="shared" si="5"/>
        <v>1</v>
      </c>
    </row>
    <row r="336" spans="1:7">
      <c r="A336" t="s">
        <v>668</v>
      </c>
      <c r="B336" t="s">
        <v>641</v>
      </c>
      <c r="C336">
        <v>32</v>
      </c>
      <c r="F336" t="s">
        <v>446</v>
      </c>
      <c r="G336">
        <f t="shared" si="5"/>
        <v>1</v>
      </c>
    </row>
    <row r="337" spans="1:7">
      <c r="A337" t="s">
        <v>332</v>
      </c>
      <c r="B337" t="s">
        <v>639</v>
      </c>
      <c r="C337">
        <v>23</v>
      </c>
      <c r="F337" t="s">
        <v>12</v>
      </c>
      <c r="G337">
        <f t="shared" si="5"/>
        <v>1</v>
      </c>
    </row>
    <row r="338" spans="1:7">
      <c r="A338" t="s">
        <v>386</v>
      </c>
      <c r="B338" t="s">
        <v>643</v>
      </c>
      <c r="C338">
        <v>23</v>
      </c>
      <c r="F338" t="s">
        <v>269</v>
      </c>
      <c r="G338">
        <f t="shared" si="5"/>
        <v>1</v>
      </c>
    </row>
    <row r="339" spans="1:7">
      <c r="A339" t="s">
        <v>57</v>
      </c>
      <c r="B339" t="s">
        <v>643</v>
      </c>
      <c r="C339">
        <v>25</v>
      </c>
      <c r="F339" t="s">
        <v>35</v>
      </c>
      <c r="G339">
        <f t="shared" si="5"/>
        <v>1</v>
      </c>
    </row>
    <row r="340" spans="1:7">
      <c r="A340" t="s">
        <v>83</v>
      </c>
      <c r="B340" t="s">
        <v>643</v>
      </c>
      <c r="C340">
        <v>25</v>
      </c>
      <c r="F340" t="s">
        <v>670</v>
      </c>
      <c r="G340">
        <f t="shared" si="5"/>
        <v>1</v>
      </c>
    </row>
    <row r="341" spans="1:7">
      <c r="A341" t="s">
        <v>252</v>
      </c>
      <c r="B341" t="s">
        <v>640</v>
      </c>
      <c r="C341">
        <v>24</v>
      </c>
      <c r="F341" t="s">
        <v>113</v>
      </c>
      <c r="G341">
        <f t="shared" si="5"/>
        <v>1</v>
      </c>
    </row>
    <row r="342" spans="1:7">
      <c r="A342" t="s">
        <v>294</v>
      </c>
      <c r="B342" t="s">
        <v>643</v>
      </c>
      <c r="C342">
        <v>25</v>
      </c>
      <c r="F342" t="s">
        <v>457</v>
      </c>
      <c r="G342">
        <f t="shared" si="5"/>
        <v>1</v>
      </c>
    </row>
    <row r="343" spans="1:7">
      <c r="A343" t="s">
        <v>304</v>
      </c>
      <c r="B343" t="s">
        <v>643</v>
      </c>
      <c r="C343">
        <v>20</v>
      </c>
      <c r="F343" t="s">
        <v>72</v>
      </c>
      <c r="G343">
        <f t="shared" si="5"/>
        <v>1</v>
      </c>
    </row>
    <row r="344" spans="1:7">
      <c r="A344" t="s">
        <v>669</v>
      </c>
      <c r="B344" t="s">
        <v>640</v>
      </c>
      <c r="C344">
        <v>26</v>
      </c>
      <c r="F344" t="s">
        <v>312</v>
      </c>
      <c r="G344">
        <f t="shared" si="5"/>
        <v>1</v>
      </c>
    </row>
    <row r="345" spans="1:7">
      <c r="A345" t="s">
        <v>177</v>
      </c>
      <c r="B345" t="s">
        <v>642</v>
      </c>
      <c r="C345">
        <v>24</v>
      </c>
      <c r="F345" t="s">
        <v>108</v>
      </c>
      <c r="G345">
        <f t="shared" si="5"/>
        <v>1</v>
      </c>
    </row>
    <row r="346" spans="1:7">
      <c r="A346" t="s">
        <v>92</v>
      </c>
      <c r="B346" t="s">
        <v>642</v>
      </c>
      <c r="C346">
        <v>25</v>
      </c>
      <c r="F346" t="s">
        <v>418</v>
      </c>
      <c r="G346">
        <f t="shared" si="5"/>
        <v>1</v>
      </c>
    </row>
    <row r="347" spans="1:7">
      <c r="A347" t="s">
        <v>530</v>
      </c>
      <c r="B347" t="s">
        <v>642</v>
      </c>
      <c r="C347">
        <v>34</v>
      </c>
      <c r="F347" t="s">
        <v>420</v>
      </c>
      <c r="G347">
        <f t="shared" si="5"/>
        <v>1</v>
      </c>
    </row>
    <row r="348" spans="1:7">
      <c r="A348" t="s">
        <v>518</v>
      </c>
      <c r="B348" t="s">
        <v>642</v>
      </c>
      <c r="C348">
        <v>20</v>
      </c>
      <c r="F348" t="s">
        <v>464</v>
      </c>
      <c r="G348">
        <f t="shared" si="5"/>
        <v>1</v>
      </c>
    </row>
    <row r="349" spans="1:7">
      <c r="A349" t="s">
        <v>467</v>
      </c>
      <c r="B349" t="s">
        <v>642</v>
      </c>
      <c r="C349">
        <v>23</v>
      </c>
      <c r="F349" t="s">
        <v>142</v>
      </c>
      <c r="G349">
        <f t="shared" si="5"/>
        <v>1</v>
      </c>
    </row>
    <row r="350" spans="1:7">
      <c r="A350" t="s">
        <v>415</v>
      </c>
      <c r="B350" t="s">
        <v>643</v>
      </c>
      <c r="C350">
        <v>25</v>
      </c>
      <c r="F350" t="s">
        <v>4</v>
      </c>
      <c r="G350">
        <f t="shared" si="5"/>
        <v>1</v>
      </c>
    </row>
    <row r="351" spans="1:7">
      <c r="A351" t="s">
        <v>80</v>
      </c>
      <c r="B351" t="s">
        <v>642</v>
      </c>
      <c r="C351">
        <v>29</v>
      </c>
      <c r="F351" t="s">
        <v>347</v>
      </c>
      <c r="G351">
        <f t="shared" si="5"/>
        <v>1</v>
      </c>
    </row>
    <row r="352" spans="1:7">
      <c r="A352" t="s">
        <v>476</v>
      </c>
      <c r="B352" t="s">
        <v>640</v>
      </c>
      <c r="C352">
        <v>28</v>
      </c>
      <c r="F352" t="s">
        <v>154</v>
      </c>
      <c r="G352">
        <f t="shared" si="5"/>
        <v>1</v>
      </c>
    </row>
    <row r="353" spans="1:7">
      <c r="A353" t="s">
        <v>213</v>
      </c>
      <c r="B353" t="s">
        <v>639</v>
      </c>
      <c r="C353">
        <v>20</v>
      </c>
      <c r="F353" t="s">
        <v>211</v>
      </c>
      <c r="G353">
        <f t="shared" si="5"/>
        <v>1</v>
      </c>
    </row>
    <row r="354" spans="1:7">
      <c r="A354" t="s">
        <v>224</v>
      </c>
      <c r="B354" t="s">
        <v>643</v>
      </c>
      <c r="C354">
        <v>23</v>
      </c>
      <c r="F354" t="s">
        <v>289</v>
      </c>
      <c r="G354">
        <f t="shared" si="5"/>
        <v>1</v>
      </c>
    </row>
    <row r="355" spans="1:7">
      <c r="A355" t="s">
        <v>146</v>
      </c>
      <c r="B355" t="s">
        <v>639</v>
      </c>
      <c r="C355">
        <v>29</v>
      </c>
      <c r="F355" t="s">
        <v>550</v>
      </c>
      <c r="G355">
        <f t="shared" si="5"/>
        <v>1</v>
      </c>
    </row>
    <row r="356" spans="1:7">
      <c r="A356" t="s">
        <v>458</v>
      </c>
      <c r="B356" t="s">
        <v>643</v>
      </c>
      <c r="C356">
        <v>24</v>
      </c>
      <c r="F356" t="s">
        <v>354</v>
      </c>
      <c r="G356">
        <f t="shared" si="5"/>
        <v>1</v>
      </c>
    </row>
    <row r="357" spans="1:7">
      <c r="A357" t="s">
        <v>240</v>
      </c>
      <c r="B357" t="s">
        <v>641</v>
      </c>
      <c r="C357">
        <v>33</v>
      </c>
      <c r="F357" t="s">
        <v>380</v>
      </c>
      <c r="G357">
        <f t="shared" si="5"/>
        <v>1</v>
      </c>
    </row>
    <row r="358" spans="1:7">
      <c r="A358" t="s">
        <v>446</v>
      </c>
      <c r="B358" t="s">
        <v>642</v>
      </c>
      <c r="C358">
        <v>29</v>
      </c>
      <c r="F358" t="s">
        <v>384</v>
      </c>
      <c r="G358">
        <f t="shared" si="5"/>
        <v>1</v>
      </c>
    </row>
    <row r="359" spans="1:7">
      <c r="A359" t="s">
        <v>12</v>
      </c>
      <c r="B359" t="s">
        <v>643</v>
      </c>
      <c r="C359">
        <v>28</v>
      </c>
      <c r="F359" t="s">
        <v>119</v>
      </c>
      <c r="G359">
        <f t="shared" si="5"/>
        <v>1</v>
      </c>
    </row>
    <row r="360" spans="1:7">
      <c r="A360" t="s">
        <v>269</v>
      </c>
      <c r="B360" t="s">
        <v>640</v>
      </c>
      <c r="C360">
        <v>24</v>
      </c>
      <c r="F360" t="s">
        <v>226</v>
      </c>
      <c r="G360">
        <f t="shared" si="5"/>
        <v>1</v>
      </c>
    </row>
    <row r="361" spans="1:7">
      <c r="A361" t="s">
        <v>35</v>
      </c>
      <c r="B361" t="s">
        <v>642</v>
      </c>
      <c r="C361">
        <v>27</v>
      </c>
      <c r="F361" t="s">
        <v>374</v>
      </c>
      <c r="G361">
        <f t="shared" si="5"/>
        <v>1</v>
      </c>
    </row>
    <row r="362" spans="1:7">
      <c r="A362" t="s">
        <v>670</v>
      </c>
      <c r="B362" t="s">
        <v>639</v>
      </c>
      <c r="C362">
        <v>30</v>
      </c>
      <c r="F362" t="s">
        <v>474</v>
      </c>
      <c r="G362">
        <f t="shared" si="5"/>
        <v>3</v>
      </c>
    </row>
    <row r="363" spans="1:7">
      <c r="A363" t="s">
        <v>113</v>
      </c>
      <c r="B363" t="s">
        <v>640</v>
      </c>
      <c r="C363">
        <v>22</v>
      </c>
      <c r="F363" t="s">
        <v>3</v>
      </c>
      <c r="G363">
        <f t="shared" si="5"/>
        <v>1</v>
      </c>
    </row>
    <row r="364" spans="1:7">
      <c r="A364" t="s">
        <v>457</v>
      </c>
      <c r="B364" t="s">
        <v>642</v>
      </c>
      <c r="C364">
        <v>24</v>
      </c>
      <c r="F364" t="s">
        <v>331</v>
      </c>
      <c r="G364">
        <f t="shared" si="5"/>
        <v>1</v>
      </c>
    </row>
    <row r="365" spans="1:7">
      <c r="A365" t="s">
        <v>72</v>
      </c>
      <c r="B365" t="s">
        <v>641</v>
      </c>
      <c r="C365">
        <v>23</v>
      </c>
      <c r="F365" t="s">
        <v>2</v>
      </c>
      <c r="G365">
        <f t="shared" si="5"/>
        <v>1</v>
      </c>
    </row>
    <row r="366" spans="1:7">
      <c r="A366" t="s">
        <v>312</v>
      </c>
      <c r="B366" t="s">
        <v>643</v>
      </c>
      <c r="C366">
        <v>29</v>
      </c>
      <c r="F366" t="s">
        <v>430</v>
      </c>
      <c r="G366">
        <f t="shared" si="5"/>
        <v>1</v>
      </c>
    </row>
    <row r="367" spans="1:7">
      <c r="A367" t="s">
        <v>108</v>
      </c>
      <c r="B367" t="s">
        <v>643</v>
      </c>
      <c r="C367">
        <v>30</v>
      </c>
      <c r="F367" t="s">
        <v>183</v>
      </c>
      <c r="G367">
        <f t="shared" si="5"/>
        <v>1</v>
      </c>
    </row>
    <row r="368" spans="1:7">
      <c r="A368" t="s">
        <v>418</v>
      </c>
      <c r="B368" t="s">
        <v>640</v>
      </c>
      <c r="C368">
        <v>32</v>
      </c>
      <c r="F368" t="s">
        <v>539</v>
      </c>
      <c r="G368">
        <f t="shared" si="5"/>
        <v>1</v>
      </c>
    </row>
    <row r="369" spans="1:7">
      <c r="A369" t="s">
        <v>420</v>
      </c>
      <c r="B369" t="s">
        <v>639</v>
      </c>
      <c r="C369">
        <v>35</v>
      </c>
      <c r="F369" t="s">
        <v>393</v>
      </c>
      <c r="G369">
        <f t="shared" si="5"/>
        <v>1</v>
      </c>
    </row>
    <row r="370" spans="1:7">
      <c r="A370" t="s">
        <v>464</v>
      </c>
      <c r="B370" t="s">
        <v>642</v>
      </c>
      <c r="C370">
        <v>24</v>
      </c>
      <c r="F370" t="s">
        <v>247</v>
      </c>
      <c r="G370">
        <f t="shared" si="5"/>
        <v>1</v>
      </c>
    </row>
    <row r="371" spans="1:7">
      <c r="A371" t="s">
        <v>142</v>
      </c>
      <c r="B371" t="s">
        <v>640</v>
      </c>
      <c r="C371">
        <v>24</v>
      </c>
      <c r="F371" t="s">
        <v>170</v>
      </c>
      <c r="G371">
        <f t="shared" si="5"/>
        <v>1</v>
      </c>
    </row>
    <row r="372" spans="1:7">
      <c r="A372" t="s">
        <v>4</v>
      </c>
      <c r="B372" t="s">
        <v>642</v>
      </c>
      <c r="C372">
        <v>22</v>
      </c>
      <c r="F372" t="s">
        <v>300</v>
      </c>
      <c r="G372">
        <f t="shared" si="5"/>
        <v>1</v>
      </c>
    </row>
    <row r="373" spans="1:7">
      <c r="A373" t="s">
        <v>347</v>
      </c>
      <c r="B373" t="s">
        <v>642</v>
      </c>
      <c r="C373">
        <v>22</v>
      </c>
      <c r="F373" t="s">
        <v>230</v>
      </c>
      <c r="G373">
        <f t="shared" si="5"/>
        <v>1</v>
      </c>
    </row>
    <row r="374" spans="1:7">
      <c r="A374" t="s">
        <v>154</v>
      </c>
      <c r="B374" t="s">
        <v>642</v>
      </c>
      <c r="C374">
        <v>31</v>
      </c>
      <c r="F374" t="s">
        <v>671</v>
      </c>
      <c r="G374">
        <f t="shared" si="5"/>
        <v>1</v>
      </c>
    </row>
    <row r="375" spans="1:7">
      <c r="A375" t="s">
        <v>211</v>
      </c>
      <c r="B375" t="s">
        <v>640</v>
      </c>
      <c r="C375">
        <v>21</v>
      </c>
      <c r="F375" t="s">
        <v>109</v>
      </c>
      <c r="G375">
        <f t="shared" si="5"/>
        <v>1</v>
      </c>
    </row>
    <row r="376" spans="1:7">
      <c r="A376" t="s">
        <v>289</v>
      </c>
      <c r="B376" t="s">
        <v>639</v>
      </c>
      <c r="C376">
        <v>23</v>
      </c>
      <c r="F376" t="s">
        <v>270</v>
      </c>
      <c r="G376">
        <f t="shared" si="5"/>
        <v>1</v>
      </c>
    </row>
    <row r="377" spans="1:7">
      <c r="A377" t="s">
        <v>550</v>
      </c>
      <c r="B377" t="s">
        <v>639</v>
      </c>
      <c r="C377">
        <v>31</v>
      </c>
      <c r="F377" t="s">
        <v>449</v>
      </c>
      <c r="G377">
        <f t="shared" si="5"/>
        <v>1</v>
      </c>
    </row>
    <row r="378" spans="1:7">
      <c r="A378" t="s">
        <v>354</v>
      </c>
      <c r="B378" t="s">
        <v>639</v>
      </c>
      <c r="C378">
        <v>31</v>
      </c>
      <c r="F378" t="s">
        <v>460</v>
      </c>
      <c r="G378">
        <f t="shared" si="5"/>
        <v>1</v>
      </c>
    </row>
    <row r="379" spans="1:7">
      <c r="A379" t="s">
        <v>380</v>
      </c>
      <c r="B379" t="s">
        <v>640</v>
      </c>
      <c r="C379">
        <v>25</v>
      </c>
      <c r="F379" t="s">
        <v>216</v>
      </c>
      <c r="G379">
        <f t="shared" si="5"/>
        <v>1</v>
      </c>
    </row>
    <row r="380" spans="1:7">
      <c r="A380" t="s">
        <v>384</v>
      </c>
      <c r="B380" t="s">
        <v>640</v>
      </c>
      <c r="C380">
        <v>26</v>
      </c>
      <c r="F380" t="s">
        <v>78</v>
      </c>
      <c r="G380">
        <f t="shared" si="5"/>
        <v>1</v>
      </c>
    </row>
    <row r="381" spans="1:7">
      <c r="A381" t="s">
        <v>119</v>
      </c>
      <c r="B381" t="s">
        <v>640</v>
      </c>
      <c r="C381">
        <v>24</v>
      </c>
      <c r="F381" t="s">
        <v>276</v>
      </c>
      <c r="G381">
        <f t="shared" si="5"/>
        <v>1</v>
      </c>
    </row>
    <row r="382" spans="1:7">
      <c r="A382" t="s">
        <v>226</v>
      </c>
      <c r="B382" t="s">
        <v>640</v>
      </c>
      <c r="C382">
        <v>23</v>
      </c>
      <c r="F382" t="s">
        <v>407</v>
      </c>
      <c r="G382">
        <f t="shared" si="5"/>
        <v>1</v>
      </c>
    </row>
    <row r="383" spans="1:7">
      <c r="A383" t="s">
        <v>374</v>
      </c>
      <c r="B383" t="s">
        <v>641</v>
      </c>
      <c r="C383">
        <v>29</v>
      </c>
      <c r="F383" t="s">
        <v>203</v>
      </c>
      <c r="G383">
        <f t="shared" si="5"/>
        <v>1</v>
      </c>
    </row>
    <row r="384" spans="1:7">
      <c r="A384" t="s">
        <v>474</v>
      </c>
      <c r="B384" t="s">
        <v>655</v>
      </c>
      <c r="C384">
        <v>23</v>
      </c>
      <c r="F384" t="s">
        <v>325</v>
      </c>
      <c r="G384">
        <f t="shared" si="5"/>
        <v>1</v>
      </c>
    </row>
    <row r="385" spans="1:7">
      <c r="A385" t="s">
        <v>474</v>
      </c>
      <c r="B385" t="s">
        <v>643</v>
      </c>
      <c r="C385">
        <v>23</v>
      </c>
      <c r="F385" t="s">
        <v>523</v>
      </c>
      <c r="G385">
        <f t="shared" si="5"/>
        <v>1</v>
      </c>
    </row>
    <row r="386" spans="1:7">
      <c r="A386" t="s">
        <v>474</v>
      </c>
      <c r="B386" t="s">
        <v>642</v>
      </c>
      <c r="C386">
        <v>23</v>
      </c>
      <c r="F386" t="s">
        <v>60</v>
      </c>
      <c r="G386">
        <f t="shared" ref="G386:G449" si="6">COUNTIF($A$2:$A$573,F386)</f>
        <v>1</v>
      </c>
    </row>
    <row r="387" spans="1:7">
      <c r="A387" t="s">
        <v>3</v>
      </c>
      <c r="B387" t="s">
        <v>643</v>
      </c>
      <c r="C387">
        <v>27</v>
      </c>
      <c r="F387" t="s">
        <v>297</v>
      </c>
      <c r="G387">
        <f t="shared" si="6"/>
        <v>3</v>
      </c>
    </row>
    <row r="388" spans="1:7">
      <c r="A388" t="s">
        <v>331</v>
      </c>
      <c r="B388" t="s">
        <v>639</v>
      </c>
      <c r="C388">
        <v>28</v>
      </c>
      <c r="F388" t="s">
        <v>378</v>
      </c>
      <c r="G388">
        <f t="shared" si="6"/>
        <v>1</v>
      </c>
    </row>
    <row r="389" spans="1:7">
      <c r="A389" t="s">
        <v>2</v>
      </c>
      <c r="B389" t="s">
        <v>643</v>
      </c>
      <c r="C389">
        <v>21</v>
      </c>
      <c r="F389" t="s">
        <v>68</v>
      </c>
      <c r="G389">
        <f t="shared" si="6"/>
        <v>1</v>
      </c>
    </row>
    <row r="390" spans="1:7">
      <c r="A390" t="s">
        <v>430</v>
      </c>
      <c r="B390" t="s">
        <v>640</v>
      </c>
      <c r="C390">
        <v>28</v>
      </c>
      <c r="F390" t="s">
        <v>98</v>
      </c>
      <c r="G390">
        <f t="shared" si="6"/>
        <v>1</v>
      </c>
    </row>
    <row r="391" spans="1:7">
      <c r="A391" t="s">
        <v>183</v>
      </c>
      <c r="B391" t="s">
        <v>639</v>
      </c>
      <c r="C391">
        <v>27</v>
      </c>
      <c r="F391" t="s">
        <v>298</v>
      </c>
      <c r="G391">
        <f t="shared" si="6"/>
        <v>1</v>
      </c>
    </row>
    <row r="392" spans="1:7">
      <c r="A392" t="s">
        <v>539</v>
      </c>
      <c r="B392" t="s">
        <v>639</v>
      </c>
      <c r="C392">
        <v>20</v>
      </c>
      <c r="F392" t="s">
        <v>212</v>
      </c>
      <c r="G392">
        <f t="shared" si="6"/>
        <v>1</v>
      </c>
    </row>
    <row r="393" spans="1:7">
      <c r="A393" t="s">
        <v>393</v>
      </c>
      <c r="B393" t="s">
        <v>641</v>
      </c>
      <c r="C393">
        <v>26</v>
      </c>
      <c r="F393" t="s">
        <v>163</v>
      </c>
      <c r="G393">
        <f t="shared" si="6"/>
        <v>1</v>
      </c>
    </row>
    <row r="394" spans="1:7">
      <c r="A394" t="s">
        <v>247</v>
      </c>
      <c r="B394" t="s">
        <v>642</v>
      </c>
      <c r="C394">
        <v>21</v>
      </c>
      <c r="F394" t="s">
        <v>672</v>
      </c>
      <c r="G394">
        <f t="shared" si="6"/>
        <v>1</v>
      </c>
    </row>
    <row r="395" spans="1:7">
      <c r="A395" t="s">
        <v>170</v>
      </c>
      <c r="B395" t="s">
        <v>640</v>
      </c>
      <c r="C395">
        <v>22</v>
      </c>
      <c r="F395" t="s">
        <v>416</v>
      </c>
      <c r="G395">
        <f t="shared" si="6"/>
        <v>1</v>
      </c>
    </row>
    <row r="396" spans="1:7">
      <c r="A396" t="s">
        <v>300</v>
      </c>
      <c r="B396" t="s">
        <v>640</v>
      </c>
      <c r="C396">
        <v>25</v>
      </c>
      <c r="F396" t="s">
        <v>285</v>
      </c>
      <c r="G396">
        <f t="shared" si="6"/>
        <v>1</v>
      </c>
    </row>
    <row r="397" spans="1:7">
      <c r="A397" t="s">
        <v>230</v>
      </c>
      <c r="B397" t="s">
        <v>643</v>
      </c>
      <c r="C397">
        <v>30</v>
      </c>
      <c r="F397" t="s">
        <v>75</v>
      </c>
      <c r="G397">
        <f t="shared" si="6"/>
        <v>1</v>
      </c>
    </row>
    <row r="398" spans="1:7">
      <c r="A398" t="s">
        <v>671</v>
      </c>
      <c r="B398" t="s">
        <v>641</v>
      </c>
      <c r="C398">
        <v>26</v>
      </c>
      <c r="F398" t="s">
        <v>61</v>
      </c>
      <c r="G398">
        <f t="shared" si="6"/>
        <v>1</v>
      </c>
    </row>
    <row r="399" spans="1:7">
      <c r="A399" t="s">
        <v>109</v>
      </c>
      <c r="B399" t="s">
        <v>643</v>
      </c>
      <c r="C399">
        <v>28</v>
      </c>
      <c r="F399" t="s">
        <v>157</v>
      </c>
      <c r="G399">
        <f t="shared" si="6"/>
        <v>1</v>
      </c>
    </row>
    <row r="400" spans="1:7">
      <c r="A400" t="s">
        <v>270</v>
      </c>
      <c r="B400" t="s">
        <v>643</v>
      </c>
      <c r="C400">
        <v>22</v>
      </c>
      <c r="F400" t="s">
        <v>180</v>
      </c>
      <c r="G400">
        <f t="shared" si="6"/>
        <v>1</v>
      </c>
    </row>
    <row r="401" spans="1:7">
      <c r="A401" t="s">
        <v>449</v>
      </c>
      <c r="B401" t="s">
        <v>643</v>
      </c>
      <c r="C401">
        <v>27</v>
      </c>
      <c r="F401" t="s">
        <v>404</v>
      </c>
      <c r="G401">
        <f t="shared" si="6"/>
        <v>1</v>
      </c>
    </row>
    <row r="402" spans="1:7">
      <c r="A402" t="s">
        <v>460</v>
      </c>
      <c r="B402" t="s">
        <v>639</v>
      </c>
      <c r="C402">
        <v>26</v>
      </c>
      <c r="F402" t="s">
        <v>435</v>
      </c>
      <c r="G402">
        <f t="shared" si="6"/>
        <v>1</v>
      </c>
    </row>
    <row r="403" spans="1:7">
      <c r="A403" t="s">
        <v>216</v>
      </c>
      <c r="B403" t="s">
        <v>641</v>
      </c>
      <c r="C403">
        <v>25</v>
      </c>
      <c r="F403" t="s">
        <v>490</v>
      </c>
      <c r="G403">
        <f t="shared" si="6"/>
        <v>1</v>
      </c>
    </row>
    <row r="404" spans="1:7">
      <c r="A404" t="s">
        <v>78</v>
      </c>
      <c r="B404" t="s">
        <v>639</v>
      </c>
      <c r="C404">
        <v>22</v>
      </c>
      <c r="F404" t="s">
        <v>360</v>
      </c>
      <c r="G404">
        <f t="shared" si="6"/>
        <v>1</v>
      </c>
    </row>
    <row r="405" spans="1:7">
      <c r="A405" t="s">
        <v>276</v>
      </c>
      <c r="B405" t="s">
        <v>642</v>
      </c>
      <c r="C405">
        <v>22</v>
      </c>
      <c r="F405" t="s">
        <v>220</v>
      </c>
      <c r="G405">
        <f t="shared" si="6"/>
        <v>1</v>
      </c>
    </row>
    <row r="406" spans="1:7">
      <c r="A406" t="s">
        <v>407</v>
      </c>
      <c r="B406" t="s">
        <v>641</v>
      </c>
      <c r="C406">
        <v>20</v>
      </c>
      <c r="F406" t="s">
        <v>524</v>
      </c>
      <c r="G406">
        <f t="shared" si="6"/>
        <v>1</v>
      </c>
    </row>
    <row r="407" spans="1:7">
      <c r="A407" t="s">
        <v>203</v>
      </c>
      <c r="B407" t="s">
        <v>642</v>
      </c>
      <c r="C407">
        <v>20</v>
      </c>
      <c r="F407" t="s">
        <v>8</v>
      </c>
      <c r="G407">
        <f t="shared" si="6"/>
        <v>1</v>
      </c>
    </row>
    <row r="408" spans="1:7">
      <c r="A408" t="s">
        <v>325</v>
      </c>
      <c r="B408" t="s">
        <v>639</v>
      </c>
      <c r="C408">
        <v>21</v>
      </c>
      <c r="F408" t="s">
        <v>271</v>
      </c>
      <c r="G408">
        <f t="shared" si="6"/>
        <v>1</v>
      </c>
    </row>
    <row r="409" spans="1:7">
      <c r="A409" t="s">
        <v>523</v>
      </c>
      <c r="B409" t="s">
        <v>642</v>
      </c>
      <c r="C409">
        <v>28</v>
      </c>
      <c r="F409" t="s">
        <v>265</v>
      </c>
      <c r="G409">
        <f t="shared" si="6"/>
        <v>1</v>
      </c>
    </row>
    <row r="410" spans="1:7">
      <c r="A410" t="s">
        <v>60</v>
      </c>
      <c r="B410" t="s">
        <v>643</v>
      </c>
      <c r="C410">
        <v>24</v>
      </c>
      <c r="F410" t="s">
        <v>309</v>
      </c>
      <c r="G410">
        <f t="shared" si="6"/>
        <v>1</v>
      </c>
    </row>
    <row r="411" spans="1:7">
      <c r="A411" t="s">
        <v>297</v>
      </c>
      <c r="B411" t="s">
        <v>664</v>
      </c>
      <c r="C411">
        <v>29</v>
      </c>
      <c r="F411" t="s">
        <v>370</v>
      </c>
      <c r="G411">
        <f t="shared" si="6"/>
        <v>1</v>
      </c>
    </row>
    <row r="412" spans="1:7">
      <c r="A412" t="s">
        <v>297</v>
      </c>
      <c r="B412" t="s">
        <v>641</v>
      </c>
      <c r="C412">
        <v>29</v>
      </c>
      <c r="F412" t="s">
        <v>409</v>
      </c>
      <c r="G412">
        <f t="shared" si="6"/>
        <v>3</v>
      </c>
    </row>
    <row r="413" spans="1:7">
      <c r="A413" t="s">
        <v>297</v>
      </c>
      <c r="B413" t="s">
        <v>639</v>
      </c>
      <c r="C413">
        <v>29</v>
      </c>
      <c r="F413" t="s">
        <v>40</v>
      </c>
      <c r="G413">
        <f t="shared" si="6"/>
        <v>1</v>
      </c>
    </row>
    <row r="414" spans="1:7">
      <c r="A414" t="s">
        <v>378</v>
      </c>
      <c r="B414" t="s">
        <v>642</v>
      </c>
      <c r="C414">
        <v>23</v>
      </c>
      <c r="F414" t="s">
        <v>673</v>
      </c>
      <c r="G414">
        <f t="shared" si="6"/>
        <v>1</v>
      </c>
    </row>
    <row r="415" spans="1:7">
      <c r="A415" t="s">
        <v>68</v>
      </c>
      <c r="B415" t="s">
        <v>643</v>
      </c>
      <c r="C415">
        <v>25</v>
      </c>
      <c r="F415" t="s">
        <v>152</v>
      </c>
      <c r="G415">
        <f t="shared" si="6"/>
        <v>1</v>
      </c>
    </row>
    <row r="416" spans="1:7">
      <c r="A416" t="s">
        <v>98</v>
      </c>
      <c r="B416" t="s">
        <v>641</v>
      </c>
      <c r="C416">
        <v>21</v>
      </c>
      <c r="F416" t="s">
        <v>403</v>
      </c>
      <c r="G416">
        <f t="shared" si="6"/>
        <v>3</v>
      </c>
    </row>
    <row r="417" spans="1:7">
      <c r="A417" t="s">
        <v>298</v>
      </c>
      <c r="B417" t="s">
        <v>643</v>
      </c>
      <c r="C417">
        <v>25</v>
      </c>
      <c r="F417" t="s">
        <v>481</v>
      </c>
      <c r="G417">
        <f t="shared" si="6"/>
        <v>1</v>
      </c>
    </row>
    <row r="418" spans="1:7">
      <c r="A418" t="s">
        <v>212</v>
      </c>
      <c r="B418" t="s">
        <v>639</v>
      </c>
      <c r="C418">
        <v>25</v>
      </c>
      <c r="F418" t="s">
        <v>423</v>
      </c>
      <c r="G418">
        <f t="shared" si="6"/>
        <v>1</v>
      </c>
    </row>
    <row r="419" spans="1:7">
      <c r="A419" t="s">
        <v>163</v>
      </c>
      <c r="B419" t="s">
        <v>639</v>
      </c>
      <c r="C419">
        <v>24</v>
      </c>
      <c r="F419" t="s">
        <v>201</v>
      </c>
      <c r="G419">
        <f t="shared" si="6"/>
        <v>1</v>
      </c>
    </row>
    <row r="420" spans="1:7">
      <c r="A420" t="s">
        <v>672</v>
      </c>
      <c r="B420" t="s">
        <v>641</v>
      </c>
      <c r="C420">
        <v>25</v>
      </c>
      <c r="F420" t="s">
        <v>217</v>
      </c>
      <c r="G420">
        <f t="shared" si="6"/>
        <v>1</v>
      </c>
    </row>
    <row r="421" spans="1:7">
      <c r="A421" t="s">
        <v>416</v>
      </c>
      <c r="B421" t="s">
        <v>639</v>
      </c>
      <c r="C421">
        <v>31</v>
      </c>
      <c r="F421" t="s">
        <v>71</v>
      </c>
      <c r="G421">
        <f t="shared" si="6"/>
        <v>1</v>
      </c>
    </row>
    <row r="422" spans="1:7">
      <c r="A422" t="s">
        <v>285</v>
      </c>
      <c r="B422" t="s">
        <v>641</v>
      </c>
      <c r="C422">
        <v>23</v>
      </c>
      <c r="F422" t="s">
        <v>281</v>
      </c>
      <c r="G422">
        <f t="shared" si="6"/>
        <v>1</v>
      </c>
    </row>
    <row r="423" spans="1:7">
      <c r="A423" t="s">
        <v>75</v>
      </c>
      <c r="B423" t="s">
        <v>640</v>
      </c>
      <c r="C423">
        <v>35</v>
      </c>
      <c r="F423" t="s">
        <v>58</v>
      </c>
      <c r="G423">
        <f t="shared" si="6"/>
        <v>1</v>
      </c>
    </row>
    <row r="424" spans="1:7">
      <c r="A424" t="s">
        <v>61</v>
      </c>
      <c r="B424" t="s">
        <v>640</v>
      </c>
      <c r="C424">
        <v>26</v>
      </c>
      <c r="F424" t="s">
        <v>674</v>
      </c>
      <c r="G424">
        <f t="shared" si="6"/>
        <v>1</v>
      </c>
    </row>
    <row r="425" spans="1:7">
      <c r="A425" t="s">
        <v>157</v>
      </c>
      <c r="B425" t="s">
        <v>640</v>
      </c>
      <c r="C425">
        <v>26</v>
      </c>
      <c r="F425" t="s">
        <v>421</v>
      </c>
      <c r="G425">
        <f t="shared" si="6"/>
        <v>1</v>
      </c>
    </row>
    <row r="426" spans="1:7">
      <c r="A426" t="s">
        <v>180</v>
      </c>
      <c r="B426" t="s">
        <v>640</v>
      </c>
      <c r="C426">
        <v>28</v>
      </c>
      <c r="F426" t="s">
        <v>391</v>
      </c>
      <c r="G426">
        <f t="shared" si="6"/>
        <v>1</v>
      </c>
    </row>
    <row r="427" spans="1:7">
      <c r="A427" t="s">
        <v>404</v>
      </c>
      <c r="B427" t="s">
        <v>641</v>
      </c>
      <c r="C427">
        <v>27</v>
      </c>
      <c r="F427" t="s">
        <v>62</v>
      </c>
      <c r="G427">
        <f t="shared" si="6"/>
        <v>1</v>
      </c>
    </row>
    <row r="428" spans="1:7">
      <c r="A428" t="s">
        <v>435</v>
      </c>
      <c r="B428" t="s">
        <v>639</v>
      </c>
      <c r="C428">
        <v>20</v>
      </c>
      <c r="F428" t="s">
        <v>394</v>
      </c>
      <c r="G428">
        <f t="shared" si="6"/>
        <v>1</v>
      </c>
    </row>
    <row r="429" spans="1:7">
      <c r="A429" t="s">
        <v>490</v>
      </c>
      <c r="B429" t="s">
        <v>642</v>
      </c>
      <c r="C429">
        <v>25</v>
      </c>
      <c r="F429" t="s">
        <v>277</v>
      </c>
      <c r="G429">
        <f t="shared" si="6"/>
        <v>1</v>
      </c>
    </row>
    <row r="430" spans="1:7">
      <c r="A430" t="s">
        <v>360</v>
      </c>
      <c r="B430" t="s">
        <v>641</v>
      </c>
      <c r="C430">
        <v>30</v>
      </c>
      <c r="F430" t="s">
        <v>190</v>
      </c>
      <c r="G430">
        <f t="shared" si="6"/>
        <v>1</v>
      </c>
    </row>
    <row r="431" spans="1:7">
      <c r="A431" t="s">
        <v>220</v>
      </c>
      <c r="B431" t="s">
        <v>641</v>
      </c>
      <c r="C431">
        <v>25</v>
      </c>
      <c r="F431" t="s">
        <v>31</v>
      </c>
      <c r="G431">
        <f t="shared" si="6"/>
        <v>1</v>
      </c>
    </row>
    <row r="432" spans="1:7">
      <c r="A432" t="s">
        <v>524</v>
      </c>
      <c r="B432" t="s">
        <v>641</v>
      </c>
      <c r="C432">
        <v>27</v>
      </c>
      <c r="F432" t="s">
        <v>19</v>
      </c>
      <c r="G432">
        <f t="shared" si="6"/>
        <v>1</v>
      </c>
    </row>
    <row r="433" spans="1:7">
      <c r="A433" t="s">
        <v>8</v>
      </c>
      <c r="B433" t="s">
        <v>639</v>
      </c>
      <c r="C433">
        <v>19</v>
      </c>
      <c r="F433" t="s">
        <v>149</v>
      </c>
      <c r="G433">
        <f t="shared" si="6"/>
        <v>1</v>
      </c>
    </row>
    <row r="434" spans="1:7">
      <c r="A434" t="s">
        <v>271</v>
      </c>
      <c r="B434" t="s">
        <v>642</v>
      </c>
      <c r="C434">
        <v>21</v>
      </c>
      <c r="F434" t="s">
        <v>185</v>
      </c>
      <c r="G434">
        <f t="shared" si="6"/>
        <v>1</v>
      </c>
    </row>
    <row r="435" spans="1:7">
      <c r="A435" t="s">
        <v>265</v>
      </c>
      <c r="B435" t="s">
        <v>639</v>
      </c>
      <c r="C435">
        <v>21</v>
      </c>
      <c r="F435" t="s">
        <v>254</v>
      </c>
      <c r="G435">
        <f t="shared" si="6"/>
        <v>1</v>
      </c>
    </row>
    <row r="436" spans="1:7">
      <c r="A436" t="s">
        <v>309</v>
      </c>
      <c r="B436" t="s">
        <v>642</v>
      </c>
      <c r="C436">
        <v>20</v>
      </c>
      <c r="F436" t="s">
        <v>286</v>
      </c>
      <c r="G436">
        <f t="shared" si="6"/>
        <v>1</v>
      </c>
    </row>
    <row r="437" spans="1:7">
      <c r="A437" t="s">
        <v>370</v>
      </c>
      <c r="B437" t="s">
        <v>643</v>
      </c>
      <c r="C437">
        <v>22</v>
      </c>
      <c r="F437" t="s">
        <v>377</v>
      </c>
      <c r="G437">
        <f t="shared" si="6"/>
        <v>1</v>
      </c>
    </row>
    <row r="438" spans="1:7">
      <c r="A438" t="s">
        <v>409</v>
      </c>
      <c r="B438" t="s">
        <v>650</v>
      </c>
      <c r="C438">
        <v>27</v>
      </c>
      <c r="F438" t="s">
        <v>206</v>
      </c>
      <c r="G438">
        <f t="shared" si="6"/>
        <v>1</v>
      </c>
    </row>
    <row r="439" spans="1:7">
      <c r="A439" t="s">
        <v>409</v>
      </c>
      <c r="B439" t="s">
        <v>643</v>
      </c>
      <c r="C439">
        <v>27</v>
      </c>
      <c r="F439" t="s">
        <v>429</v>
      </c>
      <c r="G439">
        <f t="shared" si="6"/>
        <v>1</v>
      </c>
    </row>
    <row r="440" spans="1:7">
      <c r="A440" t="s">
        <v>409</v>
      </c>
      <c r="B440" t="s">
        <v>639</v>
      </c>
      <c r="C440">
        <v>27</v>
      </c>
      <c r="F440" t="s">
        <v>129</v>
      </c>
      <c r="G440">
        <f t="shared" si="6"/>
        <v>1</v>
      </c>
    </row>
    <row r="441" spans="1:7">
      <c r="A441" t="s">
        <v>40</v>
      </c>
      <c r="B441" t="s">
        <v>641</v>
      </c>
      <c r="C441">
        <v>25</v>
      </c>
      <c r="F441" t="s">
        <v>485</v>
      </c>
      <c r="G441">
        <f t="shared" si="6"/>
        <v>1</v>
      </c>
    </row>
    <row r="442" spans="1:7">
      <c r="A442" t="s">
        <v>673</v>
      </c>
      <c r="B442" t="s">
        <v>641</v>
      </c>
      <c r="C442">
        <v>25</v>
      </c>
      <c r="F442" t="s">
        <v>486</v>
      </c>
      <c r="G442">
        <f t="shared" si="6"/>
        <v>1</v>
      </c>
    </row>
    <row r="443" spans="1:7">
      <c r="A443" t="s">
        <v>152</v>
      </c>
      <c r="B443" t="s">
        <v>641</v>
      </c>
      <c r="C443">
        <v>29</v>
      </c>
      <c r="F443" t="s">
        <v>437</v>
      </c>
      <c r="G443">
        <f t="shared" si="6"/>
        <v>1</v>
      </c>
    </row>
    <row r="444" spans="1:7">
      <c r="A444" t="s">
        <v>403</v>
      </c>
      <c r="B444" t="s">
        <v>651</v>
      </c>
      <c r="C444">
        <v>27</v>
      </c>
      <c r="F444" t="s">
        <v>89</v>
      </c>
      <c r="G444">
        <f t="shared" si="6"/>
        <v>1</v>
      </c>
    </row>
    <row r="445" spans="1:7">
      <c r="A445" t="s">
        <v>403</v>
      </c>
      <c r="B445" t="s">
        <v>642</v>
      </c>
      <c r="C445">
        <v>27</v>
      </c>
      <c r="F445" t="s">
        <v>141</v>
      </c>
      <c r="G445">
        <f t="shared" si="6"/>
        <v>1</v>
      </c>
    </row>
    <row r="446" spans="1:7">
      <c r="A446" t="s">
        <v>403</v>
      </c>
      <c r="B446" t="s">
        <v>643</v>
      </c>
      <c r="C446">
        <v>27</v>
      </c>
      <c r="F446" t="s">
        <v>675</v>
      </c>
      <c r="G446">
        <f t="shared" si="6"/>
        <v>1</v>
      </c>
    </row>
    <row r="447" spans="1:7">
      <c r="A447" t="s">
        <v>481</v>
      </c>
      <c r="B447" t="s">
        <v>639</v>
      </c>
      <c r="C447">
        <v>26</v>
      </c>
      <c r="F447" t="s">
        <v>218</v>
      </c>
      <c r="G447">
        <f t="shared" si="6"/>
        <v>1</v>
      </c>
    </row>
    <row r="448" spans="1:7">
      <c r="A448" t="s">
        <v>423</v>
      </c>
      <c r="B448" t="s">
        <v>642</v>
      </c>
      <c r="C448">
        <v>23</v>
      </c>
      <c r="F448" t="s">
        <v>676</v>
      </c>
      <c r="G448">
        <f t="shared" si="6"/>
        <v>1</v>
      </c>
    </row>
    <row r="449" spans="1:7">
      <c r="A449" t="s">
        <v>201</v>
      </c>
      <c r="B449" t="s">
        <v>640</v>
      </c>
      <c r="C449">
        <v>21</v>
      </c>
      <c r="F449" t="s">
        <v>677</v>
      </c>
      <c r="G449">
        <f t="shared" si="6"/>
        <v>1</v>
      </c>
    </row>
    <row r="450" spans="1:7">
      <c r="A450" t="s">
        <v>217</v>
      </c>
      <c r="B450" t="s">
        <v>642</v>
      </c>
      <c r="C450">
        <v>19</v>
      </c>
      <c r="F450" t="s">
        <v>678</v>
      </c>
      <c r="G450">
        <f t="shared" ref="G450:G513" si="7">COUNTIF($A$2:$A$573,F450)</f>
        <v>1</v>
      </c>
    </row>
    <row r="451" spans="1:7">
      <c r="A451" t="s">
        <v>71</v>
      </c>
      <c r="B451" t="s">
        <v>640</v>
      </c>
      <c r="C451">
        <v>27</v>
      </c>
      <c r="F451" t="s">
        <v>375</v>
      </c>
      <c r="G451">
        <f t="shared" si="7"/>
        <v>1</v>
      </c>
    </row>
    <row r="452" spans="1:7">
      <c r="A452" t="s">
        <v>281</v>
      </c>
      <c r="B452" t="s">
        <v>639</v>
      </c>
      <c r="C452">
        <v>26</v>
      </c>
      <c r="F452" t="s">
        <v>243</v>
      </c>
      <c r="G452">
        <f t="shared" si="7"/>
        <v>1</v>
      </c>
    </row>
    <row r="453" spans="1:7">
      <c r="A453" t="s">
        <v>58</v>
      </c>
      <c r="B453" t="s">
        <v>643</v>
      </c>
      <c r="C453">
        <v>21</v>
      </c>
      <c r="F453" t="s">
        <v>86</v>
      </c>
      <c r="G453">
        <f t="shared" si="7"/>
        <v>1</v>
      </c>
    </row>
    <row r="454" spans="1:7">
      <c r="A454" t="s">
        <v>674</v>
      </c>
      <c r="B454" t="s">
        <v>642</v>
      </c>
      <c r="C454">
        <v>36</v>
      </c>
      <c r="F454" t="s">
        <v>329</v>
      </c>
      <c r="G454">
        <f t="shared" si="7"/>
        <v>1</v>
      </c>
    </row>
    <row r="455" spans="1:7">
      <c r="A455" t="s">
        <v>421</v>
      </c>
      <c r="B455" t="s">
        <v>639</v>
      </c>
      <c r="C455">
        <v>21</v>
      </c>
      <c r="F455" t="s">
        <v>200</v>
      </c>
      <c r="G455">
        <f t="shared" si="7"/>
        <v>1</v>
      </c>
    </row>
    <row r="456" spans="1:7">
      <c r="A456" t="s">
        <v>391</v>
      </c>
      <c r="B456" t="s">
        <v>641</v>
      </c>
      <c r="C456">
        <v>21</v>
      </c>
      <c r="F456" t="s">
        <v>412</v>
      </c>
      <c r="G456">
        <f t="shared" si="7"/>
        <v>1</v>
      </c>
    </row>
    <row r="457" spans="1:7">
      <c r="A457" t="s">
        <v>62</v>
      </c>
      <c r="B457" t="s">
        <v>643</v>
      </c>
      <c r="C457">
        <v>25</v>
      </c>
      <c r="F457" t="s">
        <v>76</v>
      </c>
      <c r="G457">
        <f t="shared" si="7"/>
        <v>1</v>
      </c>
    </row>
    <row r="458" spans="1:7">
      <c r="A458" t="s">
        <v>394</v>
      </c>
      <c r="B458" t="s">
        <v>639</v>
      </c>
      <c r="C458">
        <v>23</v>
      </c>
      <c r="F458" t="s">
        <v>36</v>
      </c>
      <c r="G458">
        <f t="shared" si="7"/>
        <v>1</v>
      </c>
    </row>
    <row r="459" spans="1:7">
      <c r="A459" t="s">
        <v>277</v>
      </c>
      <c r="B459" t="s">
        <v>642</v>
      </c>
      <c r="C459">
        <v>27</v>
      </c>
      <c r="F459" t="s">
        <v>21</v>
      </c>
      <c r="G459">
        <f t="shared" si="7"/>
        <v>1</v>
      </c>
    </row>
    <row r="460" spans="1:7">
      <c r="A460" t="s">
        <v>190</v>
      </c>
      <c r="B460" t="s">
        <v>640</v>
      </c>
      <c r="C460">
        <v>23</v>
      </c>
      <c r="F460" t="s">
        <v>118</v>
      </c>
      <c r="G460">
        <f t="shared" si="7"/>
        <v>1</v>
      </c>
    </row>
    <row r="461" spans="1:7">
      <c r="A461" t="s">
        <v>31</v>
      </c>
      <c r="B461" t="s">
        <v>642</v>
      </c>
      <c r="C461">
        <v>28</v>
      </c>
      <c r="F461" t="s">
        <v>679</v>
      </c>
      <c r="G461">
        <f t="shared" si="7"/>
        <v>1</v>
      </c>
    </row>
    <row r="462" spans="1:7">
      <c r="A462" t="s">
        <v>19</v>
      </c>
      <c r="B462" t="s">
        <v>642</v>
      </c>
      <c r="C462">
        <v>29</v>
      </c>
      <c r="F462" t="s">
        <v>352</v>
      </c>
      <c r="G462">
        <f t="shared" si="7"/>
        <v>1</v>
      </c>
    </row>
    <row r="463" spans="1:7">
      <c r="A463" t="s">
        <v>149</v>
      </c>
      <c r="B463" t="s">
        <v>643</v>
      </c>
      <c r="C463">
        <v>26</v>
      </c>
      <c r="F463" t="s">
        <v>125</v>
      </c>
      <c r="G463">
        <f t="shared" si="7"/>
        <v>1</v>
      </c>
    </row>
    <row r="464" spans="1:7">
      <c r="A464" t="s">
        <v>185</v>
      </c>
      <c r="B464" t="s">
        <v>643</v>
      </c>
      <c r="C464">
        <v>27</v>
      </c>
      <c r="F464" t="s">
        <v>209</v>
      </c>
      <c r="G464">
        <f t="shared" si="7"/>
        <v>1</v>
      </c>
    </row>
    <row r="465" spans="1:7">
      <c r="A465" t="s">
        <v>254</v>
      </c>
      <c r="B465" t="s">
        <v>642</v>
      </c>
      <c r="C465">
        <v>23</v>
      </c>
      <c r="F465" t="s">
        <v>225</v>
      </c>
      <c r="G465">
        <f t="shared" si="7"/>
        <v>1</v>
      </c>
    </row>
    <row r="466" spans="1:7">
      <c r="A466" t="s">
        <v>286</v>
      </c>
      <c r="B466" t="s">
        <v>640</v>
      </c>
      <c r="C466">
        <v>23</v>
      </c>
      <c r="F466" t="s">
        <v>499</v>
      </c>
      <c r="G466">
        <f t="shared" si="7"/>
        <v>1</v>
      </c>
    </row>
    <row r="467" spans="1:7">
      <c r="A467" t="s">
        <v>377</v>
      </c>
      <c r="B467" t="s">
        <v>641</v>
      </c>
      <c r="C467">
        <v>22</v>
      </c>
      <c r="F467" t="s">
        <v>431</v>
      </c>
      <c r="G467">
        <f t="shared" si="7"/>
        <v>1</v>
      </c>
    </row>
    <row r="468" spans="1:7">
      <c r="A468" t="s">
        <v>206</v>
      </c>
      <c r="B468" t="s">
        <v>639</v>
      </c>
      <c r="C468">
        <v>22</v>
      </c>
      <c r="F468" t="s">
        <v>66</v>
      </c>
      <c r="G468">
        <f t="shared" si="7"/>
        <v>1</v>
      </c>
    </row>
    <row r="469" spans="1:7">
      <c r="A469" t="s">
        <v>429</v>
      </c>
      <c r="B469" t="s">
        <v>640</v>
      </c>
      <c r="C469">
        <v>34</v>
      </c>
      <c r="F469" t="s">
        <v>326</v>
      </c>
      <c r="G469">
        <f t="shared" si="7"/>
        <v>1</v>
      </c>
    </row>
    <row r="470" spans="1:7">
      <c r="A470" t="s">
        <v>129</v>
      </c>
      <c r="B470" t="s">
        <v>640</v>
      </c>
      <c r="C470">
        <v>32</v>
      </c>
      <c r="F470" t="s">
        <v>207</v>
      </c>
      <c r="G470">
        <f t="shared" si="7"/>
        <v>1</v>
      </c>
    </row>
    <row r="471" spans="1:7">
      <c r="A471" t="s">
        <v>485</v>
      </c>
      <c r="B471" t="s">
        <v>642</v>
      </c>
      <c r="C471">
        <v>29</v>
      </c>
      <c r="F471" t="s">
        <v>365</v>
      </c>
      <c r="G471">
        <f t="shared" si="7"/>
        <v>1</v>
      </c>
    </row>
    <row r="472" spans="1:7">
      <c r="A472" t="s">
        <v>486</v>
      </c>
      <c r="B472" t="s">
        <v>642</v>
      </c>
      <c r="C472">
        <v>26</v>
      </c>
      <c r="F472" t="s">
        <v>156</v>
      </c>
      <c r="G472">
        <f t="shared" si="7"/>
        <v>1</v>
      </c>
    </row>
    <row r="473" spans="1:7">
      <c r="A473" t="s">
        <v>437</v>
      </c>
      <c r="B473" t="s">
        <v>640</v>
      </c>
      <c r="C473">
        <v>30</v>
      </c>
      <c r="F473" t="s">
        <v>214</v>
      </c>
      <c r="G473">
        <f t="shared" si="7"/>
        <v>1</v>
      </c>
    </row>
    <row r="474" spans="1:7">
      <c r="A474" t="s">
        <v>89</v>
      </c>
      <c r="B474" t="s">
        <v>640</v>
      </c>
      <c r="C474">
        <v>24</v>
      </c>
      <c r="F474" t="s">
        <v>248</v>
      </c>
      <c r="G474">
        <f t="shared" si="7"/>
        <v>1</v>
      </c>
    </row>
    <row r="475" spans="1:7">
      <c r="A475" t="s">
        <v>141</v>
      </c>
      <c r="B475" t="s">
        <v>639</v>
      </c>
      <c r="C475">
        <v>24</v>
      </c>
      <c r="F475" t="s">
        <v>250</v>
      </c>
      <c r="G475">
        <f t="shared" si="7"/>
        <v>1</v>
      </c>
    </row>
    <row r="476" spans="1:7">
      <c r="A476" t="s">
        <v>675</v>
      </c>
      <c r="B476" t="s">
        <v>639</v>
      </c>
      <c r="C476">
        <v>21</v>
      </c>
      <c r="F476" t="s">
        <v>176</v>
      </c>
      <c r="G476">
        <f t="shared" si="7"/>
        <v>1</v>
      </c>
    </row>
    <row r="477" spans="1:7">
      <c r="A477" t="s">
        <v>218</v>
      </c>
      <c r="B477" t="s">
        <v>639</v>
      </c>
      <c r="C477">
        <v>27</v>
      </c>
      <c r="F477" t="s">
        <v>516</v>
      </c>
      <c r="G477">
        <f t="shared" si="7"/>
        <v>1</v>
      </c>
    </row>
    <row r="478" spans="1:7">
      <c r="A478" t="s">
        <v>676</v>
      </c>
      <c r="B478" t="s">
        <v>641</v>
      </c>
      <c r="C478">
        <v>26</v>
      </c>
      <c r="F478" t="s">
        <v>99</v>
      </c>
      <c r="G478">
        <f t="shared" si="7"/>
        <v>1</v>
      </c>
    </row>
    <row r="479" spans="1:7">
      <c r="A479" t="s">
        <v>677</v>
      </c>
      <c r="B479" t="s">
        <v>642</v>
      </c>
      <c r="C479">
        <v>29</v>
      </c>
      <c r="F479" t="s">
        <v>50</v>
      </c>
      <c r="G479">
        <f t="shared" si="7"/>
        <v>1</v>
      </c>
    </row>
    <row r="480" spans="1:7">
      <c r="A480" t="s">
        <v>678</v>
      </c>
      <c r="B480" t="s">
        <v>642</v>
      </c>
      <c r="C480">
        <v>27</v>
      </c>
      <c r="F480" t="s">
        <v>208</v>
      </c>
      <c r="G480">
        <f t="shared" si="7"/>
        <v>1</v>
      </c>
    </row>
    <row r="481" spans="1:7">
      <c r="A481" t="s">
        <v>375</v>
      </c>
      <c r="B481" t="s">
        <v>639</v>
      </c>
      <c r="C481">
        <v>32</v>
      </c>
      <c r="F481" t="s">
        <v>313</v>
      </c>
      <c r="G481">
        <f t="shared" si="7"/>
        <v>1</v>
      </c>
    </row>
    <row r="482" spans="1:7">
      <c r="A482" t="s">
        <v>243</v>
      </c>
      <c r="B482" t="s">
        <v>642</v>
      </c>
      <c r="C482">
        <v>20</v>
      </c>
      <c r="F482" t="s">
        <v>362</v>
      </c>
      <c r="G482">
        <f t="shared" si="7"/>
        <v>1</v>
      </c>
    </row>
    <row r="483" spans="1:7">
      <c r="A483" t="s">
        <v>86</v>
      </c>
      <c r="B483" t="s">
        <v>642</v>
      </c>
      <c r="C483">
        <v>22</v>
      </c>
      <c r="F483" t="s">
        <v>508</v>
      </c>
      <c r="G483">
        <f t="shared" si="7"/>
        <v>1</v>
      </c>
    </row>
    <row r="484" spans="1:7">
      <c r="A484" t="s">
        <v>329</v>
      </c>
      <c r="B484" t="s">
        <v>642</v>
      </c>
      <c r="C484">
        <v>23</v>
      </c>
      <c r="F484" t="s">
        <v>466</v>
      </c>
      <c r="G484">
        <f t="shared" si="7"/>
        <v>1</v>
      </c>
    </row>
    <row r="485" spans="1:7">
      <c r="A485" t="s">
        <v>200</v>
      </c>
      <c r="B485" t="s">
        <v>642</v>
      </c>
      <c r="C485">
        <v>30</v>
      </c>
      <c r="F485" t="s">
        <v>361</v>
      </c>
      <c r="G485">
        <f t="shared" si="7"/>
        <v>1</v>
      </c>
    </row>
    <row r="486" spans="1:7">
      <c r="A486" t="s">
        <v>412</v>
      </c>
      <c r="B486" t="s">
        <v>639</v>
      </c>
      <c r="C486">
        <v>26</v>
      </c>
      <c r="F486" t="s">
        <v>315</v>
      </c>
      <c r="G486">
        <f t="shared" si="7"/>
        <v>1</v>
      </c>
    </row>
    <row r="487" spans="1:7">
      <c r="A487" t="s">
        <v>76</v>
      </c>
      <c r="B487" t="s">
        <v>639</v>
      </c>
      <c r="C487">
        <v>24</v>
      </c>
      <c r="F487" t="s">
        <v>680</v>
      </c>
      <c r="G487">
        <f t="shared" si="7"/>
        <v>1</v>
      </c>
    </row>
    <row r="488" spans="1:7">
      <c r="A488" t="s">
        <v>36</v>
      </c>
      <c r="B488" t="s">
        <v>640</v>
      </c>
      <c r="C488">
        <v>24</v>
      </c>
      <c r="F488" t="s">
        <v>26</v>
      </c>
      <c r="G488">
        <f t="shared" si="7"/>
        <v>1</v>
      </c>
    </row>
    <row r="489" spans="1:7">
      <c r="A489" t="s">
        <v>21</v>
      </c>
      <c r="B489" t="s">
        <v>642</v>
      </c>
      <c r="C489">
        <v>21</v>
      </c>
      <c r="F489" t="s">
        <v>405</v>
      </c>
      <c r="G489">
        <f t="shared" si="7"/>
        <v>1</v>
      </c>
    </row>
    <row r="490" spans="1:7">
      <c r="A490" t="s">
        <v>118</v>
      </c>
      <c r="B490" t="s">
        <v>642</v>
      </c>
      <c r="C490">
        <v>20</v>
      </c>
      <c r="F490" t="s">
        <v>279</v>
      </c>
      <c r="G490">
        <f t="shared" si="7"/>
        <v>1</v>
      </c>
    </row>
    <row r="491" spans="1:7">
      <c r="A491" t="s">
        <v>679</v>
      </c>
      <c r="B491" t="s">
        <v>639</v>
      </c>
      <c r="C491">
        <v>20</v>
      </c>
      <c r="F491" t="s">
        <v>33</v>
      </c>
      <c r="G491">
        <f t="shared" si="7"/>
        <v>1</v>
      </c>
    </row>
    <row r="492" spans="1:7">
      <c r="A492" t="s">
        <v>352</v>
      </c>
      <c r="B492" t="s">
        <v>640</v>
      </c>
      <c r="C492">
        <v>26</v>
      </c>
      <c r="F492" t="s">
        <v>291</v>
      </c>
      <c r="G492">
        <f t="shared" si="7"/>
        <v>1</v>
      </c>
    </row>
    <row r="493" spans="1:7">
      <c r="A493" t="s">
        <v>125</v>
      </c>
      <c r="B493" t="s">
        <v>640</v>
      </c>
      <c r="C493">
        <v>23</v>
      </c>
      <c r="F493" t="s">
        <v>181</v>
      </c>
      <c r="G493">
        <f t="shared" si="7"/>
        <v>1</v>
      </c>
    </row>
    <row r="494" spans="1:7">
      <c r="A494" t="s">
        <v>209</v>
      </c>
      <c r="B494" t="s">
        <v>640</v>
      </c>
      <c r="C494">
        <v>32</v>
      </c>
      <c r="F494" t="s">
        <v>410</v>
      </c>
      <c r="G494">
        <f t="shared" si="7"/>
        <v>1</v>
      </c>
    </row>
    <row r="495" spans="1:7">
      <c r="A495" t="s">
        <v>225</v>
      </c>
      <c r="B495" t="s">
        <v>639</v>
      </c>
      <c r="C495">
        <v>20</v>
      </c>
      <c r="F495" t="s">
        <v>432</v>
      </c>
      <c r="G495">
        <f t="shared" si="7"/>
        <v>1</v>
      </c>
    </row>
    <row r="496" spans="1:7">
      <c r="A496" t="s">
        <v>499</v>
      </c>
      <c r="B496" t="s">
        <v>642</v>
      </c>
      <c r="C496">
        <v>29</v>
      </c>
      <c r="F496" t="s">
        <v>385</v>
      </c>
      <c r="G496">
        <f t="shared" si="7"/>
        <v>1</v>
      </c>
    </row>
    <row r="497" spans="1:7">
      <c r="A497" t="s">
        <v>431</v>
      </c>
      <c r="B497" t="s">
        <v>641</v>
      </c>
      <c r="C497">
        <v>23</v>
      </c>
      <c r="F497" t="s">
        <v>681</v>
      </c>
      <c r="G497">
        <f t="shared" si="7"/>
        <v>1</v>
      </c>
    </row>
    <row r="498" spans="1:7">
      <c r="A498" t="s">
        <v>66</v>
      </c>
      <c r="B498" t="s">
        <v>642</v>
      </c>
      <c r="C498">
        <v>21</v>
      </c>
      <c r="F498" t="s">
        <v>126</v>
      </c>
      <c r="G498">
        <f t="shared" si="7"/>
        <v>1</v>
      </c>
    </row>
    <row r="499" spans="1:7">
      <c r="A499" t="s">
        <v>326</v>
      </c>
      <c r="B499" t="s">
        <v>639</v>
      </c>
      <c r="C499">
        <v>23</v>
      </c>
      <c r="F499" t="s">
        <v>236</v>
      </c>
      <c r="G499">
        <f t="shared" si="7"/>
        <v>1</v>
      </c>
    </row>
    <row r="500" spans="1:7">
      <c r="A500" t="s">
        <v>207</v>
      </c>
      <c r="B500" t="s">
        <v>641</v>
      </c>
      <c r="C500">
        <v>19</v>
      </c>
      <c r="F500" t="s">
        <v>171</v>
      </c>
      <c r="G500">
        <f t="shared" si="7"/>
        <v>1</v>
      </c>
    </row>
    <row r="501" spans="1:7">
      <c r="A501" t="s">
        <v>365</v>
      </c>
      <c r="B501" t="s">
        <v>643</v>
      </c>
      <c r="C501">
        <v>24</v>
      </c>
      <c r="F501" t="s">
        <v>682</v>
      </c>
      <c r="G501">
        <f t="shared" si="7"/>
        <v>1</v>
      </c>
    </row>
    <row r="502" spans="1:7">
      <c r="A502" t="s">
        <v>156</v>
      </c>
      <c r="B502" t="s">
        <v>642</v>
      </c>
      <c r="C502">
        <v>25</v>
      </c>
      <c r="F502" t="s">
        <v>134</v>
      </c>
      <c r="G502">
        <f t="shared" si="7"/>
        <v>1</v>
      </c>
    </row>
    <row r="503" spans="1:7">
      <c r="A503" t="s">
        <v>214</v>
      </c>
      <c r="B503" t="s">
        <v>643</v>
      </c>
      <c r="C503">
        <v>25</v>
      </c>
      <c r="F503" t="s">
        <v>174</v>
      </c>
      <c r="G503">
        <f t="shared" si="7"/>
        <v>1</v>
      </c>
    </row>
    <row r="504" spans="1:7">
      <c r="A504" t="s">
        <v>248</v>
      </c>
      <c r="B504" t="s">
        <v>643</v>
      </c>
      <c r="C504">
        <v>22</v>
      </c>
      <c r="F504" t="s">
        <v>402</v>
      </c>
      <c r="G504">
        <f t="shared" si="7"/>
        <v>1</v>
      </c>
    </row>
    <row r="505" spans="1:7">
      <c r="A505" t="s">
        <v>250</v>
      </c>
      <c r="B505" t="s">
        <v>640</v>
      </c>
      <c r="C505">
        <v>32</v>
      </c>
      <c r="F505" t="s">
        <v>683</v>
      </c>
      <c r="G505">
        <f t="shared" si="7"/>
        <v>1</v>
      </c>
    </row>
    <row r="506" spans="1:7">
      <c r="A506" t="s">
        <v>176</v>
      </c>
      <c r="B506" t="s">
        <v>642</v>
      </c>
      <c r="C506">
        <v>34</v>
      </c>
      <c r="F506" t="s">
        <v>114</v>
      </c>
      <c r="G506">
        <f t="shared" si="7"/>
        <v>1</v>
      </c>
    </row>
    <row r="507" spans="1:7">
      <c r="A507" t="s">
        <v>516</v>
      </c>
      <c r="B507" t="s">
        <v>640</v>
      </c>
      <c r="C507">
        <v>20</v>
      </c>
      <c r="F507" t="s">
        <v>382</v>
      </c>
      <c r="G507">
        <f t="shared" si="7"/>
        <v>1</v>
      </c>
    </row>
    <row r="508" spans="1:7">
      <c r="A508" t="s">
        <v>99</v>
      </c>
      <c r="B508" t="s">
        <v>641</v>
      </c>
      <c r="C508">
        <v>28</v>
      </c>
      <c r="F508" t="s">
        <v>299</v>
      </c>
      <c r="G508">
        <f t="shared" si="7"/>
        <v>1</v>
      </c>
    </row>
    <row r="509" spans="1:7">
      <c r="A509" t="s">
        <v>50</v>
      </c>
      <c r="B509" t="s">
        <v>642</v>
      </c>
      <c r="C509">
        <v>24</v>
      </c>
      <c r="F509" t="s">
        <v>334</v>
      </c>
      <c r="G509">
        <f t="shared" si="7"/>
        <v>1</v>
      </c>
    </row>
    <row r="510" spans="1:7">
      <c r="A510" t="s">
        <v>208</v>
      </c>
      <c r="B510" t="s">
        <v>640</v>
      </c>
      <c r="C510">
        <v>31</v>
      </c>
      <c r="F510" t="s">
        <v>263</v>
      </c>
      <c r="G510">
        <f t="shared" si="7"/>
        <v>1</v>
      </c>
    </row>
    <row r="511" spans="1:7">
      <c r="A511" t="s">
        <v>313</v>
      </c>
      <c r="B511" t="s">
        <v>642</v>
      </c>
      <c r="C511">
        <v>24</v>
      </c>
      <c r="F511" t="s">
        <v>44</v>
      </c>
      <c r="G511">
        <f t="shared" si="7"/>
        <v>1</v>
      </c>
    </row>
    <row r="512" spans="1:7">
      <c r="A512" t="s">
        <v>362</v>
      </c>
      <c r="B512" t="s">
        <v>642</v>
      </c>
      <c r="C512">
        <v>26</v>
      </c>
      <c r="F512" t="s">
        <v>477</v>
      </c>
      <c r="G512">
        <f t="shared" si="7"/>
        <v>1</v>
      </c>
    </row>
    <row r="513" spans="1:7">
      <c r="A513" t="s">
        <v>508</v>
      </c>
      <c r="B513" t="s">
        <v>639</v>
      </c>
      <c r="C513">
        <v>29</v>
      </c>
      <c r="F513" t="s">
        <v>411</v>
      </c>
      <c r="G513">
        <f t="shared" si="7"/>
        <v>1</v>
      </c>
    </row>
    <row r="514" spans="1:7">
      <c r="A514" t="s">
        <v>466</v>
      </c>
      <c r="B514" t="s">
        <v>642</v>
      </c>
      <c r="C514">
        <v>26</v>
      </c>
      <c r="F514" t="s">
        <v>537</v>
      </c>
      <c r="G514">
        <f t="shared" ref="G514:G540" si="8">COUNTIF($A$2:$A$573,F514)</f>
        <v>1</v>
      </c>
    </row>
    <row r="515" spans="1:7">
      <c r="A515" t="s">
        <v>361</v>
      </c>
      <c r="B515" t="s">
        <v>642</v>
      </c>
      <c r="C515">
        <v>23</v>
      </c>
      <c r="F515" t="s">
        <v>503</v>
      </c>
      <c r="G515">
        <f t="shared" si="8"/>
        <v>1</v>
      </c>
    </row>
    <row r="516" spans="1:7">
      <c r="A516" t="s">
        <v>315</v>
      </c>
      <c r="B516" t="s">
        <v>641</v>
      </c>
      <c r="C516">
        <v>22</v>
      </c>
      <c r="F516" t="s">
        <v>422</v>
      </c>
      <c r="G516">
        <f t="shared" si="8"/>
        <v>1</v>
      </c>
    </row>
    <row r="517" spans="1:7">
      <c r="A517" t="s">
        <v>680</v>
      </c>
      <c r="B517" t="s">
        <v>639</v>
      </c>
      <c r="C517">
        <v>22</v>
      </c>
      <c r="F517" t="s">
        <v>427</v>
      </c>
      <c r="G517">
        <f t="shared" si="8"/>
        <v>1</v>
      </c>
    </row>
    <row r="518" spans="1:7">
      <c r="A518" t="s">
        <v>26</v>
      </c>
      <c r="B518" t="s">
        <v>639</v>
      </c>
      <c r="C518">
        <v>35</v>
      </c>
      <c r="F518" t="s">
        <v>453</v>
      </c>
      <c r="G518">
        <f t="shared" si="8"/>
        <v>1</v>
      </c>
    </row>
    <row r="519" spans="1:7">
      <c r="A519" t="s">
        <v>405</v>
      </c>
      <c r="B519" t="s">
        <v>639</v>
      </c>
      <c r="C519">
        <v>22</v>
      </c>
      <c r="F519" t="s">
        <v>82</v>
      </c>
      <c r="G519">
        <f t="shared" si="8"/>
        <v>1</v>
      </c>
    </row>
    <row r="520" spans="1:7">
      <c r="A520" t="s">
        <v>279</v>
      </c>
      <c r="B520" t="s">
        <v>642</v>
      </c>
      <c r="C520">
        <v>27</v>
      </c>
      <c r="F520" t="s">
        <v>130</v>
      </c>
      <c r="G520">
        <f t="shared" si="8"/>
        <v>1</v>
      </c>
    </row>
    <row r="521" spans="1:7">
      <c r="A521" t="s">
        <v>33</v>
      </c>
      <c r="B521" t="s">
        <v>643</v>
      </c>
      <c r="C521">
        <v>28</v>
      </c>
      <c r="F521" t="s">
        <v>197</v>
      </c>
      <c r="G521">
        <f t="shared" si="8"/>
        <v>1</v>
      </c>
    </row>
    <row r="522" spans="1:7">
      <c r="A522" t="s">
        <v>291</v>
      </c>
      <c r="B522" t="s">
        <v>641</v>
      </c>
      <c r="C522">
        <v>25</v>
      </c>
      <c r="F522" t="s">
        <v>193</v>
      </c>
      <c r="G522">
        <f t="shared" si="8"/>
        <v>1</v>
      </c>
    </row>
    <row r="523" spans="1:7">
      <c r="A523" t="s">
        <v>181</v>
      </c>
      <c r="B523" t="s">
        <v>642</v>
      </c>
      <c r="C523">
        <v>22</v>
      </c>
      <c r="F523" t="s">
        <v>20</v>
      </c>
      <c r="G523">
        <f t="shared" si="8"/>
        <v>1</v>
      </c>
    </row>
    <row r="524" spans="1:7">
      <c r="A524" t="s">
        <v>410</v>
      </c>
      <c r="B524" t="s">
        <v>639</v>
      </c>
      <c r="C524">
        <v>35</v>
      </c>
      <c r="F524" t="s">
        <v>191</v>
      </c>
      <c r="G524">
        <f t="shared" si="8"/>
        <v>1</v>
      </c>
    </row>
    <row r="525" spans="1:7">
      <c r="A525" t="s">
        <v>432</v>
      </c>
      <c r="B525" t="s">
        <v>640</v>
      </c>
      <c r="C525">
        <v>23</v>
      </c>
      <c r="F525" t="s">
        <v>301</v>
      </c>
      <c r="G525">
        <f t="shared" si="8"/>
        <v>1</v>
      </c>
    </row>
    <row r="526" spans="1:7">
      <c r="A526" t="s">
        <v>385</v>
      </c>
      <c r="B526" t="s">
        <v>641</v>
      </c>
      <c r="C526">
        <v>24</v>
      </c>
      <c r="F526" t="s">
        <v>336</v>
      </c>
      <c r="G526">
        <f t="shared" si="8"/>
        <v>1</v>
      </c>
    </row>
    <row r="527" spans="1:7">
      <c r="A527" t="s">
        <v>681</v>
      </c>
      <c r="B527" t="s">
        <v>641</v>
      </c>
      <c r="C527">
        <v>28</v>
      </c>
      <c r="F527" t="s">
        <v>417</v>
      </c>
      <c r="G527">
        <f t="shared" si="8"/>
        <v>1</v>
      </c>
    </row>
    <row r="528" spans="1:7">
      <c r="A528" t="s">
        <v>126</v>
      </c>
      <c r="B528" t="s">
        <v>642</v>
      </c>
      <c r="C528">
        <v>27</v>
      </c>
      <c r="F528" t="s">
        <v>592</v>
      </c>
      <c r="G528">
        <f t="shared" si="8"/>
        <v>1</v>
      </c>
    </row>
    <row r="529" spans="1:7">
      <c r="A529" t="s">
        <v>236</v>
      </c>
      <c r="B529" t="s">
        <v>639</v>
      </c>
      <c r="C529">
        <v>21</v>
      </c>
      <c r="F529" t="s">
        <v>540</v>
      </c>
      <c r="G529">
        <f t="shared" si="8"/>
        <v>1</v>
      </c>
    </row>
    <row r="530" spans="1:7">
      <c r="A530" t="s">
        <v>171</v>
      </c>
      <c r="B530" t="s">
        <v>642</v>
      </c>
      <c r="C530">
        <v>26</v>
      </c>
      <c r="F530" t="s">
        <v>91</v>
      </c>
      <c r="G530">
        <f t="shared" si="8"/>
        <v>1</v>
      </c>
    </row>
    <row r="531" spans="1:7">
      <c r="A531" t="s">
        <v>682</v>
      </c>
      <c r="B531" t="s">
        <v>641</v>
      </c>
      <c r="C531">
        <v>38</v>
      </c>
      <c r="F531" t="s">
        <v>153</v>
      </c>
      <c r="G531">
        <f t="shared" si="8"/>
        <v>1</v>
      </c>
    </row>
    <row r="532" spans="1:7">
      <c r="A532" t="s">
        <v>134</v>
      </c>
      <c r="B532" t="s">
        <v>643</v>
      </c>
      <c r="C532">
        <v>20</v>
      </c>
      <c r="F532" t="s">
        <v>287</v>
      </c>
      <c r="G532">
        <f t="shared" si="8"/>
        <v>1</v>
      </c>
    </row>
    <row r="533" spans="1:7">
      <c r="A533" t="s">
        <v>174</v>
      </c>
      <c r="B533" t="s">
        <v>640</v>
      </c>
      <c r="C533">
        <v>24</v>
      </c>
      <c r="F533" t="s">
        <v>67</v>
      </c>
      <c r="G533">
        <f t="shared" si="8"/>
        <v>1</v>
      </c>
    </row>
    <row r="534" spans="1:7">
      <c r="A534" t="s">
        <v>402</v>
      </c>
      <c r="B534" t="s">
        <v>639</v>
      </c>
      <c r="C534">
        <v>25</v>
      </c>
      <c r="F534" t="s">
        <v>231</v>
      </c>
      <c r="G534">
        <f t="shared" si="8"/>
        <v>1</v>
      </c>
    </row>
    <row r="535" spans="1:7">
      <c r="A535" t="s">
        <v>683</v>
      </c>
      <c r="B535" t="s">
        <v>641</v>
      </c>
      <c r="C535">
        <v>30</v>
      </c>
      <c r="F535" t="s">
        <v>77</v>
      </c>
      <c r="G535">
        <f t="shared" si="8"/>
        <v>1</v>
      </c>
    </row>
    <row r="536" spans="1:7">
      <c r="A536" t="s">
        <v>114</v>
      </c>
      <c r="B536" t="s">
        <v>639</v>
      </c>
      <c r="C536">
        <v>24</v>
      </c>
      <c r="F536" t="s">
        <v>442</v>
      </c>
      <c r="G536">
        <f t="shared" si="8"/>
        <v>1</v>
      </c>
    </row>
    <row r="537" spans="1:7">
      <c r="A537" t="s">
        <v>382</v>
      </c>
      <c r="B537" t="s">
        <v>641</v>
      </c>
      <c r="C537">
        <v>23</v>
      </c>
      <c r="F537" t="s">
        <v>120</v>
      </c>
      <c r="G537">
        <f t="shared" si="8"/>
        <v>3</v>
      </c>
    </row>
    <row r="538" spans="1:7">
      <c r="A538" t="s">
        <v>299</v>
      </c>
      <c r="B538" t="s">
        <v>640</v>
      </c>
      <c r="C538">
        <v>30</v>
      </c>
      <c r="F538" t="s">
        <v>487</v>
      </c>
      <c r="G538">
        <f t="shared" si="8"/>
        <v>1</v>
      </c>
    </row>
    <row r="539" spans="1:7">
      <c r="A539" t="s">
        <v>334</v>
      </c>
      <c r="B539" t="s">
        <v>642</v>
      </c>
      <c r="C539">
        <v>22</v>
      </c>
      <c r="F539" t="s">
        <v>501</v>
      </c>
      <c r="G539">
        <f t="shared" si="8"/>
        <v>1</v>
      </c>
    </row>
    <row r="540" spans="1:7">
      <c r="A540" t="s">
        <v>263</v>
      </c>
      <c r="B540" t="s">
        <v>640</v>
      </c>
      <c r="C540">
        <v>30</v>
      </c>
      <c r="F540" t="s">
        <v>84</v>
      </c>
      <c r="G540">
        <f t="shared" si="8"/>
        <v>1</v>
      </c>
    </row>
    <row r="541" spans="1:7">
      <c r="A541" t="s">
        <v>44</v>
      </c>
      <c r="B541" t="s">
        <v>640</v>
      </c>
      <c r="C541">
        <v>31</v>
      </c>
      <c r="F541" t="s">
        <v>210</v>
      </c>
      <c r="G541">
        <f>COUNTIF($A$2:$A$573,F541)</f>
        <v>1</v>
      </c>
    </row>
    <row r="542" spans="1:7">
      <c r="A542" t="s">
        <v>477</v>
      </c>
      <c r="B542" t="s">
        <v>643</v>
      </c>
      <c r="C542">
        <v>27</v>
      </c>
    </row>
    <row r="543" spans="1:7">
      <c r="A543" t="s">
        <v>411</v>
      </c>
      <c r="B543" t="s">
        <v>639</v>
      </c>
      <c r="C543">
        <v>22</v>
      </c>
    </row>
    <row r="544" spans="1:7">
      <c r="A544" t="s">
        <v>537</v>
      </c>
      <c r="B544" t="s">
        <v>643</v>
      </c>
      <c r="C544">
        <v>26</v>
      </c>
    </row>
    <row r="545" spans="1:3">
      <c r="A545" t="s">
        <v>503</v>
      </c>
      <c r="B545" t="s">
        <v>640</v>
      </c>
      <c r="C545">
        <v>23</v>
      </c>
    </row>
    <row r="546" spans="1:3">
      <c r="A546" t="s">
        <v>422</v>
      </c>
      <c r="B546" t="s">
        <v>643</v>
      </c>
      <c r="C546">
        <v>26</v>
      </c>
    </row>
    <row r="547" spans="1:3">
      <c r="A547" t="s">
        <v>427</v>
      </c>
      <c r="B547" t="s">
        <v>642</v>
      </c>
      <c r="C547">
        <v>24</v>
      </c>
    </row>
    <row r="548" spans="1:3">
      <c r="A548" t="s">
        <v>453</v>
      </c>
      <c r="B548" t="s">
        <v>640</v>
      </c>
      <c r="C548">
        <v>32</v>
      </c>
    </row>
    <row r="549" spans="1:3">
      <c r="A549" t="s">
        <v>82</v>
      </c>
      <c r="B549" t="s">
        <v>640</v>
      </c>
      <c r="C549">
        <v>20</v>
      </c>
    </row>
    <row r="550" spans="1:3">
      <c r="A550" t="s">
        <v>130</v>
      </c>
      <c r="B550" t="s">
        <v>642</v>
      </c>
      <c r="C550">
        <v>26</v>
      </c>
    </row>
    <row r="551" spans="1:3">
      <c r="A551" t="s">
        <v>197</v>
      </c>
      <c r="B551" t="s">
        <v>641</v>
      </c>
      <c r="C551">
        <v>31</v>
      </c>
    </row>
    <row r="552" spans="1:3">
      <c r="A552" t="s">
        <v>193</v>
      </c>
      <c r="B552" t="s">
        <v>639</v>
      </c>
      <c r="C552">
        <v>27</v>
      </c>
    </row>
    <row r="553" spans="1:3">
      <c r="A553" t="s">
        <v>20</v>
      </c>
      <c r="B553" t="s">
        <v>639</v>
      </c>
      <c r="C553">
        <v>25</v>
      </c>
    </row>
    <row r="554" spans="1:3">
      <c r="A554" t="s">
        <v>191</v>
      </c>
      <c r="B554" t="s">
        <v>639</v>
      </c>
      <c r="C554">
        <v>22</v>
      </c>
    </row>
    <row r="555" spans="1:3">
      <c r="A555" t="s">
        <v>301</v>
      </c>
      <c r="B555" t="s">
        <v>639</v>
      </c>
      <c r="C555">
        <v>26</v>
      </c>
    </row>
    <row r="556" spans="1:3">
      <c r="A556" t="s">
        <v>336</v>
      </c>
      <c r="B556" t="s">
        <v>640</v>
      </c>
      <c r="C556">
        <v>34</v>
      </c>
    </row>
    <row r="557" spans="1:3">
      <c r="A557" t="s">
        <v>417</v>
      </c>
      <c r="B557" t="s">
        <v>639</v>
      </c>
      <c r="C557">
        <v>19</v>
      </c>
    </row>
    <row r="558" spans="1:3">
      <c r="A558" t="s">
        <v>592</v>
      </c>
      <c r="B558" t="s">
        <v>641</v>
      </c>
      <c r="C558">
        <v>23</v>
      </c>
    </row>
    <row r="559" spans="1:3">
      <c r="A559" t="s">
        <v>540</v>
      </c>
      <c r="B559" t="s">
        <v>639</v>
      </c>
      <c r="C559">
        <v>20</v>
      </c>
    </row>
    <row r="560" spans="1:3">
      <c r="A560" t="s">
        <v>91</v>
      </c>
      <c r="B560" t="s">
        <v>639</v>
      </c>
      <c r="C560">
        <v>24</v>
      </c>
    </row>
    <row r="561" spans="1:3">
      <c r="A561" t="s">
        <v>153</v>
      </c>
      <c r="B561" t="s">
        <v>643</v>
      </c>
      <c r="C561">
        <v>24</v>
      </c>
    </row>
    <row r="562" spans="1:3">
      <c r="A562" t="s">
        <v>287</v>
      </c>
      <c r="B562" t="s">
        <v>643</v>
      </c>
      <c r="C562">
        <v>24</v>
      </c>
    </row>
    <row r="563" spans="1:3">
      <c r="A563" t="s">
        <v>67</v>
      </c>
      <c r="B563" t="s">
        <v>640</v>
      </c>
      <c r="C563">
        <v>22</v>
      </c>
    </row>
    <row r="564" spans="1:3">
      <c r="A564" t="s">
        <v>231</v>
      </c>
      <c r="B564" t="s">
        <v>641</v>
      </c>
      <c r="C564">
        <v>19</v>
      </c>
    </row>
    <row r="565" spans="1:3">
      <c r="A565" t="s">
        <v>77</v>
      </c>
      <c r="B565" t="s">
        <v>641</v>
      </c>
      <c r="C565">
        <v>25</v>
      </c>
    </row>
    <row r="566" spans="1:3">
      <c r="A566" t="s">
        <v>442</v>
      </c>
      <c r="B566" t="s">
        <v>643</v>
      </c>
      <c r="C566">
        <v>21</v>
      </c>
    </row>
    <row r="567" spans="1:3">
      <c r="A567" t="s">
        <v>120</v>
      </c>
      <c r="B567" t="s">
        <v>658</v>
      </c>
      <c r="C567">
        <v>28</v>
      </c>
    </row>
    <row r="568" spans="1:3">
      <c r="A568" t="s">
        <v>120</v>
      </c>
      <c r="B568" t="s">
        <v>642</v>
      </c>
      <c r="C568">
        <v>28</v>
      </c>
    </row>
    <row r="569" spans="1:3">
      <c r="A569" t="s">
        <v>120</v>
      </c>
      <c r="B569" t="s">
        <v>640</v>
      </c>
      <c r="C569">
        <v>28</v>
      </c>
    </row>
    <row r="570" spans="1:3">
      <c r="A570" t="s">
        <v>487</v>
      </c>
      <c r="B570" t="s">
        <v>639</v>
      </c>
      <c r="C570">
        <v>32</v>
      </c>
    </row>
    <row r="571" spans="1:3">
      <c r="A571" t="s">
        <v>501</v>
      </c>
      <c r="B571" t="s">
        <v>640</v>
      </c>
      <c r="C571">
        <v>22</v>
      </c>
    </row>
    <row r="572" spans="1:3">
      <c r="A572" t="s">
        <v>84</v>
      </c>
      <c r="B572" t="s">
        <v>641</v>
      </c>
      <c r="C572">
        <v>28</v>
      </c>
    </row>
    <row r="573" spans="1:3">
      <c r="A573" t="s">
        <v>210</v>
      </c>
      <c r="B573" t="s">
        <v>641</v>
      </c>
      <c r="C57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Charré</dc:creator>
  <cp:lastModifiedBy>Thibaut Charré</cp:lastModifiedBy>
  <dcterms:created xsi:type="dcterms:W3CDTF">2022-09-04T12:10:14Z</dcterms:created>
  <dcterms:modified xsi:type="dcterms:W3CDTF">2022-09-26T16:28:46Z</dcterms:modified>
</cp:coreProperties>
</file>