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ck\Desktop\"/>
    </mc:Choice>
  </mc:AlternateContent>
  <bookViews>
    <workbookView xWindow="0" yWindow="0" windowWidth="21600" windowHeight="9600"/>
  </bookViews>
  <sheets>
    <sheet name="Feuille 1" sheetId="1" r:id="rId1"/>
  </sheets>
  <calcPr calcId="162913"/>
  <extLst>
    <ext uri="GoogleSheetsCustomDataVersion1">
      <go:sheetsCustomData xmlns:go="http://customooxmlschemas.google.com/" r:id="rId5" roundtripDataSignature="AMtx7mhrTNHkEuDPVDHJQ0/tQuljCIU+6w=="/>
    </ext>
  </extLst>
</workbook>
</file>

<file path=xl/calcChain.xml><?xml version="1.0" encoding="utf-8"?>
<calcChain xmlns="http://schemas.openxmlformats.org/spreadsheetml/2006/main">
  <c r="G87" i="1" l="1"/>
  <c r="F87" i="1"/>
  <c r="G86" i="1"/>
  <c r="F86" i="1"/>
  <c r="F85" i="1"/>
  <c r="G85" i="1" s="1"/>
  <c r="E85" i="1"/>
  <c r="F84" i="1"/>
  <c r="G84" i="1" s="1"/>
  <c r="E84" i="1"/>
  <c r="F81" i="1"/>
  <c r="G81" i="1" s="1"/>
  <c r="E81" i="1"/>
  <c r="G80" i="1"/>
  <c r="F80" i="1"/>
  <c r="E80" i="1"/>
  <c r="H44" i="1"/>
  <c r="I44" i="1" s="1"/>
  <c r="H43" i="1"/>
  <c r="I43" i="1" s="1"/>
  <c r="H42" i="1"/>
  <c r="I42" i="1" s="1"/>
  <c r="H41" i="1"/>
  <c r="I41" i="1" s="1"/>
  <c r="H39" i="1"/>
  <c r="I39" i="1" s="1"/>
  <c r="H38" i="1"/>
  <c r="I38" i="1" s="1"/>
  <c r="H36" i="1"/>
  <c r="I36" i="1" s="1"/>
  <c r="H35" i="1"/>
  <c r="I35" i="1" s="1"/>
  <c r="H33" i="1"/>
  <c r="I33" i="1" s="1"/>
  <c r="H31" i="1"/>
  <c r="I31" i="1" s="1"/>
  <c r="H30" i="1"/>
  <c r="I30" i="1" s="1"/>
  <c r="H29" i="1"/>
  <c r="I29" i="1" s="1"/>
  <c r="H28" i="1"/>
  <c r="I28" i="1" s="1"/>
  <c r="H27" i="1"/>
  <c r="I27" i="1" s="1"/>
  <c r="H26" i="1"/>
  <c r="I26" i="1" s="1"/>
  <c r="H25" i="1"/>
  <c r="I25" i="1" s="1"/>
  <c r="H24" i="1"/>
  <c r="I24" i="1" s="1"/>
  <c r="H23" i="1"/>
  <c r="I23" i="1" s="1"/>
  <c r="H21" i="1"/>
  <c r="I21" i="1" s="1"/>
  <c r="H20" i="1"/>
  <c r="I20" i="1" s="1"/>
  <c r="H19" i="1"/>
  <c r="I19" i="1" s="1"/>
  <c r="H18" i="1"/>
  <c r="I18" i="1" s="1"/>
  <c r="I45" i="1" s="1"/>
  <c r="H45" i="1" l="1"/>
</calcChain>
</file>

<file path=xl/sharedStrings.xml><?xml version="1.0" encoding="utf-8"?>
<sst xmlns="http://schemas.openxmlformats.org/spreadsheetml/2006/main" count="80" uniqueCount="69">
  <si>
    <t>Devis et Annexe projet ANKI</t>
  </si>
  <si>
    <t>Fait à montpellier 
Le 19/04/2023</t>
  </si>
  <si>
    <t>OBJECTIF3W
2214 BD de la Lironde
34980 MONTFERRIER SUR LEZ</t>
  </si>
  <si>
    <t>Durée de validité :
Début le 19/04/2023
Fin 19/05/2023</t>
  </si>
  <si>
    <t>Désignation</t>
  </si>
  <si>
    <t>Pages C.D.C</t>
  </si>
  <si>
    <t>Nb de pers.</t>
  </si>
  <si>
    <t>Nb d'heur/pers.</t>
  </si>
  <si>
    <t>Prix pers./H HT</t>
  </si>
  <si>
    <t>Prix HT</t>
  </si>
  <si>
    <t>Prix TTC</t>
  </si>
  <si>
    <t>Choix</t>
  </si>
  <si>
    <t>Cahier des charges :</t>
  </si>
  <si>
    <t>°Réunion d'information</t>
  </si>
  <si>
    <t>°Analyse des besoins</t>
  </si>
  <si>
    <t>°Rédaction du cahier des charges</t>
  </si>
  <si>
    <t>°Relecture et modification du cahier des charges</t>
  </si>
  <si>
    <t>Data :</t>
  </si>
  <si>
    <t>°Import</t>
  </si>
  <si>
    <t>°Analyse</t>
  </si>
  <si>
    <t>°Traitement</t>
  </si>
  <si>
    <t>°Création de la base de donnée</t>
  </si>
  <si>
    <t>°Test import initial</t>
  </si>
  <si>
    <t>°Création du profil administrateur</t>
  </si>
  <si>
    <t>°Création du profil modérateur</t>
  </si>
  <si>
    <t>°Création du profil éditeur</t>
  </si>
  <si>
    <t>°Création du profil joueur</t>
  </si>
  <si>
    <t>Développement Frontend :</t>
  </si>
  <si>
    <t>°Interface de connexion</t>
  </si>
  <si>
    <t>°Interface administrateur</t>
  </si>
  <si>
    <t>°Interface modérateur</t>
  </si>
  <si>
    <t>°Interface joueur</t>
  </si>
  <si>
    <t>Formations / Documentations:*</t>
  </si>
  <si>
    <t>°Formation des équipes pour l'utilisation du logiciel</t>
  </si>
  <si>
    <t>°Rédaction documentation utilisation logiciel</t>
  </si>
  <si>
    <t>Test/Correction:</t>
  </si>
  <si>
    <t xml:space="preserve">Hebergement </t>
  </si>
  <si>
    <t xml:space="preserve">Développement Frontend </t>
  </si>
  <si>
    <t xml:space="preserve">Data </t>
  </si>
  <si>
    <t>Phase Final</t>
  </si>
  <si>
    <t>Totaux</t>
  </si>
  <si>
    <t>HT</t>
  </si>
  <si>
    <t>TTC</t>
  </si>
  <si>
    <t>Modalités de règlement :</t>
  </si>
  <si>
    <t>TVA non applicable, art. 293-B du CGI</t>
  </si>
  <si>
    <t>Paiement par chèque bancaire ou virement.</t>
  </si>
  <si>
    <t>Accompte de 30% à la signature</t>
  </si>
  <si>
    <t>Versement de 30% à la moitié du projet.</t>
  </si>
  <si>
    <t>Signature</t>
  </si>
  <si>
    <t>Restant due à la réception du projet en son intégralité.</t>
  </si>
  <si>
    <t>Nom 
Prenom</t>
  </si>
  <si>
    <t>(Cachet de l'entreprise)</t>
  </si>
  <si>
    <t>Annexe au devis ANKI : propositions pour l'hébergement</t>
  </si>
  <si>
    <t>Hebergement :</t>
  </si>
  <si>
    <t>Prix HT/mois</t>
  </si>
  <si>
    <t>Prix TTC/mois</t>
  </si>
  <si>
    <t>Prix HT/an</t>
  </si>
  <si>
    <t>Prix TTC/an</t>
  </si>
  <si>
    <t>Hébergement interne</t>
  </si>
  <si>
    <r>
      <rPr>
        <sz val="10"/>
        <color theme="1"/>
        <rFont val="Arial"/>
      </rPr>
      <t>Gestion hébergement externe</t>
    </r>
    <r>
      <rPr>
        <b/>
        <i/>
        <sz val="10"/>
        <color theme="1"/>
        <rFont val="Arial"/>
      </rPr>
      <t>*</t>
    </r>
  </si>
  <si>
    <t>Hébergement externe :</t>
  </si>
  <si>
    <t>OVH</t>
  </si>
  <si>
    <t>Rise-GAME-1</t>
  </si>
  <si>
    <t xml:space="preserve">Advance-1 </t>
  </si>
  <si>
    <t>HOSTINGER</t>
  </si>
  <si>
    <t xml:space="preserve">Start up </t>
  </si>
  <si>
    <t xml:space="preserve">Professionnel </t>
  </si>
  <si>
    <t>* Cette somme sera à rajouter au prix de l'hébergement externe si cette solution est retenue.</t>
  </si>
  <si>
    <t>Nom 
Prénom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</si>
</sst>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\ [$€-1]_);\(#,##0.00\)\ [$€-1]_);_(* &quot;-&quot;??_)\ [$€-1]_);_(@"/>
  </numFmts>
  <fonts count="22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21"/>
      <color theme="1"/>
      <name val="Arial"/>
    </font>
    <font>
      <sz val="10"/>
      <name val="Arial"/>
    </font>
    <font>
      <sz val="13"/>
      <color theme="1"/>
      <name val="Arial"/>
    </font>
    <font>
      <sz val="13"/>
      <color rgb="FF000000"/>
      <name val="Arial"/>
    </font>
    <font>
      <b/>
      <sz val="11"/>
      <color rgb="FFFFFFFF"/>
      <name val="Arial"/>
    </font>
    <font>
      <sz val="10"/>
      <color rgb="FF000000"/>
      <name val="Arial"/>
    </font>
    <font>
      <b/>
      <sz val="11"/>
      <color theme="0"/>
      <name val="Arial"/>
    </font>
    <font>
      <i/>
      <sz val="10"/>
      <color rgb="FF000000"/>
      <name val="Arial"/>
    </font>
    <font>
      <b/>
      <sz val="11"/>
      <color rgb="FF000000"/>
      <name val="Arial"/>
    </font>
    <font>
      <b/>
      <sz val="11"/>
      <color theme="1"/>
      <name val="Arial"/>
    </font>
    <font>
      <b/>
      <sz val="10"/>
      <color theme="1"/>
      <name val="Arial"/>
      <scheme val="minor"/>
    </font>
    <font>
      <b/>
      <sz val="10"/>
      <color theme="1"/>
      <name val="Arial"/>
    </font>
    <font>
      <b/>
      <sz val="12"/>
      <color theme="1"/>
      <name val="Arial"/>
      <scheme val="minor"/>
    </font>
    <font>
      <strike/>
      <sz val="10"/>
      <color theme="1"/>
      <name val="Arial"/>
      <scheme val="minor"/>
    </font>
    <font>
      <sz val="20"/>
      <color theme="1"/>
      <name val="Arial"/>
      <scheme val="minor"/>
    </font>
    <font>
      <b/>
      <sz val="10"/>
      <color rgb="FF000000"/>
      <name val="Arial"/>
    </font>
    <font>
      <b/>
      <i/>
      <sz val="10"/>
      <color theme="1"/>
      <name val="Arial"/>
      <scheme val="minor"/>
    </font>
    <font>
      <b/>
      <i/>
      <sz val="10"/>
      <color theme="1"/>
      <name val="Arial"/>
    </font>
    <font>
      <sz val="10"/>
      <color theme="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4A86E8"/>
        <bgColor rgb="FF4A86E8"/>
      </patternFill>
    </fill>
    <fill>
      <patternFill patternType="solid">
        <fgColor rgb="FF0B5394"/>
        <bgColor rgb="FF0B5394"/>
      </patternFill>
    </fill>
    <fill>
      <patternFill patternType="solid">
        <fgColor rgb="FFD9D9D9"/>
        <bgColor rgb="FFD9D9D9"/>
      </patternFill>
    </fill>
    <fill>
      <patternFill patternType="solid">
        <fgColor rgb="FFCFE2F3"/>
        <bgColor rgb="FFCFE2F3"/>
      </patternFill>
    </fill>
    <fill>
      <patternFill patternType="solid">
        <fgColor rgb="FFB45F06"/>
        <bgColor rgb="FFB45F06"/>
      </patternFill>
    </fill>
    <fill>
      <patternFill patternType="solid">
        <fgColor rgb="FFF9CB9C"/>
        <bgColor rgb="FFF9CB9C"/>
      </patternFill>
    </fill>
    <fill>
      <patternFill patternType="solid">
        <fgColor rgb="FF134F5C"/>
        <bgColor rgb="FF134F5C"/>
      </patternFill>
    </fill>
    <fill>
      <patternFill patternType="solid">
        <fgColor rgb="FFA2C4C9"/>
        <bgColor rgb="FFA2C4C9"/>
      </patternFill>
    </fill>
    <fill>
      <patternFill patternType="solid">
        <fgColor rgb="FFFFE599"/>
        <bgColor rgb="FFFFE599"/>
      </patternFill>
    </fill>
    <fill>
      <patternFill patternType="solid">
        <fgColor rgb="FF741B47"/>
        <bgColor rgb="FF741B47"/>
      </patternFill>
    </fill>
    <fill>
      <patternFill patternType="solid">
        <fgColor rgb="FFD5A6BD"/>
        <bgColor rgb="FFD5A6BD"/>
      </patternFill>
    </fill>
    <fill>
      <patternFill patternType="solid">
        <fgColor rgb="FFCCCCCC"/>
        <bgColor rgb="FFCCCCCC"/>
      </patternFill>
    </fill>
    <fill>
      <patternFill patternType="solid">
        <fgColor rgb="FF76A5AF"/>
        <bgColor rgb="FF76A5AF"/>
      </patternFill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  <fill>
      <patternFill patternType="solid">
        <fgColor rgb="FF6D9EEB"/>
        <bgColor rgb="FF6D9EEB"/>
      </patternFill>
    </fill>
    <fill>
      <patternFill patternType="solid">
        <fgColor rgb="FF3D85C6"/>
        <bgColor rgb="FF3D85C6"/>
      </patternFill>
    </fill>
    <fill>
      <patternFill patternType="lightUp">
        <fgColor theme="0"/>
        <bgColor rgb="FFD9D9D9"/>
      </patternFill>
    </fill>
  </fills>
  <borders count="5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FFFFFF"/>
      </left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FFFFFF"/>
      </left>
      <right/>
      <top style="thin">
        <color rgb="FF000000"/>
      </top>
      <bottom/>
      <diagonal/>
    </border>
    <border>
      <left style="medium">
        <color rgb="FFFFFFFF"/>
      </left>
      <right/>
      <top/>
      <bottom/>
      <diagonal/>
    </border>
    <border>
      <left/>
      <right/>
      <top style="thick">
        <color rgb="FF000000"/>
      </top>
      <bottom/>
      <diagonal/>
    </border>
    <border>
      <left/>
      <right/>
      <top/>
      <bottom style="thick">
        <color rgb="FF000000"/>
      </bottom>
      <diagonal/>
    </border>
    <border>
      <left/>
      <right style="thin">
        <color rgb="FFFFFFFF"/>
      </right>
      <top/>
      <bottom/>
      <diagonal/>
    </border>
    <border>
      <left/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FFFFFF"/>
      </left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000000"/>
      </bottom>
      <diagonal/>
    </border>
  </borders>
  <cellStyleXfs count="2">
    <xf numFmtId="0" fontId="0" fillId="0" borderId="0"/>
    <xf numFmtId="0" fontId="21" fillId="21" borderId="26">
      <alignment wrapText="1"/>
    </xf>
  </cellStyleXfs>
  <cellXfs count="148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1" xfId="0" applyFont="1" applyBorder="1"/>
    <xf numFmtId="0" fontId="1" fillId="0" borderId="2" xfId="0" applyFont="1" applyBorder="1"/>
    <xf numFmtId="0" fontId="2" fillId="0" borderId="2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2" fillId="0" borderId="0" xfId="0" applyFont="1" applyAlignment="1">
      <alignment horizontal="center" wrapText="1"/>
    </xf>
    <xf numFmtId="0" fontId="5" fillId="0" borderId="0" xfId="0" applyFont="1" applyAlignment="1">
      <alignment horizontal="left" wrapText="1"/>
    </xf>
    <xf numFmtId="0" fontId="6" fillId="2" borderId="0" xfId="0" applyFont="1" applyFill="1" applyAlignment="1">
      <alignment horizontal="left" wrapText="1"/>
    </xf>
    <xf numFmtId="0" fontId="1" fillId="3" borderId="0" xfId="0" applyFont="1" applyFill="1" applyAlignment="1">
      <alignment wrapText="1"/>
    </xf>
    <xf numFmtId="0" fontId="2" fillId="0" borderId="4" xfId="0" applyFont="1" applyBorder="1" applyAlignment="1">
      <alignment wrapText="1"/>
    </xf>
    <xf numFmtId="0" fontId="1" fillId="0" borderId="17" xfId="0" applyFont="1" applyBorder="1" applyAlignment="1">
      <alignment wrapText="1"/>
    </xf>
    <xf numFmtId="0" fontId="2" fillId="0" borderId="26" xfId="0" applyFont="1" applyBorder="1" applyAlignment="1">
      <alignment wrapText="1"/>
    </xf>
    <xf numFmtId="0" fontId="8" fillId="2" borderId="26" xfId="0" applyFont="1" applyFill="1" applyBorder="1" applyAlignment="1">
      <alignment horizontal="right" wrapText="1"/>
    </xf>
    <xf numFmtId="164" fontId="2" fillId="0" borderId="26" xfId="0" applyNumberFormat="1" applyFont="1" applyBorder="1" applyAlignment="1">
      <alignment wrapText="1"/>
    </xf>
    <xf numFmtId="164" fontId="2" fillId="0" borderId="26" xfId="0" applyNumberFormat="1" applyFont="1" applyBorder="1" applyAlignment="1">
      <alignment wrapText="1"/>
    </xf>
    <xf numFmtId="164" fontId="2" fillId="2" borderId="26" xfId="0" applyNumberFormat="1" applyFont="1" applyFill="1" applyBorder="1" applyAlignment="1">
      <alignment wrapText="1"/>
    </xf>
    <xf numFmtId="0" fontId="2" fillId="2" borderId="26" xfId="0" applyFont="1" applyFill="1" applyBorder="1" applyAlignment="1">
      <alignment wrapText="1"/>
    </xf>
    <xf numFmtId="0" fontId="2" fillId="0" borderId="4" xfId="0" applyFont="1" applyBorder="1" applyAlignment="1"/>
    <xf numFmtId="0" fontId="2" fillId="0" borderId="26" xfId="0" applyFont="1" applyBorder="1" applyAlignment="1"/>
    <xf numFmtId="164" fontId="2" fillId="0" borderId="26" xfId="0" applyNumberFormat="1" applyFont="1" applyBorder="1" applyAlignment="1"/>
    <xf numFmtId="0" fontId="2" fillId="2" borderId="26" xfId="0" applyFont="1" applyFill="1" applyBorder="1" applyAlignment="1"/>
    <xf numFmtId="0" fontId="2" fillId="0" borderId="5" xfId="0" applyFont="1" applyBorder="1" applyAlignment="1"/>
    <xf numFmtId="0" fontId="2" fillId="0" borderId="0" xfId="0" applyFont="1" applyAlignment="1"/>
    <xf numFmtId="0" fontId="2" fillId="0" borderId="33" xfId="0" applyFont="1" applyBorder="1" applyAlignment="1">
      <alignment wrapText="1"/>
    </xf>
    <xf numFmtId="0" fontId="2" fillId="0" borderId="34" xfId="0" applyFont="1" applyBorder="1" applyAlignment="1">
      <alignment wrapText="1"/>
    </xf>
    <xf numFmtId="0" fontId="2" fillId="0" borderId="33" xfId="0" applyFont="1" applyBorder="1" applyAlignment="1">
      <alignment wrapText="1"/>
    </xf>
    <xf numFmtId="0" fontId="2" fillId="0" borderId="35" xfId="0" applyFont="1" applyBorder="1" applyAlignment="1">
      <alignment wrapText="1"/>
    </xf>
    <xf numFmtId="164" fontId="2" fillId="2" borderId="26" xfId="0" applyNumberFormat="1" applyFont="1" applyFill="1" applyBorder="1" applyAlignment="1">
      <alignment wrapText="1"/>
    </xf>
    <xf numFmtId="0" fontId="1" fillId="0" borderId="5" xfId="0" applyFont="1" applyBorder="1" applyAlignment="1">
      <alignment wrapText="1"/>
    </xf>
    <xf numFmtId="0" fontId="10" fillId="0" borderId="0" xfId="0" applyFont="1" applyAlignment="1">
      <alignment horizontal="left"/>
    </xf>
    <xf numFmtId="164" fontId="2" fillId="0" borderId="33" xfId="0" applyNumberFormat="1" applyFont="1" applyBorder="1" applyAlignment="1">
      <alignment wrapText="1"/>
    </xf>
    <xf numFmtId="164" fontId="12" fillId="17" borderId="20" xfId="0" applyNumberFormat="1" applyFont="1" applyFill="1" applyBorder="1" applyAlignment="1">
      <alignment horizontal="center" vertical="center" wrapText="1"/>
    </xf>
    <xf numFmtId="164" fontId="2" fillId="17" borderId="20" xfId="0" applyNumberFormat="1" applyFont="1" applyFill="1" applyBorder="1" applyAlignment="1">
      <alignment wrapText="1"/>
    </xf>
    <xf numFmtId="0" fontId="2" fillId="2" borderId="0" xfId="0" applyFont="1" applyFill="1" applyAlignment="1">
      <alignment wrapText="1"/>
    </xf>
    <xf numFmtId="0" fontId="13" fillId="18" borderId="41" xfId="0" applyFont="1" applyFill="1" applyBorder="1" applyAlignment="1">
      <alignment horizontal="center" vertical="center" wrapText="1"/>
    </xf>
    <xf numFmtId="0" fontId="14" fillId="18" borderId="25" xfId="0" applyFont="1" applyFill="1" applyBorder="1" applyAlignment="1">
      <alignment horizontal="center" vertical="center" wrapText="1"/>
    </xf>
    <xf numFmtId="0" fontId="1" fillId="3" borderId="0" xfId="0" applyFont="1" applyFill="1"/>
    <xf numFmtId="0" fontId="1" fillId="0" borderId="6" xfId="0" applyFont="1" applyBorder="1" applyAlignment="1">
      <alignment wrapText="1"/>
    </xf>
    <xf numFmtId="0" fontId="1" fillId="0" borderId="7" xfId="0" applyFont="1" applyBorder="1"/>
    <xf numFmtId="0" fontId="16" fillId="0" borderId="7" xfId="0" applyFont="1" applyBorder="1"/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44" xfId="0" applyFont="1" applyBorder="1" applyAlignment="1">
      <alignment wrapText="1"/>
    </xf>
    <xf numFmtId="0" fontId="1" fillId="0" borderId="45" xfId="0" applyFont="1" applyBorder="1" applyAlignment="1">
      <alignment wrapText="1"/>
    </xf>
    <xf numFmtId="0" fontId="1" fillId="0" borderId="48" xfId="0" applyFont="1" applyBorder="1" applyAlignment="1">
      <alignment wrapText="1"/>
    </xf>
    <xf numFmtId="164" fontId="2" fillId="6" borderId="26" xfId="0" applyNumberFormat="1" applyFont="1" applyFill="1" applyBorder="1" applyAlignment="1">
      <alignment horizontal="center" vertical="center" wrapText="1"/>
    </xf>
    <xf numFmtId="0" fontId="2" fillId="6" borderId="49" xfId="0" applyFont="1" applyFill="1" applyBorder="1" applyAlignment="1">
      <alignment horizontal="center" vertical="center" wrapText="1"/>
    </xf>
    <xf numFmtId="0" fontId="2" fillId="2" borderId="49" xfId="0" applyFont="1" applyFill="1" applyBorder="1" applyAlignment="1">
      <alignment wrapText="1"/>
    </xf>
    <xf numFmtId="0" fontId="2" fillId="3" borderId="0" xfId="0" applyFont="1" applyFill="1" applyAlignment="1">
      <alignment wrapText="1"/>
    </xf>
    <xf numFmtId="0" fontId="1" fillId="0" borderId="53" xfId="0" applyFont="1" applyBorder="1" applyAlignment="1">
      <alignment wrapText="1"/>
    </xf>
    <xf numFmtId="0" fontId="2" fillId="7" borderId="37" xfId="0" applyFont="1" applyFill="1" applyBorder="1" applyAlignment="1">
      <alignment wrapText="1"/>
    </xf>
    <xf numFmtId="0" fontId="2" fillId="7" borderId="39" xfId="0" applyFont="1" applyFill="1" applyBorder="1" applyAlignment="1">
      <alignment wrapText="1"/>
    </xf>
    <xf numFmtId="0" fontId="2" fillId="7" borderId="54" xfId="0" applyFont="1" applyFill="1" applyBorder="1" applyAlignment="1">
      <alignment wrapText="1"/>
    </xf>
    <xf numFmtId="0" fontId="2" fillId="7" borderId="55" xfId="0" applyFont="1" applyFill="1" applyBorder="1" applyAlignment="1">
      <alignment wrapText="1"/>
    </xf>
    <xf numFmtId="0" fontId="1" fillId="0" borderId="56" xfId="0" applyFont="1" applyBorder="1" applyAlignment="1">
      <alignment wrapText="1"/>
    </xf>
    <xf numFmtId="0" fontId="1" fillId="0" borderId="57" xfId="0" applyFont="1" applyBorder="1" applyAlignment="1">
      <alignment wrapText="1"/>
    </xf>
    <xf numFmtId="0" fontId="1" fillId="0" borderId="58" xfId="0" applyFont="1" applyBorder="1" applyAlignment="1">
      <alignment wrapText="1"/>
    </xf>
    <xf numFmtId="0" fontId="2" fillId="9" borderId="29" xfId="0" applyFont="1" applyFill="1" applyBorder="1" applyAlignment="1">
      <alignment wrapText="1"/>
    </xf>
    <xf numFmtId="0" fontId="4" fillId="0" borderId="30" xfId="0" applyFont="1" applyBorder="1"/>
    <xf numFmtId="0" fontId="7" fillId="10" borderId="24" xfId="0" applyFont="1" applyFill="1" applyBorder="1" applyAlignment="1">
      <alignment horizontal="center" vertical="center" wrapText="1"/>
    </xf>
    <xf numFmtId="0" fontId="4" fillId="0" borderId="25" xfId="0" applyFont="1" applyBorder="1"/>
    <xf numFmtId="0" fontId="2" fillId="11" borderId="27" xfId="0" applyFont="1" applyFill="1" applyBorder="1" applyAlignment="1">
      <alignment wrapText="1"/>
    </xf>
    <xf numFmtId="0" fontId="4" fillId="0" borderId="28" xfId="0" applyFont="1" applyBorder="1"/>
    <xf numFmtId="0" fontId="2" fillId="12" borderId="29" xfId="0" applyFont="1" applyFill="1" applyBorder="1" applyAlignment="1">
      <alignment wrapText="1"/>
    </xf>
    <xf numFmtId="0" fontId="18" fillId="20" borderId="21" xfId="0" applyFont="1" applyFill="1" applyBorder="1" applyAlignment="1">
      <alignment horizontal="center" wrapText="1"/>
    </xf>
    <xf numFmtId="0" fontId="4" fillId="0" borderId="22" xfId="0" applyFont="1" applyBorder="1"/>
    <xf numFmtId="0" fontId="2" fillId="7" borderId="20" xfId="0" applyFont="1" applyFill="1" applyBorder="1" applyAlignment="1">
      <alignment horizontal="center" vertical="center" wrapText="1"/>
    </xf>
    <xf numFmtId="0" fontId="4" fillId="0" borderId="23" xfId="0" applyFont="1" applyBorder="1"/>
    <xf numFmtId="0" fontId="2" fillId="7" borderId="18" xfId="0" applyFont="1" applyFill="1" applyBorder="1" applyAlignment="1">
      <alignment horizontal="center" vertical="center" wrapText="1"/>
    </xf>
    <xf numFmtId="0" fontId="4" fillId="0" borderId="21" xfId="0" applyFont="1" applyBorder="1"/>
    <xf numFmtId="0" fontId="7" fillId="5" borderId="24" xfId="0" applyFont="1" applyFill="1" applyBorder="1" applyAlignment="1">
      <alignment horizontal="center" vertical="center" wrapText="1"/>
    </xf>
    <xf numFmtId="0" fontId="2" fillId="19" borderId="27" xfId="0" applyFont="1" applyFill="1" applyBorder="1" applyAlignment="1">
      <alignment wrapText="1"/>
    </xf>
    <xf numFmtId="0" fontId="2" fillId="19" borderId="31" xfId="0" applyFont="1" applyFill="1" applyBorder="1" applyAlignment="1">
      <alignment wrapText="1"/>
    </xf>
    <xf numFmtId="0" fontId="4" fillId="0" borderId="32" xfId="0" applyFont="1" applyBorder="1"/>
    <xf numFmtId="0" fontId="7" fillId="13" borderId="24" xfId="0" applyFont="1" applyFill="1" applyBorder="1" applyAlignment="1">
      <alignment horizontal="center" vertical="center" wrapText="1"/>
    </xf>
    <xf numFmtId="0" fontId="2" fillId="14" borderId="36" xfId="0" applyFont="1" applyFill="1" applyBorder="1" applyAlignment="1">
      <alignment wrapText="1"/>
    </xf>
    <xf numFmtId="0" fontId="4" fillId="0" borderId="37" xfId="0" applyFont="1" applyBorder="1"/>
    <xf numFmtId="0" fontId="2" fillId="14" borderId="38" xfId="0" applyFont="1" applyFill="1" applyBorder="1" applyAlignment="1">
      <alignment wrapText="1"/>
    </xf>
    <xf numFmtId="0" fontId="4" fillId="0" borderId="39" xfId="0" applyFont="1" applyBorder="1"/>
    <xf numFmtId="0" fontId="11" fillId="15" borderId="24" xfId="0" applyFont="1" applyFill="1" applyBorder="1" applyAlignment="1">
      <alignment horizontal="center" vertical="center" wrapText="1"/>
    </xf>
    <xf numFmtId="0" fontId="7" fillId="5" borderId="18" xfId="0" applyFont="1" applyFill="1" applyBorder="1" applyAlignment="1">
      <alignment horizontal="left" vertical="center" wrapText="1"/>
    </xf>
    <xf numFmtId="0" fontId="4" fillId="0" borderId="19" xfId="0" applyFont="1" applyBorder="1"/>
    <xf numFmtId="0" fontId="7" fillId="10" borderId="31" xfId="0" applyFont="1" applyFill="1" applyBorder="1" applyAlignment="1">
      <alignment horizontal="left" vertical="center" wrapText="1"/>
    </xf>
    <xf numFmtId="0" fontId="7" fillId="8" borderId="38" xfId="0" applyFont="1" applyFill="1" applyBorder="1" applyAlignment="1">
      <alignment horizontal="left" vertical="center" wrapText="1"/>
    </xf>
    <xf numFmtId="0" fontId="2" fillId="0" borderId="18" xfId="0" applyFont="1" applyBorder="1" applyAlignment="1">
      <alignment wrapText="1"/>
    </xf>
    <xf numFmtId="0" fontId="2" fillId="0" borderId="27" xfId="0" applyFont="1" applyBorder="1" applyAlignment="1">
      <alignment wrapText="1"/>
    </xf>
    <xf numFmtId="0" fontId="1" fillId="0" borderId="42" xfId="0" applyFont="1" applyBorder="1" applyAlignment="1">
      <alignment wrapText="1"/>
    </xf>
    <xf numFmtId="0" fontId="4" fillId="0" borderId="43" xfId="0" applyFont="1" applyBorder="1"/>
    <xf numFmtId="0" fontId="4" fillId="0" borderId="42" xfId="0" applyFont="1" applyBorder="1"/>
    <xf numFmtId="0" fontId="2" fillId="0" borderId="38" xfId="0" applyFont="1" applyBorder="1" applyAlignment="1">
      <alignment wrapText="1"/>
    </xf>
    <xf numFmtId="0" fontId="2" fillId="0" borderId="24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4" fillId="0" borderId="46" xfId="0" applyFont="1" applyBorder="1"/>
    <xf numFmtId="0" fontId="0" fillId="0" borderId="0" xfId="0" applyFont="1" applyAlignment="1"/>
    <xf numFmtId="0" fontId="4" fillId="0" borderId="47" xfId="0" applyFont="1" applyBorder="1"/>
    <xf numFmtId="0" fontId="19" fillId="0" borderId="17" xfId="0" applyFont="1" applyBorder="1" applyAlignment="1">
      <alignment wrapText="1"/>
    </xf>
    <xf numFmtId="0" fontId="2" fillId="3" borderId="50" xfId="0" applyFont="1" applyFill="1" applyBorder="1" applyAlignment="1">
      <alignment wrapText="1"/>
    </xf>
    <xf numFmtId="0" fontId="4" fillId="0" borderId="51" xfId="0" applyFont="1" applyBorder="1"/>
    <xf numFmtId="0" fontId="4" fillId="0" borderId="52" xfId="0" applyFont="1" applyBorder="1"/>
    <xf numFmtId="0" fontId="7" fillId="4" borderId="20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4" fillId="0" borderId="10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2" fillId="0" borderId="9" xfId="0" applyFont="1" applyBorder="1" applyAlignment="1">
      <alignment horizontal="center" vertical="center" wrapText="1"/>
    </xf>
    <xf numFmtId="0" fontId="4" fillId="0" borderId="11" xfId="0" applyFont="1" applyBorder="1"/>
    <xf numFmtId="0" fontId="4" fillId="0" borderId="16" xfId="0" applyFont="1" applyBorder="1"/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/>
    <xf numFmtId="0" fontId="4" fillId="0" borderId="3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7" fillId="4" borderId="18" xfId="0" applyFont="1" applyFill="1" applyBorder="1" applyAlignment="1">
      <alignment horizontal="center" vertical="center" wrapText="1"/>
    </xf>
    <xf numFmtId="0" fontId="2" fillId="7" borderId="27" xfId="0" applyFont="1" applyFill="1" applyBorder="1" applyAlignment="1">
      <alignment wrapText="1"/>
    </xf>
    <xf numFmtId="0" fontId="2" fillId="7" borderId="29" xfId="0" applyFont="1" applyFill="1" applyBorder="1" applyAlignment="1">
      <alignment wrapText="1"/>
    </xf>
    <xf numFmtId="0" fontId="9" fillId="8" borderId="24" xfId="0" applyFont="1" applyFill="1" applyBorder="1" applyAlignment="1">
      <alignment horizontal="center" vertical="center" wrapText="1"/>
    </xf>
    <xf numFmtId="0" fontId="2" fillId="9" borderId="27" xfId="0" applyFont="1" applyFill="1" applyBorder="1" applyAlignment="1">
      <alignment wrapText="1"/>
    </xf>
    <xf numFmtId="0" fontId="2" fillId="9" borderId="31" xfId="0" applyFont="1" applyFill="1" applyBorder="1" applyAlignment="1">
      <alignment wrapText="1"/>
    </xf>
    <xf numFmtId="0" fontId="11" fillId="14" borderId="38" xfId="0" applyFont="1" applyFill="1" applyBorder="1" applyAlignment="1">
      <alignment horizontal="center" vertical="center" wrapText="1"/>
    </xf>
    <xf numFmtId="0" fontId="12" fillId="16" borderId="24" xfId="0" applyFont="1" applyFill="1" applyBorder="1" applyAlignment="1">
      <alignment horizontal="center" vertical="center" wrapText="1"/>
    </xf>
    <xf numFmtId="0" fontId="4" fillId="0" borderId="40" xfId="0" applyFont="1" applyBorder="1"/>
    <xf numFmtId="0" fontId="1" fillId="0" borderId="0" xfId="0" applyFont="1" applyAlignment="1">
      <alignment horizontal="center" wrapText="1"/>
    </xf>
    <xf numFmtId="0" fontId="2" fillId="0" borderId="38" xfId="0" applyFont="1" applyBorder="1" applyAlignment="1"/>
    <xf numFmtId="0" fontId="4" fillId="0" borderId="39" xfId="0" applyFont="1" applyBorder="1" applyAlignment="1"/>
    <xf numFmtId="0" fontId="1" fillId="0" borderId="9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21" fillId="21" borderId="26" xfId="1">
      <alignment wrapText="1"/>
    </xf>
    <xf numFmtId="0" fontId="21" fillId="0" borderId="18" xfId="0" applyFont="1" applyBorder="1" applyAlignment="1">
      <alignment wrapText="1"/>
    </xf>
    <xf numFmtId="0" fontId="2" fillId="0" borderId="27" xfId="0" applyFont="1" applyBorder="1" applyAlignment="1"/>
    <xf numFmtId="0" fontId="4" fillId="0" borderId="28" xfId="0" applyFont="1" applyBorder="1" applyAlignment="1"/>
    <xf numFmtId="0" fontId="2" fillId="0" borderId="29" xfId="0" applyFont="1" applyBorder="1" applyAlignment="1"/>
    <xf numFmtId="0" fontId="4" fillId="0" borderId="30" xfId="0" applyFont="1" applyBorder="1" applyAlignment="1"/>
    <xf numFmtId="0" fontId="15" fillId="0" borderId="25" xfId="0" applyFont="1" applyBorder="1" applyAlignment="1">
      <alignment horizontal="center" vertical="center"/>
    </xf>
  </cellXfs>
  <cellStyles count="2">
    <cellStyle name="Normal" xfId="0" builtinId="0"/>
    <cellStyle name="Style 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85825" cy="109537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D1032"/>
  <sheetViews>
    <sheetView tabSelected="1" topLeftCell="A19" workbookViewId="0">
      <selection activeCell="F50" sqref="F50"/>
    </sheetView>
  </sheetViews>
  <sheetFormatPr baseColWidth="10" defaultColWidth="12.5703125" defaultRowHeight="15" customHeight="1" x14ac:dyDescent="0.2"/>
  <cols>
    <col min="1" max="1" width="3.5703125" customWidth="1"/>
    <col min="2" max="2" width="19.85546875" customWidth="1"/>
    <col min="3" max="3" width="26.5703125" customWidth="1"/>
    <col min="4" max="5" width="12.5703125" customWidth="1"/>
    <col min="6" max="6" width="14.5703125" customWidth="1"/>
    <col min="7" max="7" width="15.28515625" customWidth="1"/>
    <col min="8" max="8" width="15" customWidth="1"/>
    <col min="9" max="9" width="12.5703125" customWidth="1"/>
    <col min="10" max="10" width="6.7109375" customWidth="1"/>
    <col min="11" max="11" width="3.7109375" customWidth="1"/>
  </cols>
  <sheetData>
    <row r="1" spans="1:30" ht="13.5" customHeight="1" x14ac:dyDescent="0.2">
      <c r="A1" s="1"/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ht="87" customHeight="1" x14ac:dyDescent="0.2">
      <c r="A2" s="4"/>
      <c r="B2" s="5"/>
      <c r="C2" s="6"/>
      <c r="D2" s="7"/>
      <c r="E2" s="7"/>
      <c r="F2" s="7"/>
      <c r="G2" s="7"/>
      <c r="H2" s="7"/>
      <c r="I2" s="7"/>
      <c r="J2" s="7"/>
      <c r="K2" s="8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 ht="15.75" customHeight="1" x14ac:dyDescent="0.2">
      <c r="A3" s="9"/>
      <c r="B3" s="117" t="s">
        <v>0</v>
      </c>
      <c r="C3" s="118"/>
      <c r="D3" s="118"/>
      <c r="E3" s="118"/>
      <c r="F3" s="118"/>
      <c r="G3" s="118"/>
      <c r="H3" s="118"/>
      <c r="I3" s="118"/>
      <c r="J3" s="119"/>
      <c r="K3" s="10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ht="15.75" customHeight="1" x14ac:dyDescent="0.2">
      <c r="A4" s="9"/>
      <c r="B4" s="120"/>
      <c r="C4" s="121"/>
      <c r="D4" s="121"/>
      <c r="E4" s="121"/>
      <c r="F4" s="121"/>
      <c r="G4" s="121"/>
      <c r="H4" s="121"/>
      <c r="I4" s="121"/>
      <c r="J4" s="122"/>
      <c r="K4" s="10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ht="15.75" customHeight="1" x14ac:dyDescent="0.2">
      <c r="A5" s="9"/>
      <c r="C5" s="3"/>
      <c r="D5" s="3"/>
      <c r="F5" s="3"/>
      <c r="G5" s="2"/>
      <c r="H5" s="2"/>
      <c r="I5" s="3"/>
      <c r="J5" s="3"/>
      <c r="K5" s="10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ht="15.75" customHeight="1" x14ac:dyDescent="0.25">
      <c r="A6" s="9"/>
      <c r="B6" s="108" t="s">
        <v>1</v>
      </c>
      <c r="C6" s="109"/>
      <c r="D6" s="3"/>
      <c r="E6" s="11"/>
      <c r="F6" s="12"/>
      <c r="G6" s="11"/>
      <c r="H6" s="114" t="s">
        <v>2</v>
      </c>
      <c r="I6" s="115"/>
      <c r="J6" s="109"/>
      <c r="K6" s="10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0" ht="15.75" customHeight="1" x14ac:dyDescent="0.25">
      <c r="A7" s="9"/>
      <c r="B7" s="110"/>
      <c r="C7" s="111"/>
      <c r="D7" s="3"/>
      <c r="E7" s="11"/>
      <c r="F7" s="12"/>
      <c r="G7" s="11"/>
      <c r="H7" s="110"/>
      <c r="I7" s="101"/>
      <c r="J7" s="111"/>
      <c r="K7" s="10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0" ht="15.75" customHeight="1" x14ac:dyDescent="0.25">
      <c r="A8" s="9"/>
      <c r="B8" s="112"/>
      <c r="C8" s="113"/>
      <c r="D8" s="3"/>
      <c r="E8" s="11"/>
      <c r="F8" s="13"/>
      <c r="G8" s="11"/>
      <c r="H8" s="110"/>
      <c r="I8" s="101"/>
      <c r="J8" s="111"/>
      <c r="K8" s="10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30" ht="12" customHeight="1" x14ac:dyDescent="0.2">
      <c r="A9" s="9"/>
      <c r="B9" s="3"/>
      <c r="C9" s="3"/>
      <c r="D9" s="3"/>
      <c r="E9" s="3"/>
      <c r="F9" s="3"/>
      <c r="G9" s="3"/>
      <c r="H9" s="112"/>
      <c r="I9" s="116"/>
      <c r="J9" s="113"/>
      <c r="K9" s="10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1:30" ht="15.75" customHeight="1" x14ac:dyDescent="0.2">
      <c r="A10" s="9"/>
      <c r="B10" s="135" t="s">
        <v>3</v>
      </c>
      <c r="C10" s="136"/>
      <c r="D10" s="3"/>
      <c r="E10" s="3"/>
      <c r="F10" s="3"/>
      <c r="G10" s="3"/>
      <c r="H10" s="3"/>
      <c r="I10" s="3"/>
      <c r="J10" s="3"/>
      <c r="K10" s="10"/>
      <c r="L10" s="14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30" ht="15.75" customHeight="1" x14ac:dyDescent="0.2">
      <c r="A11" s="15"/>
      <c r="B11" s="137"/>
      <c r="C11" s="138"/>
      <c r="D11" s="3"/>
      <c r="E11" s="3"/>
      <c r="F11" s="3"/>
      <c r="I11" s="3"/>
      <c r="J11" s="3"/>
      <c r="K11" s="10"/>
      <c r="L11" s="3"/>
      <c r="M11" s="16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1:30" ht="24" customHeight="1" x14ac:dyDescent="0.2">
      <c r="A12" s="15"/>
      <c r="B12" s="139"/>
      <c r="C12" s="140"/>
      <c r="D12" s="3"/>
      <c r="E12" s="3"/>
      <c r="F12" s="3"/>
      <c r="G12" s="3"/>
      <c r="H12" s="3"/>
      <c r="I12" s="3"/>
      <c r="J12" s="3"/>
      <c r="K12" s="10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30" ht="15.75" customHeight="1" x14ac:dyDescent="0.2">
      <c r="A13" s="9"/>
      <c r="B13" s="3"/>
      <c r="C13" s="3"/>
      <c r="D13" s="3"/>
      <c r="E13" s="3"/>
      <c r="F13" s="3"/>
      <c r="G13" s="3"/>
      <c r="H13" s="3"/>
      <c r="I13" s="3"/>
      <c r="J13" s="3"/>
      <c r="K13" s="10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1:30" ht="15.75" customHeight="1" x14ac:dyDescent="0.2">
      <c r="A14" s="9"/>
      <c r="B14" s="3"/>
      <c r="C14" s="3"/>
      <c r="D14" s="3"/>
      <c r="E14" s="3"/>
      <c r="F14" s="3"/>
      <c r="G14" s="3"/>
      <c r="H14" s="3"/>
      <c r="I14" s="3"/>
      <c r="J14" s="3"/>
      <c r="K14" s="10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spans="1:30" ht="15.75" customHeight="1" x14ac:dyDescent="0.2">
      <c r="A15" s="15"/>
      <c r="B15" s="123" t="s">
        <v>4</v>
      </c>
      <c r="C15" s="88"/>
      <c r="D15" s="107" t="s">
        <v>5</v>
      </c>
      <c r="E15" s="107" t="s">
        <v>6</v>
      </c>
      <c r="F15" s="107" t="s">
        <v>7</v>
      </c>
      <c r="G15" s="107" t="s">
        <v>8</v>
      </c>
      <c r="H15" s="107" t="s">
        <v>9</v>
      </c>
      <c r="I15" s="107" t="s">
        <v>10</v>
      </c>
      <c r="J15" s="107" t="s">
        <v>11</v>
      </c>
      <c r="K15" s="10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1:30" ht="15.75" customHeight="1" thickBot="1" x14ac:dyDescent="0.25">
      <c r="A16" s="15"/>
      <c r="B16" s="76"/>
      <c r="C16" s="72"/>
      <c r="D16" s="74"/>
      <c r="E16" s="74"/>
      <c r="F16" s="74"/>
      <c r="G16" s="74"/>
      <c r="H16" s="74"/>
      <c r="I16" s="74"/>
      <c r="J16" s="74"/>
      <c r="K16" s="10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1:30" ht="15.75" customHeight="1" thickTop="1" thickBot="1" x14ac:dyDescent="0.25">
      <c r="A17" s="15"/>
      <c r="B17" s="77" t="s">
        <v>12</v>
      </c>
      <c r="C17" s="67"/>
      <c r="D17" s="141"/>
      <c r="E17" s="141"/>
      <c r="F17" s="141"/>
      <c r="G17" s="141"/>
      <c r="H17" s="141"/>
      <c r="I17" s="141"/>
      <c r="J17" s="141"/>
      <c r="K17" s="10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spans="1:30" ht="15.75" customHeight="1" thickTop="1" thickBot="1" x14ac:dyDescent="0.25">
      <c r="A18" s="15"/>
      <c r="B18" s="124" t="s">
        <v>13</v>
      </c>
      <c r="C18" s="69"/>
      <c r="D18" s="17">
        <v>5</v>
      </c>
      <c r="E18" s="18">
        <v>1</v>
      </c>
      <c r="F18" s="17">
        <v>3</v>
      </c>
      <c r="G18" s="19">
        <v>160</v>
      </c>
      <c r="H18" s="20">
        <f t="shared" ref="H18:H21" si="0">(F18*G18*E18)</f>
        <v>480</v>
      </c>
      <c r="I18" s="21">
        <f t="shared" ref="I18:I21" si="1">(H18*1.2)</f>
        <v>576</v>
      </c>
      <c r="J18" s="17"/>
      <c r="K18" s="10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1:30" ht="15.75" customHeight="1" x14ac:dyDescent="0.2">
      <c r="A19" s="15"/>
      <c r="B19" s="125" t="s">
        <v>14</v>
      </c>
      <c r="C19" s="65"/>
      <c r="D19" s="17">
        <v>6</v>
      </c>
      <c r="E19" s="18">
        <v>2</v>
      </c>
      <c r="F19" s="17">
        <v>5</v>
      </c>
      <c r="G19" s="19">
        <v>160</v>
      </c>
      <c r="H19" s="20">
        <f t="shared" si="0"/>
        <v>1600</v>
      </c>
      <c r="I19" s="21">
        <f t="shared" si="1"/>
        <v>1920</v>
      </c>
      <c r="J19" s="22"/>
      <c r="K19" s="10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1:30" ht="15.75" customHeight="1" x14ac:dyDescent="0.2">
      <c r="A20" s="23"/>
      <c r="B20" s="125" t="s">
        <v>15</v>
      </c>
      <c r="C20" s="65"/>
      <c r="D20" s="141"/>
      <c r="E20" s="18">
        <v>2</v>
      </c>
      <c r="F20" s="24">
        <v>5</v>
      </c>
      <c r="G20" s="25">
        <v>160</v>
      </c>
      <c r="H20" s="20">
        <f t="shared" si="0"/>
        <v>1600</v>
      </c>
      <c r="I20" s="21">
        <f t="shared" si="1"/>
        <v>1920</v>
      </c>
      <c r="J20" s="26"/>
      <c r="K20" s="27"/>
      <c r="L20" s="28"/>
      <c r="M20" s="28"/>
      <c r="N20" s="28"/>
      <c r="O20" s="28"/>
      <c r="P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</row>
    <row r="21" spans="1:30" ht="15" customHeight="1" x14ac:dyDescent="0.2">
      <c r="A21" s="23"/>
      <c r="B21" s="125" t="s">
        <v>16</v>
      </c>
      <c r="C21" s="65"/>
      <c r="D21" s="141"/>
      <c r="E21" s="18">
        <v>2</v>
      </c>
      <c r="F21" s="24">
        <v>5</v>
      </c>
      <c r="G21" s="25">
        <v>160</v>
      </c>
      <c r="H21" s="20">
        <f t="shared" si="0"/>
        <v>1600</v>
      </c>
      <c r="I21" s="21">
        <f t="shared" si="1"/>
        <v>1920</v>
      </c>
      <c r="J21" s="26"/>
      <c r="K21" s="27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</row>
    <row r="22" spans="1:30" ht="15.75" customHeight="1" x14ac:dyDescent="0.2">
      <c r="A22" s="15"/>
      <c r="B22" s="126" t="s">
        <v>17</v>
      </c>
      <c r="C22" s="67"/>
      <c r="D22" s="141"/>
      <c r="E22" s="141"/>
      <c r="F22" s="141"/>
      <c r="G22" s="141"/>
      <c r="H22" s="141"/>
      <c r="I22" s="141"/>
      <c r="J22" s="141"/>
      <c r="K22" s="10"/>
      <c r="M22" s="28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30" ht="15.75" customHeight="1" x14ac:dyDescent="0.2">
      <c r="A23" s="15"/>
      <c r="B23" s="127" t="s">
        <v>18</v>
      </c>
      <c r="C23" s="69"/>
      <c r="D23" s="17">
        <v>13</v>
      </c>
      <c r="E23" s="18">
        <v>2</v>
      </c>
      <c r="F23" s="17">
        <v>5</v>
      </c>
      <c r="G23" s="19">
        <v>160</v>
      </c>
      <c r="H23" s="20">
        <f t="shared" ref="H23:H31" si="2">(F23*G23*E23)</f>
        <v>1600</v>
      </c>
      <c r="I23" s="21">
        <f t="shared" ref="I23:I31" si="3">(H23*1.2)</f>
        <v>1920</v>
      </c>
      <c r="J23" s="22"/>
      <c r="K23" s="10"/>
      <c r="L23" s="3"/>
      <c r="M23" s="28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30" ht="15.75" customHeight="1" x14ac:dyDescent="0.2">
      <c r="A24" s="15"/>
      <c r="B24" s="64" t="s">
        <v>19</v>
      </c>
      <c r="C24" s="65"/>
      <c r="D24" s="17">
        <v>13</v>
      </c>
      <c r="E24" s="18">
        <v>2</v>
      </c>
      <c r="F24" s="17">
        <v>5</v>
      </c>
      <c r="G24" s="19">
        <v>160</v>
      </c>
      <c r="H24" s="20">
        <f t="shared" si="2"/>
        <v>1600</v>
      </c>
      <c r="I24" s="21">
        <f t="shared" si="3"/>
        <v>1920</v>
      </c>
      <c r="J24" s="22"/>
      <c r="K24" s="10"/>
      <c r="L24" s="3"/>
      <c r="M24" s="28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1:30" ht="15.75" customHeight="1" x14ac:dyDescent="0.2">
      <c r="A25" s="15"/>
      <c r="B25" s="64" t="s">
        <v>20</v>
      </c>
      <c r="C25" s="65"/>
      <c r="D25" s="17">
        <v>13</v>
      </c>
      <c r="E25" s="18">
        <v>2</v>
      </c>
      <c r="F25" s="17">
        <v>10</v>
      </c>
      <c r="G25" s="19">
        <v>160</v>
      </c>
      <c r="H25" s="20">
        <f t="shared" si="2"/>
        <v>3200</v>
      </c>
      <c r="I25" s="21">
        <f t="shared" si="3"/>
        <v>3840</v>
      </c>
      <c r="J25" s="22"/>
      <c r="K25" s="10"/>
      <c r="L25" s="3"/>
      <c r="M25" s="28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0" ht="15.75" customHeight="1" x14ac:dyDescent="0.2">
      <c r="A26" s="15"/>
      <c r="B26" s="128" t="s">
        <v>21</v>
      </c>
      <c r="C26" s="80"/>
      <c r="D26" s="29">
        <v>13</v>
      </c>
      <c r="E26" s="18">
        <v>2</v>
      </c>
      <c r="F26" s="17">
        <v>10</v>
      </c>
      <c r="G26" s="19">
        <v>160</v>
      </c>
      <c r="H26" s="20">
        <f t="shared" si="2"/>
        <v>3200</v>
      </c>
      <c r="I26" s="21">
        <f t="shared" si="3"/>
        <v>3840</v>
      </c>
      <c r="J26" s="22"/>
      <c r="K26" s="10"/>
      <c r="L26" s="3"/>
      <c r="M26" s="28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0" ht="15.75" customHeight="1" x14ac:dyDescent="0.2">
      <c r="A27" s="30"/>
      <c r="B27" s="64" t="s">
        <v>22</v>
      </c>
      <c r="C27" s="65"/>
      <c r="D27" s="17">
        <v>15</v>
      </c>
      <c r="E27" s="18">
        <v>2</v>
      </c>
      <c r="F27" s="17">
        <v>10</v>
      </c>
      <c r="G27" s="19">
        <v>160</v>
      </c>
      <c r="H27" s="20">
        <f t="shared" si="2"/>
        <v>3200</v>
      </c>
      <c r="I27" s="21">
        <f t="shared" si="3"/>
        <v>3840</v>
      </c>
      <c r="J27" s="31"/>
      <c r="K27" s="10"/>
      <c r="L27" s="3"/>
      <c r="M27" s="28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0" ht="15.75" customHeight="1" x14ac:dyDescent="0.2">
      <c r="A28" s="15"/>
      <c r="B28" s="127" t="s">
        <v>23</v>
      </c>
      <c r="C28" s="69"/>
      <c r="D28" s="32">
        <v>7</v>
      </c>
      <c r="E28" s="18">
        <v>2</v>
      </c>
      <c r="F28" s="17">
        <v>15</v>
      </c>
      <c r="G28" s="19">
        <v>160</v>
      </c>
      <c r="H28" s="20">
        <f t="shared" si="2"/>
        <v>4800</v>
      </c>
      <c r="I28" s="21">
        <f t="shared" si="3"/>
        <v>5760</v>
      </c>
      <c r="J28" s="22"/>
      <c r="K28" s="10"/>
      <c r="L28" s="3"/>
      <c r="M28" s="28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spans="1:30" ht="15.75" customHeight="1" x14ac:dyDescent="0.2">
      <c r="A29" s="15"/>
      <c r="B29" s="64" t="s">
        <v>24</v>
      </c>
      <c r="C29" s="65"/>
      <c r="D29" s="17">
        <v>7</v>
      </c>
      <c r="E29" s="18">
        <v>2</v>
      </c>
      <c r="F29" s="17">
        <v>10</v>
      </c>
      <c r="G29" s="19">
        <v>160</v>
      </c>
      <c r="H29" s="20">
        <f t="shared" si="2"/>
        <v>3200</v>
      </c>
      <c r="I29" s="21">
        <f t="shared" si="3"/>
        <v>3840</v>
      </c>
      <c r="J29" s="22"/>
      <c r="K29" s="10"/>
      <c r="L29" s="3"/>
      <c r="M29" s="28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1:30" ht="15.75" customHeight="1" x14ac:dyDescent="0.2">
      <c r="A30" s="15"/>
      <c r="B30" s="64" t="s">
        <v>25</v>
      </c>
      <c r="C30" s="65"/>
      <c r="D30" s="17">
        <v>8</v>
      </c>
      <c r="E30" s="18">
        <v>2</v>
      </c>
      <c r="F30" s="17">
        <v>10</v>
      </c>
      <c r="G30" s="19">
        <v>160</v>
      </c>
      <c r="H30" s="20">
        <f t="shared" si="2"/>
        <v>3200</v>
      </c>
      <c r="I30" s="21">
        <f t="shared" si="3"/>
        <v>3840</v>
      </c>
      <c r="J30" s="22"/>
      <c r="K30" s="10"/>
      <c r="L30" s="3"/>
      <c r="M30" s="28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spans="1:30" ht="15.75" customHeight="1" x14ac:dyDescent="0.2">
      <c r="A31" s="15"/>
      <c r="B31" s="64" t="s">
        <v>26</v>
      </c>
      <c r="C31" s="65"/>
      <c r="D31" s="17">
        <v>8</v>
      </c>
      <c r="E31" s="18">
        <v>2</v>
      </c>
      <c r="F31" s="17">
        <v>10</v>
      </c>
      <c r="G31" s="19">
        <v>160</v>
      </c>
      <c r="H31" s="20">
        <f t="shared" si="2"/>
        <v>3200</v>
      </c>
      <c r="I31" s="21">
        <f t="shared" si="3"/>
        <v>3840</v>
      </c>
      <c r="J31" s="22"/>
      <c r="K31" s="10"/>
      <c r="L31" s="3"/>
      <c r="M31" s="28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spans="1:30" ht="15.75" customHeight="1" x14ac:dyDescent="0.2">
      <c r="A32" s="15"/>
      <c r="B32" s="66" t="s">
        <v>27</v>
      </c>
      <c r="C32" s="67"/>
      <c r="D32" s="141"/>
      <c r="E32" s="141"/>
      <c r="F32" s="141"/>
      <c r="G32" s="141"/>
      <c r="H32" s="141"/>
      <c r="I32" s="141"/>
      <c r="J32" s="141"/>
      <c r="K32" s="10"/>
      <c r="L32" s="3"/>
      <c r="M32" s="28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spans="1:30" ht="15.75" customHeight="1" x14ac:dyDescent="0.2">
      <c r="A33" s="15"/>
      <c r="B33" s="68" t="s">
        <v>28</v>
      </c>
      <c r="C33" s="69"/>
      <c r="D33" s="17">
        <v>9</v>
      </c>
      <c r="E33" s="18">
        <v>1</v>
      </c>
      <c r="F33" s="17">
        <v>10</v>
      </c>
      <c r="G33" s="19">
        <v>160</v>
      </c>
      <c r="H33" s="20">
        <f>(F33*G33*E33)</f>
        <v>1600</v>
      </c>
      <c r="I33" s="21">
        <f>(H33*1.2)</f>
        <v>1920</v>
      </c>
      <c r="J33" s="22"/>
      <c r="K33" s="10"/>
      <c r="L33" s="3"/>
      <c r="M33" s="28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1:30" ht="15.75" customHeight="1" x14ac:dyDescent="0.2">
      <c r="A34" s="15"/>
      <c r="B34" s="68" t="s">
        <v>29</v>
      </c>
      <c r="C34" s="69"/>
      <c r="D34" s="17">
        <v>11</v>
      </c>
      <c r="E34" s="18">
        <v>2</v>
      </c>
      <c r="F34" s="17">
        <v>10</v>
      </c>
      <c r="G34" s="19">
        <v>160</v>
      </c>
      <c r="H34" s="19">
        <v>6400</v>
      </c>
      <c r="I34" s="33">
        <v>7680</v>
      </c>
      <c r="J34" s="22"/>
      <c r="K34" s="10"/>
      <c r="L34" s="3"/>
      <c r="M34" s="28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1:30" ht="15.75" customHeight="1" x14ac:dyDescent="0.2">
      <c r="A35" s="15"/>
      <c r="B35" s="70" t="s">
        <v>30</v>
      </c>
      <c r="C35" s="65"/>
      <c r="D35" s="17">
        <v>7</v>
      </c>
      <c r="E35" s="18">
        <v>2</v>
      </c>
      <c r="F35" s="17">
        <v>10</v>
      </c>
      <c r="G35" s="19">
        <v>160</v>
      </c>
      <c r="H35" s="20">
        <f t="shared" ref="H35:H36" si="4">(F35*G35*E35)</f>
        <v>3200</v>
      </c>
      <c r="I35" s="21">
        <f t="shared" ref="I35:I36" si="5">(H35*1.2)</f>
        <v>3840</v>
      </c>
      <c r="J35" s="22"/>
      <c r="K35" s="10"/>
      <c r="L35" s="3"/>
      <c r="M35" s="28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ht="15.75" customHeight="1" thickBot="1" x14ac:dyDescent="0.25">
      <c r="A36" s="15"/>
      <c r="B36" s="70" t="s">
        <v>31</v>
      </c>
      <c r="C36" s="65"/>
      <c r="D36" s="17">
        <v>8</v>
      </c>
      <c r="E36" s="18">
        <v>2</v>
      </c>
      <c r="F36" s="17">
        <v>10</v>
      </c>
      <c r="G36" s="19">
        <v>160</v>
      </c>
      <c r="H36" s="20">
        <f t="shared" si="4"/>
        <v>3200</v>
      </c>
      <c r="I36" s="21">
        <f t="shared" si="5"/>
        <v>3840</v>
      </c>
      <c r="J36" s="22"/>
      <c r="K36" s="10"/>
      <c r="L36" s="3"/>
      <c r="M36" s="28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0" ht="15.75" customHeight="1" thickTop="1" thickBot="1" x14ac:dyDescent="0.25">
      <c r="A37" s="15"/>
      <c r="B37" s="81" t="s">
        <v>32</v>
      </c>
      <c r="C37" s="67"/>
      <c r="D37" s="141"/>
      <c r="E37" s="141"/>
      <c r="F37" s="141"/>
      <c r="G37" s="141"/>
      <c r="H37" s="141"/>
      <c r="I37" s="141"/>
      <c r="J37" s="141"/>
      <c r="K37" s="34"/>
      <c r="L37" s="3"/>
      <c r="M37" s="28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1:30" ht="15.75" customHeight="1" thickTop="1" thickBot="1" x14ac:dyDescent="0.25">
      <c r="A38" s="15"/>
      <c r="B38" s="82" t="s">
        <v>33</v>
      </c>
      <c r="C38" s="83"/>
      <c r="D38" s="17">
        <v>20</v>
      </c>
      <c r="E38" s="18">
        <v>1</v>
      </c>
      <c r="F38" s="17">
        <v>20</v>
      </c>
      <c r="G38" s="19">
        <v>160</v>
      </c>
      <c r="H38" s="20">
        <f t="shared" ref="H38:H39" si="6">(F38*G38*E38)</f>
        <v>3200</v>
      </c>
      <c r="I38" s="21">
        <f t="shared" ref="I38:I39" si="7">(H38*1.2)</f>
        <v>3840</v>
      </c>
      <c r="J38" s="22"/>
      <c r="K38" s="10"/>
      <c r="L38" s="35"/>
      <c r="M38" s="28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1:30" ht="15.75" customHeight="1" x14ac:dyDescent="0.2">
      <c r="A39" s="15"/>
      <c r="B39" s="84" t="s">
        <v>34</v>
      </c>
      <c r="C39" s="85"/>
      <c r="D39" s="17">
        <v>20</v>
      </c>
      <c r="E39" s="18">
        <v>1</v>
      </c>
      <c r="F39" s="29">
        <v>30</v>
      </c>
      <c r="G39" s="36">
        <v>160</v>
      </c>
      <c r="H39" s="20">
        <f t="shared" si="6"/>
        <v>4800</v>
      </c>
      <c r="I39" s="21">
        <f t="shared" si="7"/>
        <v>5760</v>
      </c>
      <c r="J39" s="22"/>
      <c r="K39" s="10"/>
      <c r="L39" s="3"/>
      <c r="M39" s="28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spans="1:30" ht="15.75" customHeight="1" x14ac:dyDescent="0.2">
      <c r="A40" s="15"/>
      <c r="B40" s="86" t="s">
        <v>35</v>
      </c>
      <c r="C40" s="67"/>
      <c r="D40" s="141"/>
      <c r="E40" s="141"/>
      <c r="F40" s="141"/>
      <c r="G40" s="141"/>
      <c r="H40" s="141"/>
      <c r="I40" s="141"/>
      <c r="J40" s="141"/>
      <c r="K40" s="10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spans="1:30" ht="15.75" customHeight="1" x14ac:dyDescent="0.2">
      <c r="A41" s="15"/>
      <c r="B41" s="87" t="s">
        <v>36</v>
      </c>
      <c r="C41" s="88"/>
      <c r="D41" s="17">
        <v>17</v>
      </c>
      <c r="E41" s="18">
        <v>2</v>
      </c>
      <c r="F41" s="17">
        <v>5</v>
      </c>
      <c r="G41" s="19">
        <v>160</v>
      </c>
      <c r="H41" s="20">
        <f t="shared" ref="H41:H44" si="8">(F41*G41*E41)</f>
        <v>1600</v>
      </c>
      <c r="I41" s="21">
        <f t="shared" ref="I41:I44" si="9">(H41*1.2)</f>
        <v>1920</v>
      </c>
      <c r="J41" s="22"/>
      <c r="K41" s="10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spans="1:30" ht="15.75" customHeight="1" x14ac:dyDescent="0.2">
      <c r="A42" s="15"/>
      <c r="B42" s="89" t="s">
        <v>37</v>
      </c>
      <c r="C42" s="80"/>
      <c r="D42" s="17">
        <v>9</v>
      </c>
      <c r="E42" s="18">
        <v>2</v>
      </c>
      <c r="F42" s="17">
        <v>12</v>
      </c>
      <c r="G42" s="19">
        <v>160</v>
      </c>
      <c r="H42" s="20">
        <f t="shared" si="8"/>
        <v>3840</v>
      </c>
      <c r="I42" s="21">
        <f t="shared" si="9"/>
        <v>4608</v>
      </c>
      <c r="J42" s="22"/>
      <c r="K42" s="10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1:30" ht="15.75" customHeight="1" x14ac:dyDescent="0.2">
      <c r="A43" s="15"/>
      <c r="B43" s="90" t="s">
        <v>38</v>
      </c>
      <c r="C43" s="85"/>
      <c r="D43" s="17">
        <v>13</v>
      </c>
      <c r="E43" s="18">
        <v>2</v>
      </c>
      <c r="F43" s="17">
        <v>20</v>
      </c>
      <c r="G43" s="19">
        <v>160</v>
      </c>
      <c r="H43" s="20">
        <f t="shared" si="8"/>
        <v>6400</v>
      </c>
      <c r="I43" s="21">
        <f t="shared" si="9"/>
        <v>7680</v>
      </c>
      <c r="J43" s="22"/>
      <c r="K43" s="10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spans="1:30" ht="15.75" customHeight="1" x14ac:dyDescent="0.2">
      <c r="A44" s="15"/>
      <c r="B44" s="129" t="s">
        <v>39</v>
      </c>
      <c r="C44" s="85"/>
      <c r="D44" s="141"/>
      <c r="E44" s="18">
        <v>4</v>
      </c>
      <c r="F44" s="17">
        <v>5</v>
      </c>
      <c r="G44" s="19">
        <v>160</v>
      </c>
      <c r="H44" s="20">
        <f t="shared" si="8"/>
        <v>3200</v>
      </c>
      <c r="I44" s="21">
        <f t="shared" si="9"/>
        <v>3840</v>
      </c>
      <c r="J44" s="22"/>
      <c r="K44" s="10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1:30" ht="15.75" customHeight="1" x14ac:dyDescent="0.2">
      <c r="A45" s="15"/>
      <c r="B45" s="3"/>
      <c r="C45" s="3"/>
      <c r="D45" s="3"/>
      <c r="E45" s="3"/>
      <c r="F45" s="130" t="s">
        <v>40</v>
      </c>
      <c r="G45" s="131"/>
      <c r="H45" s="37">
        <f>(SUM(H18,H19,H20,H21,H23,H25,H24,H26,H27,H28,H29,H30,H33,H34,H35,H36,H38,H39,H41,H42,H43,H44))</f>
        <v>66720</v>
      </c>
      <c r="I45" s="38">
        <f>(SUM(I18,I19,I20,I21,I23,I25,I24,I26,I28,I29,I30,I33,I34,I35,I36,I38,I39,I41,I42,I43,I44))</f>
        <v>76224</v>
      </c>
      <c r="J45" s="39"/>
      <c r="K45" s="10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spans="1:30" ht="15.75" customHeight="1" x14ac:dyDescent="0.2">
      <c r="A46" s="15"/>
      <c r="B46" s="3"/>
      <c r="C46" s="3"/>
      <c r="D46" s="3"/>
      <c r="E46" s="3"/>
      <c r="F46" s="3"/>
      <c r="G46" s="3"/>
      <c r="H46" s="40" t="s">
        <v>41</v>
      </c>
      <c r="I46" s="41" t="s">
        <v>42</v>
      </c>
      <c r="J46" s="39"/>
      <c r="K46" s="10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spans="1:30" ht="15.75" customHeight="1" x14ac:dyDescent="0.2">
      <c r="A47" s="15"/>
      <c r="D47" s="3"/>
      <c r="E47" s="3"/>
      <c r="F47" s="3"/>
      <c r="G47" s="3"/>
      <c r="H47" s="132"/>
      <c r="I47" s="101"/>
      <c r="J47" s="39"/>
      <c r="K47" s="10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spans="1:30" ht="15.75" customHeight="1" x14ac:dyDescent="0.2">
      <c r="A48" s="15"/>
      <c r="D48" s="3"/>
      <c r="E48" s="3"/>
      <c r="F48" s="3"/>
      <c r="G48" s="3"/>
      <c r="H48" s="3"/>
      <c r="I48" s="39"/>
      <c r="J48" s="39"/>
      <c r="K48" s="10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spans="1:30" ht="15.75" customHeight="1" thickBot="1" x14ac:dyDescent="0.25">
      <c r="A49" s="15"/>
      <c r="D49" s="3"/>
      <c r="E49" s="3"/>
      <c r="F49" s="3"/>
      <c r="G49" s="3"/>
      <c r="H49" s="3"/>
      <c r="I49" s="39"/>
      <c r="J49" s="3"/>
      <c r="K49" s="10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spans="1:30" ht="15.75" customHeight="1" thickTop="1" thickBot="1" x14ac:dyDescent="0.25">
      <c r="A50" s="15"/>
      <c r="B50" s="98" t="s">
        <v>43</v>
      </c>
      <c r="C50" s="147"/>
      <c r="D50" s="3"/>
      <c r="E50" s="3"/>
      <c r="F50" s="3"/>
      <c r="G50" s="3"/>
      <c r="H50" s="3"/>
      <c r="I50" s="3"/>
      <c r="J50" s="3"/>
      <c r="K50" s="10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spans="1:30" ht="15.75" customHeight="1" thickTop="1" x14ac:dyDescent="0.2">
      <c r="A51" s="15"/>
      <c r="B51" s="143" t="s">
        <v>44</v>
      </c>
      <c r="C51" s="144"/>
      <c r="D51" s="3"/>
      <c r="E51" s="3"/>
      <c r="F51" s="3"/>
      <c r="G51" s="3"/>
      <c r="H51" s="3"/>
      <c r="I51" s="3"/>
      <c r="J51" s="3"/>
      <c r="K51" s="10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spans="1:30" ht="15.75" customHeight="1" x14ac:dyDescent="0.2">
      <c r="A52" s="15"/>
      <c r="B52" s="145" t="s">
        <v>45</v>
      </c>
      <c r="C52" s="146"/>
      <c r="D52" s="3"/>
      <c r="E52" s="3"/>
      <c r="F52" s="3"/>
      <c r="G52" s="2"/>
      <c r="J52" s="3"/>
      <c r="K52" s="10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spans="1:30" ht="15.75" customHeight="1" x14ac:dyDescent="0.2">
      <c r="A53" s="15"/>
      <c r="B53" s="145" t="s">
        <v>46</v>
      </c>
      <c r="C53" s="146"/>
      <c r="D53" s="3"/>
      <c r="E53" s="3"/>
      <c r="F53" s="3"/>
      <c r="G53" s="2"/>
      <c r="J53" s="3"/>
      <c r="K53" s="10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spans="1:30" ht="15.75" customHeight="1" thickBot="1" x14ac:dyDescent="0.25">
      <c r="A54" s="9"/>
      <c r="B54" s="145" t="s">
        <v>47</v>
      </c>
      <c r="C54" s="146"/>
      <c r="D54" s="3"/>
      <c r="E54" s="3"/>
      <c r="F54" s="3"/>
      <c r="G54" s="2"/>
      <c r="J54" s="3"/>
      <c r="K54" s="10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spans="1:30" ht="15.75" customHeight="1" thickTop="1" thickBot="1" x14ac:dyDescent="0.25">
      <c r="A55" s="9"/>
      <c r="B55" s="133" t="s">
        <v>49</v>
      </c>
      <c r="C55" s="134"/>
      <c r="D55" s="3"/>
      <c r="E55" s="3"/>
      <c r="F55" s="3"/>
      <c r="G55" s="3"/>
      <c r="H55" s="97" t="s">
        <v>48</v>
      </c>
      <c r="I55" s="67"/>
      <c r="J55" s="3"/>
      <c r="K55" s="10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spans="1:30" ht="27.75" customHeight="1" thickTop="1" x14ac:dyDescent="0.2">
      <c r="A56" s="9"/>
      <c r="D56" s="3"/>
      <c r="E56" s="3"/>
      <c r="F56" s="3"/>
      <c r="G56" s="3"/>
      <c r="H56" s="142" t="s">
        <v>68</v>
      </c>
      <c r="I56" s="88"/>
      <c r="J56" s="3"/>
      <c r="K56" s="10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spans="1:30" ht="15.75" customHeight="1" x14ac:dyDescent="0.2">
      <c r="A57" s="9"/>
      <c r="B57" s="3"/>
      <c r="C57" s="3"/>
      <c r="D57" s="3"/>
      <c r="E57" s="3"/>
      <c r="F57" s="3"/>
      <c r="G57" s="3"/>
      <c r="H57" s="92" t="s">
        <v>51</v>
      </c>
      <c r="I57" s="69"/>
      <c r="J57" s="3"/>
      <c r="K57" s="10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spans="1:30" ht="15.75" customHeight="1" x14ac:dyDescent="0.2">
      <c r="A58" s="15"/>
      <c r="B58" s="3"/>
      <c r="C58" s="3"/>
      <c r="D58" s="3"/>
      <c r="E58" s="3"/>
      <c r="F58" s="3"/>
      <c r="G58" s="3"/>
      <c r="H58" s="93"/>
      <c r="I58" s="94"/>
      <c r="J58" s="3"/>
      <c r="K58" s="10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spans="1:30" ht="15.75" customHeight="1" x14ac:dyDescent="0.2">
      <c r="A59" s="15"/>
      <c r="B59" s="3"/>
      <c r="C59" s="3"/>
      <c r="D59" s="3"/>
      <c r="E59" s="3"/>
      <c r="F59" s="3"/>
      <c r="G59" s="3"/>
      <c r="H59" s="95"/>
      <c r="I59" s="94"/>
      <c r="J59" s="3"/>
      <c r="K59" s="10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spans="1:30" ht="15.75" customHeight="1" x14ac:dyDescent="0.2">
      <c r="A60" s="15"/>
      <c r="H60" s="95"/>
      <c r="I60" s="94"/>
      <c r="K60" s="10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spans="1:30" ht="15.75" customHeight="1" x14ac:dyDescent="0.2">
      <c r="A61" s="15"/>
      <c r="H61" s="95"/>
      <c r="I61" s="94"/>
      <c r="K61" s="10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spans="1:30" ht="15.75" customHeight="1" x14ac:dyDescent="0.2">
      <c r="A62" s="15"/>
      <c r="B62" s="3"/>
      <c r="C62" s="3"/>
      <c r="H62" s="76"/>
      <c r="I62" s="72"/>
      <c r="K62" s="10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spans="1:30" ht="15.75" customHeight="1" x14ac:dyDescent="0.2">
      <c r="A63" s="9"/>
      <c r="K63" s="10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spans="1:30" ht="15.75" customHeight="1" x14ac:dyDescent="0.2">
      <c r="A64" s="15"/>
      <c r="K64" s="10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spans="1:30" ht="15.75" customHeight="1" x14ac:dyDescent="0.2">
      <c r="A65" s="9"/>
      <c r="K65" s="10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spans="1:30" ht="15.75" customHeight="1" x14ac:dyDescent="0.2">
      <c r="A66" s="9"/>
      <c r="K66" s="10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spans="1:30" ht="15.75" customHeight="1" x14ac:dyDescent="0.2">
      <c r="A67" s="9"/>
      <c r="F67" s="42"/>
      <c r="K67" s="10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spans="1:30" ht="15.75" customHeight="1" x14ac:dyDescent="0.2">
      <c r="A68" s="43"/>
      <c r="B68" s="44"/>
      <c r="C68" s="45"/>
      <c r="D68" s="46"/>
      <c r="E68" s="46"/>
      <c r="F68" s="46"/>
      <c r="G68" s="46"/>
      <c r="H68" s="44"/>
      <c r="I68" s="44"/>
      <c r="J68" s="46"/>
      <c r="K68" s="47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spans="1:30" ht="15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spans="1:30" ht="15.75" customHeight="1" x14ac:dyDescent="0.2">
      <c r="A70" s="48"/>
      <c r="B70" s="49"/>
      <c r="C70" s="7"/>
      <c r="D70" s="7"/>
      <c r="E70" s="7"/>
      <c r="F70" s="7"/>
      <c r="G70" s="7"/>
      <c r="H70" s="7"/>
      <c r="I70" s="7"/>
      <c r="J70" s="7"/>
      <c r="K70" s="8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spans="1:30" ht="15.75" customHeight="1" x14ac:dyDescent="0.2">
      <c r="A71" s="9"/>
      <c r="B71" s="50"/>
      <c r="C71" s="3"/>
      <c r="D71" s="3"/>
      <c r="E71" s="3"/>
      <c r="F71" s="3"/>
      <c r="G71" s="3"/>
      <c r="H71" s="3"/>
      <c r="I71" s="3"/>
      <c r="J71" s="3"/>
      <c r="K71" s="10"/>
      <c r="L71" s="3"/>
      <c r="M71" s="16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spans="1:30" ht="15.75" customHeight="1" x14ac:dyDescent="0.2">
      <c r="A72" s="9"/>
      <c r="B72" s="99" t="s">
        <v>52</v>
      </c>
      <c r="C72" s="100"/>
      <c r="D72" s="100"/>
      <c r="E72" s="100"/>
      <c r="F72" s="100"/>
      <c r="G72" s="100"/>
      <c r="H72" s="100"/>
      <c r="I72" s="100"/>
      <c r="J72" s="88"/>
      <c r="K72" s="10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spans="1:30" ht="15.75" customHeight="1" x14ac:dyDescent="0.2">
      <c r="A73" s="9"/>
      <c r="B73" s="95"/>
      <c r="C73" s="101"/>
      <c r="D73" s="101"/>
      <c r="E73" s="101"/>
      <c r="F73" s="101"/>
      <c r="G73" s="101"/>
      <c r="H73" s="101"/>
      <c r="I73" s="101"/>
      <c r="J73" s="94"/>
      <c r="K73" s="10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spans="1:30" ht="15.75" customHeight="1" x14ac:dyDescent="0.2">
      <c r="A74" s="9"/>
      <c r="B74" s="76"/>
      <c r="C74" s="102"/>
      <c r="D74" s="102"/>
      <c r="E74" s="102"/>
      <c r="F74" s="102"/>
      <c r="G74" s="102"/>
      <c r="H74" s="102"/>
      <c r="I74" s="102"/>
      <c r="J74" s="72"/>
      <c r="K74" s="10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spans="1:30" ht="15.75" customHeight="1" x14ac:dyDescent="0.2">
      <c r="A75" s="9"/>
      <c r="K75" s="10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spans="1:30" ht="15.75" customHeight="1" x14ac:dyDescent="0.2">
      <c r="A76" s="9"/>
      <c r="K76" s="10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spans="1:30" ht="15.75" customHeight="1" x14ac:dyDescent="0.2">
      <c r="A77" s="9"/>
      <c r="K77" s="10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spans="1:30" ht="15.75" customHeight="1" x14ac:dyDescent="0.2">
      <c r="A78" s="9"/>
      <c r="E78" s="3"/>
      <c r="F78" s="3"/>
      <c r="G78" s="3"/>
      <c r="H78" s="16"/>
      <c r="I78" s="51"/>
      <c r="J78" s="3"/>
      <c r="K78" s="10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spans="1:30" ht="27" x14ac:dyDescent="0.25">
      <c r="A79" s="9"/>
      <c r="B79" s="77" t="s">
        <v>53</v>
      </c>
      <c r="C79" s="67"/>
      <c r="D79" s="52" t="s">
        <v>54</v>
      </c>
      <c r="E79" s="52" t="s">
        <v>55</v>
      </c>
      <c r="F79" s="52" t="s">
        <v>56</v>
      </c>
      <c r="G79" s="52" t="s">
        <v>57</v>
      </c>
      <c r="H79" s="53" t="s">
        <v>11</v>
      </c>
      <c r="K79" s="10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30" ht="15.75" customHeight="1" x14ac:dyDescent="0.2">
      <c r="A80" s="9"/>
      <c r="B80" s="78" t="s">
        <v>58</v>
      </c>
      <c r="C80" s="69"/>
      <c r="D80" s="19">
        <v>90</v>
      </c>
      <c r="E80" s="21">
        <f t="shared" ref="E80:E81" si="10">(D80*1.2)</f>
        <v>108</v>
      </c>
      <c r="F80" s="19">
        <f t="shared" ref="F80:F81" si="11">D80*12</f>
        <v>1080</v>
      </c>
      <c r="G80" s="21">
        <f t="shared" ref="G80:G81" si="12">(F80*1.2)</f>
        <v>1296</v>
      </c>
      <c r="H80" s="54"/>
      <c r="J80" s="3"/>
      <c r="K80" s="10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30" ht="15.75" customHeight="1" x14ac:dyDescent="0.2">
      <c r="A81" s="9"/>
      <c r="B81" s="79" t="s">
        <v>59</v>
      </c>
      <c r="C81" s="80"/>
      <c r="D81" s="19">
        <v>50</v>
      </c>
      <c r="E81" s="21">
        <f t="shared" si="10"/>
        <v>60</v>
      </c>
      <c r="F81" s="19">
        <f t="shared" si="11"/>
        <v>600</v>
      </c>
      <c r="G81" s="21">
        <f t="shared" si="12"/>
        <v>720</v>
      </c>
      <c r="H81" s="54"/>
      <c r="J81" s="3"/>
      <c r="K81" s="10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30" ht="15.75" customHeight="1" x14ac:dyDescent="0.2">
      <c r="A82" s="9"/>
      <c r="B82" s="104"/>
      <c r="C82" s="105"/>
      <c r="D82" s="105"/>
      <c r="E82" s="105"/>
      <c r="F82" s="105"/>
      <c r="G82" s="105"/>
      <c r="H82" s="106"/>
      <c r="I82" s="55"/>
      <c r="J82" s="55"/>
      <c r="K82" s="10"/>
      <c r="L82" s="3"/>
      <c r="M82" s="56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spans="1:30" ht="26.25" x14ac:dyDescent="0.25">
      <c r="A83" s="9"/>
      <c r="B83" s="71" t="s">
        <v>60</v>
      </c>
      <c r="C83" s="72"/>
      <c r="D83" s="52" t="s">
        <v>54</v>
      </c>
      <c r="E83" s="52" t="s">
        <v>55</v>
      </c>
      <c r="F83" s="52" t="s">
        <v>56</v>
      </c>
      <c r="G83" s="52" t="s">
        <v>57</v>
      </c>
      <c r="H83" s="53" t="s">
        <v>11</v>
      </c>
      <c r="J83" s="3"/>
      <c r="K83" s="10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30" ht="15.75" customHeight="1" x14ac:dyDescent="0.2">
      <c r="A84" s="9"/>
      <c r="B84" s="73" t="s">
        <v>61</v>
      </c>
      <c r="C84" s="57" t="s">
        <v>62</v>
      </c>
      <c r="D84" s="19">
        <v>73.14</v>
      </c>
      <c r="E84" s="21">
        <f t="shared" ref="E84:E85" si="13">(D84*1.2)</f>
        <v>87.768000000000001</v>
      </c>
      <c r="F84" s="19">
        <f t="shared" ref="F84:F87" si="14">D84*12</f>
        <v>877.68000000000006</v>
      </c>
      <c r="G84" s="21">
        <f t="shared" ref="G84:G85" si="15">(F84*1.2)</f>
        <v>1053.2160000000001</v>
      </c>
      <c r="H84" s="54"/>
      <c r="J84" s="3"/>
      <c r="K84" s="10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30" ht="15.75" customHeight="1" x14ac:dyDescent="0.2">
      <c r="A85" s="9"/>
      <c r="B85" s="74"/>
      <c r="C85" s="58" t="s">
        <v>63</v>
      </c>
      <c r="D85" s="19">
        <v>54.99</v>
      </c>
      <c r="E85" s="21">
        <f t="shared" si="13"/>
        <v>65.988</v>
      </c>
      <c r="F85" s="19">
        <f t="shared" si="14"/>
        <v>659.88</v>
      </c>
      <c r="G85" s="21">
        <f t="shared" si="15"/>
        <v>791.85599999999999</v>
      </c>
      <c r="H85" s="54"/>
      <c r="J85" s="3"/>
      <c r="K85" s="10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30" ht="15.75" customHeight="1" x14ac:dyDescent="0.2">
      <c r="A86" s="9"/>
      <c r="B86" s="75" t="s">
        <v>64</v>
      </c>
      <c r="C86" s="59" t="s">
        <v>65</v>
      </c>
      <c r="D86" s="19">
        <v>23.99</v>
      </c>
      <c r="E86" s="33">
        <v>29.99</v>
      </c>
      <c r="F86" s="19">
        <f t="shared" si="14"/>
        <v>287.88</v>
      </c>
      <c r="G86" s="33">
        <f t="shared" ref="G86:G87" si="16">F86*1.2</f>
        <v>345.45599999999996</v>
      </c>
      <c r="H86" s="54"/>
      <c r="J86" s="3"/>
      <c r="K86" s="10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30" ht="15.75" customHeight="1" x14ac:dyDescent="0.2">
      <c r="A87" s="9"/>
      <c r="B87" s="76"/>
      <c r="C87" s="60" t="s">
        <v>66</v>
      </c>
      <c r="D87" s="19">
        <v>31.99</v>
      </c>
      <c r="E87" s="33">
        <v>39.99</v>
      </c>
      <c r="F87" s="19">
        <f t="shared" si="14"/>
        <v>383.88</v>
      </c>
      <c r="G87" s="33">
        <f t="shared" si="16"/>
        <v>460.65599999999995</v>
      </c>
      <c r="H87" s="54"/>
      <c r="J87" s="3"/>
      <c r="K87" s="10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30" ht="15.75" customHeight="1" x14ac:dyDescent="0.2">
      <c r="A88" s="9"/>
      <c r="B88" s="16"/>
      <c r="C88" s="3"/>
      <c r="D88" s="3"/>
      <c r="E88" s="3"/>
      <c r="F88" s="3"/>
      <c r="G88" s="3"/>
      <c r="H88" s="16"/>
      <c r="I88" s="51"/>
      <c r="J88" s="3"/>
      <c r="K88" s="10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spans="1:30" ht="15.75" customHeight="1" x14ac:dyDescent="0.2">
      <c r="A89" s="9"/>
      <c r="B89" s="103" t="s">
        <v>67</v>
      </c>
      <c r="C89" s="101"/>
      <c r="D89" s="101"/>
      <c r="E89" s="101"/>
      <c r="F89" s="101"/>
      <c r="G89" s="3"/>
      <c r="H89" s="16"/>
      <c r="I89" s="51"/>
      <c r="J89" s="3"/>
      <c r="K89" s="10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spans="1:30" ht="15.75" customHeight="1" x14ac:dyDescent="0.2">
      <c r="A90" s="9"/>
      <c r="B90" s="16"/>
      <c r="C90" s="3"/>
      <c r="D90" s="3"/>
      <c r="E90" s="3"/>
      <c r="F90" s="3"/>
      <c r="G90" s="3"/>
      <c r="H90" s="16"/>
      <c r="I90" s="51"/>
      <c r="J90" s="3"/>
      <c r="K90" s="10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spans="1:30" ht="15.75" customHeight="1" x14ac:dyDescent="0.2">
      <c r="A91" s="9"/>
      <c r="B91" s="16"/>
      <c r="C91" s="3"/>
      <c r="D91" s="3"/>
      <c r="E91" s="3"/>
      <c r="F91" s="3"/>
      <c r="G91" s="3"/>
      <c r="H91" s="16"/>
      <c r="I91" s="51"/>
      <c r="J91" s="3"/>
      <c r="K91" s="10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spans="1:30" ht="15.75" customHeight="1" x14ac:dyDescent="0.2">
      <c r="A92" s="9"/>
      <c r="B92" s="16"/>
      <c r="C92" s="3"/>
      <c r="D92" s="3"/>
      <c r="E92" s="3"/>
      <c r="F92" s="3"/>
      <c r="G92" s="3"/>
      <c r="H92" s="16"/>
      <c r="I92" s="51"/>
      <c r="J92" s="3"/>
      <c r="K92" s="10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spans="1:30" ht="15.75" customHeight="1" x14ac:dyDescent="0.2">
      <c r="A93" s="9"/>
      <c r="B93" s="16"/>
      <c r="C93" s="3"/>
      <c r="D93" s="3"/>
      <c r="E93" s="3"/>
      <c r="F93" s="3"/>
      <c r="G93" s="3"/>
      <c r="H93" s="61"/>
      <c r="I93" s="62"/>
      <c r="J93" s="3"/>
      <c r="K93" s="10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spans="1:30" ht="15.75" customHeight="1" x14ac:dyDescent="0.2">
      <c r="A94" s="9"/>
      <c r="D94" s="3"/>
      <c r="E94" s="3"/>
      <c r="F94" s="3"/>
      <c r="G94" s="3"/>
      <c r="H94" s="97" t="s">
        <v>48</v>
      </c>
      <c r="I94" s="67"/>
      <c r="J94" s="3"/>
      <c r="K94" s="10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spans="1:30" ht="15.75" customHeight="1" x14ac:dyDescent="0.2">
      <c r="A95" s="9"/>
      <c r="D95" s="3"/>
      <c r="E95" s="3"/>
      <c r="F95" s="3"/>
      <c r="G95" s="3"/>
      <c r="H95" s="91" t="s">
        <v>50</v>
      </c>
      <c r="I95" s="88"/>
      <c r="J95" s="3"/>
      <c r="K95" s="10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spans="1:30" ht="15.75" customHeight="1" x14ac:dyDescent="0.2">
      <c r="A96" s="9"/>
      <c r="B96" s="98" t="s">
        <v>43</v>
      </c>
      <c r="C96" s="67"/>
      <c r="D96" s="3"/>
      <c r="E96" s="3"/>
      <c r="F96" s="3"/>
      <c r="G96" s="3"/>
      <c r="H96" s="92" t="s">
        <v>51</v>
      </c>
      <c r="I96" s="69"/>
      <c r="J96" s="3"/>
      <c r="K96" s="10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spans="1:30" ht="15.75" customHeight="1" x14ac:dyDescent="0.2">
      <c r="A97" s="9"/>
      <c r="B97" s="92" t="s">
        <v>44</v>
      </c>
      <c r="C97" s="69"/>
      <c r="D97" s="3"/>
      <c r="E97" s="3"/>
      <c r="F97" s="3"/>
      <c r="G97" s="3"/>
      <c r="H97" s="93"/>
      <c r="I97" s="94"/>
      <c r="J97" s="3"/>
      <c r="K97" s="10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spans="1:30" ht="15.75" customHeight="1" x14ac:dyDescent="0.2">
      <c r="A98" s="9"/>
      <c r="B98" s="96" t="s">
        <v>45</v>
      </c>
      <c r="C98" s="85"/>
      <c r="D98" s="3"/>
      <c r="E98" s="3"/>
      <c r="F98" s="3"/>
      <c r="G98" s="3"/>
      <c r="H98" s="95"/>
      <c r="I98" s="94"/>
      <c r="J98" s="3"/>
      <c r="K98" s="10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spans="1:30" ht="15.75" customHeight="1" x14ac:dyDescent="0.2">
      <c r="A99" s="9"/>
      <c r="D99" s="3"/>
      <c r="E99" s="3"/>
      <c r="F99" s="3"/>
      <c r="G99" s="3"/>
      <c r="H99" s="95"/>
      <c r="I99" s="94"/>
      <c r="J99" s="3"/>
      <c r="K99" s="10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spans="1:30" ht="15.75" customHeight="1" x14ac:dyDescent="0.2">
      <c r="A100" s="9"/>
      <c r="D100" s="3"/>
      <c r="E100" s="3"/>
      <c r="F100" s="3"/>
      <c r="G100" s="3"/>
      <c r="H100" s="95"/>
      <c r="I100" s="94"/>
      <c r="J100" s="3"/>
      <c r="K100" s="10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spans="1:30" ht="15.75" customHeight="1" x14ac:dyDescent="0.2">
      <c r="A101" s="9"/>
      <c r="D101" s="3"/>
      <c r="E101" s="3"/>
      <c r="F101" s="3"/>
      <c r="G101" s="3"/>
      <c r="H101" s="76"/>
      <c r="I101" s="72"/>
      <c r="J101" s="3"/>
      <c r="K101" s="10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spans="1:30" ht="15.75" customHeight="1" x14ac:dyDescent="0.2">
      <c r="A102" s="9"/>
      <c r="B102" s="16"/>
      <c r="C102" s="3"/>
      <c r="D102" s="3"/>
      <c r="E102" s="3"/>
      <c r="F102" s="3"/>
      <c r="G102" s="3"/>
      <c r="H102" s="3"/>
      <c r="I102" s="3"/>
      <c r="J102" s="3"/>
      <c r="K102" s="10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spans="1:30" ht="15.75" customHeight="1" x14ac:dyDescent="0.2">
      <c r="A103" s="9"/>
      <c r="B103" s="16"/>
      <c r="C103" s="3"/>
      <c r="D103" s="3"/>
      <c r="E103" s="3"/>
      <c r="F103" s="3"/>
      <c r="G103" s="3"/>
      <c r="H103" s="3"/>
      <c r="I103" s="3"/>
      <c r="J103" s="3"/>
      <c r="K103" s="10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spans="1:30" ht="15.75" customHeight="1" x14ac:dyDescent="0.2">
      <c r="A104" s="9"/>
      <c r="B104" s="16"/>
      <c r="C104" s="3"/>
      <c r="D104" s="3"/>
      <c r="E104" s="3"/>
      <c r="F104" s="3"/>
      <c r="G104" s="3"/>
      <c r="H104" s="3"/>
      <c r="I104" s="3"/>
      <c r="J104" s="3"/>
      <c r="K104" s="10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spans="1:30" ht="15.75" customHeight="1" x14ac:dyDescent="0.2">
      <c r="A105" s="9"/>
      <c r="B105" s="16"/>
      <c r="C105" s="3"/>
      <c r="D105" s="3"/>
      <c r="E105" s="3"/>
      <c r="F105" s="3"/>
      <c r="G105" s="3"/>
      <c r="H105" s="3"/>
      <c r="I105" s="3"/>
      <c r="J105" s="3"/>
      <c r="K105" s="10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spans="1:30" ht="15.75" customHeight="1" x14ac:dyDescent="0.2">
      <c r="A106" s="43"/>
      <c r="B106" s="63"/>
      <c r="C106" s="46"/>
      <c r="D106" s="46"/>
      <c r="E106" s="46"/>
      <c r="F106" s="46"/>
      <c r="G106" s="46"/>
      <c r="H106" s="46"/>
      <c r="I106" s="46"/>
      <c r="J106" s="46"/>
      <c r="K106" s="47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spans="1:30" ht="15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spans="1:30" ht="15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spans="1:30" ht="15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spans="1:30" ht="15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spans="1:30" ht="15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spans="1:30" ht="15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spans="1:30" ht="15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spans="1:30" ht="15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spans="1:30" ht="15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spans="1:30" ht="15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spans="1:30" ht="15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spans="1:30" ht="15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spans="1:30" ht="15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spans="1:30" ht="15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spans="1:30" ht="15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spans="1:30" ht="15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spans="1:30" ht="15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spans="1:30" ht="15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spans="1:30" ht="15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spans="1:30" ht="15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spans="1:30" ht="15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spans="1:30" ht="15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 spans="1:30" ht="15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 spans="1:30" ht="15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spans="1:30" ht="15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spans="1:30" ht="15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spans="1:30" ht="15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 spans="1:30" ht="15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spans="1:30" ht="15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spans="1:30" ht="15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spans="1:30" ht="15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spans="1:30" ht="15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spans="1:30" ht="15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spans="1:30" ht="15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spans="1:30" ht="15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spans="1:30" ht="15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spans="1:30" ht="15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 spans="1:30" ht="15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 spans="1:30" ht="15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spans="1:30" ht="15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spans="1:30" ht="15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spans="1:30" ht="15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spans="1:30" ht="15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spans="1:30" ht="15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spans="1:30" ht="15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 spans="1:30" ht="15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spans="1:30" ht="15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 spans="1:30" ht="15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spans="1:30" ht="15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 spans="1:30" ht="15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spans="1:30" ht="15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spans="1:30" ht="15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spans="1:30" ht="15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 spans="1:30" ht="15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 spans="1:30" ht="15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spans="1:30" ht="15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spans="1:30" ht="15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spans="1:30" ht="15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spans="1:30" ht="15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spans="1:30" ht="15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spans="1:30" ht="15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spans="1:30" ht="15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spans="1:30" ht="15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spans="1:30" ht="15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spans="1:30" ht="15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spans="1:30" ht="15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spans="1:30" ht="15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spans="1:30" ht="15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spans="1:30" ht="15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spans="1:30" ht="15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spans="1:30" ht="15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spans="1:30" ht="15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spans="1:30" ht="15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spans="1:30" ht="15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spans="1:30" ht="15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spans="1:30" ht="15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spans="1:30" ht="15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spans="1:30" ht="15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spans="1:30" ht="15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spans="1:30" ht="15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spans="1:30" ht="15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spans="1:30" ht="15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spans="1:30" ht="15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 spans="1:30" ht="15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 spans="1:30" ht="15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 spans="1:30" ht="15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spans="1:30" ht="15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spans="1:30" ht="15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spans="1:30" ht="15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spans="1:30" ht="15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spans="1:30" ht="15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spans="1:30" ht="15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spans="1:30" ht="15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 spans="1:30" ht="15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spans="1:30" ht="15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spans="1:30" ht="15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spans="1:30" ht="15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spans="1:30" ht="15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spans="1:30" ht="15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spans="1:30" ht="15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spans="1:30" ht="15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spans="1:30" ht="15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spans="1:30" ht="15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spans="1:30" ht="15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spans="1:30" ht="15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spans="1:30" ht="15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spans="1:30" ht="15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spans="1:30" ht="15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spans="1:30" ht="15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spans="1:30" ht="15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spans="1:30" ht="15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spans="1:30" ht="15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spans="1:30" ht="15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spans="1:30" ht="15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spans="1:30" ht="15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 spans="1:30" ht="15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 spans="1:30" ht="15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 spans="1:30" ht="15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 spans="1:30" ht="15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 spans="1:30" ht="15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 spans="1:30" ht="15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 spans="1:30" ht="15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 spans="1:30" ht="15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 spans="1:30" ht="15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 spans="1:30" ht="15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 spans="1:30" ht="15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 spans="1:30" ht="15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 spans="1:30" ht="15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 spans="1:30" ht="15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 spans="1:30" ht="15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 spans="1:30" ht="15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 spans="1:30" ht="15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 spans="1:30" ht="15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 spans="1:30" ht="15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 spans="1:30" ht="15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 spans="1:30" ht="15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 spans="1:30" ht="15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 spans="1:30" ht="15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 spans="1:30" ht="15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 spans="1:30" ht="15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 spans="1:30" ht="15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 spans="1:30" ht="15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 spans="1:30" ht="15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 spans="1:30" ht="15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 spans="1:30" ht="15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 spans="1:30" ht="15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 spans="1:30" ht="15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 spans="1:30" ht="15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 spans="1:30" ht="15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 spans="1:30" ht="15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 spans="1:30" ht="15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 spans="1:30" ht="15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 spans="1:30" ht="15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 spans="1:30" ht="15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 spans="1:30" ht="15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 spans="1:30" ht="15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 spans="1:30" ht="15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 spans="1:30" ht="15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 spans="1:30" ht="15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 spans="1:30" ht="15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 spans="1:30" ht="15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 spans="1:30" ht="15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 spans="1:30" ht="15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 spans="1:30" ht="15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 spans="1:30" ht="15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 spans="1:30" ht="15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 spans="1:30" ht="15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 spans="1:30" ht="15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 spans="1:30" ht="15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 spans="1:30" ht="15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 spans="1:30" ht="15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 spans="1:30" ht="15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 spans="1:30" ht="15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 spans="1:30" ht="15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 spans="1:30" ht="15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 spans="1:30" ht="15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 spans="1:30" ht="15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 spans="1:30" ht="15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 spans="1:30" ht="15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 spans="1:30" ht="15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 spans="1:30" ht="15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 spans="1:30" ht="15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 spans="1:30" ht="15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 spans="1:30" ht="15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 spans="1:30" ht="15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 spans="1:30" ht="15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 spans="1:30" ht="15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 spans="1:30" ht="15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 spans="1:30" ht="15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 spans="1:30" ht="15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 spans="1:30" ht="15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 spans="1:30" ht="15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 spans="1:30" ht="15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 spans="1:30" ht="15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 spans="1:30" ht="15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 spans="1:30" ht="15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 spans="1:30" ht="15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 spans="1:30" ht="15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 spans="1:30" ht="15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 spans="1:30" ht="15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 spans="1:30" ht="15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 spans="1:30" ht="15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 spans="1:30" ht="15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 spans="1:30" ht="15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 spans="1:30" ht="15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 spans="1:30" ht="15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 spans="1:30" ht="15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 spans="1:30" ht="15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 spans="1:30" ht="15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 spans="1:30" ht="15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 spans="1:30" ht="15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 spans="1:30" ht="15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 spans="1:30" ht="15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 spans="1:30" ht="15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 spans="1:30" ht="15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 spans="1:30" ht="15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 spans="1:30" ht="15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 spans="1:30" ht="15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 spans="1:30" ht="15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 spans="1:30" ht="15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 spans="1:30" ht="15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 spans="1:30" ht="15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 spans="1:30" ht="15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 spans="1:30" ht="15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 spans="1:30" ht="15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 spans="1:30" ht="15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 spans="1:30" ht="15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 spans="1:30" ht="15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 spans="1:30" ht="15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 spans="1:30" ht="15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 spans="1:30" ht="15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 spans="1:30" ht="15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 spans="1:30" ht="15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 spans="1:30" ht="15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 spans="1:30" ht="15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 spans="1:30" ht="15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 spans="1:30" ht="15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 spans="1:30" ht="15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 spans="1:30" ht="15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</row>
    <row r="346" spans="1:30" ht="15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 spans="1:30" ht="15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 spans="1:30" ht="15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 spans="1:30" ht="15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 spans="1:30" ht="15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 spans="1:30" ht="15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 spans="1:30" ht="15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 spans="1:30" ht="15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 spans="1:30" ht="15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 spans="1:30" ht="15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 spans="1:30" ht="15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 spans="1:30" ht="15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 spans="1:30" ht="15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 spans="1:30" ht="15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 spans="1:30" ht="15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 spans="1:30" ht="15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 spans="1:30" ht="15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 spans="1:30" ht="15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 spans="1:30" ht="15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 spans="1:30" ht="15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 spans="1:30" ht="15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 spans="1:30" ht="15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 spans="1:30" ht="15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 spans="1:30" ht="15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 spans="1:30" ht="15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 spans="1:30" ht="15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 spans="1:30" ht="15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 spans="1:30" ht="15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 spans="1:30" ht="15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 spans="1:30" ht="15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 spans="1:30" ht="15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 spans="1:30" ht="15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 spans="1:30" ht="15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 spans="1:30" ht="15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 spans="1:30" ht="15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 spans="1:30" ht="15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</row>
    <row r="382" spans="1:30" ht="15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 spans="1:30" ht="15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</row>
    <row r="384" spans="1:30" ht="15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 spans="1:30" ht="15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 spans="1:30" ht="15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</row>
    <row r="387" spans="1:30" ht="15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</row>
    <row r="388" spans="1:30" ht="15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</row>
    <row r="389" spans="1:30" ht="15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</row>
    <row r="390" spans="1:30" ht="15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</row>
    <row r="391" spans="1:30" ht="15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</row>
    <row r="392" spans="1:30" ht="15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 spans="1:30" ht="15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</row>
    <row r="394" spans="1:30" ht="15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</row>
    <row r="395" spans="1:30" ht="15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 spans="1:30" ht="15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 spans="1:30" ht="15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 spans="1:30" ht="15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 spans="1:30" ht="15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</row>
    <row r="400" spans="1:30" ht="15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</row>
    <row r="401" spans="1:30" ht="15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</row>
    <row r="402" spans="1:30" ht="15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</row>
    <row r="403" spans="1:30" ht="15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</row>
    <row r="404" spans="1:30" ht="15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</row>
    <row r="405" spans="1:30" ht="15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 spans="1:30" ht="15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</row>
    <row r="407" spans="1:30" ht="15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</row>
    <row r="408" spans="1:30" ht="15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</row>
    <row r="409" spans="1:30" ht="15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</row>
    <row r="410" spans="1:30" ht="15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 spans="1:30" ht="15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</row>
    <row r="412" spans="1:30" ht="15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</row>
    <row r="413" spans="1:30" ht="15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</row>
    <row r="414" spans="1:30" ht="15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</row>
    <row r="415" spans="1:30" ht="15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</row>
    <row r="416" spans="1:30" ht="15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 spans="1:30" ht="15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</row>
    <row r="418" spans="1:30" ht="15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</row>
    <row r="419" spans="1:30" ht="15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  <row r="420" spans="1:30" ht="15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</row>
    <row r="421" spans="1:30" ht="15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</row>
    <row r="422" spans="1:30" ht="15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</row>
    <row r="423" spans="1:30" ht="15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</row>
    <row r="424" spans="1:30" ht="15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</row>
    <row r="425" spans="1:30" ht="15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</row>
    <row r="426" spans="1:30" ht="15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 spans="1:30" ht="15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 spans="1:30" ht="15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 spans="1:30" ht="15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 spans="1:30" ht="15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 spans="1:30" ht="15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 spans="1:30" ht="15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 spans="1:30" ht="15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 spans="1:30" ht="15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 spans="1:30" ht="15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</row>
    <row r="436" spans="1:30" ht="15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 spans="1:30" ht="15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 spans="1:30" ht="15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 spans="1:30" ht="15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 spans="1:30" ht="15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 spans="1:30" ht="15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 spans="1:30" ht="15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</row>
    <row r="443" spans="1:30" ht="15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 spans="1:30" ht="15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 spans="1:30" ht="15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 spans="1:30" ht="15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 spans="1:30" ht="15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</row>
    <row r="448" spans="1:30" ht="15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</row>
    <row r="449" spans="1:30" ht="15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</row>
    <row r="450" spans="1:30" ht="15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</row>
    <row r="451" spans="1:30" ht="15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 spans="1:30" ht="15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 spans="1:30" ht="15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 spans="1:30" ht="15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 spans="1:30" ht="15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</row>
    <row r="456" spans="1:30" ht="15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</row>
    <row r="457" spans="1:30" ht="15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</row>
    <row r="458" spans="1:30" ht="15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 spans="1:30" ht="15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 spans="1:30" ht="15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</row>
    <row r="461" spans="1:30" ht="15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</row>
    <row r="462" spans="1:30" ht="15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</row>
    <row r="463" spans="1:30" ht="15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</row>
    <row r="464" spans="1:30" ht="15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 spans="1:30" ht="15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 spans="1:30" ht="15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</row>
    <row r="467" spans="1:30" ht="15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</row>
    <row r="468" spans="1:30" ht="15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 spans="1:30" ht="15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</row>
    <row r="470" spans="1:30" ht="15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</row>
    <row r="471" spans="1:30" ht="15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</row>
    <row r="472" spans="1:30" ht="15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</row>
    <row r="473" spans="1:30" ht="15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</row>
    <row r="474" spans="1:30" ht="15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</row>
    <row r="475" spans="1:30" ht="15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</row>
    <row r="476" spans="1:30" ht="15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 spans="1:30" ht="15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</row>
    <row r="478" spans="1:30" ht="15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 spans="1:30" ht="15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</row>
    <row r="480" spans="1:30" ht="15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</row>
    <row r="481" spans="1:30" ht="15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</row>
    <row r="482" spans="1:30" ht="15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</row>
    <row r="483" spans="1:30" ht="15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</row>
    <row r="484" spans="1:30" ht="15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</row>
    <row r="485" spans="1:30" ht="15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</row>
    <row r="486" spans="1:30" ht="15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 spans="1:30" ht="15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</row>
    <row r="488" spans="1:30" ht="15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</row>
    <row r="489" spans="1:30" ht="15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</row>
    <row r="490" spans="1:30" ht="15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</row>
    <row r="491" spans="1:30" ht="15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</row>
    <row r="492" spans="1:30" ht="15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</row>
    <row r="493" spans="1:30" ht="15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</row>
    <row r="494" spans="1:30" ht="15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</row>
    <row r="495" spans="1:30" ht="15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</row>
    <row r="496" spans="1:30" ht="15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</row>
    <row r="497" spans="1:30" ht="15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</row>
    <row r="498" spans="1:30" ht="15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</row>
    <row r="499" spans="1:30" ht="15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</row>
    <row r="500" spans="1:30" ht="15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</row>
    <row r="501" spans="1:30" ht="15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</row>
    <row r="502" spans="1:30" ht="15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</row>
    <row r="503" spans="1:30" ht="15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</row>
    <row r="504" spans="1:30" ht="15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</row>
    <row r="505" spans="1:30" ht="15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</row>
    <row r="506" spans="1:30" ht="15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</row>
    <row r="507" spans="1:30" ht="15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</row>
    <row r="508" spans="1:30" ht="15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 spans="1:30" ht="15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</row>
    <row r="510" spans="1:30" ht="15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 spans="1:30" ht="15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</row>
    <row r="512" spans="1:30" ht="15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</row>
    <row r="513" spans="1:30" ht="15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</row>
    <row r="514" spans="1:30" ht="15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</row>
    <row r="515" spans="1:30" ht="15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</row>
    <row r="516" spans="1:30" ht="15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</row>
    <row r="517" spans="1:30" ht="15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</row>
    <row r="518" spans="1:30" ht="15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</row>
    <row r="519" spans="1:30" ht="15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</row>
    <row r="520" spans="1:30" ht="15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</row>
    <row r="521" spans="1:30" ht="15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</row>
    <row r="522" spans="1:30" ht="15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</row>
    <row r="523" spans="1:30" ht="15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</row>
    <row r="524" spans="1:30" ht="15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</row>
    <row r="525" spans="1:30" ht="15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</row>
    <row r="526" spans="1:30" ht="15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</row>
    <row r="527" spans="1:30" ht="15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</row>
    <row r="528" spans="1:30" ht="15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</row>
    <row r="529" spans="1:30" ht="15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</row>
    <row r="530" spans="1:30" ht="15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</row>
    <row r="531" spans="1:30" ht="15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</row>
    <row r="532" spans="1:30" ht="15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</row>
    <row r="533" spans="1:30" ht="15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</row>
    <row r="534" spans="1:30" ht="15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</row>
    <row r="535" spans="1:30" ht="15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</row>
    <row r="536" spans="1:30" ht="15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</row>
    <row r="537" spans="1:30" ht="15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</row>
    <row r="538" spans="1:30" ht="15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</row>
    <row r="539" spans="1:30" ht="15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</row>
    <row r="540" spans="1:30" ht="15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</row>
    <row r="541" spans="1:30" ht="15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</row>
    <row r="542" spans="1:30" ht="15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</row>
    <row r="543" spans="1:30" ht="15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</row>
    <row r="544" spans="1:30" ht="15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</row>
    <row r="545" spans="1:30" ht="15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</row>
    <row r="546" spans="1:30" ht="15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</row>
    <row r="547" spans="1:30" ht="15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</row>
    <row r="548" spans="1:30" ht="15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</row>
    <row r="549" spans="1:30" ht="15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</row>
    <row r="550" spans="1:30" ht="15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</row>
    <row r="551" spans="1:30" ht="15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</row>
    <row r="552" spans="1:30" ht="15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</row>
    <row r="553" spans="1:30" ht="15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</row>
    <row r="554" spans="1:30" ht="15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</row>
    <row r="555" spans="1:30" ht="15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</row>
    <row r="556" spans="1:30" ht="15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</row>
    <row r="557" spans="1:30" ht="15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</row>
    <row r="558" spans="1:30" ht="15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</row>
    <row r="559" spans="1:30" ht="15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</row>
    <row r="560" spans="1:30" ht="15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</row>
    <row r="561" spans="1:30" ht="15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</row>
    <row r="562" spans="1:30" ht="15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</row>
    <row r="563" spans="1:30" ht="15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</row>
    <row r="564" spans="1:30" ht="15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 spans="1:30" ht="15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</row>
    <row r="566" spans="1:30" ht="15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 spans="1:30" ht="15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</row>
    <row r="568" spans="1:30" ht="15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</row>
    <row r="569" spans="1:30" ht="15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</row>
    <row r="570" spans="1:30" ht="15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</row>
    <row r="571" spans="1:30" ht="15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</row>
    <row r="572" spans="1:30" ht="15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</row>
    <row r="573" spans="1:30" ht="15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</row>
    <row r="574" spans="1:30" ht="15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</row>
    <row r="575" spans="1:30" ht="15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</row>
    <row r="576" spans="1:30" ht="15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</row>
    <row r="577" spans="1:30" ht="15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</row>
    <row r="578" spans="1:30" ht="15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</row>
    <row r="579" spans="1:30" ht="15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</row>
    <row r="580" spans="1:30" ht="15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</row>
    <row r="581" spans="1:30" ht="15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</row>
    <row r="582" spans="1:30" ht="15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</row>
    <row r="583" spans="1:30" ht="15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</row>
    <row r="584" spans="1:30" ht="15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</row>
    <row r="585" spans="1:30" ht="15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</row>
    <row r="586" spans="1:30" ht="15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</row>
    <row r="587" spans="1:30" ht="15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</row>
    <row r="588" spans="1:30" ht="15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</row>
    <row r="589" spans="1:30" ht="15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</row>
    <row r="590" spans="1:30" ht="15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</row>
    <row r="591" spans="1:30" ht="15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</row>
    <row r="592" spans="1:30" ht="15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</row>
    <row r="593" spans="1:30" ht="15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</row>
    <row r="594" spans="1:30" ht="15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</row>
    <row r="595" spans="1:30" ht="15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</row>
    <row r="596" spans="1:30" ht="15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</row>
    <row r="597" spans="1:30" ht="15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</row>
    <row r="598" spans="1:30" ht="15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</row>
    <row r="599" spans="1:30" ht="15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</row>
    <row r="600" spans="1:30" ht="15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</row>
    <row r="601" spans="1:30" ht="15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</row>
    <row r="602" spans="1:30" ht="15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</row>
    <row r="603" spans="1:30" ht="15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</row>
    <row r="604" spans="1:30" ht="15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</row>
    <row r="605" spans="1:30" ht="15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</row>
    <row r="606" spans="1:30" ht="15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</row>
    <row r="607" spans="1:30" ht="15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</row>
    <row r="608" spans="1:30" ht="15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</row>
    <row r="609" spans="1:30" ht="15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</row>
    <row r="610" spans="1:30" ht="15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</row>
    <row r="611" spans="1:30" ht="15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</row>
    <row r="612" spans="1:30" ht="15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</row>
    <row r="613" spans="1:30" ht="15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</row>
    <row r="614" spans="1:30" ht="15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</row>
    <row r="615" spans="1:30" ht="15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</row>
    <row r="616" spans="1:30" ht="15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</row>
    <row r="617" spans="1:30" ht="15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</row>
    <row r="618" spans="1:30" ht="15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</row>
    <row r="619" spans="1:30" ht="15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</row>
    <row r="620" spans="1:30" ht="15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 spans="1:30" ht="15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</row>
    <row r="622" spans="1:30" ht="15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 spans="1:30" ht="15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</row>
    <row r="624" spans="1:30" ht="15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</row>
    <row r="625" spans="1:30" ht="15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</row>
    <row r="626" spans="1:30" ht="15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</row>
    <row r="627" spans="1:30" ht="15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</row>
    <row r="628" spans="1:30" ht="15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</row>
    <row r="629" spans="1:30" ht="15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</row>
    <row r="630" spans="1:30" ht="15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</row>
    <row r="631" spans="1:30" ht="15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</row>
    <row r="632" spans="1:30" ht="15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</row>
    <row r="633" spans="1:30" ht="15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</row>
    <row r="634" spans="1:30" ht="15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</row>
    <row r="635" spans="1:30" ht="15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</row>
    <row r="636" spans="1:30" ht="15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</row>
    <row r="637" spans="1:30" ht="15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</row>
    <row r="638" spans="1:30" ht="15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</row>
    <row r="639" spans="1:30" ht="15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</row>
    <row r="640" spans="1:30" ht="15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</row>
    <row r="641" spans="1:30" ht="15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</row>
    <row r="642" spans="1:30" ht="15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</row>
    <row r="643" spans="1:30" ht="15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</row>
    <row r="644" spans="1:30" ht="15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</row>
    <row r="645" spans="1:30" ht="15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</row>
    <row r="646" spans="1:30" ht="15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</row>
    <row r="647" spans="1:30" ht="15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</row>
    <row r="648" spans="1:30" ht="15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</row>
    <row r="649" spans="1:30" ht="15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</row>
    <row r="650" spans="1:30" ht="15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</row>
    <row r="651" spans="1:30" ht="15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</row>
    <row r="652" spans="1:30" ht="15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</row>
    <row r="653" spans="1:30" ht="15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</row>
    <row r="654" spans="1:30" ht="15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</row>
    <row r="655" spans="1:30" ht="15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</row>
    <row r="656" spans="1:30" ht="15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</row>
    <row r="657" spans="1:30" ht="15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</row>
    <row r="658" spans="1:30" ht="15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</row>
    <row r="659" spans="1:30" ht="15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</row>
    <row r="660" spans="1:30" ht="15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</row>
    <row r="661" spans="1:30" ht="15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</row>
    <row r="662" spans="1:30" ht="15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</row>
    <row r="663" spans="1:30" ht="15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</row>
    <row r="664" spans="1:30" ht="15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</row>
    <row r="665" spans="1:30" ht="15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</row>
    <row r="666" spans="1:30" ht="15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</row>
    <row r="667" spans="1:30" ht="15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</row>
    <row r="668" spans="1:30" ht="15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</row>
    <row r="669" spans="1:30" ht="15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</row>
    <row r="670" spans="1:30" ht="15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</row>
    <row r="671" spans="1:30" ht="15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</row>
    <row r="672" spans="1:30" ht="15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</row>
    <row r="673" spans="1:30" ht="15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</row>
    <row r="674" spans="1:30" ht="15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</row>
    <row r="675" spans="1:30" ht="15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</row>
    <row r="676" spans="1:30" ht="15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 spans="1:30" ht="15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</row>
    <row r="678" spans="1:30" ht="15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 spans="1:30" ht="15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</row>
    <row r="680" spans="1:30" ht="15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</row>
    <row r="681" spans="1:30" ht="15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</row>
    <row r="682" spans="1:30" ht="15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</row>
    <row r="683" spans="1:30" ht="15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</row>
    <row r="684" spans="1:30" ht="15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</row>
    <row r="685" spans="1:30" ht="15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</row>
    <row r="686" spans="1:30" ht="15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</row>
    <row r="687" spans="1:30" ht="15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</row>
    <row r="688" spans="1:30" ht="15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</row>
    <row r="689" spans="1:30" ht="15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</row>
    <row r="690" spans="1:30" ht="15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</row>
    <row r="691" spans="1:30" ht="15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</row>
    <row r="692" spans="1:30" ht="15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</row>
    <row r="693" spans="1:30" ht="15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</row>
    <row r="694" spans="1:30" ht="15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</row>
    <row r="695" spans="1:30" ht="15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</row>
    <row r="696" spans="1:30" ht="15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</row>
    <row r="697" spans="1:30" ht="15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</row>
    <row r="698" spans="1:30" ht="15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</row>
    <row r="699" spans="1:30" ht="15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</row>
    <row r="700" spans="1:30" ht="15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</row>
    <row r="701" spans="1:30" ht="15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</row>
    <row r="702" spans="1:30" ht="15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</row>
    <row r="703" spans="1:30" ht="15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</row>
    <row r="704" spans="1:30" ht="15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</row>
    <row r="705" spans="1:30" ht="15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</row>
    <row r="706" spans="1:30" ht="15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</row>
    <row r="707" spans="1:30" ht="15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</row>
    <row r="708" spans="1:30" ht="15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</row>
    <row r="709" spans="1:30" ht="15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</row>
    <row r="710" spans="1:30" ht="15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</row>
    <row r="711" spans="1:30" ht="15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</row>
    <row r="712" spans="1:30" ht="15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</row>
    <row r="713" spans="1:30" ht="15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</row>
    <row r="714" spans="1:30" ht="15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</row>
    <row r="715" spans="1:30" ht="15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</row>
    <row r="716" spans="1:30" ht="15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</row>
    <row r="717" spans="1:30" ht="15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</row>
    <row r="718" spans="1:30" ht="15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</row>
    <row r="719" spans="1:30" ht="15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</row>
    <row r="720" spans="1:30" ht="15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</row>
    <row r="721" spans="1:30" ht="15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</row>
    <row r="722" spans="1:30" ht="15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</row>
    <row r="723" spans="1:30" ht="15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</row>
    <row r="724" spans="1:30" ht="15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</row>
    <row r="725" spans="1:30" ht="15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</row>
    <row r="726" spans="1:30" ht="15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</row>
    <row r="727" spans="1:30" ht="15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</row>
    <row r="728" spans="1:30" ht="15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</row>
    <row r="729" spans="1:30" ht="15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</row>
    <row r="730" spans="1:30" ht="15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</row>
    <row r="731" spans="1:30" ht="15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</row>
    <row r="732" spans="1:30" ht="15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 spans="1:30" ht="15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</row>
    <row r="734" spans="1:30" ht="15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 spans="1:30" ht="15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</row>
    <row r="736" spans="1:30" ht="15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</row>
    <row r="737" spans="1:30" ht="15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</row>
    <row r="738" spans="1:30" ht="15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</row>
    <row r="739" spans="1:30" ht="15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</row>
    <row r="740" spans="1:30" ht="15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</row>
    <row r="741" spans="1:30" ht="15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</row>
    <row r="742" spans="1:30" ht="15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</row>
    <row r="743" spans="1:30" ht="15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</row>
    <row r="744" spans="1:30" ht="15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</row>
    <row r="745" spans="1:30" ht="15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</row>
    <row r="746" spans="1:30" ht="15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</row>
    <row r="747" spans="1:30" ht="15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</row>
    <row r="748" spans="1:30" ht="15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</row>
    <row r="749" spans="1:30" ht="15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</row>
    <row r="750" spans="1:30" ht="15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</row>
    <row r="751" spans="1:30" ht="15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</row>
    <row r="752" spans="1:30" ht="15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</row>
    <row r="753" spans="1:30" ht="15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</row>
    <row r="754" spans="1:30" ht="15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</row>
    <row r="755" spans="1:30" ht="15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</row>
    <row r="756" spans="1:30" ht="15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</row>
    <row r="757" spans="1:30" ht="15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</row>
    <row r="758" spans="1:30" ht="15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</row>
    <row r="759" spans="1:30" ht="15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</row>
    <row r="760" spans="1:30" ht="15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</row>
    <row r="761" spans="1:30" ht="15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</row>
    <row r="762" spans="1:30" ht="15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</row>
    <row r="763" spans="1:30" ht="15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</row>
    <row r="764" spans="1:30" ht="15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</row>
    <row r="765" spans="1:30" ht="15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</row>
    <row r="766" spans="1:30" ht="15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</row>
    <row r="767" spans="1:30" ht="15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</row>
    <row r="768" spans="1:30" ht="15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</row>
    <row r="769" spans="1:30" ht="15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</row>
    <row r="770" spans="1:30" ht="15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</row>
    <row r="771" spans="1:30" ht="15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</row>
    <row r="772" spans="1:30" ht="15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</row>
    <row r="773" spans="1:30" ht="15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</row>
    <row r="774" spans="1:30" ht="15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</row>
    <row r="775" spans="1:30" ht="15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</row>
    <row r="776" spans="1:30" ht="15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</row>
    <row r="777" spans="1:30" ht="15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</row>
    <row r="778" spans="1:30" ht="15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</row>
    <row r="779" spans="1:30" ht="15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</row>
    <row r="780" spans="1:30" ht="15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</row>
    <row r="781" spans="1:30" ht="15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</row>
    <row r="782" spans="1:30" ht="15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</row>
    <row r="783" spans="1:30" ht="15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</row>
    <row r="784" spans="1:30" ht="15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</row>
    <row r="785" spans="1:30" ht="15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</row>
    <row r="786" spans="1:30" ht="15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</row>
    <row r="787" spans="1:30" ht="15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</row>
    <row r="788" spans="1:30" ht="15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</row>
    <row r="789" spans="1:30" ht="15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</row>
    <row r="790" spans="1:30" ht="15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</row>
    <row r="791" spans="1:30" ht="15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</row>
    <row r="792" spans="1:30" ht="15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</row>
    <row r="793" spans="1:30" ht="15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</row>
    <row r="794" spans="1:30" ht="15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</row>
    <row r="795" spans="1:30" ht="15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</row>
    <row r="796" spans="1:30" ht="15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</row>
    <row r="797" spans="1:30" ht="15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</row>
    <row r="798" spans="1:30" ht="15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</row>
    <row r="799" spans="1:30" ht="15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</row>
    <row r="800" spans="1:30" ht="15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</row>
    <row r="801" spans="1:30" ht="15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</row>
    <row r="802" spans="1:30" ht="15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</row>
    <row r="803" spans="1:30" ht="15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</row>
    <row r="804" spans="1:30" ht="15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</row>
    <row r="805" spans="1:30" ht="15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</row>
    <row r="806" spans="1:30" ht="15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</row>
    <row r="807" spans="1:30" ht="15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</row>
    <row r="808" spans="1:30" ht="15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</row>
    <row r="809" spans="1:30" ht="15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</row>
    <row r="810" spans="1:30" ht="15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</row>
    <row r="811" spans="1:30" ht="15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</row>
    <row r="812" spans="1:30" ht="15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</row>
    <row r="813" spans="1:30" ht="15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</row>
    <row r="814" spans="1:30" ht="15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</row>
    <row r="815" spans="1:30" ht="15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</row>
    <row r="816" spans="1:30" ht="15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</row>
    <row r="817" spans="1:30" ht="15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</row>
    <row r="818" spans="1:30" ht="15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</row>
    <row r="819" spans="1:30" ht="15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</row>
    <row r="820" spans="1:30" ht="15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</row>
    <row r="821" spans="1:30" ht="15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</row>
    <row r="822" spans="1:30" ht="15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</row>
    <row r="823" spans="1:30" ht="15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</row>
    <row r="824" spans="1:30" ht="15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</row>
    <row r="825" spans="1:30" ht="15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</row>
    <row r="826" spans="1:30" ht="15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</row>
    <row r="827" spans="1:30" ht="15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</row>
    <row r="828" spans="1:30" ht="15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</row>
    <row r="829" spans="1:30" ht="15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</row>
    <row r="830" spans="1:30" ht="15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</row>
    <row r="831" spans="1:30" ht="15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</row>
    <row r="832" spans="1:30" ht="15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</row>
    <row r="833" spans="1:30" ht="15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</row>
    <row r="834" spans="1:30" ht="15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</row>
    <row r="835" spans="1:30" ht="15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</row>
    <row r="836" spans="1:30" ht="15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</row>
    <row r="837" spans="1:30" ht="15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</row>
    <row r="838" spans="1:30" ht="15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</row>
    <row r="839" spans="1:30" ht="15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</row>
    <row r="840" spans="1:30" ht="15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</row>
    <row r="841" spans="1:30" ht="15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</row>
    <row r="842" spans="1:30" ht="15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</row>
    <row r="843" spans="1:30" ht="15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</row>
    <row r="844" spans="1:30" ht="15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</row>
    <row r="845" spans="1:30" ht="15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</row>
    <row r="846" spans="1:30" ht="15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</row>
    <row r="847" spans="1:30" ht="15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</row>
    <row r="848" spans="1:30" ht="15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</row>
    <row r="849" spans="1:30" ht="15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</row>
    <row r="850" spans="1:30" ht="15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</row>
    <row r="851" spans="1:30" ht="15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</row>
    <row r="852" spans="1:30" ht="15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</row>
    <row r="853" spans="1:30" ht="15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</row>
    <row r="854" spans="1:30" ht="15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</row>
    <row r="855" spans="1:30" ht="15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</row>
    <row r="856" spans="1:30" ht="15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</row>
    <row r="857" spans="1:30" ht="15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</row>
    <row r="858" spans="1:30" ht="15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</row>
    <row r="859" spans="1:30" ht="15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</row>
    <row r="860" spans="1:30" ht="15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</row>
    <row r="861" spans="1:30" ht="15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</row>
    <row r="862" spans="1:30" ht="15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</row>
    <row r="863" spans="1:30" ht="15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</row>
    <row r="864" spans="1:30" ht="15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</row>
    <row r="865" spans="1:30" ht="15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</row>
    <row r="866" spans="1:30" ht="15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</row>
    <row r="867" spans="1:30" ht="15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</row>
    <row r="868" spans="1:30" ht="15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</row>
    <row r="869" spans="1:30" ht="15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</row>
    <row r="870" spans="1:30" ht="15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</row>
    <row r="871" spans="1:30" ht="15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</row>
    <row r="872" spans="1:30" ht="15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</row>
    <row r="873" spans="1:30" ht="15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</row>
    <row r="874" spans="1:30" ht="15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</row>
    <row r="875" spans="1:30" ht="15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</row>
    <row r="876" spans="1:30" ht="15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</row>
    <row r="877" spans="1:30" ht="15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</row>
    <row r="878" spans="1:30" ht="15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</row>
    <row r="879" spans="1:30" ht="15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</row>
    <row r="880" spans="1:30" ht="15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</row>
    <row r="881" spans="1:30" ht="15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</row>
    <row r="882" spans="1:30" ht="15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</row>
    <row r="883" spans="1:30" ht="15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</row>
    <row r="884" spans="1:30" ht="15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</row>
    <row r="885" spans="1:30" ht="15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</row>
    <row r="886" spans="1:30" ht="15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</row>
    <row r="887" spans="1:30" ht="15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</row>
    <row r="888" spans="1:30" ht="15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</row>
    <row r="889" spans="1:30" ht="15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</row>
    <row r="890" spans="1:30" ht="15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</row>
    <row r="891" spans="1:30" ht="15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</row>
    <row r="892" spans="1:30" ht="15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</row>
    <row r="893" spans="1:30" ht="15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</row>
    <row r="894" spans="1:30" ht="15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</row>
    <row r="895" spans="1:30" ht="15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</row>
    <row r="896" spans="1:30" ht="15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</row>
    <row r="897" spans="1:30" ht="15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</row>
    <row r="898" spans="1:30" ht="15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</row>
    <row r="899" spans="1:30" ht="15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</row>
    <row r="900" spans="1:30" ht="15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</row>
    <row r="901" spans="1:30" ht="15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</row>
    <row r="902" spans="1:30" ht="15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</row>
    <row r="903" spans="1:30" ht="15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</row>
    <row r="904" spans="1:30" ht="15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</row>
    <row r="905" spans="1:30" ht="15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</row>
    <row r="906" spans="1:30" ht="15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</row>
    <row r="907" spans="1:30" ht="15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</row>
    <row r="908" spans="1:30" ht="15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</row>
    <row r="909" spans="1:30" ht="15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</row>
    <row r="910" spans="1:30" ht="15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</row>
    <row r="911" spans="1:30" ht="15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</row>
    <row r="912" spans="1:30" ht="15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</row>
    <row r="913" spans="1:30" ht="15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</row>
    <row r="914" spans="1:30" ht="15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</row>
    <row r="915" spans="1:30" ht="15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</row>
    <row r="916" spans="1:30" ht="15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</row>
    <row r="917" spans="1:30" ht="15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</row>
    <row r="918" spans="1:30" ht="15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</row>
    <row r="919" spans="1:30" ht="15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</row>
    <row r="920" spans="1:30" ht="15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</row>
    <row r="921" spans="1:30" ht="15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</row>
    <row r="922" spans="1:30" ht="15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</row>
    <row r="923" spans="1:30" ht="15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</row>
    <row r="924" spans="1:30" ht="15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</row>
    <row r="925" spans="1:30" ht="15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</row>
    <row r="926" spans="1:30" ht="15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</row>
    <row r="927" spans="1:30" ht="15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</row>
    <row r="928" spans="1:30" ht="15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</row>
    <row r="929" spans="1:30" ht="15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</row>
    <row r="930" spans="1:30" ht="15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</row>
    <row r="931" spans="1:30" ht="15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</row>
    <row r="932" spans="1:30" ht="15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</row>
    <row r="933" spans="1:30" ht="15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</row>
    <row r="934" spans="1:30" ht="15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</row>
    <row r="935" spans="1:30" ht="15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</row>
    <row r="936" spans="1:30" ht="15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</row>
    <row r="937" spans="1:30" ht="15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</row>
    <row r="938" spans="1:30" ht="15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</row>
    <row r="939" spans="1:30" ht="15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</row>
    <row r="940" spans="1:30" ht="15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</row>
    <row r="941" spans="1:30" ht="15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</row>
    <row r="942" spans="1:30" ht="15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</row>
    <row r="943" spans="1:30" ht="15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</row>
    <row r="944" spans="1:30" ht="15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</row>
    <row r="945" spans="1:30" ht="15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</row>
    <row r="946" spans="1:30" ht="15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</row>
    <row r="947" spans="1:30" ht="15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</row>
    <row r="948" spans="1:30" ht="15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</row>
    <row r="949" spans="1:30" ht="15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</row>
    <row r="950" spans="1:30" ht="15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</row>
    <row r="951" spans="1:30" ht="15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</row>
    <row r="952" spans="1:30" ht="15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</row>
    <row r="953" spans="1:30" ht="15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</row>
    <row r="954" spans="1:30" ht="15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</row>
    <row r="955" spans="1:30" ht="15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</row>
    <row r="956" spans="1:30" ht="15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</row>
    <row r="957" spans="1:30" ht="15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</row>
    <row r="958" spans="1:30" ht="15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</row>
    <row r="959" spans="1:30" ht="15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</row>
    <row r="960" spans="1:30" ht="15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</row>
    <row r="961" spans="1:30" ht="15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</row>
    <row r="962" spans="1:30" ht="15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</row>
    <row r="963" spans="1:30" ht="15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</row>
    <row r="964" spans="1:30" ht="15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</row>
    <row r="965" spans="1:30" ht="15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</row>
    <row r="966" spans="1:30" ht="15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</row>
    <row r="967" spans="1:30" ht="15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</row>
    <row r="968" spans="1:30" ht="15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</row>
    <row r="969" spans="1:30" ht="15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</row>
    <row r="970" spans="1:30" ht="15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</row>
    <row r="971" spans="1:30" ht="15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</row>
    <row r="972" spans="1:30" ht="15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</row>
    <row r="973" spans="1:30" ht="15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</row>
    <row r="974" spans="1:30" ht="15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</row>
    <row r="975" spans="1:30" ht="15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</row>
    <row r="976" spans="1:30" ht="15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</row>
    <row r="977" spans="1:30" ht="15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</row>
    <row r="978" spans="1:30" ht="15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</row>
    <row r="979" spans="1:30" ht="15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</row>
    <row r="980" spans="1:30" ht="15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</row>
    <row r="981" spans="1:30" ht="15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</row>
    <row r="982" spans="1:30" ht="15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</row>
    <row r="983" spans="1:30" ht="15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</row>
    <row r="984" spans="1:30" ht="15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</row>
    <row r="985" spans="1:30" ht="15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</row>
    <row r="986" spans="1:30" ht="15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</row>
    <row r="987" spans="1:30" ht="15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</row>
    <row r="988" spans="1:30" ht="15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</row>
    <row r="989" spans="1:30" ht="15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</row>
    <row r="990" spans="1:30" ht="15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</row>
    <row r="991" spans="1:30" ht="15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</row>
    <row r="992" spans="1:30" ht="15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</row>
    <row r="993" spans="1:30" ht="15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</row>
    <row r="994" spans="1:30" ht="15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</row>
    <row r="995" spans="1:30" ht="15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</row>
    <row r="996" spans="1:30" ht="15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</row>
    <row r="997" spans="1:30" ht="15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</row>
    <row r="998" spans="1:30" ht="15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</row>
    <row r="999" spans="1:30" ht="15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</row>
    <row r="1000" spans="1:30" ht="15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</row>
    <row r="1001" spans="1:30" ht="15.75" customHeight="1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</row>
    <row r="1002" spans="1:30" ht="15.75" customHeight="1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</row>
    <row r="1003" spans="1:30" ht="15.75" customHeight="1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</row>
    <row r="1004" spans="1:30" ht="15.75" customHeight="1" x14ac:dyDescent="0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</row>
    <row r="1005" spans="1:30" ht="15.75" customHeight="1" x14ac:dyDescent="0.2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</row>
    <row r="1006" spans="1:30" ht="15.75" customHeight="1" x14ac:dyDescent="0.2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</row>
    <row r="1007" spans="1:30" ht="15.75" customHeight="1" x14ac:dyDescent="0.2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</row>
    <row r="1008" spans="1:30" ht="15.75" customHeight="1" x14ac:dyDescent="0.2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</row>
    <row r="1009" spans="1:30" ht="15.75" customHeight="1" x14ac:dyDescent="0.2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</row>
    <row r="1010" spans="1:30" ht="15.75" customHeight="1" x14ac:dyDescent="0.2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</row>
    <row r="1011" spans="1:30" ht="15.75" customHeight="1" x14ac:dyDescent="0.2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</row>
    <row r="1012" spans="1:30" ht="15.75" customHeight="1" x14ac:dyDescent="0.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</row>
    <row r="1013" spans="1:30" ht="15.75" customHeight="1" x14ac:dyDescent="0.2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</row>
    <row r="1014" spans="1:30" ht="15.75" customHeight="1" x14ac:dyDescent="0.2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</row>
    <row r="1015" spans="1:30" ht="15.75" customHeight="1" x14ac:dyDescent="0.2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</row>
    <row r="1016" spans="1:30" ht="15.75" customHeight="1" x14ac:dyDescent="0.2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</row>
    <row r="1017" spans="1:30" ht="15.75" customHeight="1" x14ac:dyDescent="0.2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</row>
    <row r="1018" spans="1:30" ht="15.75" customHeight="1" x14ac:dyDescent="0.2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</row>
    <row r="1019" spans="1:30" ht="15.75" customHeight="1" x14ac:dyDescent="0.2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</row>
    <row r="1020" spans="1:30" ht="15.75" customHeight="1" x14ac:dyDescent="0.2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</row>
    <row r="1021" spans="1:30" ht="15.75" customHeight="1" x14ac:dyDescent="0.2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</row>
    <row r="1022" spans="1:30" ht="15.75" customHeight="1" x14ac:dyDescent="0.2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</row>
    <row r="1023" spans="1:30" ht="15.75" customHeight="1" x14ac:dyDescent="0.2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</row>
    <row r="1024" spans="1:30" ht="15.75" customHeight="1" x14ac:dyDescent="0.2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</row>
    <row r="1025" spans="1:30" ht="15.75" customHeight="1" x14ac:dyDescent="0.2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</row>
    <row r="1026" spans="1:30" ht="15.75" customHeight="1" x14ac:dyDescent="0.2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</row>
    <row r="1027" spans="1:30" ht="15.75" customHeight="1" x14ac:dyDescent="0.2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</row>
    <row r="1028" spans="1:30" ht="15.75" customHeight="1" x14ac:dyDescent="0.2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</row>
    <row r="1029" spans="1:30" ht="15.75" customHeight="1" x14ac:dyDescent="0.2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</row>
    <row r="1030" spans="1:30" ht="15.75" customHeight="1" x14ac:dyDescent="0.2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</row>
    <row r="1031" spans="1:30" ht="15.75" customHeight="1" x14ac:dyDescent="0.2">
      <c r="A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</row>
    <row r="1032" spans="1:30" ht="15.75" customHeight="1" x14ac:dyDescent="0.2">
      <c r="A1032" s="3"/>
      <c r="G1032" s="3"/>
      <c r="H1032" s="3"/>
      <c r="I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</row>
  </sheetData>
  <mergeCells count="64">
    <mergeCell ref="B50:C50"/>
    <mergeCell ref="H55:I55"/>
    <mergeCell ref="B55:C55"/>
    <mergeCell ref="B29:C29"/>
    <mergeCell ref="B44:C44"/>
    <mergeCell ref="F45:G45"/>
    <mergeCell ref="H47:I47"/>
    <mergeCell ref="B24:C24"/>
    <mergeCell ref="B25:C25"/>
    <mergeCell ref="B26:C26"/>
    <mergeCell ref="B27:C27"/>
    <mergeCell ref="B28:C28"/>
    <mergeCell ref="B19:C19"/>
    <mergeCell ref="B20:C20"/>
    <mergeCell ref="B21:C21"/>
    <mergeCell ref="B22:C22"/>
    <mergeCell ref="B23:C23"/>
    <mergeCell ref="B3:J4"/>
    <mergeCell ref="E15:E16"/>
    <mergeCell ref="B15:C16"/>
    <mergeCell ref="B17:C17"/>
    <mergeCell ref="B18:C18"/>
    <mergeCell ref="F15:F16"/>
    <mergeCell ref="G15:G16"/>
    <mergeCell ref="H15:H16"/>
    <mergeCell ref="I15:I16"/>
    <mergeCell ref="B6:C8"/>
    <mergeCell ref="H6:J9"/>
    <mergeCell ref="B10:C12"/>
    <mergeCell ref="D15:D16"/>
    <mergeCell ref="J15:J16"/>
    <mergeCell ref="H56:I56"/>
    <mergeCell ref="H57:I57"/>
    <mergeCell ref="H58:I62"/>
    <mergeCell ref="H94:I94"/>
    <mergeCell ref="B96:C96"/>
    <mergeCell ref="B72:J74"/>
    <mergeCell ref="B89:F89"/>
    <mergeCell ref="B82:H82"/>
    <mergeCell ref="H95:I95"/>
    <mergeCell ref="H96:I96"/>
    <mergeCell ref="H97:I101"/>
    <mergeCell ref="B97:C97"/>
    <mergeCell ref="B98:C98"/>
    <mergeCell ref="B35:C35"/>
    <mergeCell ref="B36:C36"/>
    <mergeCell ref="B83:C83"/>
    <mergeCell ref="B84:B85"/>
    <mergeCell ref="B86:B87"/>
    <mergeCell ref="B79:C79"/>
    <mergeCell ref="B80:C80"/>
    <mergeCell ref="B81:C81"/>
    <mergeCell ref="B37:C37"/>
    <mergeCell ref="B38:C38"/>
    <mergeCell ref="B39:C39"/>
    <mergeCell ref="B40:C40"/>
    <mergeCell ref="B41:C41"/>
    <mergeCell ref="B42:C42"/>
    <mergeCell ref="B43:C43"/>
    <mergeCell ref="B30:C30"/>
    <mergeCell ref="B31:C31"/>
    <mergeCell ref="B32:C32"/>
    <mergeCell ref="B33:C33"/>
    <mergeCell ref="B34:C34"/>
  </mergeCells>
  <conditionalFormatting sqref="J21">
    <cfRule type="colorScale" priority="1">
      <colorScale>
        <cfvo type="min"/>
        <cfvo type="max"/>
        <color rgb="FF57BB8A"/>
        <color rgb="FFFFFFFF"/>
      </colorScale>
    </cfRule>
  </conditionalFormatting>
  <printOptions horizontalCentered="1"/>
  <pageMargins left="0.7" right="0.7" top="0.75" bottom="0.75" header="0" footer="0"/>
  <pageSetup paperSize="9" scale="42" pageOrder="overThenDown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Rack</dc:creator>
  <cp:lastModifiedBy>Rack</cp:lastModifiedBy>
  <cp:lastPrinted>2023-04-19T15:16:57Z</cp:lastPrinted>
  <dcterms:created xsi:type="dcterms:W3CDTF">2023-04-19T15:17:42Z</dcterms:created>
  <dcterms:modified xsi:type="dcterms:W3CDTF">2023-04-19T15:17:42Z</dcterms:modified>
</cp:coreProperties>
</file>