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Munka1" sheetId="1" r:id="rId1"/>
    <sheet name="GRP" sheetId="2" r:id="rId2"/>
  </sheets>
  <calcPr calcId="152511"/>
</workbook>
</file>

<file path=xl/calcChain.xml><?xml version="1.0" encoding="utf-8"?>
<calcChain xmlns="http://schemas.openxmlformats.org/spreadsheetml/2006/main">
  <c r="AF28" i="2" l="1"/>
  <c r="AH29" i="2"/>
  <c r="AG29" i="2"/>
  <c r="AF29" i="2"/>
  <c r="AH28" i="2"/>
  <c r="AG28" i="2"/>
  <c r="V28" i="2"/>
  <c r="U28" i="2"/>
  <c r="T28" i="2"/>
  <c r="S28" i="2"/>
  <c r="AD27" i="2"/>
  <c r="AC27" i="2"/>
  <c r="AB27" i="2"/>
  <c r="V27" i="2"/>
  <c r="U27" i="2"/>
  <c r="T27" i="2"/>
  <c r="S27" i="2"/>
  <c r="AD24" i="2"/>
  <c r="AH24" i="2" s="1"/>
  <c r="AC24" i="2"/>
  <c r="AG24" i="2" s="1"/>
  <c r="AB24" i="2"/>
  <c r="AA24" i="2" s="1"/>
  <c r="AE24" i="2" s="1"/>
  <c r="AD23" i="2"/>
  <c r="AD25" i="2" s="1"/>
  <c r="AC23" i="2"/>
  <c r="AC25" i="2" s="1"/>
  <c r="AB23" i="2"/>
  <c r="AA23" i="2" s="1"/>
  <c r="AA25" i="2" l="1"/>
  <c r="AE23" i="2"/>
  <c r="AE25" i="2" s="1"/>
  <c r="AG23" i="2"/>
  <c r="AG25" i="2" s="1"/>
  <c r="AF23" i="2"/>
  <c r="AF25" i="2" s="1"/>
  <c r="AF24" i="2"/>
  <c r="AH23" i="2"/>
  <c r="AH25" i="2" s="1"/>
  <c r="AB25" i="2"/>
</calcChain>
</file>

<file path=xl/sharedStrings.xml><?xml version="1.0" encoding="utf-8"?>
<sst xmlns="http://schemas.openxmlformats.org/spreadsheetml/2006/main" count="306" uniqueCount="104">
  <si>
    <t>Slide 1</t>
  </si>
  <si>
    <t>Name</t>
  </si>
  <si>
    <t>Date</t>
  </si>
  <si>
    <t>RU</t>
  </si>
  <si>
    <t>Slide 6</t>
  </si>
  <si>
    <t>Látogatók (valós felhasználók)</t>
  </si>
  <si>
    <t>Nem</t>
  </si>
  <si>
    <t>Internet</t>
  </si>
  <si>
    <t>internet</t>
  </si>
  <si>
    <t>férfi</t>
  </si>
  <si>
    <t>nő</t>
  </si>
  <si>
    <t>Slide 7</t>
  </si>
  <si>
    <t>Slide 8</t>
  </si>
  <si>
    <t>Korcsoport</t>
  </si>
  <si>
    <t>15-17</t>
  </si>
  <si>
    <t>18-29</t>
  </si>
  <si>
    <t>30-39</t>
  </si>
  <si>
    <t>40-49</t>
  </si>
  <si>
    <t>50-59</t>
  </si>
  <si>
    <t>60+</t>
  </si>
  <si>
    <t>Slide 9</t>
  </si>
  <si>
    <t>Iskolai végzettség</t>
  </si>
  <si>
    <t>Kevesebb, mint 8 általános</t>
  </si>
  <si>
    <t>8 általános iskolai osztály</t>
  </si>
  <si>
    <t>Szakmunkásképző/szakiskola</t>
  </si>
  <si>
    <t>Szakközépiskola/gimnázium</t>
  </si>
  <si>
    <t>Egyetem/főiskola</t>
  </si>
  <si>
    <t>Slide 10</t>
  </si>
  <si>
    <t>Slide 11</t>
  </si>
  <si>
    <t>Slide 12</t>
  </si>
  <si>
    <t>Településtípus</t>
  </si>
  <si>
    <t>Budapest</t>
  </si>
  <si>
    <t>Megyeszékhely</t>
  </si>
  <si>
    <t>Egyéb város</t>
  </si>
  <si>
    <t>Község</t>
  </si>
  <si>
    <t>Slide 13</t>
  </si>
  <si>
    <t>15 - 24</t>
  </si>
  <si>
    <t>25 - 34</t>
  </si>
  <si>
    <t>35 - 44</t>
  </si>
  <si>
    <t>45 – 54</t>
  </si>
  <si>
    <t>55 +</t>
  </si>
  <si>
    <t xml:space="preserve">          férfi</t>
  </si>
  <si>
    <t xml:space="preserve">          nő</t>
  </si>
  <si>
    <t>Slide 14</t>
  </si>
  <si>
    <t xml:space="preserve">        férfi</t>
  </si>
  <si>
    <t xml:space="preserve">       nő</t>
  </si>
  <si>
    <t>Slide 3</t>
  </si>
  <si>
    <t>Slide 5</t>
  </si>
  <si>
    <t>Jófogás</t>
  </si>
  <si>
    <t>2015. júniusában</t>
  </si>
  <si>
    <t>Slide 15</t>
  </si>
  <si>
    <t xml:space="preserve">Jófogás </t>
  </si>
  <si>
    <t>Mobil</t>
  </si>
  <si>
    <t>Tablet</t>
  </si>
  <si>
    <t>PC</t>
  </si>
  <si>
    <t>Slide 4</t>
  </si>
  <si>
    <t>GRP</t>
  </si>
  <si>
    <t xml:space="preserve">FOOTER on all page: </t>
  </si>
  <si>
    <t>Gemius-DKT 2016/07</t>
  </si>
  <si>
    <t>FONTS ON PAGES: ARIAL!</t>
  </si>
  <si>
    <t>Slide 2</t>
  </si>
  <si>
    <t>05.2016</t>
  </si>
  <si>
    <t>Target group</t>
  </si>
  <si>
    <t>Node</t>
  </si>
  <si>
    <t>Below limit</t>
  </si>
  <si>
    <t/>
  </si>
  <si>
    <t>Visitors (real users)</t>
  </si>
  <si>
    <t>Avg. daily visitors</t>
  </si>
  <si>
    <t>Page views</t>
  </si>
  <si>
    <t>Avg. daily page views</t>
  </si>
  <si>
    <t>Reach-Internet</t>
  </si>
  <si>
    <t>Avg. Daily GRPs</t>
  </si>
  <si>
    <t>Monthly GRPs</t>
  </si>
  <si>
    <t>Total</t>
  </si>
  <si>
    <t>Mobile</t>
  </si>
  <si>
    <t>Age=[18-49]</t>
  </si>
  <si>
    <t>Internet|index.hu</t>
  </si>
  <si>
    <t>Internet|faktor.hu</t>
  </si>
  <si>
    <t>Selected nodes</t>
  </si>
  <si>
    <t>Target groups cardinalities</t>
  </si>
  <si>
    <t>period</t>
  </si>
  <si>
    <t>target group</t>
  </si>
  <si>
    <t>platform</t>
  </si>
  <si>
    <t>sample</t>
  </si>
  <si>
    <t>population</t>
  </si>
  <si>
    <t>- / 21155</t>
  </si>
  <si>
    <t>1070 / 12760</t>
  </si>
  <si>
    <t>- / 13346</t>
  </si>
  <si>
    <t>- / 4254</t>
  </si>
  <si>
    <t>Forrás: Gemius - DKT 2016/05(15+ belföldi közönség)</t>
  </si>
  <si>
    <t>Research time period</t>
  </si>
  <si>
    <t>Defined periods</t>
  </si>
  <si>
    <t>name</t>
  </si>
  <si>
    <t>definition</t>
  </si>
  <si>
    <t>Defined target groups</t>
  </si>
  <si>
    <t>freq:</t>
  </si>
  <si>
    <t>befejezetlen / befejezett általános iskola</t>
  </si>
  <si>
    <t>szakmunkásképző, szakiskola</t>
  </si>
  <si>
    <t>szakközépiskola, gimnázium, technikum</t>
  </si>
  <si>
    <t>főiskola</t>
  </si>
  <si>
    <t>egyetem</t>
  </si>
  <si>
    <t>Férfi, főiskola</t>
  </si>
  <si>
    <t>Férfi, 25-34</t>
  </si>
  <si>
    <t>Nő, főiskola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</si>
</sst>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H_U_F_-;\-* #,##0.00\ _H_U_F_-;_-* &quot;-&quot;??\ _H_U_F_-;_-@_-"/>
    <numFmt numFmtId="165" formatCode="0.0"/>
    <numFmt numFmtId="166" formatCode="_-* #,##0\ _H_U_F_-;\-* #,##0\ _H_U_F_-;_-* &quot;-&quot;??\ _H_U_F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theme="0"/>
      <name val="Arial"/>
      <family val="2"/>
      <charset val="238"/>
    </font>
    <font>
      <sz val="10"/>
      <color indexed="10"/>
      <name val="Arial"/>
    </font>
    <font>
      <b/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indexed="12"/>
      <name val="Arial"/>
    </font>
    <font>
      <b/>
      <sz val="10"/>
      <color theme="0"/>
      <name val="Arial"/>
      <family val="2"/>
      <charset val="238"/>
    </font>
    <font>
      <b/>
      <sz val="10"/>
      <color indexed="8"/>
      <name val="Arial"/>
    </font>
    <font>
      <sz val="10"/>
      <name val="Arial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12" fillId="0" borderId="0"/>
    <xf numFmtId="9" fontId="3" fillId="0" borderId="0" applyFont="0" applyFill="0" applyBorder="0" applyAlignment="0" applyProtection="0"/>
  </cellStyleXfs>
  <cellXfs count="119">
    <xf numFmtId="0" fontId="0" fillId="0" borderId="0" xfId="0"/>
    <xf numFmtId="0" fontId="0" fillId="0" borderId="2" xfId="0" applyBorder="1"/>
    <xf numFmtId="0" fontId="0" fillId="0" borderId="9" xfId="0" applyBorder="1"/>
    <xf numFmtId="0" fontId="0" fillId="0" borderId="13" xfId="0" applyBorder="1"/>
    <xf numFmtId="3" fontId="0" fillId="3" borderId="7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0" fontId="0" fillId="0" borderId="16" xfId="0" applyBorder="1"/>
    <xf numFmtId="3" fontId="0" fillId="3" borderId="17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3" borderId="18" xfId="0" applyFill="1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/>
    <xf numFmtId="0" fontId="0" fillId="0" borderId="30" xfId="0" applyBorder="1"/>
    <xf numFmtId="0" fontId="0" fillId="0" borderId="27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2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2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2" fillId="4" borderId="19" xfId="0" applyFont="1" applyFill="1" applyBorder="1"/>
    <xf numFmtId="0" fontId="0" fillId="4" borderId="29" xfId="0" applyFill="1" applyBorder="1"/>
    <xf numFmtId="0" fontId="2" fillId="0" borderId="0" xfId="0" applyFont="1"/>
    <xf numFmtId="0" fontId="0" fillId="3" borderId="28" xfId="0" applyFill="1" applyBorder="1"/>
    <xf numFmtId="0" fontId="0" fillId="0" borderId="35" xfId="0" applyBorder="1"/>
    <xf numFmtId="0" fontId="0" fillId="0" borderId="36" xfId="0" applyBorder="1"/>
    <xf numFmtId="0" fontId="0" fillId="0" borderId="21" xfId="0" applyBorder="1"/>
    <xf numFmtId="0" fontId="2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1" xfId="0" applyFill="1" applyBorder="1"/>
    <xf numFmtId="0" fontId="0" fillId="0" borderId="37" xfId="0" applyBorder="1"/>
    <xf numFmtId="3" fontId="0" fillId="3" borderId="33" xfId="0" applyNumberFormat="1" applyFill="1" applyBorder="1" applyAlignment="1">
      <alignment horizontal="center"/>
    </xf>
    <xf numFmtId="3" fontId="0" fillId="3" borderId="34" xfId="0" applyNumberFormat="1" applyFill="1" applyBorder="1" applyAlignment="1">
      <alignment horizontal="center"/>
    </xf>
    <xf numFmtId="3" fontId="0" fillId="3" borderId="32" xfId="0" applyNumberFormat="1" applyFill="1" applyBorder="1" applyAlignment="1">
      <alignment horizontal="center"/>
    </xf>
    <xf numFmtId="0" fontId="2" fillId="0" borderId="41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38" xfId="0" applyFont="1" applyBorder="1"/>
    <xf numFmtId="0" fontId="2" fillId="0" borderId="16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0" xfId="0" applyFill="1" applyBorder="1"/>
    <xf numFmtId="0" fontId="0" fillId="3" borderId="26" xfId="0" applyFill="1" applyBorder="1"/>
    <xf numFmtId="0" fontId="0" fillId="5" borderId="6" xfId="0" applyFill="1" applyBorder="1"/>
    <xf numFmtId="0" fontId="0" fillId="3" borderId="42" xfId="0" applyFill="1" applyBorder="1"/>
    <xf numFmtId="0" fontId="0" fillId="5" borderId="43" xfId="0" applyFill="1" applyBorder="1"/>
    <xf numFmtId="0" fontId="0" fillId="3" borderId="1" xfId="0" applyFill="1" applyBorder="1"/>
    <xf numFmtId="0" fontId="0" fillId="0" borderId="11" xfId="0" applyBorder="1"/>
    <xf numFmtId="10" fontId="0" fillId="3" borderId="12" xfId="0" applyNumberFormat="1" applyFill="1" applyBorder="1"/>
    <xf numFmtId="10" fontId="0" fillId="3" borderId="15" xfId="0" applyNumberFormat="1" applyFill="1" applyBorder="1"/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/>
    </xf>
    <xf numFmtId="3" fontId="0" fillId="3" borderId="28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1" xfId="0" applyFill="1" applyBorder="1"/>
    <xf numFmtId="10" fontId="0" fillId="3" borderId="1" xfId="0" applyNumberFormat="1" applyFill="1" applyBorder="1" applyAlignment="1">
      <alignment wrapText="1"/>
    </xf>
    <xf numFmtId="0" fontId="0" fillId="6" borderId="0" xfId="0" applyFill="1"/>
    <xf numFmtId="0" fontId="0" fillId="0" borderId="3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6" borderId="0" xfId="0" applyFont="1" applyFill="1"/>
    <xf numFmtId="0" fontId="12" fillId="0" borderId="0" xfId="3" applyProtection="1">
      <protection locked="0"/>
    </xf>
    <xf numFmtId="49" fontId="4" fillId="7" borderId="7" xfId="3" applyNumberFormat="1" applyFont="1" applyFill="1" applyBorder="1" applyAlignment="1" applyProtection="1">
      <alignment horizontal="left" vertical="top" wrapText="1"/>
      <protection locked="0"/>
    </xf>
    <xf numFmtId="49" fontId="6" fillId="7" borderId="7" xfId="3" applyNumberFormat="1" applyFont="1" applyFill="1" applyBorder="1" applyAlignment="1" applyProtection="1">
      <alignment horizontal="left" vertical="top" wrapText="1"/>
      <protection locked="0"/>
    </xf>
    <xf numFmtId="49" fontId="6" fillId="7" borderId="7" xfId="3" applyNumberFormat="1" applyFont="1" applyFill="1" applyBorder="1" applyAlignment="1" applyProtection="1">
      <alignment wrapText="1"/>
      <protection locked="0"/>
    </xf>
    <xf numFmtId="3" fontId="6" fillId="7" borderId="7" xfId="3" applyNumberFormat="1" applyFont="1" applyFill="1" applyBorder="1" applyAlignment="1" applyProtection="1">
      <alignment wrapText="1"/>
      <protection locked="0"/>
    </xf>
    <xf numFmtId="10" fontId="6" fillId="7" borderId="7" xfId="3" applyNumberFormat="1" applyFont="1" applyFill="1" applyBorder="1" applyAlignment="1" applyProtection="1">
      <alignment wrapText="1"/>
      <protection locked="0"/>
    </xf>
    <xf numFmtId="1" fontId="7" fillId="0" borderId="7" xfId="3" applyNumberFormat="1" applyFont="1" applyBorder="1" applyProtection="1">
      <protection locked="0"/>
    </xf>
    <xf numFmtId="1" fontId="8" fillId="0" borderId="7" xfId="3" applyNumberFormat="1" applyFont="1" applyBorder="1" applyProtection="1">
      <protection locked="0"/>
    </xf>
    <xf numFmtId="3" fontId="9" fillId="7" borderId="7" xfId="3" applyNumberFormat="1" applyFont="1" applyFill="1" applyBorder="1" applyAlignment="1" applyProtection="1">
      <alignment wrapText="1"/>
      <protection locked="0"/>
    </xf>
    <xf numFmtId="49" fontId="4" fillId="10" borderId="7" xfId="3" applyNumberFormat="1" applyFont="1" applyFill="1" applyBorder="1" applyAlignment="1" applyProtection="1">
      <alignment wrapText="1"/>
      <protection locked="0"/>
    </xf>
    <xf numFmtId="3" fontId="4" fillId="10" borderId="7" xfId="3" applyNumberFormat="1" applyFont="1" applyFill="1" applyBorder="1" applyAlignment="1" applyProtection="1">
      <alignment wrapText="1"/>
      <protection locked="0"/>
    </xf>
    <xf numFmtId="10" fontId="4" fillId="10" borderId="7" xfId="3" applyNumberFormat="1" applyFont="1" applyFill="1" applyBorder="1" applyAlignment="1" applyProtection="1">
      <alignment wrapText="1"/>
      <protection locked="0"/>
    </xf>
    <xf numFmtId="1" fontId="10" fillId="8" borderId="7" xfId="3" applyNumberFormat="1" applyFont="1" applyFill="1" applyBorder="1" applyProtection="1">
      <protection locked="0"/>
    </xf>
    <xf numFmtId="1" fontId="10" fillId="9" borderId="7" xfId="3" applyNumberFormat="1" applyFont="1" applyFill="1" applyBorder="1" applyProtection="1">
      <protection locked="0"/>
    </xf>
    <xf numFmtId="0" fontId="13" fillId="11" borderId="0" xfId="3" applyFont="1" applyFill="1" applyProtection="1">
      <protection locked="0"/>
    </xf>
    <xf numFmtId="1" fontId="14" fillId="11" borderId="0" xfId="3" applyNumberFormat="1" applyFont="1" applyFill="1" applyProtection="1">
      <protection locked="0"/>
    </xf>
    <xf numFmtId="49" fontId="12" fillId="0" borderId="0" xfId="3" applyNumberFormat="1" applyProtection="1">
      <protection locked="0"/>
    </xf>
    <xf numFmtId="0" fontId="14" fillId="0" borderId="0" xfId="3" applyFont="1" applyFill="1" applyAlignment="1" applyProtection="1">
      <alignment wrapText="1"/>
      <protection locked="0"/>
    </xf>
    <xf numFmtId="165" fontId="14" fillId="0" borderId="0" xfId="3" applyNumberFormat="1" applyFont="1" applyFill="1" applyProtection="1">
      <protection locked="0"/>
    </xf>
    <xf numFmtId="166" fontId="0" fillId="3" borderId="17" xfId="2" applyNumberFormat="1" applyFont="1" applyFill="1" applyBorder="1" applyAlignment="1">
      <alignment horizontal="center"/>
    </xf>
    <xf numFmtId="166" fontId="0" fillId="3" borderId="14" xfId="2" applyNumberFormat="1" applyFont="1" applyFill="1" applyBorder="1" applyAlignment="1">
      <alignment horizontal="center"/>
    </xf>
    <xf numFmtId="9" fontId="0" fillId="3" borderId="17" xfId="4" applyFont="1" applyFill="1" applyBorder="1" applyAlignment="1">
      <alignment horizontal="center"/>
    </xf>
    <xf numFmtId="9" fontId="0" fillId="3" borderId="14" xfId="4" applyFont="1" applyFill="1" applyBorder="1" applyAlignment="1">
      <alignment horizontal="center"/>
    </xf>
    <xf numFmtId="9" fontId="0" fillId="3" borderId="33" xfId="4" applyFont="1" applyFill="1" applyBorder="1" applyAlignment="1">
      <alignment horizontal="center"/>
    </xf>
    <xf numFmtId="9" fontId="0" fillId="3" borderId="34" xfId="4" applyFont="1" applyFill="1" applyBorder="1" applyAlignment="1">
      <alignment horizontal="center"/>
    </xf>
    <xf numFmtId="9" fontId="0" fillId="3" borderId="32" xfId="4" applyFont="1" applyFill="1" applyBorder="1" applyAlignment="1">
      <alignment horizontal="center"/>
    </xf>
    <xf numFmtId="9" fontId="0" fillId="3" borderId="7" xfId="4" applyFont="1" applyFill="1" applyBorder="1" applyAlignment="1">
      <alignment horizontal="center"/>
    </xf>
    <xf numFmtId="9" fontId="0" fillId="0" borderId="2" xfId="0" applyNumberFormat="1" applyFill="1" applyBorder="1" applyAlignment="1">
      <alignment horizontal="center" wrapText="1"/>
    </xf>
    <xf numFmtId="9" fontId="0" fillId="0" borderId="3" xfId="0" applyNumberFormat="1" applyFill="1" applyBorder="1" applyAlignment="1">
      <alignment horizontal="center" wrapText="1"/>
    </xf>
    <xf numFmtId="9" fontId="0" fillId="0" borderId="4" xfId="0" applyNumberFormat="1" applyFill="1" applyBorder="1" applyAlignment="1">
      <alignment horizontal="center" wrapText="1"/>
    </xf>
    <xf numFmtId="9" fontId="0" fillId="0" borderId="42" xfId="0" applyNumberFormat="1" applyFill="1" applyBorder="1" applyAlignment="1">
      <alignment horizontal="center" wrapText="1"/>
    </xf>
    <xf numFmtId="9" fontId="0" fillId="0" borderId="46" xfId="0" applyNumberFormat="1" applyFill="1" applyBorder="1" applyAlignment="1">
      <alignment horizontal="center" wrapText="1"/>
    </xf>
    <xf numFmtId="9" fontId="0" fillId="0" borderId="43" xfId="0" applyNumberFormat="1" applyFill="1" applyBorder="1" applyAlignment="1">
      <alignment horizontal="center" wrapText="1"/>
    </xf>
    <xf numFmtId="49" fontId="4" fillId="7" borderId="7" xfId="3" applyNumberFormat="1" applyFont="1" applyFill="1" applyBorder="1" applyAlignment="1" applyProtection="1">
      <alignment horizontal="left"/>
      <protection locked="0"/>
    </xf>
    <xf numFmtId="49" fontId="11" fillId="7" borderId="7" xfId="3" applyNumberFormat="1" applyFont="1" applyFill="1" applyBorder="1" applyAlignment="1" applyProtection="1">
      <alignment horizontal="center"/>
      <protection locked="0"/>
    </xf>
    <xf numFmtId="49" fontId="4" fillId="7" borderId="7" xfId="3" applyNumberFormat="1" applyFont="1" applyFill="1" applyBorder="1" applyAlignment="1" applyProtection="1">
      <alignment horizontal="left" vertical="top" wrapText="1"/>
      <protection locked="0"/>
    </xf>
    <xf numFmtId="49" fontId="5" fillId="8" borderId="7" xfId="3" applyNumberFormat="1" applyFont="1" applyFill="1" applyBorder="1" applyAlignment="1" applyProtection="1">
      <alignment horizontal="left" vertical="top" wrapText="1"/>
      <protection locked="0"/>
    </xf>
    <xf numFmtId="49" fontId="5" fillId="9" borderId="7" xfId="3" applyNumberFormat="1" applyFont="1" applyFill="1" applyBorder="1" applyAlignment="1" applyProtection="1">
      <alignment horizontal="left" vertical="top" wrapText="1"/>
      <protection locked="0"/>
    </xf>
  </cellXfs>
  <cellStyles count="5">
    <cellStyle name="Comma" xfId="2" builtinId="3"/>
    <cellStyle name="Normal" xfId="0" builtinId="0"/>
    <cellStyle name="Normál 2" xfId="1"/>
    <cellStyle name="Normál 3" xfId="3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97" zoomScale="90" zoomScaleNormal="90" workbookViewId="0">
      <selection activeCell="E106" sqref="E106"/>
    </sheetView>
  </sheetViews>
  <sheetFormatPr defaultColWidth="9.140625" defaultRowHeight="15" x14ac:dyDescent="0.25"/>
  <cols>
    <col min="1" max="1" width="27.28515625" bestFit="1" customWidth="1"/>
    <col min="2" max="2" width="43.140625" bestFit="1" customWidth="1"/>
    <col min="3" max="3" width="32" customWidth="1"/>
    <col min="4" max="4" width="37.28515625" customWidth="1"/>
    <col min="5" max="5" width="13.28515625" customWidth="1"/>
  </cols>
  <sheetData>
    <row r="1" spans="1:6" x14ac:dyDescent="0.25">
      <c r="A1" s="80" t="s">
        <v>59</v>
      </c>
    </row>
    <row r="2" spans="1:6" ht="15.75" thickBot="1" x14ac:dyDescent="0.3"/>
    <row r="3" spans="1:6" ht="15.75" thickBot="1" x14ac:dyDescent="0.3">
      <c r="A3" s="77" t="s">
        <v>57</v>
      </c>
      <c r="B3" s="65" t="s">
        <v>58</v>
      </c>
    </row>
    <row r="4" spans="1:6" x14ac:dyDescent="0.25">
      <c r="A4" s="33" t="s">
        <v>0</v>
      </c>
    </row>
    <row r="5" spans="1:6" ht="15.75" thickBot="1" x14ac:dyDescent="0.3">
      <c r="A5" s="34"/>
    </row>
    <row r="6" spans="1:6" ht="15.75" thickBot="1" x14ac:dyDescent="0.3">
      <c r="A6" s="17" t="s">
        <v>1</v>
      </c>
    </row>
    <row r="7" spans="1:6" ht="15.75" thickBot="1" x14ac:dyDescent="0.3">
      <c r="A7" s="12" t="s">
        <v>48</v>
      </c>
    </row>
    <row r="9" spans="1:6" ht="15.75" thickBot="1" x14ac:dyDescent="0.3"/>
    <row r="10" spans="1:6" x14ac:dyDescent="0.25">
      <c r="A10" s="27" t="s">
        <v>60</v>
      </c>
      <c r="B10" s="28"/>
      <c r="C10" s="29"/>
    </row>
    <row r="11" spans="1:6" ht="15.75" thickBot="1" x14ac:dyDescent="0.3">
      <c r="A11" s="30"/>
      <c r="B11" s="31"/>
      <c r="C11" s="32"/>
    </row>
    <row r="12" spans="1:6" ht="15.75" thickBot="1" x14ac:dyDescent="0.3">
      <c r="A12" s="14" t="s">
        <v>2</v>
      </c>
      <c r="B12" s="15" t="s">
        <v>1</v>
      </c>
      <c r="C12" s="16" t="s">
        <v>3</v>
      </c>
      <c r="D12" s="72" t="s">
        <v>52</v>
      </c>
      <c r="E12" s="73" t="s">
        <v>53</v>
      </c>
      <c r="F12" s="74" t="s">
        <v>54</v>
      </c>
    </row>
    <row r="13" spans="1:6" ht="15.75" thickBot="1" x14ac:dyDescent="0.3">
      <c r="A13" s="61" t="s">
        <v>49</v>
      </c>
      <c r="B13" s="12" t="s">
        <v>51</v>
      </c>
      <c r="C13" s="36">
        <v>1642012</v>
      </c>
      <c r="D13" s="61">
        <v>1642</v>
      </c>
      <c r="E13" s="12">
        <v>164</v>
      </c>
      <c r="F13" s="71">
        <v>16420</v>
      </c>
    </row>
    <row r="14" spans="1:6" ht="15.75" thickBot="1" x14ac:dyDescent="0.3">
      <c r="A14" s="76">
        <v>0.3145</v>
      </c>
      <c r="B14" s="60"/>
      <c r="C14" s="62"/>
      <c r="D14" s="108"/>
      <c r="E14" s="109"/>
      <c r="F14" s="110"/>
    </row>
    <row r="15" spans="1:6" ht="15.75" thickBot="1" x14ac:dyDescent="0.3">
      <c r="A15" s="63">
        <v>3020</v>
      </c>
      <c r="B15" s="75" t="s">
        <v>56</v>
      </c>
      <c r="C15" s="64"/>
      <c r="D15" s="111"/>
      <c r="E15" s="112"/>
      <c r="F15" s="113"/>
    </row>
    <row r="18" spans="1:5" ht="15.75" customHeight="1" thickBot="1" x14ac:dyDescent="0.3"/>
    <row r="19" spans="1:5" ht="15" customHeight="1" x14ac:dyDescent="0.25">
      <c r="A19" s="21" t="s">
        <v>46</v>
      </c>
      <c r="B19" s="22"/>
      <c r="C19" s="22"/>
      <c r="D19" s="22"/>
      <c r="E19" s="23"/>
    </row>
    <row r="20" spans="1:5" ht="15.75" thickBot="1" x14ac:dyDescent="0.3">
      <c r="A20" s="24"/>
      <c r="B20" s="25"/>
      <c r="C20" s="25"/>
      <c r="D20" s="25"/>
      <c r="E20" s="26"/>
    </row>
    <row r="21" spans="1:5" ht="30" customHeight="1" thickBot="1" x14ac:dyDescent="0.3">
      <c r="A21" s="1"/>
      <c r="B21" s="69" t="s">
        <v>5</v>
      </c>
      <c r="C21" s="17" t="s">
        <v>54</v>
      </c>
      <c r="D21" s="70" t="s">
        <v>52</v>
      </c>
      <c r="E21" s="19" t="s">
        <v>53</v>
      </c>
    </row>
    <row r="22" spans="1:5" ht="26.25" customHeight="1" thickBot="1" x14ac:dyDescent="0.3">
      <c r="A22" s="17" t="s">
        <v>6</v>
      </c>
      <c r="B22" s="20"/>
      <c r="C22" s="78"/>
      <c r="D22" s="79"/>
      <c r="E22" s="79"/>
    </row>
    <row r="23" spans="1:5" x14ac:dyDescent="0.25">
      <c r="A23" s="7" t="s">
        <v>9</v>
      </c>
      <c r="B23" s="8">
        <v>76</v>
      </c>
      <c r="C23" s="8">
        <v>65</v>
      </c>
      <c r="D23" s="8">
        <v>34</v>
      </c>
      <c r="E23" s="100">
        <v>10</v>
      </c>
    </row>
    <row r="24" spans="1:5" ht="15.75" thickBot="1" x14ac:dyDescent="0.3">
      <c r="A24" s="3" t="s">
        <v>10</v>
      </c>
      <c r="B24" s="5">
        <v>56</v>
      </c>
      <c r="C24" s="5">
        <v>30</v>
      </c>
      <c r="D24" s="5">
        <v>30</v>
      </c>
      <c r="E24" s="101">
        <v>20</v>
      </c>
    </row>
    <row r="25" spans="1:5" ht="30" customHeight="1" thickBot="1" x14ac:dyDescent="0.3">
      <c r="A25" s="1"/>
      <c r="B25" s="69" t="s">
        <v>5</v>
      </c>
      <c r="C25" s="17" t="s">
        <v>54</v>
      </c>
      <c r="D25" s="70" t="s">
        <v>52</v>
      </c>
      <c r="E25" s="19" t="s">
        <v>53</v>
      </c>
    </row>
    <row r="26" spans="1:5" ht="26.25" customHeight="1" thickBot="1" x14ac:dyDescent="0.3">
      <c r="A26" s="17" t="s">
        <v>6</v>
      </c>
      <c r="B26" s="20"/>
      <c r="C26" s="78"/>
      <c r="D26" s="79"/>
      <c r="E26" s="79"/>
    </row>
    <row r="27" spans="1:5" x14ac:dyDescent="0.25">
      <c r="A27" s="7" t="s">
        <v>9</v>
      </c>
      <c r="B27" s="102">
        <v>1.2</v>
      </c>
      <c r="C27" s="102">
        <v>1.4</v>
      </c>
      <c r="D27" s="102">
        <v>1</v>
      </c>
      <c r="E27" s="102">
        <v>0.1</v>
      </c>
    </row>
    <row r="28" spans="1:5" ht="15.75" thickBot="1" x14ac:dyDescent="0.3">
      <c r="A28" s="3" t="s">
        <v>10</v>
      </c>
      <c r="B28" s="103">
        <v>0.87</v>
      </c>
      <c r="C28" s="103">
        <v>0.76</v>
      </c>
      <c r="D28" s="103">
        <v>0.3</v>
      </c>
      <c r="E28" s="103">
        <v>0.87</v>
      </c>
    </row>
    <row r="29" spans="1:5" ht="15.75" thickBot="1" x14ac:dyDescent="0.3"/>
    <row r="30" spans="1:5" ht="15" customHeight="1" x14ac:dyDescent="0.25">
      <c r="A30" s="21" t="s">
        <v>55</v>
      </c>
      <c r="B30" s="22"/>
      <c r="C30" s="22"/>
      <c r="D30" s="22"/>
      <c r="E30" s="23"/>
    </row>
    <row r="31" spans="1:5" ht="15.75" thickBot="1" x14ac:dyDescent="0.3">
      <c r="A31" s="24"/>
      <c r="B31" s="25"/>
      <c r="C31" s="25"/>
      <c r="D31" s="25"/>
      <c r="E31" s="26"/>
    </row>
    <row r="32" spans="1:5" ht="30" customHeight="1" thickBot="1" x14ac:dyDescent="0.3">
      <c r="A32" s="1"/>
      <c r="B32" s="69" t="s">
        <v>5</v>
      </c>
      <c r="C32" s="17" t="s">
        <v>54</v>
      </c>
      <c r="D32" s="70" t="s">
        <v>52</v>
      </c>
      <c r="E32" s="19" t="s">
        <v>53</v>
      </c>
    </row>
    <row r="33" spans="1:5" ht="26.25" customHeight="1" thickBot="1" x14ac:dyDescent="0.3">
      <c r="A33" s="17" t="s">
        <v>6</v>
      </c>
      <c r="B33" s="20"/>
      <c r="C33" s="78"/>
      <c r="D33" s="79"/>
      <c r="E33" s="79"/>
    </row>
    <row r="34" spans="1:5" x14ac:dyDescent="0.25">
      <c r="A34" s="7" t="s">
        <v>9</v>
      </c>
      <c r="B34" s="8">
        <v>76</v>
      </c>
      <c r="C34" s="8">
        <v>45</v>
      </c>
      <c r="D34" s="8">
        <v>56</v>
      </c>
      <c r="E34" s="100">
        <v>53</v>
      </c>
    </row>
    <row r="35" spans="1:5" ht="15.75" thickBot="1" x14ac:dyDescent="0.3">
      <c r="A35" s="3" t="s">
        <v>10</v>
      </c>
      <c r="B35" s="5">
        <v>56</v>
      </c>
      <c r="C35" s="5">
        <v>44</v>
      </c>
      <c r="D35" s="5">
        <v>55</v>
      </c>
      <c r="E35" s="101">
        <v>44</v>
      </c>
    </row>
    <row r="36" spans="1:5" ht="15.75" thickBot="1" x14ac:dyDescent="0.3">
      <c r="A36" s="35"/>
      <c r="B36" s="69" t="s">
        <v>5</v>
      </c>
      <c r="C36" s="17" t="s">
        <v>54</v>
      </c>
      <c r="D36" s="70" t="s">
        <v>52</v>
      </c>
      <c r="E36" s="19" t="s">
        <v>53</v>
      </c>
    </row>
    <row r="37" spans="1:5" ht="26.25" customHeight="1" thickBot="1" x14ac:dyDescent="0.3">
      <c r="A37" s="17" t="s">
        <v>6</v>
      </c>
    </row>
    <row r="38" spans="1:5" x14ac:dyDescent="0.25">
      <c r="A38" s="7" t="s">
        <v>9</v>
      </c>
      <c r="B38" s="102">
        <v>1.2</v>
      </c>
      <c r="C38" s="102">
        <v>1.4</v>
      </c>
      <c r="D38" s="102">
        <v>1</v>
      </c>
      <c r="E38" s="102">
        <v>0.1</v>
      </c>
    </row>
    <row r="39" spans="1:5" ht="15.75" thickBot="1" x14ac:dyDescent="0.3">
      <c r="A39" s="3" t="s">
        <v>10</v>
      </c>
      <c r="B39" s="103">
        <v>0.87</v>
      </c>
      <c r="C39" s="103">
        <v>0.76</v>
      </c>
      <c r="D39" s="103">
        <v>0.3</v>
      </c>
      <c r="E39" s="103">
        <v>0.87</v>
      </c>
    </row>
    <row r="41" spans="1:5" ht="15.75" thickBot="1" x14ac:dyDescent="0.3"/>
    <row r="42" spans="1:5" x14ac:dyDescent="0.25">
      <c r="A42" s="27" t="s">
        <v>47</v>
      </c>
      <c r="B42" s="28"/>
      <c r="C42" s="28"/>
      <c r="D42" s="28"/>
      <c r="E42" s="29"/>
    </row>
    <row r="43" spans="1:5" ht="15.75" thickBot="1" x14ac:dyDescent="0.3">
      <c r="A43" s="30"/>
      <c r="B43" s="31"/>
      <c r="C43" s="31"/>
      <c r="D43" s="31"/>
      <c r="E43" s="32"/>
    </row>
    <row r="44" spans="1:5" ht="15.75" thickBot="1" x14ac:dyDescent="0.3">
      <c r="A44" s="37"/>
      <c r="B44" s="2" t="s">
        <v>5</v>
      </c>
      <c r="C44" s="2"/>
      <c r="D44" s="2"/>
      <c r="E44" s="2"/>
    </row>
    <row r="45" spans="1:5" ht="15.75" thickBot="1" x14ac:dyDescent="0.3">
      <c r="A45" s="17" t="s">
        <v>13</v>
      </c>
      <c r="B45" s="20" t="s">
        <v>48</v>
      </c>
      <c r="C45" s="17" t="s">
        <v>54</v>
      </c>
      <c r="D45" s="70" t="s">
        <v>52</v>
      </c>
      <c r="E45" s="70" t="s">
        <v>53</v>
      </c>
    </row>
    <row r="46" spans="1:5" x14ac:dyDescent="0.25">
      <c r="A46" s="38" t="s">
        <v>14</v>
      </c>
      <c r="B46" s="47">
        <v>56</v>
      </c>
      <c r="C46" s="47">
        <v>44</v>
      </c>
      <c r="D46" s="47">
        <v>55</v>
      </c>
      <c r="E46" s="47">
        <v>44</v>
      </c>
    </row>
    <row r="47" spans="1:5" x14ac:dyDescent="0.25">
      <c r="A47" s="13" t="s">
        <v>15</v>
      </c>
      <c r="B47" s="48">
        <v>76</v>
      </c>
      <c r="C47" s="47">
        <v>45</v>
      </c>
      <c r="D47" s="47">
        <v>56</v>
      </c>
      <c r="E47" s="47">
        <v>53</v>
      </c>
    </row>
    <row r="48" spans="1:5" x14ac:dyDescent="0.25">
      <c r="A48" s="13" t="s">
        <v>16</v>
      </c>
      <c r="B48" s="48">
        <v>56</v>
      </c>
      <c r="C48" s="47">
        <v>24</v>
      </c>
      <c r="D48" s="47">
        <v>54</v>
      </c>
      <c r="E48" s="47">
        <v>34</v>
      </c>
    </row>
    <row r="49" spans="1:5" x14ac:dyDescent="0.25">
      <c r="A49" s="13" t="s">
        <v>17</v>
      </c>
      <c r="B49" s="48">
        <v>65</v>
      </c>
      <c r="C49" s="47">
        <v>67</v>
      </c>
      <c r="D49" s="47">
        <v>45</v>
      </c>
      <c r="E49" s="47">
        <v>23</v>
      </c>
    </row>
    <row r="50" spans="1:5" x14ac:dyDescent="0.25">
      <c r="A50" s="13" t="s">
        <v>18</v>
      </c>
      <c r="B50" s="48">
        <v>34</v>
      </c>
      <c r="C50" s="47">
        <v>32</v>
      </c>
      <c r="D50" s="47">
        <v>34</v>
      </c>
      <c r="E50" s="47">
        <v>23</v>
      </c>
    </row>
    <row r="51" spans="1:5" ht="15.75" thickBot="1" x14ac:dyDescent="0.3">
      <c r="A51" s="39" t="s">
        <v>19</v>
      </c>
      <c r="B51" s="49">
        <v>25</v>
      </c>
      <c r="C51" s="47">
        <v>45</v>
      </c>
      <c r="D51" s="47">
        <v>23</v>
      </c>
      <c r="E51" s="47">
        <v>45</v>
      </c>
    </row>
    <row r="52" spans="1:5" ht="15.75" thickBot="1" x14ac:dyDescent="0.3"/>
    <row r="53" spans="1:5" ht="15.75" thickBot="1" x14ac:dyDescent="0.3">
      <c r="A53" s="37"/>
      <c r="B53" s="2" t="s">
        <v>5</v>
      </c>
      <c r="C53" s="2"/>
      <c r="D53" s="2"/>
      <c r="E53" s="2"/>
    </row>
    <row r="54" spans="1:5" ht="15.75" thickBot="1" x14ac:dyDescent="0.3">
      <c r="A54" s="17" t="s">
        <v>13</v>
      </c>
      <c r="B54" s="20" t="s">
        <v>48</v>
      </c>
      <c r="C54" s="17" t="s">
        <v>54</v>
      </c>
      <c r="D54" s="70" t="s">
        <v>52</v>
      </c>
      <c r="E54" s="70" t="s">
        <v>53</v>
      </c>
    </row>
    <row r="55" spans="1:5" x14ac:dyDescent="0.25">
      <c r="A55" s="38" t="s">
        <v>14</v>
      </c>
      <c r="B55" s="104">
        <v>0.2</v>
      </c>
      <c r="C55" s="104">
        <v>0.2</v>
      </c>
      <c r="D55" s="104">
        <v>0.2</v>
      </c>
      <c r="E55" s="104">
        <v>0.2</v>
      </c>
    </row>
    <row r="56" spans="1:5" x14ac:dyDescent="0.25">
      <c r="A56" s="13" t="s">
        <v>15</v>
      </c>
      <c r="B56" s="105">
        <v>1.2</v>
      </c>
      <c r="C56" s="104">
        <v>1.2</v>
      </c>
      <c r="D56" s="104">
        <v>1.2</v>
      </c>
      <c r="E56" s="104">
        <v>1.2</v>
      </c>
    </row>
    <row r="57" spans="1:5" x14ac:dyDescent="0.25">
      <c r="A57" s="13" t="s">
        <v>16</v>
      </c>
      <c r="B57" s="105">
        <v>0.76</v>
      </c>
      <c r="C57" s="104">
        <v>0.76</v>
      </c>
      <c r="D57" s="104">
        <v>0.76</v>
      </c>
      <c r="E57" s="104">
        <v>0.76</v>
      </c>
    </row>
    <row r="58" spans="1:5" x14ac:dyDescent="0.25">
      <c r="A58" s="13" t="s">
        <v>17</v>
      </c>
      <c r="B58" s="105">
        <v>0.98</v>
      </c>
      <c r="C58" s="104">
        <v>0.98</v>
      </c>
      <c r="D58" s="104">
        <v>0.98</v>
      </c>
      <c r="E58" s="104">
        <v>0.98</v>
      </c>
    </row>
    <row r="59" spans="1:5" x14ac:dyDescent="0.25">
      <c r="A59" s="13" t="s">
        <v>18</v>
      </c>
      <c r="B59" s="105">
        <v>1</v>
      </c>
      <c r="C59" s="104">
        <v>1</v>
      </c>
      <c r="D59" s="104">
        <v>1</v>
      </c>
      <c r="E59" s="104">
        <v>1</v>
      </c>
    </row>
    <row r="60" spans="1:5" ht="15.75" thickBot="1" x14ac:dyDescent="0.3">
      <c r="A60" s="39" t="s">
        <v>19</v>
      </c>
      <c r="B60" s="106">
        <v>0.88</v>
      </c>
      <c r="C60" s="104">
        <v>0.88</v>
      </c>
      <c r="D60" s="104">
        <v>0.88</v>
      </c>
      <c r="E60" s="104">
        <v>0.88</v>
      </c>
    </row>
    <row r="61" spans="1:5" ht="15.75" thickBot="1" x14ac:dyDescent="0.3"/>
    <row r="62" spans="1:5" x14ac:dyDescent="0.25">
      <c r="A62" s="40" t="s">
        <v>4</v>
      </c>
      <c r="B62" s="41"/>
      <c r="C62" s="41"/>
      <c r="D62" s="41"/>
      <c r="E62" s="42"/>
    </row>
    <row r="63" spans="1:5" ht="15.75" thickBot="1" x14ac:dyDescent="0.3">
      <c r="A63" s="45"/>
      <c r="B63" s="43"/>
      <c r="C63" s="43"/>
      <c r="D63" s="43"/>
      <c r="E63" s="44"/>
    </row>
    <row r="64" spans="1:5" ht="15.75" thickBot="1" x14ac:dyDescent="0.3">
      <c r="A64" s="46"/>
      <c r="B64" s="10" t="s">
        <v>5</v>
      </c>
      <c r="C64" s="17" t="s">
        <v>54</v>
      </c>
      <c r="D64" s="70" t="s">
        <v>52</v>
      </c>
      <c r="E64" s="70" t="s">
        <v>53</v>
      </c>
    </row>
    <row r="65" spans="1:5" ht="15.75" thickBot="1" x14ac:dyDescent="0.3">
      <c r="A65" s="18" t="s">
        <v>21</v>
      </c>
      <c r="B65" s="20" t="s">
        <v>48</v>
      </c>
      <c r="C65" s="20"/>
      <c r="D65" s="11" t="s">
        <v>8</v>
      </c>
      <c r="E65" s="20" t="s">
        <v>48</v>
      </c>
    </row>
    <row r="66" spans="1:5" x14ac:dyDescent="0.25">
      <c r="A66" s="13" t="s">
        <v>22</v>
      </c>
      <c r="B66" s="47">
        <v>76</v>
      </c>
      <c r="C66" s="8">
        <v>44</v>
      </c>
      <c r="D66" s="8">
        <v>55</v>
      </c>
      <c r="E66" s="47">
        <v>44</v>
      </c>
    </row>
    <row r="67" spans="1:5" x14ac:dyDescent="0.25">
      <c r="A67" s="13" t="s">
        <v>23</v>
      </c>
      <c r="B67" s="48">
        <v>56</v>
      </c>
      <c r="C67" s="4">
        <v>45</v>
      </c>
      <c r="D67" s="4">
        <v>56</v>
      </c>
      <c r="E67" s="48">
        <v>53</v>
      </c>
    </row>
    <row r="68" spans="1:5" x14ac:dyDescent="0.25">
      <c r="A68" s="13" t="s">
        <v>24</v>
      </c>
      <c r="B68" s="48">
        <v>65</v>
      </c>
      <c r="C68" s="4">
        <v>24</v>
      </c>
      <c r="D68" s="4">
        <v>54</v>
      </c>
      <c r="E68" s="48">
        <v>34</v>
      </c>
    </row>
    <row r="69" spans="1:5" x14ac:dyDescent="0.25">
      <c r="A69" s="13" t="s">
        <v>25</v>
      </c>
      <c r="B69" s="48">
        <v>34</v>
      </c>
      <c r="C69" s="4">
        <v>67</v>
      </c>
      <c r="D69" s="4">
        <v>45</v>
      </c>
      <c r="E69" s="48">
        <v>23</v>
      </c>
    </row>
    <row r="70" spans="1:5" ht="15.75" thickBot="1" x14ac:dyDescent="0.3">
      <c r="A70" s="39" t="s">
        <v>26</v>
      </c>
      <c r="B70" s="49">
        <v>25</v>
      </c>
      <c r="C70" s="5">
        <v>32</v>
      </c>
      <c r="D70" s="5">
        <v>34</v>
      </c>
      <c r="E70" s="49">
        <v>23</v>
      </c>
    </row>
    <row r="71" spans="1:5" ht="15.75" thickBot="1" x14ac:dyDescent="0.3"/>
    <row r="72" spans="1:5" ht="15.75" thickBot="1" x14ac:dyDescent="0.3">
      <c r="A72" s="46"/>
      <c r="B72" s="10" t="s">
        <v>5</v>
      </c>
      <c r="C72" s="17" t="s">
        <v>54</v>
      </c>
      <c r="D72" s="70" t="s">
        <v>52</v>
      </c>
      <c r="E72" s="70" t="s">
        <v>53</v>
      </c>
    </row>
    <row r="73" spans="1:5" ht="15.75" thickBot="1" x14ac:dyDescent="0.3">
      <c r="A73" s="18" t="s">
        <v>21</v>
      </c>
      <c r="B73" s="20" t="s">
        <v>48</v>
      </c>
      <c r="C73" s="20"/>
      <c r="D73" s="11" t="s">
        <v>8</v>
      </c>
      <c r="E73" s="20" t="s">
        <v>48</v>
      </c>
    </row>
    <row r="74" spans="1:5" x14ac:dyDescent="0.25">
      <c r="A74" s="13" t="s">
        <v>22</v>
      </c>
      <c r="B74" s="104">
        <v>0.2</v>
      </c>
      <c r="C74" s="102">
        <v>0.2</v>
      </c>
      <c r="D74" s="102">
        <v>0.2</v>
      </c>
      <c r="E74" s="104">
        <v>0.2</v>
      </c>
    </row>
    <row r="75" spans="1:5" x14ac:dyDescent="0.25">
      <c r="A75" s="13" t="s">
        <v>23</v>
      </c>
      <c r="B75" s="105">
        <v>1.2</v>
      </c>
      <c r="C75" s="107">
        <v>1.2</v>
      </c>
      <c r="D75" s="107">
        <v>1.2</v>
      </c>
      <c r="E75" s="105">
        <v>1.2</v>
      </c>
    </row>
    <row r="76" spans="1:5" x14ac:dyDescent="0.25">
      <c r="A76" s="13" t="s">
        <v>24</v>
      </c>
      <c r="B76" s="105">
        <v>0.76</v>
      </c>
      <c r="C76" s="107">
        <v>0.76</v>
      </c>
      <c r="D76" s="107">
        <v>0.76</v>
      </c>
      <c r="E76" s="105">
        <v>0.76</v>
      </c>
    </row>
    <row r="77" spans="1:5" x14ac:dyDescent="0.25">
      <c r="A77" s="13" t="s">
        <v>25</v>
      </c>
      <c r="B77" s="105">
        <v>0.98</v>
      </c>
      <c r="C77" s="107">
        <v>0.98</v>
      </c>
      <c r="D77" s="107">
        <v>0.98</v>
      </c>
      <c r="E77" s="105">
        <v>0.98</v>
      </c>
    </row>
    <row r="78" spans="1:5" ht="15.75" thickBot="1" x14ac:dyDescent="0.3">
      <c r="A78" s="39" t="s">
        <v>26</v>
      </c>
      <c r="B78" s="106">
        <v>1</v>
      </c>
      <c r="C78" s="103">
        <v>1</v>
      </c>
      <c r="D78" s="103">
        <v>1</v>
      </c>
      <c r="E78" s="106">
        <v>1</v>
      </c>
    </row>
    <row r="81" spans="1:5" ht="15.75" thickBot="1" x14ac:dyDescent="0.3"/>
    <row r="82" spans="1:5" x14ac:dyDescent="0.25">
      <c r="A82" s="40" t="s">
        <v>11</v>
      </c>
      <c r="B82" s="41"/>
      <c r="C82" s="41"/>
      <c r="D82" s="41"/>
      <c r="E82" s="42"/>
    </row>
    <row r="83" spans="1:5" ht="15.75" thickBot="1" x14ac:dyDescent="0.3">
      <c r="A83" s="45"/>
      <c r="B83" s="43"/>
      <c r="C83" s="43"/>
      <c r="D83" s="43"/>
      <c r="E83" s="44"/>
    </row>
    <row r="84" spans="1:5" ht="15.75" thickBot="1" x14ac:dyDescent="0.3">
      <c r="A84" s="46"/>
      <c r="B84" s="10" t="s">
        <v>5</v>
      </c>
      <c r="C84" s="17" t="s">
        <v>54</v>
      </c>
      <c r="D84" s="70" t="s">
        <v>52</v>
      </c>
      <c r="E84" s="70" t="s">
        <v>53</v>
      </c>
    </row>
    <row r="85" spans="1:5" ht="15.75" thickBot="1" x14ac:dyDescent="0.3">
      <c r="A85" s="18" t="s">
        <v>30</v>
      </c>
      <c r="B85" s="20" t="s">
        <v>48</v>
      </c>
      <c r="C85" s="20"/>
      <c r="D85" s="20" t="s">
        <v>7</v>
      </c>
      <c r="E85" s="20" t="s">
        <v>48</v>
      </c>
    </row>
    <row r="86" spans="1:5" x14ac:dyDescent="0.25">
      <c r="A86" s="13" t="s">
        <v>31</v>
      </c>
      <c r="B86" s="48">
        <v>76</v>
      </c>
      <c r="C86" s="48">
        <v>44</v>
      </c>
      <c r="D86" s="48">
        <v>55</v>
      </c>
      <c r="E86" s="47">
        <v>44</v>
      </c>
    </row>
    <row r="87" spans="1:5" x14ac:dyDescent="0.25">
      <c r="A87" s="13" t="s">
        <v>32</v>
      </c>
      <c r="B87" s="48">
        <v>56</v>
      </c>
      <c r="C87" s="48">
        <v>45</v>
      </c>
      <c r="D87" s="48">
        <v>56</v>
      </c>
      <c r="E87" s="48">
        <v>53</v>
      </c>
    </row>
    <row r="88" spans="1:5" x14ac:dyDescent="0.25">
      <c r="A88" s="13" t="s">
        <v>33</v>
      </c>
      <c r="B88" s="48">
        <v>65</v>
      </c>
      <c r="C88" s="48">
        <v>24</v>
      </c>
      <c r="D88" s="48">
        <v>54</v>
      </c>
      <c r="E88" s="48">
        <v>34</v>
      </c>
    </row>
    <row r="89" spans="1:5" ht="15.75" thickBot="1" x14ac:dyDescent="0.3">
      <c r="A89" s="39" t="s">
        <v>34</v>
      </c>
      <c r="B89" s="48">
        <v>34</v>
      </c>
      <c r="C89" s="48">
        <v>67</v>
      </c>
      <c r="D89" s="48">
        <v>45</v>
      </c>
      <c r="E89" s="48">
        <v>23</v>
      </c>
    </row>
    <row r="90" spans="1:5" ht="15.75" thickBot="1" x14ac:dyDescent="0.3"/>
    <row r="91" spans="1:5" ht="15.75" thickBot="1" x14ac:dyDescent="0.3">
      <c r="A91" s="46"/>
      <c r="B91" s="10" t="s">
        <v>5</v>
      </c>
      <c r="C91" s="17" t="s">
        <v>54</v>
      </c>
      <c r="D91" s="70" t="s">
        <v>52</v>
      </c>
      <c r="E91" s="70" t="s">
        <v>53</v>
      </c>
    </row>
    <row r="92" spans="1:5" ht="15.75" thickBot="1" x14ac:dyDescent="0.3">
      <c r="A92" s="18" t="s">
        <v>30</v>
      </c>
      <c r="B92" s="20" t="s">
        <v>48</v>
      </c>
      <c r="C92" s="20"/>
      <c r="D92" s="20" t="s">
        <v>7</v>
      </c>
      <c r="E92" s="20" t="s">
        <v>48</v>
      </c>
    </row>
    <row r="93" spans="1:5" x14ac:dyDescent="0.25">
      <c r="A93" s="13" t="s">
        <v>31</v>
      </c>
      <c r="B93" s="105">
        <v>0.2</v>
      </c>
      <c r="C93" s="105">
        <v>0.2</v>
      </c>
      <c r="D93" s="105">
        <v>0.2</v>
      </c>
      <c r="E93" s="104">
        <v>0.2</v>
      </c>
    </row>
    <row r="94" spans="1:5" x14ac:dyDescent="0.25">
      <c r="A94" s="13" t="s">
        <v>32</v>
      </c>
      <c r="B94" s="105">
        <v>1.2</v>
      </c>
      <c r="C94" s="105">
        <v>1.2</v>
      </c>
      <c r="D94" s="105">
        <v>1.2</v>
      </c>
      <c r="E94" s="105">
        <v>1.2</v>
      </c>
    </row>
    <row r="95" spans="1:5" x14ac:dyDescent="0.25">
      <c r="A95" s="13" t="s">
        <v>33</v>
      </c>
      <c r="B95" s="105">
        <v>0.76</v>
      </c>
      <c r="C95" s="105">
        <v>0.76</v>
      </c>
      <c r="D95" s="105">
        <v>0.76</v>
      </c>
      <c r="E95" s="105">
        <v>0.76</v>
      </c>
    </row>
    <row r="96" spans="1:5" ht="15.75" thickBot="1" x14ac:dyDescent="0.3">
      <c r="A96" s="39" t="s">
        <v>34</v>
      </c>
      <c r="B96" s="105">
        <v>0.98</v>
      </c>
      <c r="C96" s="105">
        <v>0.98</v>
      </c>
      <c r="D96" s="105">
        <v>0.98</v>
      </c>
      <c r="E96" s="105">
        <v>0.98</v>
      </c>
    </row>
    <row r="98" spans="1:6" ht="15.75" thickBot="1" x14ac:dyDescent="0.3"/>
    <row r="99" spans="1:6" x14ac:dyDescent="0.25">
      <c r="A99" s="40" t="s">
        <v>12</v>
      </c>
      <c r="B99" s="41"/>
      <c r="C99" s="41"/>
      <c r="D99" s="41"/>
      <c r="E99" s="41"/>
      <c r="F99" s="42"/>
    </row>
    <row r="100" spans="1:6" ht="15.75" thickBot="1" x14ac:dyDescent="0.3">
      <c r="A100" s="45"/>
      <c r="B100" s="43"/>
      <c r="C100" s="43"/>
      <c r="D100" s="43"/>
      <c r="E100" s="43"/>
      <c r="F100" s="44"/>
    </row>
    <row r="101" spans="1:6" ht="15.75" thickBot="1" x14ac:dyDescent="0.3">
      <c r="A101" s="50"/>
      <c r="B101" s="55" t="s">
        <v>36</v>
      </c>
      <c r="C101" s="56" t="s">
        <v>37</v>
      </c>
      <c r="D101" s="56" t="s">
        <v>38</v>
      </c>
      <c r="E101" s="56" t="s">
        <v>39</v>
      </c>
      <c r="F101" s="57" t="s">
        <v>40</v>
      </c>
    </row>
    <row r="102" spans="1:6" x14ac:dyDescent="0.25">
      <c r="A102" s="51" t="s">
        <v>41</v>
      </c>
      <c r="B102" s="9">
        <v>3.5299999999999998E-2</v>
      </c>
      <c r="C102" s="9">
        <v>0.18509999999999999</v>
      </c>
      <c r="D102" s="9">
        <v>0.1047</v>
      </c>
      <c r="E102" s="9">
        <v>0.1086</v>
      </c>
      <c r="F102" s="9">
        <v>8.6599999999999996E-2</v>
      </c>
    </row>
    <row r="103" spans="1:6" ht="15.75" thickBot="1" x14ac:dyDescent="0.3">
      <c r="A103" s="52" t="s">
        <v>42</v>
      </c>
      <c r="B103" s="6">
        <v>8.9599999999999999E-2</v>
      </c>
      <c r="C103" s="6">
        <v>0.1069</v>
      </c>
      <c r="D103" s="6">
        <v>0.15690000000000001</v>
      </c>
      <c r="E103" s="6">
        <v>5.04E-2</v>
      </c>
      <c r="F103" s="6">
        <v>7.5800000000000006E-2</v>
      </c>
    </row>
    <row r="104" spans="1:6" x14ac:dyDescent="0.25">
      <c r="B104" s="58"/>
      <c r="C104" s="58"/>
      <c r="D104" s="58"/>
      <c r="E104" s="58"/>
      <c r="F104" s="59"/>
    </row>
    <row r="105" spans="1:6" ht="15.75" thickBot="1" x14ac:dyDescent="0.3">
      <c r="A105" s="53"/>
      <c r="B105" s="13" t="s">
        <v>96</v>
      </c>
      <c r="C105" s="13" t="s">
        <v>97</v>
      </c>
      <c r="D105" s="13" t="s">
        <v>98</v>
      </c>
      <c r="E105" s="13" t="s">
        <v>99</v>
      </c>
      <c r="F105" s="39" t="s">
        <v>100</v>
      </c>
    </row>
    <row r="106" spans="1:6" x14ac:dyDescent="0.25">
      <c r="A106" s="54" t="s">
        <v>44</v>
      </c>
      <c r="B106" s="9">
        <v>8.6E-3</v>
      </c>
      <c r="C106" s="9">
        <v>6.0499999999999998E-2</v>
      </c>
      <c r="D106" s="9">
        <v>0.15260000000000001</v>
      </c>
      <c r="E106" s="9">
        <v>0.245</v>
      </c>
      <c r="F106" s="9">
        <v>7.3499999999999996E-2</v>
      </c>
    </row>
    <row r="107" spans="1:6" ht="15.75" thickBot="1" x14ac:dyDescent="0.3">
      <c r="A107" s="52" t="s">
        <v>45</v>
      </c>
      <c r="B107" s="6">
        <v>0</v>
      </c>
      <c r="C107" s="6">
        <v>5.1900000000000002E-2</v>
      </c>
      <c r="D107" s="6">
        <v>0.1225</v>
      </c>
      <c r="E107" s="6">
        <v>0.1787</v>
      </c>
      <c r="F107" s="6">
        <v>0.12659999999999999</v>
      </c>
    </row>
    <row r="108" spans="1:6" ht="15.75" thickBot="1" x14ac:dyDescent="0.3"/>
    <row r="109" spans="1:6" x14ac:dyDescent="0.25">
      <c r="A109" s="40" t="s">
        <v>20</v>
      </c>
      <c r="B109" s="41"/>
      <c r="C109" s="41"/>
      <c r="D109" s="41"/>
      <c r="E109" s="41"/>
      <c r="F109" s="42"/>
    </row>
    <row r="110" spans="1:6" ht="15.75" thickBot="1" x14ac:dyDescent="0.3">
      <c r="A110" s="45"/>
      <c r="B110" s="43"/>
      <c r="C110" s="43"/>
      <c r="D110" s="43"/>
      <c r="E110" s="43"/>
      <c r="F110" s="44"/>
    </row>
    <row r="111" spans="1:6" ht="15.75" thickBot="1" x14ac:dyDescent="0.3">
      <c r="A111" s="50"/>
      <c r="B111" s="55" t="s">
        <v>36</v>
      </c>
      <c r="C111" s="56" t="s">
        <v>37</v>
      </c>
      <c r="D111" s="56" t="s">
        <v>38</v>
      </c>
      <c r="E111" s="56" t="s">
        <v>39</v>
      </c>
      <c r="F111" s="57" t="s">
        <v>40</v>
      </c>
    </row>
    <row r="112" spans="1:6" x14ac:dyDescent="0.25">
      <c r="A112" s="51" t="s">
        <v>41</v>
      </c>
      <c r="B112" s="9">
        <v>3.5299999999999998E-2</v>
      </c>
      <c r="C112" s="9">
        <v>0.18509999999999999</v>
      </c>
      <c r="D112" s="9">
        <v>0.1047</v>
      </c>
      <c r="E112" s="9">
        <v>0.1086</v>
      </c>
      <c r="F112" s="9">
        <v>8.6599999999999996E-2</v>
      </c>
    </row>
    <row r="113" spans="1:6" ht="15.75" thickBot="1" x14ac:dyDescent="0.3">
      <c r="A113" s="52" t="s">
        <v>42</v>
      </c>
      <c r="B113" s="6">
        <v>8.9599999999999999E-2</v>
      </c>
      <c r="C113" s="6">
        <v>0.1069</v>
      </c>
      <c r="D113" s="6">
        <v>0.15690000000000001</v>
      </c>
      <c r="E113" s="6">
        <v>5.04E-2</v>
      </c>
      <c r="F113" s="6">
        <v>7.5800000000000006E-2</v>
      </c>
    </row>
    <row r="114" spans="1:6" x14ac:dyDescent="0.25">
      <c r="B114" s="58"/>
      <c r="C114" s="58"/>
      <c r="D114" s="58"/>
      <c r="E114" s="58"/>
      <c r="F114" s="59"/>
    </row>
    <row r="115" spans="1:6" ht="15.75" thickBot="1" x14ac:dyDescent="0.3">
      <c r="A115" s="53"/>
      <c r="B115" s="13" t="s">
        <v>96</v>
      </c>
      <c r="C115" s="13" t="s">
        <v>97</v>
      </c>
      <c r="D115" s="13" t="s">
        <v>98</v>
      </c>
      <c r="E115" s="13" t="s">
        <v>99</v>
      </c>
      <c r="F115" s="39" t="s">
        <v>100</v>
      </c>
    </row>
    <row r="116" spans="1:6" x14ac:dyDescent="0.25">
      <c r="A116" s="54" t="s">
        <v>44</v>
      </c>
      <c r="B116" s="9">
        <v>8.6E-3</v>
      </c>
      <c r="C116" s="9">
        <v>6.0499999999999998E-2</v>
      </c>
      <c r="D116" s="9">
        <v>0.15260000000000001</v>
      </c>
      <c r="E116" s="9">
        <v>0.22500000000000001</v>
      </c>
      <c r="F116" s="9">
        <v>7.3499999999999996E-2</v>
      </c>
    </row>
    <row r="117" spans="1:6" ht="15.75" thickBot="1" x14ac:dyDescent="0.3">
      <c r="A117" s="52" t="s">
        <v>45</v>
      </c>
      <c r="B117" s="6">
        <v>0</v>
      </c>
      <c r="C117" s="6">
        <v>5.1900000000000002E-2</v>
      </c>
      <c r="D117" s="6">
        <v>0.1225</v>
      </c>
      <c r="E117" s="6">
        <v>0.1787</v>
      </c>
      <c r="F117" s="6">
        <v>0.12659999999999999</v>
      </c>
    </row>
    <row r="118" spans="1:6" ht="15.75" thickBot="1" x14ac:dyDescent="0.3"/>
    <row r="119" spans="1:6" x14ac:dyDescent="0.25">
      <c r="A119" s="40" t="s">
        <v>27</v>
      </c>
      <c r="B119" s="41"/>
      <c r="C119" s="41"/>
      <c r="D119" s="41"/>
      <c r="E119" s="41"/>
      <c r="F119" s="42"/>
    </row>
    <row r="120" spans="1:6" ht="15.75" thickBot="1" x14ac:dyDescent="0.3">
      <c r="A120" s="45"/>
      <c r="B120" s="43"/>
      <c r="C120" s="43"/>
      <c r="D120" s="43"/>
      <c r="E120" s="43"/>
      <c r="F120" s="44"/>
    </row>
    <row r="121" spans="1:6" ht="15.75" thickBot="1" x14ac:dyDescent="0.3">
      <c r="A121" s="50"/>
      <c r="B121" s="55" t="s">
        <v>36</v>
      </c>
      <c r="C121" s="56" t="s">
        <v>37</v>
      </c>
      <c r="D121" s="56" t="s">
        <v>38</v>
      </c>
      <c r="E121" s="56" t="s">
        <v>39</v>
      </c>
      <c r="F121" s="57" t="s">
        <v>40</v>
      </c>
    </row>
    <row r="122" spans="1:6" x14ac:dyDescent="0.25">
      <c r="A122" s="51" t="s">
        <v>41</v>
      </c>
      <c r="B122" s="9">
        <v>3.5299999999999998E-2</v>
      </c>
      <c r="C122" s="9">
        <v>0.18509999999999999</v>
      </c>
      <c r="D122" s="9">
        <v>0.1047</v>
      </c>
      <c r="E122" s="9">
        <v>0.1086</v>
      </c>
      <c r="F122" s="9">
        <v>8.6599999999999996E-2</v>
      </c>
    </row>
    <row r="123" spans="1:6" ht="15.75" thickBot="1" x14ac:dyDescent="0.3">
      <c r="A123" s="52" t="s">
        <v>42</v>
      </c>
      <c r="B123" s="6">
        <v>8.9599999999999999E-2</v>
      </c>
      <c r="C123" s="6">
        <v>0.1069</v>
      </c>
      <c r="D123" s="6">
        <v>0.15690000000000001</v>
      </c>
      <c r="E123" s="6">
        <v>5.04E-2</v>
      </c>
      <c r="F123" s="6">
        <v>7.5800000000000006E-2</v>
      </c>
    </row>
    <row r="124" spans="1:6" x14ac:dyDescent="0.25">
      <c r="B124" s="58"/>
      <c r="C124" s="58"/>
      <c r="D124" s="58"/>
      <c r="E124" s="58"/>
      <c r="F124" s="59"/>
    </row>
    <row r="125" spans="1:6" ht="15.75" thickBot="1" x14ac:dyDescent="0.3">
      <c r="A125" s="53"/>
      <c r="B125" s="13" t="s">
        <v>96</v>
      </c>
      <c r="C125" s="13" t="s">
        <v>97</v>
      </c>
      <c r="D125" s="13" t="s">
        <v>98</v>
      </c>
      <c r="E125" s="13" t="s">
        <v>99</v>
      </c>
      <c r="F125" s="39" t="s">
        <v>100</v>
      </c>
    </row>
    <row r="126" spans="1:6" x14ac:dyDescent="0.25">
      <c r="A126" s="54" t="s">
        <v>44</v>
      </c>
      <c r="B126" s="9">
        <v>8.6E-3</v>
      </c>
      <c r="C126" s="9">
        <v>6.0499999999999998E-2</v>
      </c>
      <c r="D126" s="9">
        <v>0.15260000000000001</v>
      </c>
      <c r="E126" s="9">
        <v>0.22500000000000001</v>
      </c>
      <c r="F126" s="9">
        <v>7.3499999999999996E-2</v>
      </c>
    </row>
    <row r="127" spans="1:6" ht="15.75" thickBot="1" x14ac:dyDescent="0.3">
      <c r="A127" s="52" t="s">
        <v>45</v>
      </c>
      <c r="B127" s="6">
        <v>0</v>
      </c>
      <c r="C127" s="6">
        <v>5.1900000000000002E-2</v>
      </c>
      <c r="D127" s="6">
        <v>0.1225</v>
      </c>
      <c r="E127" s="6">
        <v>0.1787</v>
      </c>
      <c r="F127" s="6">
        <v>0.12659999999999999</v>
      </c>
    </row>
    <row r="128" spans="1:6" ht="15.75" thickBot="1" x14ac:dyDescent="0.3"/>
    <row r="129" spans="1:6" x14ac:dyDescent="0.25">
      <c r="A129" s="40" t="s">
        <v>28</v>
      </c>
      <c r="B129" s="41"/>
      <c r="C129" s="41"/>
      <c r="D129" s="41"/>
      <c r="E129" s="41"/>
      <c r="F129" s="42"/>
    </row>
    <row r="130" spans="1:6" ht="15.75" thickBot="1" x14ac:dyDescent="0.3">
      <c r="A130" s="45"/>
      <c r="B130" s="43"/>
      <c r="C130" s="43"/>
      <c r="D130" s="43"/>
      <c r="E130" s="43"/>
      <c r="F130" s="44"/>
    </row>
    <row r="131" spans="1:6" ht="15.75" thickBot="1" x14ac:dyDescent="0.3">
      <c r="A131" s="50"/>
      <c r="B131" s="55" t="s">
        <v>36</v>
      </c>
      <c r="C131" s="56" t="s">
        <v>37</v>
      </c>
      <c r="D131" s="56" t="s">
        <v>38</v>
      </c>
      <c r="E131" s="56" t="s">
        <v>39</v>
      </c>
      <c r="F131" s="57" t="s">
        <v>40</v>
      </c>
    </row>
    <row r="132" spans="1:6" x14ac:dyDescent="0.25">
      <c r="A132" s="51" t="s">
        <v>41</v>
      </c>
      <c r="B132" s="9">
        <v>3.5299999999999998E-2</v>
      </c>
      <c r="C132" s="9">
        <v>0.18509999999999999</v>
      </c>
      <c r="D132" s="9">
        <v>0.1047</v>
      </c>
      <c r="E132" s="9">
        <v>0.1086</v>
      </c>
      <c r="F132" s="9">
        <v>8.6599999999999996E-2</v>
      </c>
    </row>
    <row r="133" spans="1:6" ht="15.75" thickBot="1" x14ac:dyDescent="0.3">
      <c r="A133" s="52" t="s">
        <v>42</v>
      </c>
      <c r="B133" s="6">
        <v>8.9599999999999999E-2</v>
      </c>
      <c r="C133" s="6">
        <v>0.1069</v>
      </c>
      <c r="D133" s="6">
        <v>0.15690000000000001</v>
      </c>
      <c r="E133" s="6">
        <v>5.04E-2</v>
      </c>
      <c r="F133" s="6">
        <v>7.5800000000000006E-2</v>
      </c>
    </row>
    <row r="134" spans="1:6" x14ac:dyDescent="0.25">
      <c r="B134" s="58"/>
      <c r="C134" s="58"/>
      <c r="D134" s="58"/>
      <c r="E134" s="58"/>
      <c r="F134" s="59"/>
    </row>
    <row r="135" spans="1:6" ht="15.75" thickBot="1" x14ac:dyDescent="0.3">
      <c r="A135" s="53"/>
      <c r="B135" s="13" t="s">
        <v>96</v>
      </c>
      <c r="C135" s="13" t="s">
        <v>97</v>
      </c>
      <c r="D135" s="13" t="s">
        <v>98</v>
      </c>
      <c r="E135" s="13" t="s">
        <v>99</v>
      </c>
      <c r="F135" s="39" t="s">
        <v>100</v>
      </c>
    </row>
    <row r="136" spans="1:6" x14ac:dyDescent="0.25">
      <c r="A136" s="54" t="s">
        <v>44</v>
      </c>
      <c r="B136" s="9">
        <v>8.6E-3</v>
      </c>
      <c r="C136" s="9">
        <v>6.0499999999999998E-2</v>
      </c>
      <c r="D136" s="9">
        <v>0.15260000000000001</v>
      </c>
      <c r="E136" s="9">
        <v>0.22500000000000001</v>
      </c>
      <c r="F136" s="9">
        <v>7.3499999999999996E-2</v>
      </c>
    </row>
    <row r="137" spans="1:6" ht="15.75" thickBot="1" x14ac:dyDescent="0.3">
      <c r="A137" s="52" t="s">
        <v>45</v>
      </c>
      <c r="B137" s="6">
        <v>0</v>
      </c>
      <c r="C137" s="6">
        <v>5.1900000000000002E-2</v>
      </c>
      <c r="D137" s="6">
        <v>0.1225</v>
      </c>
      <c r="E137" s="6">
        <v>0.1787</v>
      </c>
      <c r="F137" s="6">
        <v>0.12659999999999999</v>
      </c>
    </row>
    <row r="138" spans="1:6" ht="15.75" thickBot="1" x14ac:dyDescent="0.3"/>
    <row r="139" spans="1:6" x14ac:dyDescent="0.25">
      <c r="A139" s="40" t="s">
        <v>29</v>
      </c>
      <c r="B139" s="42"/>
    </row>
    <row r="140" spans="1:6" x14ac:dyDescent="0.25">
      <c r="A140" s="66" t="s">
        <v>101</v>
      </c>
      <c r="B140" s="67">
        <v>0.22500000000000001</v>
      </c>
    </row>
    <row r="141" spans="1:6" x14ac:dyDescent="0.25">
      <c r="A141" s="66" t="s">
        <v>102</v>
      </c>
      <c r="B141" s="67">
        <v>0.18509999999999999</v>
      </c>
    </row>
    <row r="142" spans="1:6" ht="15.75" thickBot="1" x14ac:dyDescent="0.3">
      <c r="A142" s="3" t="s">
        <v>103</v>
      </c>
      <c r="B142" s="68">
        <v>0.1787</v>
      </c>
    </row>
    <row r="143" spans="1:6" ht="15.75" thickBot="1" x14ac:dyDescent="0.3"/>
    <row r="144" spans="1:6" x14ac:dyDescent="0.25">
      <c r="A144" s="40" t="s">
        <v>35</v>
      </c>
      <c r="B144" s="42"/>
    </row>
    <row r="145" spans="1:2" x14ac:dyDescent="0.25">
      <c r="A145" s="66" t="s">
        <v>101</v>
      </c>
      <c r="B145" s="67">
        <v>0.22500000000000001</v>
      </c>
    </row>
    <row r="146" spans="1:2" x14ac:dyDescent="0.25">
      <c r="A146" s="66" t="s">
        <v>102</v>
      </c>
      <c r="B146" s="67">
        <v>0.18509999999999999</v>
      </c>
    </row>
    <row r="147" spans="1:2" ht="15.75" thickBot="1" x14ac:dyDescent="0.3">
      <c r="A147" s="3" t="s">
        <v>103</v>
      </c>
      <c r="B147" s="68">
        <v>0.1787</v>
      </c>
    </row>
    <row r="148" spans="1:2" ht="15.75" thickBot="1" x14ac:dyDescent="0.3"/>
    <row r="149" spans="1:2" x14ac:dyDescent="0.25">
      <c r="A149" s="40" t="s">
        <v>43</v>
      </c>
      <c r="B149" s="42"/>
    </row>
    <row r="150" spans="1:2" x14ac:dyDescent="0.25">
      <c r="A150" s="66" t="s">
        <v>101</v>
      </c>
      <c r="B150" s="67">
        <v>0.22500000000000001</v>
      </c>
    </row>
    <row r="151" spans="1:2" x14ac:dyDescent="0.25">
      <c r="A151" s="66" t="s">
        <v>102</v>
      </c>
      <c r="B151" s="67">
        <v>0.18509999999999999</v>
      </c>
    </row>
    <row r="152" spans="1:2" ht="15.75" thickBot="1" x14ac:dyDescent="0.3">
      <c r="A152" s="3" t="s">
        <v>103</v>
      </c>
      <c r="B152" s="68">
        <v>0.1787</v>
      </c>
    </row>
    <row r="153" spans="1:2" ht="15.75" thickBot="1" x14ac:dyDescent="0.3"/>
    <row r="154" spans="1:2" x14ac:dyDescent="0.25">
      <c r="A154" s="40" t="s">
        <v>50</v>
      </c>
      <c r="B154" s="42"/>
    </row>
    <row r="155" spans="1:2" x14ac:dyDescent="0.25">
      <c r="A155" s="66" t="s">
        <v>101</v>
      </c>
      <c r="B155" s="67">
        <v>0.22500000000000001</v>
      </c>
    </row>
    <row r="156" spans="1:2" x14ac:dyDescent="0.25">
      <c r="A156" s="66" t="s">
        <v>102</v>
      </c>
      <c r="B156" s="67">
        <v>0.18509999999999999</v>
      </c>
    </row>
    <row r="157" spans="1:2" ht="15.75" thickBot="1" x14ac:dyDescent="0.3">
      <c r="A157" s="3" t="s">
        <v>103</v>
      </c>
      <c r="B157" s="68">
        <v>0.1787</v>
      </c>
    </row>
  </sheetData>
  <mergeCells count="1">
    <mergeCell ref="D14:F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opLeftCell="A7" workbookViewId="0">
      <pane xSplit="6" ySplit="16" topLeftCell="Q23" activePane="bottomRight" state="frozen"/>
      <selection activeCell="A7" sqref="A7"/>
      <selection pane="topRight" activeCell="G7" sqref="G7"/>
      <selection pane="bottomLeft" activeCell="A23" sqref="A23"/>
      <selection pane="bottomRight" activeCell="AF18" sqref="AF18"/>
    </sheetView>
  </sheetViews>
  <sheetFormatPr defaultRowHeight="12.75" x14ac:dyDescent="0.2"/>
  <cols>
    <col min="1" max="1" width="11.28515625" style="81" bestFit="1" customWidth="1"/>
    <col min="2" max="2" width="15" style="81" customWidth="1"/>
    <col min="3" max="5" width="0" style="81" hidden="1" customWidth="1"/>
    <col min="6" max="6" width="0.140625" style="81" customWidth="1"/>
    <col min="7" max="10" width="9.140625" style="81"/>
    <col min="11" max="13" width="7.5703125" style="81" bestFit="1" customWidth="1"/>
    <col min="14" max="14" width="6.5703125" style="81" bestFit="1" customWidth="1"/>
    <col min="15" max="15" width="11.140625" style="81" bestFit="1" customWidth="1"/>
    <col min="16" max="17" width="10.140625" style="81" bestFit="1" customWidth="1"/>
    <col min="18" max="18" width="9.140625" style="81" bestFit="1" customWidth="1"/>
    <col min="19" max="21" width="9.140625" style="81"/>
    <col min="22" max="22" width="7.5703125" style="81" bestFit="1" customWidth="1"/>
    <col min="23" max="26" width="7.28515625" style="81" bestFit="1" customWidth="1"/>
    <col min="27" max="30" width="9.140625" style="81"/>
    <col min="31" max="31" width="6.7109375" style="81" customWidth="1"/>
    <col min="32" max="256" width="9.140625" style="81"/>
    <col min="257" max="257" width="11.28515625" style="81" bestFit="1" customWidth="1"/>
    <col min="258" max="258" width="15" style="81" customWidth="1"/>
    <col min="259" max="261" width="0" style="81" hidden="1" customWidth="1"/>
    <col min="262" max="262" width="0.140625" style="81" customWidth="1"/>
    <col min="263" max="266" width="9.140625" style="81"/>
    <col min="267" max="269" width="7.5703125" style="81" bestFit="1" customWidth="1"/>
    <col min="270" max="270" width="6.5703125" style="81" bestFit="1" customWidth="1"/>
    <col min="271" max="271" width="11.140625" style="81" bestFit="1" customWidth="1"/>
    <col min="272" max="273" width="10.140625" style="81" bestFit="1" customWidth="1"/>
    <col min="274" max="274" width="9.140625" style="81" bestFit="1" customWidth="1"/>
    <col min="275" max="277" width="9.140625" style="81"/>
    <col min="278" max="278" width="7.5703125" style="81" bestFit="1" customWidth="1"/>
    <col min="279" max="282" width="7.28515625" style="81" bestFit="1" customWidth="1"/>
    <col min="283" max="286" width="9.140625" style="81"/>
    <col min="287" max="287" width="6.7109375" style="81" customWidth="1"/>
    <col min="288" max="512" width="9.140625" style="81"/>
    <col min="513" max="513" width="11.28515625" style="81" bestFit="1" customWidth="1"/>
    <col min="514" max="514" width="15" style="81" customWidth="1"/>
    <col min="515" max="517" width="0" style="81" hidden="1" customWidth="1"/>
    <col min="518" max="518" width="0.140625" style="81" customWidth="1"/>
    <col min="519" max="522" width="9.140625" style="81"/>
    <col min="523" max="525" width="7.5703125" style="81" bestFit="1" customWidth="1"/>
    <col min="526" max="526" width="6.5703125" style="81" bestFit="1" customWidth="1"/>
    <col min="527" max="527" width="11.140625" style="81" bestFit="1" customWidth="1"/>
    <col min="528" max="529" width="10.140625" style="81" bestFit="1" customWidth="1"/>
    <col min="530" max="530" width="9.140625" style="81" bestFit="1" customWidth="1"/>
    <col min="531" max="533" width="9.140625" style="81"/>
    <col min="534" max="534" width="7.5703125" style="81" bestFit="1" customWidth="1"/>
    <col min="535" max="538" width="7.28515625" style="81" bestFit="1" customWidth="1"/>
    <col min="539" max="542" width="9.140625" style="81"/>
    <col min="543" max="543" width="6.7109375" style="81" customWidth="1"/>
    <col min="544" max="768" width="9.140625" style="81"/>
    <col min="769" max="769" width="11.28515625" style="81" bestFit="1" customWidth="1"/>
    <col min="770" max="770" width="15" style="81" customWidth="1"/>
    <col min="771" max="773" width="0" style="81" hidden="1" customWidth="1"/>
    <col min="774" max="774" width="0.140625" style="81" customWidth="1"/>
    <col min="775" max="778" width="9.140625" style="81"/>
    <col min="779" max="781" width="7.5703125" style="81" bestFit="1" customWidth="1"/>
    <col min="782" max="782" width="6.5703125" style="81" bestFit="1" customWidth="1"/>
    <col min="783" max="783" width="11.140625" style="81" bestFit="1" customWidth="1"/>
    <col min="784" max="785" width="10.140625" style="81" bestFit="1" customWidth="1"/>
    <col min="786" max="786" width="9.140625" style="81" bestFit="1" customWidth="1"/>
    <col min="787" max="789" width="9.140625" style="81"/>
    <col min="790" max="790" width="7.5703125" style="81" bestFit="1" customWidth="1"/>
    <col min="791" max="794" width="7.28515625" style="81" bestFit="1" customWidth="1"/>
    <col min="795" max="798" width="9.140625" style="81"/>
    <col min="799" max="799" width="6.7109375" style="81" customWidth="1"/>
    <col min="800" max="1024" width="9.140625" style="81"/>
    <col min="1025" max="1025" width="11.28515625" style="81" bestFit="1" customWidth="1"/>
    <col min="1026" max="1026" width="15" style="81" customWidth="1"/>
    <col min="1027" max="1029" width="0" style="81" hidden="1" customWidth="1"/>
    <col min="1030" max="1030" width="0.140625" style="81" customWidth="1"/>
    <col min="1031" max="1034" width="9.140625" style="81"/>
    <col min="1035" max="1037" width="7.5703125" style="81" bestFit="1" customWidth="1"/>
    <col min="1038" max="1038" width="6.5703125" style="81" bestFit="1" customWidth="1"/>
    <col min="1039" max="1039" width="11.140625" style="81" bestFit="1" customWidth="1"/>
    <col min="1040" max="1041" width="10.140625" style="81" bestFit="1" customWidth="1"/>
    <col min="1042" max="1042" width="9.140625" style="81" bestFit="1" customWidth="1"/>
    <col min="1043" max="1045" width="9.140625" style="81"/>
    <col min="1046" max="1046" width="7.5703125" style="81" bestFit="1" customWidth="1"/>
    <col min="1047" max="1050" width="7.28515625" style="81" bestFit="1" customWidth="1"/>
    <col min="1051" max="1054" width="9.140625" style="81"/>
    <col min="1055" max="1055" width="6.7109375" style="81" customWidth="1"/>
    <col min="1056" max="1280" width="9.140625" style="81"/>
    <col min="1281" max="1281" width="11.28515625" style="81" bestFit="1" customWidth="1"/>
    <col min="1282" max="1282" width="15" style="81" customWidth="1"/>
    <col min="1283" max="1285" width="0" style="81" hidden="1" customWidth="1"/>
    <col min="1286" max="1286" width="0.140625" style="81" customWidth="1"/>
    <col min="1287" max="1290" width="9.140625" style="81"/>
    <col min="1291" max="1293" width="7.5703125" style="81" bestFit="1" customWidth="1"/>
    <col min="1294" max="1294" width="6.5703125" style="81" bestFit="1" customWidth="1"/>
    <col min="1295" max="1295" width="11.140625" style="81" bestFit="1" customWidth="1"/>
    <col min="1296" max="1297" width="10.140625" style="81" bestFit="1" customWidth="1"/>
    <col min="1298" max="1298" width="9.140625" style="81" bestFit="1" customWidth="1"/>
    <col min="1299" max="1301" width="9.140625" style="81"/>
    <col min="1302" max="1302" width="7.5703125" style="81" bestFit="1" customWidth="1"/>
    <col min="1303" max="1306" width="7.28515625" style="81" bestFit="1" customWidth="1"/>
    <col min="1307" max="1310" width="9.140625" style="81"/>
    <col min="1311" max="1311" width="6.7109375" style="81" customWidth="1"/>
    <col min="1312" max="1536" width="9.140625" style="81"/>
    <col min="1537" max="1537" width="11.28515625" style="81" bestFit="1" customWidth="1"/>
    <col min="1538" max="1538" width="15" style="81" customWidth="1"/>
    <col min="1539" max="1541" width="0" style="81" hidden="1" customWidth="1"/>
    <col min="1542" max="1542" width="0.140625" style="81" customWidth="1"/>
    <col min="1543" max="1546" width="9.140625" style="81"/>
    <col min="1547" max="1549" width="7.5703125" style="81" bestFit="1" customWidth="1"/>
    <col min="1550" max="1550" width="6.5703125" style="81" bestFit="1" customWidth="1"/>
    <col min="1551" max="1551" width="11.140625" style="81" bestFit="1" customWidth="1"/>
    <col min="1552" max="1553" width="10.140625" style="81" bestFit="1" customWidth="1"/>
    <col min="1554" max="1554" width="9.140625" style="81" bestFit="1" customWidth="1"/>
    <col min="1555" max="1557" width="9.140625" style="81"/>
    <col min="1558" max="1558" width="7.5703125" style="81" bestFit="1" customWidth="1"/>
    <col min="1559" max="1562" width="7.28515625" style="81" bestFit="1" customWidth="1"/>
    <col min="1563" max="1566" width="9.140625" style="81"/>
    <col min="1567" max="1567" width="6.7109375" style="81" customWidth="1"/>
    <col min="1568" max="1792" width="9.140625" style="81"/>
    <col min="1793" max="1793" width="11.28515625" style="81" bestFit="1" customWidth="1"/>
    <col min="1794" max="1794" width="15" style="81" customWidth="1"/>
    <col min="1795" max="1797" width="0" style="81" hidden="1" customWidth="1"/>
    <col min="1798" max="1798" width="0.140625" style="81" customWidth="1"/>
    <col min="1799" max="1802" width="9.140625" style="81"/>
    <col min="1803" max="1805" width="7.5703125" style="81" bestFit="1" customWidth="1"/>
    <col min="1806" max="1806" width="6.5703125" style="81" bestFit="1" customWidth="1"/>
    <col min="1807" max="1807" width="11.140625" style="81" bestFit="1" customWidth="1"/>
    <col min="1808" max="1809" width="10.140625" style="81" bestFit="1" customWidth="1"/>
    <col min="1810" max="1810" width="9.140625" style="81" bestFit="1" customWidth="1"/>
    <col min="1811" max="1813" width="9.140625" style="81"/>
    <col min="1814" max="1814" width="7.5703125" style="81" bestFit="1" customWidth="1"/>
    <col min="1815" max="1818" width="7.28515625" style="81" bestFit="1" customWidth="1"/>
    <col min="1819" max="1822" width="9.140625" style="81"/>
    <col min="1823" max="1823" width="6.7109375" style="81" customWidth="1"/>
    <col min="1824" max="2048" width="9.140625" style="81"/>
    <col min="2049" max="2049" width="11.28515625" style="81" bestFit="1" customWidth="1"/>
    <col min="2050" max="2050" width="15" style="81" customWidth="1"/>
    <col min="2051" max="2053" width="0" style="81" hidden="1" customWidth="1"/>
    <col min="2054" max="2054" width="0.140625" style="81" customWidth="1"/>
    <col min="2055" max="2058" width="9.140625" style="81"/>
    <col min="2059" max="2061" width="7.5703125" style="81" bestFit="1" customWidth="1"/>
    <col min="2062" max="2062" width="6.5703125" style="81" bestFit="1" customWidth="1"/>
    <col min="2063" max="2063" width="11.140625" style="81" bestFit="1" customWidth="1"/>
    <col min="2064" max="2065" width="10.140625" style="81" bestFit="1" customWidth="1"/>
    <col min="2066" max="2066" width="9.140625" style="81" bestFit="1" customWidth="1"/>
    <col min="2067" max="2069" width="9.140625" style="81"/>
    <col min="2070" max="2070" width="7.5703125" style="81" bestFit="1" customWidth="1"/>
    <col min="2071" max="2074" width="7.28515625" style="81" bestFit="1" customWidth="1"/>
    <col min="2075" max="2078" width="9.140625" style="81"/>
    <col min="2079" max="2079" width="6.7109375" style="81" customWidth="1"/>
    <col min="2080" max="2304" width="9.140625" style="81"/>
    <col min="2305" max="2305" width="11.28515625" style="81" bestFit="1" customWidth="1"/>
    <col min="2306" max="2306" width="15" style="81" customWidth="1"/>
    <col min="2307" max="2309" width="0" style="81" hidden="1" customWidth="1"/>
    <col min="2310" max="2310" width="0.140625" style="81" customWidth="1"/>
    <col min="2311" max="2314" width="9.140625" style="81"/>
    <col min="2315" max="2317" width="7.5703125" style="81" bestFit="1" customWidth="1"/>
    <col min="2318" max="2318" width="6.5703125" style="81" bestFit="1" customWidth="1"/>
    <col min="2319" max="2319" width="11.140625" style="81" bestFit="1" customWidth="1"/>
    <col min="2320" max="2321" width="10.140625" style="81" bestFit="1" customWidth="1"/>
    <col min="2322" max="2322" width="9.140625" style="81" bestFit="1" customWidth="1"/>
    <col min="2323" max="2325" width="9.140625" style="81"/>
    <col min="2326" max="2326" width="7.5703125" style="81" bestFit="1" customWidth="1"/>
    <col min="2327" max="2330" width="7.28515625" style="81" bestFit="1" customWidth="1"/>
    <col min="2331" max="2334" width="9.140625" style="81"/>
    <col min="2335" max="2335" width="6.7109375" style="81" customWidth="1"/>
    <col min="2336" max="2560" width="9.140625" style="81"/>
    <col min="2561" max="2561" width="11.28515625" style="81" bestFit="1" customWidth="1"/>
    <col min="2562" max="2562" width="15" style="81" customWidth="1"/>
    <col min="2563" max="2565" width="0" style="81" hidden="1" customWidth="1"/>
    <col min="2566" max="2566" width="0.140625" style="81" customWidth="1"/>
    <col min="2567" max="2570" width="9.140625" style="81"/>
    <col min="2571" max="2573" width="7.5703125" style="81" bestFit="1" customWidth="1"/>
    <col min="2574" max="2574" width="6.5703125" style="81" bestFit="1" customWidth="1"/>
    <col min="2575" max="2575" width="11.140625" style="81" bestFit="1" customWidth="1"/>
    <col min="2576" max="2577" width="10.140625" style="81" bestFit="1" customWidth="1"/>
    <col min="2578" max="2578" width="9.140625" style="81" bestFit="1" customWidth="1"/>
    <col min="2579" max="2581" width="9.140625" style="81"/>
    <col min="2582" max="2582" width="7.5703125" style="81" bestFit="1" customWidth="1"/>
    <col min="2583" max="2586" width="7.28515625" style="81" bestFit="1" customWidth="1"/>
    <col min="2587" max="2590" width="9.140625" style="81"/>
    <col min="2591" max="2591" width="6.7109375" style="81" customWidth="1"/>
    <col min="2592" max="2816" width="9.140625" style="81"/>
    <col min="2817" max="2817" width="11.28515625" style="81" bestFit="1" customWidth="1"/>
    <col min="2818" max="2818" width="15" style="81" customWidth="1"/>
    <col min="2819" max="2821" width="0" style="81" hidden="1" customWidth="1"/>
    <col min="2822" max="2822" width="0.140625" style="81" customWidth="1"/>
    <col min="2823" max="2826" width="9.140625" style="81"/>
    <col min="2827" max="2829" width="7.5703125" style="81" bestFit="1" customWidth="1"/>
    <col min="2830" max="2830" width="6.5703125" style="81" bestFit="1" customWidth="1"/>
    <col min="2831" max="2831" width="11.140625" style="81" bestFit="1" customWidth="1"/>
    <col min="2832" max="2833" width="10.140625" style="81" bestFit="1" customWidth="1"/>
    <col min="2834" max="2834" width="9.140625" style="81" bestFit="1" customWidth="1"/>
    <col min="2835" max="2837" width="9.140625" style="81"/>
    <col min="2838" max="2838" width="7.5703125" style="81" bestFit="1" customWidth="1"/>
    <col min="2839" max="2842" width="7.28515625" style="81" bestFit="1" customWidth="1"/>
    <col min="2843" max="2846" width="9.140625" style="81"/>
    <col min="2847" max="2847" width="6.7109375" style="81" customWidth="1"/>
    <col min="2848" max="3072" width="9.140625" style="81"/>
    <col min="3073" max="3073" width="11.28515625" style="81" bestFit="1" customWidth="1"/>
    <col min="3074" max="3074" width="15" style="81" customWidth="1"/>
    <col min="3075" max="3077" width="0" style="81" hidden="1" customWidth="1"/>
    <col min="3078" max="3078" width="0.140625" style="81" customWidth="1"/>
    <col min="3079" max="3082" width="9.140625" style="81"/>
    <col min="3083" max="3085" width="7.5703125" style="81" bestFit="1" customWidth="1"/>
    <col min="3086" max="3086" width="6.5703125" style="81" bestFit="1" customWidth="1"/>
    <col min="3087" max="3087" width="11.140625" style="81" bestFit="1" customWidth="1"/>
    <col min="3088" max="3089" width="10.140625" style="81" bestFit="1" customWidth="1"/>
    <col min="3090" max="3090" width="9.140625" style="81" bestFit="1" customWidth="1"/>
    <col min="3091" max="3093" width="9.140625" style="81"/>
    <col min="3094" max="3094" width="7.5703125" style="81" bestFit="1" customWidth="1"/>
    <col min="3095" max="3098" width="7.28515625" style="81" bestFit="1" customWidth="1"/>
    <col min="3099" max="3102" width="9.140625" style="81"/>
    <col min="3103" max="3103" width="6.7109375" style="81" customWidth="1"/>
    <col min="3104" max="3328" width="9.140625" style="81"/>
    <col min="3329" max="3329" width="11.28515625" style="81" bestFit="1" customWidth="1"/>
    <col min="3330" max="3330" width="15" style="81" customWidth="1"/>
    <col min="3331" max="3333" width="0" style="81" hidden="1" customWidth="1"/>
    <col min="3334" max="3334" width="0.140625" style="81" customWidth="1"/>
    <col min="3335" max="3338" width="9.140625" style="81"/>
    <col min="3339" max="3341" width="7.5703125" style="81" bestFit="1" customWidth="1"/>
    <col min="3342" max="3342" width="6.5703125" style="81" bestFit="1" customWidth="1"/>
    <col min="3343" max="3343" width="11.140625" style="81" bestFit="1" customWidth="1"/>
    <col min="3344" max="3345" width="10.140625" style="81" bestFit="1" customWidth="1"/>
    <col min="3346" max="3346" width="9.140625" style="81" bestFit="1" customWidth="1"/>
    <col min="3347" max="3349" width="9.140625" style="81"/>
    <col min="3350" max="3350" width="7.5703125" style="81" bestFit="1" customWidth="1"/>
    <col min="3351" max="3354" width="7.28515625" style="81" bestFit="1" customWidth="1"/>
    <col min="3355" max="3358" width="9.140625" style="81"/>
    <col min="3359" max="3359" width="6.7109375" style="81" customWidth="1"/>
    <col min="3360" max="3584" width="9.140625" style="81"/>
    <col min="3585" max="3585" width="11.28515625" style="81" bestFit="1" customWidth="1"/>
    <col min="3586" max="3586" width="15" style="81" customWidth="1"/>
    <col min="3587" max="3589" width="0" style="81" hidden="1" customWidth="1"/>
    <col min="3590" max="3590" width="0.140625" style="81" customWidth="1"/>
    <col min="3591" max="3594" width="9.140625" style="81"/>
    <col min="3595" max="3597" width="7.5703125" style="81" bestFit="1" customWidth="1"/>
    <col min="3598" max="3598" width="6.5703125" style="81" bestFit="1" customWidth="1"/>
    <col min="3599" max="3599" width="11.140625" style="81" bestFit="1" customWidth="1"/>
    <col min="3600" max="3601" width="10.140625" style="81" bestFit="1" customWidth="1"/>
    <col min="3602" max="3602" width="9.140625" style="81" bestFit="1" customWidth="1"/>
    <col min="3603" max="3605" width="9.140625" style="81"/>
    <col min="3606" max="3606" width="7.5703125" style="81" bestFit="1" customWidth="1"/>
    <col min="3607" max="3610" width="7.28515625" style="81" bestFit="1" customWidth="1"/>
    <col min="3611" max="3614" width="9.140625" style="81"/>
    <col min="3615" max="3615" width="6.7109375" style="81" customWidth="1"/>
    <col min="3616" max="3840" width="9.140625" style="81"/>
    <col min="3841" max="3841" width="11.28515625" style="81" bestFit="1" customWidth="1"/>
    <col min="3842" max="3842" width="15" style="81" customWidth="1"/>
    <col min="3843" max="3845" width="0" style="81" hidden="1" customWidth="1"/>
    <col min="3846" max="3846" width="0.140625" style="81" customWidth="1"/>
    <col min="3847" max="3850" width="9.140625" style="81"/>
    <col min="3851" max="3853" width="7.5703125" style="81" bestFit="1" customWidth="1"/>
    <col min="3854" max="3854" width="6.5703125" style="81" bestFit="1" customWidth="1"/>
    <col min="3855" max="3855" width="11.140625" style="81" bestFit="1" customWidth="1"/>
    <col min="3856" max="3857" width="10.140625" style="81" bestFit="1" customWidth="1"/>
    <col min="3858" max="3858" width="9.140625" style="81" bestFit="1" customWidth="1"/>
    <col min="3859" max="3861" width="9.140625" style="81"/>
    <col min="3862" max="3862" width="7.5703125" style="81" bestFit="1" customWidth="1"/>
    <col min="3863" max="3866" width="7.28515625" style="81" bestFit="1" customWidth="1"/>
    <col min="3867" max="3870" width="9.140625" style="81"/>
    <col min="3871" max="3871" width="6.7109375" style="81" customWidth="1"/>
    <col min="3872" max="4096" width="9.140625" style="81"/>
    <col min="4097" max="4097" width="11.28515625" style="81" bestFit="1" customWidth="1"/>
    <col min="4098" max="4098" width="15" style="81" customWidth="1"/>
    <col min="4099" max="4101" width="0" style="81" hidden="1" customWidth="1"/>
    <col min="4102" max="4102" width="0.140625" style="81" customWidth="1"/>
    <col min="4103" max="4106" width="9.140625" style="81"/>
    <col min="4107" max="4109" width="7.5703125" style="81" bestFit="1" customWidth="1"/>
    <col min="4110" max="4110" width="6.5703125" style="81" bestFit="1" customWidth="1"/>
    <col min="4111" max="4111" width="11.140625" style="81" bestFit="1" customWidth="1"/>
    <col min="4112" max="4113" width="10.140625" style="81" bestFit="1" customWidth="1"/>
    <col min="4114" max="4114" width="9.140625" style="81" bestFit="1" customWidth="1"/>
    <col min="4115" max="4117" width="9.140625" style="81"/>
    <col min="4118" max="4118" width="7.5703125" style="81" bestFit="1" customWidth="1"/>
    <col min="4119" max="4122" width="7.28515625" style="81" bestFit="1" customWidth="1"/>
    <col min="4123" max="4126" width="9.140625" style="81"/>
    <col min="4127" max="4127" width="6.7109375" style="81" customWidth="1"/>
    <col min="4128" max="4352" width="9.140625" style="81"/>
    <col min="4353" max="4353" width="11.28515625" style="81" bestFit="1" customWidth="1"/>
    <col min="4354" max="4354" width="15" style="81" customWidth="1"/>
    <col min="4355" max="4357" width="0" style="81" hidden="1" customWidth="1"/>
    <col min="4358" max="4358" width="0.140625" style="81" customWidth="1"/>
    <col min="4359" max="4362" width="9.140625" style="81"/>
    <col min="4363" max="4365" width="7.5703125" style="81" bestFit="1" customWidth="1"/>
    <col min="4366" max="4366" width="6.5703125" style="81" bestFit="1" customWidth="1"/>
    <col min="4367" max="4367" width="11.140625" style="81" bestFit="1" customWidth="1"/>
    <col min="4368" max="4369" width="10.140625" style="81" bestFit="1" customWidth="1"/>
    <col min="4370" max="4370" width="9.140625" style="81" bestFit="1" customWidth="1"/>
    <col min="4371" max="4373" width="9.140625" style="81"/>
    <col min="4374" max="4374" width="7.5703125" style="81" bestFit="1" customWidth="1"/>
    <col min="4375" max="4378" width="7.28515625" style="81" bestFit="1" customWidth="1"/>
    <col min="4379" max="4382" width="9.140625" style="81"/>
    <col min="4383" max="4383" width="6.7109375" style="81" customWidth="1"/>
    <col min="4384" max="4608" width="9.140625" style="81"/>
    <col min="4609" max="4609" width="11.28515625" style="81" bestFit="1" customWidth="1"/>
    <col min="4610" max="4610" width="15" style="81" customWidth="1"/>
    <col min="4611" max="4613" width="0" style="81" hidden="1" customWidth="1"/>
    <col min="4614" max="4614" width="0.140625" style="81" customWidth="1"/>
    <col min="4615" max="4618" width="9.140625" style="81"/>
    <col min="4619" max="4621" width="7.5703125" style="81" bestFit="1" customWidth="1"/>
    <col min="4622" max="4622" width="6.5703125" style="81" bestFit="1" customWidth="1"/>
    <col min="4623" max="4623" width="11.140625" style="81" bestFit="1" customWidth="1"/>
    <col min="4624" max="4625" width="10.140625" style="81" bestFit="1" customWidth="1"/>
    <col min="4626" max="4626" width="9.140625" style="81" bestFit="1" customWidth="1"/>
    <col min="4627" max="4629" width="9.140625" style="81"/>
    <col min="4630" max="4630" width="7.5703125" style="81" bestFit="1" customWidth="1"/>
    <col min="4631" max="4634" width="7.28515625" style="81" bestFit="1" customWidth="1"/>
    <col min="4635" max="4638" width="9.140625" style="81"/>
    <col min="4639" max="4639" width="6.7109375" style="81" customWidth="1"/>
    <col min="4640" max="4864" width="9.140625" style="81"/>
    <col min="4865" max="4865" width="11.28515625" style="81" bestFit="1" customWidth="1"/>
    <col min="4866" max="4866" width="15" style="81" customWidth="1"/>
    <col min="4867" max="4869" width="0" style="81" hidden="1" customWidth="1"/>
    <col min="4870" max="4870" width="0.140625" style="81" customWidth="1"/>
    <col min="4871" max="4874" width="9.140625" style="81"/>
    <col min="4875" max="4877" width="7.5703125" style="81" bestFit="1" customWidth="1"/>
    <col min="4878" max="4878" width="6.5703125" style="81" bestFit="1" customWidth="1"/>
    <col min="4879" max="4879" width="11.140625" style="81" bestFit="1" customWidth="1"/>
    <col min="4880" max="4881" width="10.140625" style="81" bestFit="1" customWidth="1"/>
    <col min="4882" max="4882" width="9.140625" style="81" bestFit="1" customWidth="1"/>
    <col min="4883" max="4885" width="9.140625" style="81"/>
    <col min="4886" max="4886" width="7.5703125" style="81" bestFit="1" customWidth="1"/>
    <col min="4887" max="4890" width="7.28515625" style="81" bestFit="1" customWidth="1"/>
    <col min="4891" max="4894" width="9.140625" style="81"/>
    <col min="4895" max="4895" width="6.7109375" style="81" customWidth="1"/>
    <col min="4896" max="5120" width="9.140625" style="81"/>
    <col min="5121" max="5121" width="11.28515625" style="81" bestFit="1" customWidth="1"/>
    <col min="5122" max="5122" width="15" style="81" customWidth="1"/>
    <col min="5123" max="5125" width="0" style="81" hidden="1" customWidth="1"/>
    <col min="5126" max="5126" width="0.140625" style="81" customWidth="1"/>
    <col min="5127" max="5130" width="9.140625" style="81"/>
    <col min="5131" max="5133" width="7.5703125" style="81" bestFit="1" customWidth="1"/>
    <col min="5134" max="5134" width="6.5703125" style="81" bestFit="1" customWidth="1"/>
    <col min="5135" max="5135" width="11.140625" style="81" bestFit="1" customWidth="1"/>
    <col min="5136" max="5137" width="10.140625" style="81" bestFit="1" customWidth="1"/>
    <col min="5138" max="5138" width="9.140625" style="81" bestFit="1" customWidth="1"/>
    <col min="5139" max="5141" width="9.140625" style="81"/>
    <col min="5142" max="5142" width="7.5703125" style="81" bestFit="1" customWidth="1"/>
    <col min="5143" max="5146" width="7.28515625" style="81" bestFit="1" customWidth="1"/>
    <col min="5147" max="5150" width="9.140625" style="81"/>
    <col min="5151" max="5151" width="6.7109375" style="81" customWidth="1"/>
    <col min="5152" max="5376" width="9.140625" style="81"/>
    <col min="5377" max="5377" width="11.28515625" style="81" bestFit="1" customWidth="1"/>
    <col min="5378" max="5378" width="15" style="81" customWidth="1"/>
    <col min="5379" max="5381" width="0" style="81" hidden="1" customWidth="1"/>
    <col min="5382" max="5382" width="0.140625" style="81" customWidth="1"/>
    <col min="5383" max="5386" width="9.140625" style="81"/>
    <col min="5387" max="5389" width="7.5703125" style="81" bestFit="1" customWidth="1"/>
    <col min="5390" max="5390" width="6.5703125" style="81" bestFit="1" customWidth="1"/>
    <col min="5391" max="5391" width="11.140625" style="81" bestFit="1" customWidth="1"/>
    <col min="5392" max="5393" width="10.140625" style="81" bestFit="1" customWidth="1"/>
    <col min="5394" max="5394" width="9.140625" style="81" bestFit="1" customWidth="1"/>
    <col min="5395" max="5397" width="9.140625" style="81"/>
    <col min="5398" max="5398" width="7.5703125" style="81" bestFit="1" customWidth="1"/>
    <col min="5399" max="5402" width="7.28515625" style="81" bestFit="1" customWidth="1"/>
    <col min="5403" max="5406" width="9.140625" style="81"/>
    <col min="5407" max="5407" width="6.7109375" style="81" customWidth="1"/>
    <col min="5408" max="5632" width="9.140625" style="81"/>
    <col min="5633" max="5633" width="11.28515625" style="81" bestFit="1" customWidth="1"/>
    <col min="5634" max="5634" width="15" style="81" customWidth="1"/>
    <col min="5635" max="5637" width="0" style="81" hidden="1" customWidth="1"/>
    <col min="5638" max="5638" width="0.140625" style="81" customWidth="1"/>
    <col min="5639" max="5642" width="9.140625" style="81"/>
    <col min="5643" max="5645" width="7.5703125" style="81" bestFit="1" customWidth="1"/>
    <col min="5646" max="5646" width="6.5703125" style="81" bestFit="1" customWidth="1"/>
    <col min="5647" max="5647" width="11.140625" style="81" bestFit="1" customWidth="1"/>
    <col min="5648" max="5649" width="10.140625" style="81" bestFit="1" customWidth="1"/>
    <col min="5650" max="5650" width="9.140625" style="81" bestFit="1" customWidth="1"/>
    <col min="5651" max="5653" width="9.140625" style="81"/>
    <col min="5654" max="5654" width="7.5703125" style="81" bestFit="1" customWidth="1"/>
    <col min="5655" max="5658" width="7.28515625" style="81" bestFit="1" customWidth="1"/>
    <col min="5659" max="5662" width="9.140625" style="81"/>
    <col min="5663" max="5663" width="6.7109375" style="81" customWidth="1"/>
    <col min="5664" max="5888" width="9.140625" style="81"/>
    <col min="5889" max="5889" width="11.28515625" style="81" bestFit="1" customWidth="1"/>
    <col min="5890" max="5890" width="15" style="81" customWidth="1"/>
    <col min="5891" max="5893" width="0" style="81" hidden="1" customWidth="1"/>
    <col min="5894" max="5894" width="0.140625" style="81" customWidth="1"/>
    <col min="5895" max="5898" width="9.140625" style="81"/>
    <col min="5899" max="5901" width="7.5703125" style="81" bestFit="1" customWidth="1"/>
    <col min="5902" max="5902" width="6.5703125" style="81" bestFit="1" customWidth="1"/>
    <col min="5903" max="5903" width="11.140625" style="81" bestFit="1" customWidth="1"/>
    <col min="5904" max="5905" width="10.140625" style="81" bestFit="1" customWidth="1"/>
    <col min="5906" max="5906" width="9.140625" style="81" bestFit="1" customWidth="1"/>
    <col min="5907" max="5909" width="9.140625" style="81"/>
    <col min="5910" max="5910" width="7.5703125" style="81" bestFit="1" customWidth="1"/>
    <col min="5911" max="5914" width="7.28515625" style="81" bestFit="1" customWidth="1"/>
    <col min="5915" max="5918" width="9.140625" style="81"/>
    <col min="5919" max="5919" width="6.7109375" style="81" customWidth="1"/>
    <col min="5920" max="6144" width="9.140625" style="81"/>
    <col min="6145" max="6145" width="11.28515625" style="81" bestFit="1" customWidth="1"/>
    <col min="6146" max="6146" width="15" style="81" customWidth="1"/>
    <col min="6147" max="6149" width="0" style="81" hidden="1" customWidth="1"/>
    <col min="6150" max="6150" width="0.140625" style="81" customWidth="1"/>
    <col min="6151" max="6154" width="9.140625" style="81"/>
    <col min="6155" max="6157" width="7.5703125" style="81" bestFit="1" customWidth="1"/>
    <col min="6158" max="6158" width="6.5703125" style="81" bestFit="1" customWidth="1"/>
    <col min="6159" max="6159" width="11.140625" style="81" bestFit="1" customWidth="1"/>
    <col min="6160" max="6161" width="10.140625" style="81" bestFit="1" customWidth="1"/>
    <col min="6162" max="6162" width="9.140625" style="81" bestFit="1" customWidth="1"/>
    <col min="6163" max="6165" width="9.140625" style="81"/>
    <col min="6166" max="6166" width="7.5703125" style="81" bestFit="1" customWidth="1"/>
    <col min="6167" max="6170" width="7.28515625" style="81" bestFit="1" customWidth="1"/>
    <col min="6171" max="6174" width="9.140625" style="81"/>
    <col min="6175" max="6175" width="6.7109375" style="81" customWidth="1"/>
    <col min="6176" max="6400" width="9.140625" style="81"/>
    <col min="6401" max="6401" width="11.28515625" style="81" bestFit="1" customWidth="1"/>
    <col min="6402" max="6402" width="15" style="81" customWidth="1"/>
    <col min="6403" max="6405" width="0" style="81" hidden="1" customWidth="1"/>
    <col min="6406" max="6406" width="0.140625" style="81" customWidth="1"/>
    <col min="6407" max="6410" width="9.140625" style="81"/>
    <col min="6411" max="6413" width="7.5703125" style="81" bestFit="1" customWidth="1"/>
    <col min="6414" max="6414" width="6.5703125" style="81" bestFit="1" customWidth="1"/>
    <col min="6415" max="6415" width="11.140625" style="81" bestFit="1" customWidth="1"/>
    <col min="6416" max="6417" width="10.140625" style="81" bestFit="1" customWidth="1"/>
    <col min="6418" max="6418" width="9.140625" style="81" bestFit="1" customWidth="1"/>
    <col min="6419" max="6421" width="9.140625" style="81"/>
    <col min="6422" max="6422" width="7.5703125" style="81" bestFit="1" customWidth="1"/>
    <col min="6423" max="6426" width="7.28515625" style="81" bestFit="1" customWidth="1"/>
    <col min="6427" max="6430" width="9.140625" style="81"/>
    <col min="6431" max="6431" width="6.7109375" style="81" customWidth="1"/>
    <col min="6432" max="6656" width="9.140625" style="81"/>
    <col min="6657" max="6657" width="11.28515625" style="81" bestFit="1" customWidth="1"/>
    <col min="6658" max="6658" width="15" style="81" customWidth="1"/>
    <col min="6659" max="6661" width="0" style="81" hidden="1" customWidth="1"/>
    <col min="6662" max="6662" width="0.140625" style="81" customWidth="1"/>
    <col min="6663" max="6666" width="9.140625" style="81"/>
    <col min="6667" max="6669" width="7.5703125" style="81" bestFit="1" customWidth="1"/>
    <col min="6670" max="6670" width="6.5703125" style="81" bestFit="1" customWidth="1"/>
    <col min="6671" max="6671" width="11.140625" style="81" bestFit="1" customWidth="1"/>
    <col min="6672" max="6673" width="10.140625" style="81" bestFit="1" customWidth="1"/>
    <col min="6674" max="6674" width="9.140625" style="81" bestFit="1" customWidth="1"/>
    <col min="6675" max="6677" width="9.140625" style="81"/>
    <col min="6678" max="6678" width="7.5703125" style="81" bestFit="1" customWidth="1"/>
    <col min="6679" max="6682" width="7.28515625" style="81" bestFit="1" customWidth="1"/>
    <col min="6683" max="6686" width="9.140625" style="81"/>
    <col min="6687" max="6687" width="6.7109375" style="81" customWidth="1"/>
    <col min="6688" max="6912" width="9.140625" style="81"/>
    <col min="6913" max="6913" width="11.28515625" style="81" bestFit="1" customWidth="1"/>
    <col min="6914" max="6914" width="15" style="81" customWidth="1"/>
    <col min="6915" max="6917" width="0" style="81" hidden="1" customWidth="1"/>
    <col min="6918" max="6918" width="0.140625" style="81" customWidth="1"/>
    <col min="6919" max="6922" width="9.140625" style="81"/>
    <col min="6923" max="6925" width="7.5703125" style="81" bestFit="1" customWidth="1"/>
    <col min="6926" max="6926" width="6.5703125" style="81" bestFit="1" customWidth="1"/>
    <col min="6927" max="6927" width="11.140625" style="81" bestFit="1" customWidth="1"/>
    <col min="6928" max="6929" width="10.140625" style="81" bestFit="1" customWidth="1"/>
    <col min="6930" max="6930" width="9.140625" style="81" bestFit="1" customWidth="1"/>
    <col min="6931" max="6933" width="9.140625" style="81"/>
    <col min="6934" max="6934" width="7.5703125" style="81" bestFit="1" customWidth="1"/>
    <col min="6935" max="6938" width="7.28515625" style="81" bestFit="1" customWidth="1"/>
    <col min="6939" max="6942" width="9.140625" style="81"/>
    <col min="6943" max="6943" width="6.7109375" style="81" customWidth="1"/>
    <col min="6944" max="7168" width="9.140625" style="81"/>
    <col min="7169" max="7169" width="11.28515625" style="81" bestFit="1" customWidth="1"/>
    <col min="7170" max="7170" width="15" style="81" customWidth="1"/>
    <col min="7171" max="7173" width="0" style="81" hidden="1" customWidth="1"/>
    <col min="7174" max="7174" width="0.140625" style="81" customWidth="1"/>
    <col min="7175" max="7178" width="9.140625" style="81"/>
    <col min="7179" max="7181" width="7.5703125" style="81" bestFit="1" customWidth="1"/>
    <col min="7182" max="7182" width="6.5703125" style="81" bestFit="1" customWidth="1"/>
    <col min="7183" max="7183" width="11.140625" style="81" bestFit="1" customWidth="1"/>
    <col min="7184" max="7185" width="10.140625" style="81" bestFit="1" customWidth="1"/>
    <col min="7186" max="7186" width="9.140625" style="81" bestFit="1" customWidth="1"/>
    <col min="7187" max="7189" width="9.140625" style="81"/>
    <col min="7190" max="7190" width="7.5703125" style="81" bestFit="1" customWidth="1"/>
    <col min="7191" max="7194" width="7.28515625" style="81" bestFit="1" customWidth="1"/>
    <col min="7195" max="7198" width="9.140625" style="81"/>
    <col min="7199" max="7199" width="6.7109375" style="81" customWidth="1"/>
    <col min="7200" max="7424" width="9.140625" style="81"/>
    <col min="7425" max="7425" width="11.28515625" style="81" bestFit="1" customWidth="1"/>
    <col min="7426" max="7426" width="15" style="81" customWidth="1"/>
    <col min="7427" max="7429" width="0" style="81" hidden="1" customWidth="1"/>
    <col min="7430" max="7430" width="0.140625" style="81" customWidth="1"/>
    <col min="7431" max="7434" width="9.140625" style="81"/>
    <col min="7435" max="7437" width="7.5703125" style="81" bestFit="1" customWidth="1"/>
    <col min="7438" max="7438" width="6.5703125" style="81" bestFit="1" customWidth="1"/>
    <col min="7439" max="7439" width="11.140625" style="81" bestFit="1" customWidth="1"/>
    <col min="7440" max="7441" width="10.140625" style="81" bestFit="1" customWidth="1"/>
    <col min="7442" max="7442" width="9.140625" style="81" bestFit="1" customWidth="1"/>
    <col min="7443" max="7445" width="9.140625" style="81"/>
    <col min="7446" max="7446" width="7.5703125" style="81" bestFit="1" customWidth="1"/>
    <col min="7447" max="7450" width="7.28515625" style="81" bestFit="1" customWidth="1"/>
    <col min="7451" max="7454" width="9.140625" style="81"/>
    <col min="7455" max="7455" width="6.7109375" style="81" customWidth="1"/>
    <col min="7456" max="7680" width="9.140625" style="81"/>
    <col min="7681" max="7681" width="11.28515625" style="81" bestFit="1" customWidth="1"/>
    <col min="7682" max="7682" width="15" style="81" customWidth="1"/>
    <col min="7683" max="7685" width="0" style="81" hidden="1" customWidth="1"/>
    <col min="7686" max="7686" width="0.140625" style="81" customWidth="1"/>
    <col min="7687" max="7690" width="9.140625" style="81"/>
    <col min="7691" max="7693" width="7.5703125" style="81" bestFit="1" customWidth="1"/>
    <col min="7694" max="7694" width="6.5703125" style="81" bestFit="1" customWidth="1"/>
    <col min="7695" max="7695" width="11.140625" style="81" bestFit="1" customWidth="1"/>
    <col min="7696" max="7697" width="10.140625" style="81" bestFit="1" customWidth="1"/>
    <col min="7698" max="7698" width="9.140625" style="81" bestFit="1" customWidth="1"/>
    <col min="7699" max="7701" width="9.140625" style="81"/>
    <col min="7702" max="7702" width="7.5703125" style="81" bestFit="1" customWidth="1"/>
    <col min="7703" max="7706" width="7.28515625" style="81" bestFit="1" customWidth="1"/>
    <col min="7707" max="7710" width="9.140625" style="81"/>
    <col min="7711" max="7711" width="6.7109375" style="81" customWidth="1"/>
    <col min="7712" max="7936" width="9.140625" style="81"/>
    <col min="7937" max="7937" width="11.28515625" style="81" bestFit="1" customWidth="1"/>
    <col min="7938" max="7938" width="15" style="81" customWidth="1"/>
    <col min="7939" max="7941" width="0" style="81" hidden="1" customWidth="1"/>
    <col min="7942" max="7942" width="0.140625" style="81" customWidth="1"/>
    <col min="7943" max="7946" width="9.140625" style="81"/>
    <col min="7947" max="7949" width="7.5703125" style="81" bestFit="1" customWidth="1"/>
    <col min="7950" max="7950" width="6.5703125" style="81" bestFit="1" customWidth="1"/>
    <col min="7951" max="7951" width="11.140625" style="81" bestFit="1" customWidth="1"/>
    <col min="7952" max="7953" width="10.140625" style="81" bestFit="1" customWidth="1"/>
    <col min="7954" max="7954" width="9.140625" style="81" bestFit="1" customWidth="1"/>
    <col min="7955" max="7957" width="9.140625" style="81"/>
    <col min="7958" max="7958" width="7.5703125" style="81" bestFit="1" customWidth="1"/>
    <col min="7959" max="7962" width="7.28515625" style="81" bestFit="1" customWidth="1"/>
    <col min="7963" max="7966" width="9.140625" style="81"/>
    <col min="7967" max="7967" width="6.7109375" style="81" customWidth="1"/>
    <col min="7968" max="8192" width="9.140625" style="81"/>
    <col min="8193" max="8193" width="11.28515625" style="81" bestFit="1" customWidth="1"/>
    <col min="8194" max="8194" width="15" style="81" customWidth="1"/>
    <col min="8195" max="8197" width="0" style="81" hidden="1" customWidth="1"/>
    <col min="8198" max="8198" width="0.140625" style="81" customWidth="1"/>
    <col min="8199" max="8202" width="9.140625" style="81"/>
    <col min="8203" max="8205" width="7.5703125" style="81" bestFit="1" customWidth="1"/>
    <col min="8206" max="8206" width="6.5703125" style="81" bestFit="1" customWidth="1"/>
    <col min="8207" max="8207" width="11.140625" style="81" bestFit="1" customWidth="1"/>
    <col min="8208" max="8209" width="10.140625" style="81" bestFit="1" customWidth="1"/>
    <col min="8210" max="8210" width="9.140625" style="81" bestFit="1" customWidth="1"/>
    <col min="8211" max="8213" width="9.140625" style="81"/>
    <col min="8214" max="8214" width="7.5703125" style="81" bestFit="1" customWidth="1"/>
    <col min="8215" max="8218" width="7.28515625" style="81" bestFit="1" customWidth="1"/>
    <col min="8219" max="8222" width="9.140625" style="81"/>
    <col min="8223" max="8223" width="6.7109375" style="81" customWidth="1"/>
    <col min="8224" max="8448" width="9.140625" style="81"/>
    <col min="8449" max="8449" width="11.28515625" style="81" bestFit="1" customWidth="1"/>
    <col min="8450" max="8450" width="15" style="81" customWidth="1"/>
    <col min="8451" max="8453" width="0" style="81" hidden="1" customWidth="1"/>
    <col min="8454" max="8454" width="0.140625" style="81" customWidth="1"/>
    <col min="8455" max="8458" width="9.140625" style="81"/>
    <col min="8459" max="8461" width="7.5703125" style="81" bestFit="1" customWidth="1"/>
    <col min="8462" max="8462" width="6.5703125" style="81" bestFit="1" customWidth="1"/>
    <col min="8463" max="8463" width="11.140625" style="81" bestFit="1" customWidth="1"/>
    <col min="8464" max="8465" width="10.140625" style="81" bestFit="1" customWidth="1"/>
    <col min="8466" max="8466" width="9.140625" style="81" bestFit="1" customWidth="1"/>
    <col min="8467" max="8469" width="9.140625" style="81"/>
    <col min="8470" max="8470" width="7.5703125" style="81" bestFit="1" customWidth="1"/>
    <col min="8471" max="8474" width="7.28515625" style="81" bestFit="1" customWidth="1"/>
    <col min="8475" max="8478" width="9.140625" style="81"/>
    <col min="8479" max="8479" width="6.7109375" style="81" customWidth="1"/>
    <col min="8480" max="8704" width="9.140625" style="81"/>
    <col min="8705" max="8705" width="11.28515625" style="81" bestFit="1" customWidth="1"/>
    <col min="8706" max="8706" width="15" style="81" customWidth="1"/>
    <col min="8707" max="8709" width="0" style="81" hidden="1" customWidth="1"/>
    <col min="8710" max="8710" width="0.140625" style="81" customWidth="1"/>
    <col min="8711" max="8714" width="9.140625" style="81"/>
    <col min="8715" max="8717" width="7.5703125" style="81" bestFit="1" customWidth="1"/>
    <col min="8718" max="8718" width="6.5703125" style="81" bestFit="1" customWidth="1"/>
    <col min="8719" max="8719" width="11.140625" style="81" bestFit="1" customWidth="1"/>
    <col min="8720" max="8721" width="10.140625" style="81" bestFit="1" customWidth="1"/>
    <col min="8722" max="8722" width="9.140625" style="81" bestFit="1" customWidth="1"/>
    <col min="8723" max="8725" width="9.140625" style="81"/>
    <col min="8726" max="8726" width="7.5703125" style="81" bestFit="1" customWidth="1"/>
    <col min="8727" max="8730" width="7.28515625" style="81" bestFit="1" customWidth="1"/>
    <col min="8731" max="8734" width="9.140625" style="81"/>
    <col min="8735" max="8735" width="6.7109375" style="81" customWidth="1"/>
    <col min="8736" max="8960" width="9.140625" style="81"/>
    <col min="8961" max="8961" width="11.28515625" style="81" bestFit="1" customWidth="1"/>
    <col min="8962" max="8962" width="15" style="81" customWidth="1"/>
    <col min="8963" max="8965" width="0" style="81" hidden="1" customWidth="1"/>
    <col min="8966" max="8966" width="0.140625" style="81" customWidth="1"/>
    <col min="8967" max="8970" width="9.140625" style="81"/>
    <col min="8971" max="8973" width="7.5703125" style="81" bestFit="1" customWidth="1"/>
    <col min="8974" max="8974" width="6.5703125" style="81" bestFit="1" customWidth="1"/>
    <col min="8975" max="8975" width="11.140625" style="81" bestFit="1" customWidth="1"/>
    <col min="8976" max="8977" width="10.140625" style="81" bestFit="1" customWidth="1"/>
    <col min="8978" max="8978" width="9.140625" style="81" bestFit="1" customWidth="1"/>
    <col min="8979" max="8981" width="9.140625" style="81"/>
    <col min="8982" max="8982" width="7.5703125" style="81" bestFit="1" customWidth="1"/>
    <col min="8983" max="8986" width="7.28515625" style="81" bestFit="1" customWidth="1"/>
    <col min="8987" max="8990" width="9.140625" style="81"/>
    <col min="8991" max="8991" width="6.7109375" style="81" customWidth="1"/>
    <col min="8992" max="9216" width="9.140625" style="81"/>
    <col min="9217" max="9217" width="11.28515625" style="81" bestFit="1" customWidth="1"/>
    <col min="9218" max="9218" width="15" style="81" customWidth="1"/>
    <col min="9219" max="9221" width="0" style="81" hidden="1" customWidth="1"/>
    <col min="9222" max="9222" width="0.140625" style="81" customWidth="1"/>
    <col min="9223" max="9226" width="9.140625" style="81"/>
    <col min="9227" max="9229" width="7.5703125" style="81" bestFit="1" customWidth="1"/>
    <col min="9230" max="9230" width="6.5703125" style="81" bestFit="1" customWidth="1"/>
    <col min="9231" max="9231" width="11.140625" style="81" bestFit="1" customWidth="1"/>
    <col min="9232" max="9233" width="10.140625" style="81" bestFit="1" customWidth="1"/>
    <col min="9234" max="9234" width="9.140625" style="81" bestFit="1" customWidth="1"/>
    <col min="9235" max="9237" width="9.140625" style="81"/>
    <col min="9238" max="9238" width="7.5703125" style="81" bestFit="1" customWidth="1"/>
    <col min="9239" max="9242" width="7.28515625" style="81" bestFit="1" customWidth="1"/>
    <col min="9243" max="9246" width="9.140625" style="81"/>
    <col min="9247" max="9247" width="6.7109375" style="81" customWidth="1"/>
    <col min="9248" max="9472" width="9.140625" style="81"/>
    <col min="9473" max="9473" width="11.28515625" style="81" bestFit="1" customWidth="1"/>
    <col min="9474" max="9474" width="15" style="81" customWidth="1"/>
    <col min="9475" max="9477" width="0" style="81" hidden="1" customWidth="1"/>
    <col min="9478" max="9478" width="0.140625" style="81" customWidth="1"/>
    <col min="9479" max="9482" width="9.140625" style="81"/>
    <col min="9483" max="9485" width="7.5703125" style="81" bestFit="1" customWidth="1"/>
    <col min="9486" max="9486" width="6.5703125" style="81" bestFit="1" customWidth="1"/>
    <col min="9487" max="9487" width="11.140625" style="81" bestFit="1" customWidth="1"/>
    <col min="9488" max="9489" width="10.140625" style="81" bestFit="1" customWidth="1"/>
    <col min="9490" max="9490" width="9.140625" style="81" bestFit="1" customWidth="1"/>
    <col min="9491" max="9493" width="9.140625" style="81"/>
    <col min="9494" max="9494" width="7.5703125" style="81" bestFit="1" customWidth="1"/>
    <col min="9495" max="9498" width="7.28515625" style="81" bestFit="1" customWidth="1"/>
    <col min="9499" max="9502" width="9.140625" style="81"/>
    <col min="9503" max="9503" width="6.7109375" style="81" customWidth="1"/>
    <col min="9504" max="9728" width="9.140625" style="81"/>
    <col min="9729" max="9729" width="11.28515625" style="81" bestFit="1" customWidth="1"/>
    <col min="9730" max="9730" width="15" style="81" customWidth="1"/>
    <col min="9731" max="9733" width="0" style="81" hidden="1" customWidth="1"/>
    <col min="9734" max="9734" width="0.140625" style="81" customWidth="1"/>
    <col min="9735" max="9738" width="9.140625" style="81"/>
    <col min="9739" max="9741" width="7.5703125" style="81" bestFit="1" customWidth="1"/>
    <col min="9742" max="9742" width="6.5703125" style="81" bestFit="1" customWidth="1"/>
    <col min="9743" max="9743" width="11.140625" style="81" bestFit="1" customWidth="1"/>
    <col min="9744" max="9745" width="10.140625" style="81" bestFit="1" customWidth="1"/>
    <col min="9746" max="9746" width="9.140625" style="81" bestFit="1" customWidth="1"/>
    <col min="9747" max="9749" width="9.140625" style="81"/>
    <col min="9750" max="9750" width="7.5703125" style="81" bestFit="1" customWidth="1"/>
    <col min="9751" max="9754" width="7.28515625" style="81" bestFit="1" customWidth="1"/>
    <col min="9755" max="9758" width="9.140625" style="81"/>
    <col min="9759" max="9759" width="6.7109375" style="81" customWidth="1"/>
    <col min="9760" max="9984" width="9.140625" style="81"/>
    <col min="9985" max="9985" width="11.28515625" style="81" bestFit="1" customWidth="1"/>
    <col min="9986" max="9986" width="15" style="81" customWidth="1"/>
    <col min="9987" max="9989" width="0" style="81" hidden="1" customWidth="1"/>
    <col min="9990" max="9990" width="0.140625" style="81" customWidth="1"/>
    <col min="9991" max="9994" width="9.140625" style="81"/>
    <col min="9995" max="9997" width="7.5703125" style="81" bestFit="1" customWidth="1"/>
    <col min="9998" max="9998" width="6.5703125" style="81" bestFit="1" customWidth="1"/>
    <col min="9999" max="9999" width="11.140625" style="81" bestFit="1" customWidth="1"/>
    <col min="10000" max="10001" width="10.140625" style="81" bestFit="1" customWidth="1"/>
    <col min="10002" max="10002" width="9.140625" style="81" bestFit="1" customWidth="1"/>
    <col min="10003" max="10005" width="9.140625" style="81"/>
    <col min="10006" max="10006" width="7.5703125" style="81" bestFit="1" customWidth="1"/>
    <col min="10007" max="10010" width="7.28515625" style="81" bestFit="1" customWidth="1"/>
    <col min="10011" max="10014" width="9.140625" style="81"/>
    <col min="10015" max="10015" width="6.7109375" style="81" customWidth="1"/>
    <col min="10016" max="10240" width="9.140625" style="81"/>
    <col min="10241" max="10241" width="11.28515625" style="81" bestFit="1" customWidth="1"/>
    <col min="10242" max="10242" width="15" style="81" customWidth="1"/>
    <col min="10243" max="10245" width="0" style="81" hidden="1" customWidth="1"/>
    <col min="10246" max="10246" width="0.140625" style="81" customWidth="1"/>
    <col min="10247" max="10250" width="9.140625" style="81"/>
    <col min="10251" max="10253" width="7.5703125" style="81" bestFit="1" customWidth="1"/>
    <col min="10254" max="10254" width="6.5703125" style="81" bestFit="1" customWidth="1"/>
    <col min="10255" max="10255" width="11.140625" style="81" bestFit="1" customWidth="1"/>
    <col min="10256" max="10257" width="10.140625" style="81" bestFit="1" customWidth="1"/>
    <col min="10258" max="10258" width="9.140625" style="81" bestFit="1" customWidth="1"/>
    <col min="10259" max="10261" width="9.140625" style="81"/>
    <col min="10262" max="10262" width="7.5703125" style="81" bestFit="1" customWidth="1"/>
    <col min="10263" max="10266" width="7.28515625" style="81" bestFit="1" customWidth="1"/>
    <col min="10267" max="10270" width="9.140625" style="81"/>
    <col min="10271" max="10271" width="6.7109375" style="81" customWidth="1"/>
    <col min="10272" max="10496" width="9.140625" style="81"/>
    <col min="10497" max="10497" width="11.28515625" style="81" bestFit="1" customWidth="1"/>
    <col min="10498" max="10498" width="15" style="81" customWidth="1"/>
    <col min="10499" max="10501" width="0" style="81" hidden="1" customWidth="1"/>
    <col min="10502" max="10502" width="0.140625" style="81" customWidth="1"/>
    <col min="10503" max="10506" width="9.140625" style="81"/>
    <col min="10507" max="10509" width="7.5703125" style="81" bestFit="1" customWidth="1"/>
    <col min="10510" max="10510" width="6.5703125" style="81" bestFit="1" customWidth="1"/>
    <col min="10511" max="10511" width="11.140625" style="81" bestFit="1" customWidth="1"/>
    <col min="10512" max="10513" width="10.140625" style="81" bestFit="1" customWidth="1"/>
    <col min="10514" max="10514" width="9.140625" style="81" bestFit="1" customWidth="1"/>
    <col min="10515" max="10517" width="9.140625" style="81"/>
    <col min="10518" max="10518" width="7.5703125" style="81" bestFit="1" customWidth="1"/>
    <col min="10519" max="10522" width="7.28515625" style="81" bestFit="1" customWidth="1"/>
    <col min="10523" max="10526" width="9.140625" style="81"/>
    <col min="10527" max="10527" width="6.7109375" style="81" customWidth="1"/>
    <col min="10528" max="10752" width="9.140625" style="81"/>
    <col min="10753" max="10753" width="11.28515625" style="81" bestFit="1" customWidth="1"/>
    <col min="10754" max="10754" width="15" style="81" customWidth="1"/>
    <col min="10755" max="10757" width="0" style="81" hidden="1" customWidth="1"/>
    <col min="10758" max="10758" width="0.140625" style="81" customWidth="1"/>
    <col min="10759" max="10762" width="9.140625" style="81"/>
    <col min="10763" max="10765" width="7.5703125" style="81" bestFit="1" customWidth="1"/>
    <col min="10766" max="10766" width="6.5703125" style="81" bestFit="1" customWidth="1"/>
    <col min="10767" max="10767" width="11.140625" style="81" bestFit="1" customWidth="1"/>
    <col min="10768" max="10769" width="10.140625" style="81" bestFit="1" customWidth="1"/>
    <col min="10770" max="10770" width="9.140625" style="81" bestFit="1" customWidth="1"/>
    <col min="10771" max="10773" width="9.140625" style="81"/>
    <col min="10774" max="10774" width="7.5703125" style="81" bestFit="1" customWidth="1"/>
    <col min="10775" max="10778" width="7.28515625" style="81" bestFit="1" customWidth="1"/>
    <col min="10779" max="10782" width="9.140625" style="81"/>
    <col min="10783" max="10783" width="6.7109375" style="81" customWidth="1"/>
    <col min="10784" max="11008" width="9.140625" style="81"/>
    <col min="11009" max="11009" width="11.28515625" style="81" bestFit="1" customWidth="1"/>
    <col min="11010" max="11010" width="15" style="81" customWidth="1"/>
    <col min="11011" max="11013" width="0" style="81" hidden="1" customWidth="1"/>
    <col min="11014" max="11014" width="0.140625" style="81" customWidth="1"/>
    <col min="11015" max="11018" width="9.140625" style="81"/>
    <col min="11019" max="11021" width="7.5703125" style="81" bestFit="1" customWidth="1"/>
    <col min="11022" max="11022" width="6.5703125" style="81" bestFit="1" customWidth="1"/>
    <col min="11023" max="11023" width="11.140625" style="81" bestFit="1" customWidth="1"/>
    <col min="11024" max="11025" width="10.140625" style="81" bestFit="1" customWidth="1"/>
    <col min="11026" max="11026" width="9.140625" style="81" bestFit="1" customWidth="1"/>
    <col min="11027" max="11029" width="9.140625" style="81"/>
    <col min="11030" max="11030" width="7.5703125" style="81" bestFit="1" customWidth="1"/>
    <col min="11031" max="11034" width="7.28515625" style="81" bestFit="1" customWidth="1"/>
    <col min="11035" max="11038" width="9.140625" style="81"/>
    <col min="11039" max="11039" width="6.7109375" style="81" customWidth="1"/>
    <col min="11040" max="11264" width="9.140625" style="81"/>
    <col min="11265" max="11265" width="11.28515625" style="81" bestFit="1" customWidth="1"/>
    <col min="11266" max="11266" width="15" style="81" customWidth="1"/>
    <col min="11267" max="11269" width="0" style="81" hidden="1" customWidth="1"/>
    <col min="11270" max="11270" width="0.140625" style="81" customWidth="1"/>
    <col min="11271" max="11274" width="9.140625" style="81"/>
    <col min="11275" max="11277" width="7.5703125" style="81" bestFit="1" customWidth="1"/>
    <col min="11278" max="11278" width="6.5703125" style="81" bestFit="1" customWidth="1"/>
    <col min="11279" max="11279" width="11.140625" style="81" bestFit="1" customWidth="1"/>
    <col min="11280" max="11281" width="10.140625" style="81" bestFit="1" customWidth="1"/>
    <col min="11282" max="11282" width="9.140625" style="81" bestFit="1" customWidth="1"/>
    <col min="11283" max="11285" width="9.140625" style="81"/>
    <col min="11286" max="11286" width="7.5703125" style="81" bestFit="1" customWidth="1"/>
    <col min="11287" max="11290" width="7.28515625" style="81" bestFit="1" customWidth="1"/>
    <col min="11291" max="11294" width="9.140625" style="81"/>
    <col min="11295" max="11295" width="6.7109375" style="81" customWidth="1"/>
    <col min="11296" max="11520" width="9.140625" style="81"/>
    <col min="11521" max="11521" width="11.28515625" style="81" bestFit="1" customWidth="1"/>
    <col min="11522" max="11522" width="15" style="81" customWidth="1"/>
    <col min="11523" max="11525" width="0" style="81" hidden="1" customWidth="1"/>
    <col min="11526" max="11526" width="0.140625" style="81" customWidth="1"/>
    <col min="11527" max="11530" width="9.140625" style="81"/>
    <col min="11531" max="11533" width="7.5703125" style="81" bestFit="1" customWidth="1"/>
    <col min="11534" max="11534" width="6.5703125" style="81" bestFit="1" customWidth="1"/>
    <col min="11535" max="11535" width="11.140625" style="81" bestFit="1" customWidth="1"/>
    <col min="11536" max="11537" width="10.140625" style="81" bestFit="1" customWidth="1"/>
    <col min="11538" max="11538" width="9.140625" style="81" bestFit="1" customWidth="1"/>
    <col min="11539" max="11541" width="9.140625" style="81"/>
    <col min="11542" max="11542" width="7.5703125" style="81" bestFit="1" customWidth="1"/>
    <col min="11543" max="11546" width="7.28515625" style="81" bestFit="1" customWidth="1"/>
    <col min="11547" max="11550" width="9.140625" style="81"/>
    <col min="11551" max="11551" width="6.7109375" style="81" customWidth="1"/>
    <col min="11552" max="11776" width="9.140625" style="81"/>
    <col min="11777" max="11777" width="11.28515625" style="81" bestFit="1" customWidth="1"/>
    <col min="11778" max="11778" width="15" style="81" customWidth="1"/>
    <col min="11779" max="11781" width="0" style="81" hidden="1" customWidth="1"/>
    <col min="11782" max="11782" width="0.140625" style="81" customWidth="1"/>
    <col min="11783" max="11786" width="9.140625" style="81"/>
    <col min="11787" max="11789" width="7.5703125" style="81" bestFit="1" customWidth="1"/>
    <col min="11790" max="11790" width="6.5703125" style="81" bestFit="1" customWidth="1"/>
    <col min="11791" max="11791" width="11.140625" style="81" bestFit="1" customWidth="1"/>
    <col min="11792" max="11793" width="10.140625" style="81" bestFit="1" customWidth="1"/>
    <col min="11794" max="11794" width="9.140625" style="81" bestFit="1" customWidth="1"/>
    <col min="11795" max="11797" width="9.140625" style="81"/>
    <col min="11798" max="11798" width="7.5703125" style="81" bestFit="1" customWidth="1"/>
    <col min="11799" max="11802" width="7.28515625" style="81" bestFit="1" customWidth="1"/>
    <col min="11803" max="11806" width="9.140625" style="81"/>
    <col min="11807" max="11807" width="6.7109375" style="81" customWidth="1"/>
    <col min="11808" max="12032" width="9.140625" style="81"/>
    <col min="12033" max="12033" width="11.28515625" style="81" bestFit="1" customWidth="1"/>
    <col min="12034" max="12034" width="15" style="81" customWidth="1"/>
    <col min="12035" max="12037" width="0" style="81" hidden="1" customWidth="1"/>
    <col min="12038" max="12038" width="0.140625" style="81" customWidth="1"/>
    <col min="12039" max="12042" width="9.140625" style="81"/>
    <col min="12043" max="12045" width="7.5703125" style="81" bestFit="1" customWidth="1"/>
    <col min="12046" max="12046" width="6.5703125" style="81" bestFit="1" customWidth="1"/>
    <col min="12047" max="12047" width="11.140625" style="81" bestFit="1" customWidth="1"/>
    <col min="12048" max="12049" width="10.140625" style="81" bestFit="1" customWidth="1"/>
    <col min="12050" max="12050" width="9.140625" style="81" bestFit="1" customWidth="1"/>
    <col min="12051" max="12053" width="9.140625" style="81"/>
    <col min="12054" max="12054" width="7.5703125" style="81" bestFit="1" customWidth="1"/>
    <col min="12055" max="12058" width="7.28515625" style="81" bestFit="1" customWidth="1"/>
    <col min="12059" max="12062" width="9.140625" style="81"/>
    <col min="12063" max="12063" width="6.7109375" style="81" customWidth="1"/>
    <col min="12064" max="12288" width="9.140625" style="81"/>
    <col min="12289" max="12289" width="11.28515625" style="81" bestFit="1" customWidth="1"/>
    <col min="12290" max="12290" width="15" style="81" customWidth="1"/>
    <col min="12291" max="12293" width="0" style="81" hidden="1" customWidth="1"/>
    <col min="12294" max="12294" width="0.140625" style="81" customWidth="1"/>
    <col min="12295" max="12298" width="9.140625" style="81"/>
    <col min="12299" max="12301" width="7.5703125" style="81" bestFit="1" customWidth="1"/>
    <col min="12302" max="12302" width="6.5703125" style="81" bestFit="1" customWidth="1"/>
    <col min="12303" max="12303" width="11.140625" style="81" bestFit="1" customWidth="1"/>
    <col min="12304" max="12305" width="10.140625" style="81" bestFit="1" customWidth="1"/>
    <col min="12306" max="12306" width="9.140625" style="81" bestFit="1" customWidth="1"/>
    <col min="12307" max="12309" width="9.140625" style="81"/>
    <col min="12310" max="12310" width="7.5703125" style="81" bestFit="1" customWidth="1"/>
    <col min="12311" max="12314" width="7.28515625" style="81" bestFit="1" customWidth="1"/>
    <col min="12315" max="12318" width="9.140625" style="81"/>
    <col min="12319" max="12319" width="6.7109375" style="81" customWidth="1"/>
    <col min="12320" max="12544" width="9.140625" style="81"/>
    <col min="12545" max="12545" width="11.28515625" style="81" bestFit="1" customWidth="1"/>
    <col min="12546" max="12546" width="15" style="81" customWidth="1"/>
    <col min="12547" max="12549" width="0" style="81" hidden="1" customWidth="1"/>
    <col min="12550" max="12550" width="0.140625" style="81" customWidth="1"/>
    <col min="12551" max="12554" width="9.140625" style="81"/>
    <col min="12555" max="12557" width="7.5703125" style="81" bestFit="1" customWidth="1"/>
    <col min="12558" max="12558" width="6.5703125" style="81" bestFit="1" customWidth="1"/>
    <col min="12559" max="12559" width="11.140625" style="81" bestFit="1" customWidth="1"/>
    <col min="12560" max="12561" width="10.140625" style="81" bestFit="1" customWidth="1"/>
    <col min="12562" max="12562" width="9.140625" style="81" bestFit="1" customWidth="1"/>
    <col min="12563" max="12565" width="9.140625" style="81"/>
    <col min="12566" max="12566" width="7.5703125" style="81" bestFit="1" customWidth="1"/>
    <col min="12567" max="12570" width="7.28515625" style="81" bestFit="1" customWidth="1"/>
    <col min="12571" max="12574" width="9.140625" style="81"/>
    <col min="12575" max="12575" width="6.7109375" style="81" customWidth="1"/>
    <col min="12576" max="12800" width="9.140625" style="81"/>
    <col min="12801" max="12801" width="11.28515625" style="81" bestFit="1" customWidth="1"/>
    <col min="12802" max="12802" width="15" style="81" customWidth="1"/>
    <col min="12803" max="12805" width="0" style="81" hidden="1" customWidth="1"/>
    <col min="12806" max="12806" width="0.140625" style="81" customWidth="1"/>
    <col min="12807" max="12810" width="9.140625" style="81"/>
    <col min="12811" max="12813" width="7.5703125" style="81" bestFit="1" customWidth="1"/>
    <col min="12814" max="12814" width="6.5703125" style="81" bestFit="1" customWidth="1"/>
    <col min="12815" max="12815" width="11.140625" style="81" bestFit="1" customWidth="1"/>
    <col min="12816" max="12817" width="10.140625" style="81" bestFit="1" customWidth="1"/>
    <col min="12818" max="12818" width="9.140625" style="81" bestFit="1" customWidth="1"/>
    <col min="12819" max="12821" width="9.140625" style="81"/>
    <col min="12822" max="12822" width="7.5703125" style="81" bestFit="1" customWidth="1"/>
    <col min="12823" max="12826" width="7.28515625" style="81" bestFit="1" customWidth="1"/>
    <col min="12827" max="12830" width="9.140625" style="81"/>
    <col min="12831" max="12831" width="6.7109375" style="81" customWidth="1"/>
    <col min="12832" max="13056" width="9.140625" style="81"/>
    <col min="13057" max="13057" width="11.28515625" style="81" bestFit="1" customWidth="1"/>
    <col min="13058" max="13058" width="15" style="81" customWidth="1"/>
    <col min="13059" max="13061" width="0" style="81" hidden="1" customWidth="1"/>
    <col min="13062" max="13062" width="0.140625" style="81" customWidth="1"/>
    <col min="13063" max="13066" width="9.140625" style="81"/>
    <col min="13067" max="13069" width="7.5703125" style="81" bestFit="1" customWidth="1"/>
    <col min="13070" max="13070" width="6.5703125" style="81" bestFit="1" customWidth="1"/>
    <col min="13071" max="13071" width="11.140625" style="81" bestFit="1" customWidth="1"/>
    <col min="13072" max="13073" width="10.140625" style="81" bestFit="1" customWidth="1"/>
    <col min="13074" max="13074" width="9.140625" style="81" bestFit="1" customWidth="1"/>
    <col min="13075" max="13077" width="9.140625" style="81"/>
    <col min="13078" max="13078" width="7.5703125" style="81" bestFit="1" customWidth="1"/>
    <col min="13079" max="13082" width="7.28515625" style="81" bestFit="1" customWidth="1"/>
    <col min="13083" max="13086" width="9.140625" style="81"/>
    <col min="13087" max="13087" width="6.7109375" style="81" customWidth="1"/>
    <col min="13088" max="13312" width="9.140625" style="81"/>
    <col min="13313" max="13313" width="11.28515625" style="81" bestFit="1" customWidth="1"/>
    <col min="13314" max="13314" width="15" style="81" customWidth="1"/>
    <col min="13315" max="13317" width="0" style="81" hidden="1" customWidth="1"/>
    <col min="13318" max="13318" width="0.140625" style="81" customWidth="1"/>
    <col min="13319" max="13322" width="9.140625" style="81"/>
    <col min="13323" max="13325" width="7.5703125" style="81" bestFit="1" customWidth="1"/>
    <col min="13326" max="13326" width="6.5703125" style="81" bestFit="1" customWidth="1"/>
    <col min="13327" max="13327" width="11.140625" style="81" bestFit="1" customWidth="1"/>
    <col min="13328" max="13329" width="10.140625" style="81" bestFit="1" customWidth="1"/>
    <col min="13330" max="13330" width="9.140625" style="81" bestFit="1" customWidth="1"/>
    <col min="13331" max="13333" width="9.140625" style="81"/>
    <col min="13334" max="13334" width="7.5703125" style="81" bestFit="1" customWidth="1"/>
    <col min="13335" max="13338" width="7.28515625" style="81" bestFit="1" customWidth="1"/>
    <col min="13339" max="13342" width="9.140625" style="81"/>
    <col min="13343" max="13343" width="6.7109375" style="81" customWidth="1"/>
    <col min="13344" max="13568" width="9.140625" style="81"/>
    <col min="13569" max="13569" width="11.28515625" style="81" bestFit="1" customWidth="1"/>
    <col min="13570" max="13570" width="15" style="81" customWidth="1"/>
    <col min="13571" max="13573" width="0" style="81" hidden="1" customWidth="1"/>
    <col min="13574" max="13574" width="0.140625" style="81" customWidth="1"/>
    <col min="13575" max="13578" width="9.140625" style="81"/>
    <col min="13579" max="13581" width="7.5703125" style="81" bestFit="1" customWidth="1"/>
    <col min="13582" max="13582" width="6.5703125" style="81" bestFit="1" customWidth="1"/>
    <col min="13583" max="13583" width="11.140625" style="81" bestFit="1" customWidth="1"/>
    <col min="13584" max="13585" width="10.140625" style="81" bestFit="1" customWidth="1"/>
    <col min="13586" max="13586" width="9.140625" style="81" bestFit="1" customWidth="1"/>
    <col min="13587" max="13589" width="9.140625" style="81"/>
    <col min="13590" max="13590" width="7.5703125" style="81" bestFit="1" customWidth="1"/>
    <col min="13591" max="13594" width="7.28515625" style="81" bestFit="1" customWidth="1"/>
    <col min="13595" max="13598" width="9.140625" style="81"/>
    <col min="13599" max="13599" width="6.7109375" style="81" customWidth="1"/>
    <col min="13600" max="13824" width="9.140625" style="81"/>
    <col min="13825" max="13825" width="11.28515625" style="81" bestFit="1" customWidth="1"/>
    <col min="13826" max="13826" width="15" style="81" customWidth="1"/>
    <col min="13827" max="13829" width="0" style="81" hidden="1" customWidth="1"/>
    <col min="13830" max="13830" width="0.140625" style="81" customWidth="1"/>
    <col min="13831" max="13834" width="9.140625" style="81"/>
    <col min="13835" max="13837" width="7.5703125" style="81" bestFit="1" customWidth="1"/>
    <col min="13838" max="13838" width="6.5703125" style="81" bestFit="1" customWidth="1"/>
    <col min="13839" max="13839" width="11.140625" style="81" bestFit="1" customWidth="1"/>
    <col min="13840" max="13841" width="10.140625" style="81" bestFit="1" customWidth="1"/>
    <col min="13842" max="13842" width="9.140625" style="81" bestFit="1" customWidth="1"/>
    <col min="13843" max="13845" width="9.140625" style="81"/>
    <col min="13846" max="13846" width="7.5703125" style="81" bestFit="1" customWidth="1"/>
    <col min="13847" max="13850" width="7.28515625" style="81" bestFit="1" customWidth="1"/>
    <col min="13851" max="13854" width="9.140625" style="81"/>
    <col min="13855" max="13855" width="6.7109375" style="81" customWidth="1"/>
    <col min="13856" max="14080" width="9.140625" style="81"/>
    <col min="14081" max="14081" width="11.28515625" style="81" bestFit="1" customWidth="1"/>
    <col min="14082" max="14082" width="15" style="81" customWidth="1"/>
    <col min="14083" max="14085" width="0" style="81" hidden="1" customWidth="1"/>
    <col min="14086" max="14086" width="0.140625" style="81" customWidth="1"/>
    <col min="14087" max="14090" width="9.140625" style="81"/>
    <col min="14091" max="14093" width="7.5703125" style="81" bestFit="1" customWidth="1"/>
    <col min="14094" max="14094" width="6.5703125" style="81" bestFit="1" customWidth="1"/>
    <col min="14095" max="14095" width="11.140625" style="81" bestFit="1" customWidth="1"/>
    <col min="14096" max="14097" width="10.140625" style="81" bestFit="1" customWidth="1"/>
    <col min="14098" max="14098" width="9.140625" style="81" bestFit="1" customWidth="1"/>
    <col min="14099" max="14101" width="9.140625" style="81"/>
    <col min="14102" max="14102" width="7.5703125" style="81" bestFit="1" customWidth="1"/>
    <col min="14103" max="14106" width="7.28515625" style="81" bestFit="1" customWidth="1"/>
    <col min="14107" max="14110" width="9.140625" style="81"/>
    <col min="14111" max="14111" width="6.7109375" style="81" customWidth="1"/>
    <col min="14112" max="14336" width="9.140625" style="81"/>
    <col min="14337" max="14337" width="11.28515625" style="81" bestFit="1" customWidth="1"/>
    <col min="14338" max="14338" width="15" style="81" customWidth="1"/>
    <col min="14339" max="14341" width="0" style="81" hidden="1" customWidth="1"/>
    <col min="14342" max="14342" width="0.140625" style="81" customWidth="1"/>
    <col min="14343" max="14346" width="9.140625" style="81"/>
    <col min="14347" max="14349" width="7.5703125" style="81" bestFit="1" customWidth="1"/>
    <col min="14350" max="14350" width="6.5703125" style="81" bestFit="1" customWidth="1"/>
    <col min="14351" max="14351" width="11.140625" style="81" bestFit="1" customWidth="1"/>
    <col min="14352" max="14353" width="10.140625" style="81" bestFit="1" customWidth="1"/>
    <col min="14354" max="14354" width="9.140625" style="81" bestFit="1" customWidth="1"/>
    <col min="14355" max="14357" width="9.140625" style="81"/>
    <col min="14358" max="14358" width="7.5703125" style="81" bestFit="1" customWidth="1"/>
    <col min="14359" max="14362" width="7.28515625" style="81" bestFit="1" customWidth="1"/>
    <col min="14363" max="14366" width="9.140625" style="81"/>
    <col min="14367" max="14367" width="6.7109375" style="81" customWidth="1"/>
    <col min="14368" max="14592" width="9.140625" style="81"/>
    <col min="14593" max="14593" width="11.28515625" style="81" bestFit="1" customWidth="1"/>
    <col min="14594" max="14594" width="15" style="81" customWidth="1"/>
    <col min="14595" max="14597" width="0" style="81" hidden="1" customWidth="1"/>
    <col min="14598" max="14598" width="0.140625" style="81" customWidth="1"/>
    <col min="14599" max="14602" width="9.140625" style="81"/>
    <col min="14603" max="14605" width="7.5703125" style="81" bestFit="1" customWidth="1"/>
    <col min="14606" max="14606" width="6.5703125" style="81" bestFit="1" customWidth="1"/>
    <col min="14607" max="14607" width="11.140625" style="81" bestFit="1" customWidth="1"/>
    <col min="14608" max="14609" width="10.140625" style="81" bestFit="1" customWidth="1"/>
    <col min="14610" max="14610" width="9.140625" style="81" bestFit="1" customWidth="1"/>
    <col min="14611" max="14613" width="9.140625" style="81"/>
    <col min="14614" max="14614" width="7.5703125" style="81" bestFit="1" customWidth="1"/>
    <col min="14615" max="14618" width="7.28515625" style="81" bestFit="1" customWidth="1"/>
    <col min="14619" max="14622" width="9.140625" style="81"/>
    <col min="14623" max="14623" width="6.7109375" style="81" customWidth="1"/>
    <col min="14624" max="14848" width="9.140625" style="81"/>
    <col min="14849" max="14849" width="11.28515625" style="81" bestFit="1" customWidth="1"/>
    <col min="14850" max="14850" width="15" style="81" customWidth="1"/>
    <col min="14851" max="14853" width="0" style="81" hidden="1" customWidth="1"/>
    <col min="14854" max="14854" width="0.140625" style="81" customWidth="1"/>
    <col min="14855" max="14858" width="9.140625" style="81"/>
    <col min="14859" max="14861" width="7.5703125" style="81" bestFit="1" customWidth="1"/>
    <col min="14862" max="14862" width="6.5703125" style="81" bestFit="1" customWidth="1"/>
    <col min="14863" max="14863" width="11.140625" style="81" bestFit="1" customWidth="1"/>
    <col min="14864" max="14865" width="10.140625" style="81" bestFit="1" customWidth="1"/>
    <col min="14866" max="14866" width="9.140625" style="81" bestFit="1" customWidth="1"/>
    <col min="14867" max="14869" width="9.140625" style="81"/>
    <col min="14870" max="14870" width="7.5703125" style="81" bestFit="1" customWidth="1"/>
    <col min="14871" max="14874" width="7.28515625" style="81" bestFit="1" customWidth="1"/>
    <col min="14875" max="14878" width="9.140625" style="81"/>
    <col min="14879" max="14879" width="6.7109375" style="81" customWidth="1"/>
    <col min="14880" max="15104" width="9.140625" style="81"/>
    <col min="15105" max="15105" width="11.28515625" style="81" bestFit="1" customWidth="1"/>
    <col min="15106" max="15106" width="15" style="81" customWidth="1"/>
    <col min="15107" max="15109" width="0" style="81" hidden="1" customWidth="1"/>
    <col min="15110" max="15110" width="0.140625" style="81" customWidth="1"/>
    <col min="15111" max="15114" width="9.140625" style="81"/>
    <col min="15115" max="15117" width="7.5703125" style="81" bestFit="1" customWidth="1"/>
    <col min="15118" max="15118" width="6.5703125" style="81" bestFit="1" customWidth="1"/>
    <col min="15119" max="15119" width="11.140625" style="81" bestFit="1" customWidth="1"/>
    <col min="15120" max="15121" width="10.140625" style="81" bestFit="1" customWidth="1"/>
    <col min="15122" max="15122" width="9.140625" style="81" bestFit="1" customWidth="1"/>
    <col min="15123" max="15125" width="9.140625" style="81"/>
    <col min="15126" max="15126" width="7.5703125" style="81" bestFit="1" customWidth="1"/>
    <col min="15127" max="15130" width="7.28515625" style="81" bestFit="1" customWidth="1"/>
    <col min="15131" max="15134" width="9.140625" style="81"/>
    <col min="15135" max="15135" width="6.7109375" style="81" customWidth="1"/>
    <col min="15136" max="15360" width="9.140625" style="81"/>
    <col min="15361" max="15361" width="11.28515625" style="81" bestFit="1" customWidth="1"/>
    <col min="15362" max="15362" width="15" style="81" customWidth="1"/>
    <col min="15363" max="15365" width="0" style="81" hidden="1" customWidth="1"/>
    <col min="15366" max="15366" width="0.140625" style="81" customWidth="1"/>
    <col min="15367" max="15370" width="9.140625" style="81"/>
    <col min="15371" max="15373" width="7.5703125" style="81" bestFit="1" customWidth="1"/>
    <col min="15374" max="15374" width="6.5703125" style="81" bestFit="1" customWidth="1"/>
    <col min="15375" max="15375" width="11.140625" style="81" bestFit="1" customWidth="1"/>
    <col min="15376" max="15377" width="10.140625" style="81" bestFit="1" customWidth="1"/>
    <col min="15378" max="15378" width="9.140625" style="81" bestFit="1" customWidth="1"/>
    <col min="15379" max="15381" width="9.140625" style="81"/>
    <col min="15382" max="15382" width="7.5703125" style="81" bestFit="1" customWidth="1"/>
    <col min="15383" max="15386" width="7.28515625" style="81" bestFit="1" customWidth="1"/>
    <col min="15387" max="15390" width="9.140625" style="81"/>
    <col min="15391" max="15391" width="6.7109375" style="81" customWidth="1"/>
    <col min="15392" max="15616" width="9.140625" style="81"/>
    <col min="15617" max="15617" width="11.28515625" style="81" bestFit="1" customWidth="1"/>
    <col min="15618" max="15618" width="15" style="81" customWidth="1"/>
    <col min="15619" max="15621" width="0" style="81" hidden="1" customWidth="1"/>
    <col min="15622" max="15622" width="0.140625" style="81" customWidth="1"/>
    <col min="15623" max="15626" width="9.140625" style="81"/>
    <col min="15627" max="15629" width="7.5703125" style="81" bestFit="1" customWidth="1"/>
    <col min="15630" max="15630" width="6.5703125" style="81" bestFit="1" customWidth="1"/>
    <col min="15631" max="15631" width="11.140625" style="81" bestFit="1" customWidth="1"/>
    <col min="15632" max="15633" width="10.140625" style="81" bestFit="1" customWidth="1"/>
    <col min="15634" max="15634" width="9.140625" style="81" bestFit="1" customWidth="1"/>
    <col min="15635" max="15637" width="9.140625" style="81"/>
    <col min="15638" max="15638" width="7.5703125" style="81" bestFit="1" customWidth="1"/>
    <col min="15639" max="15642" width="7.28515625" style="81" bestFit="1" customWidth="1"/>
    <col min="15643" max="15646" width="9.140625" style="81"/>
    <col min="15647" max="15647" width="6.7109375" style="81" customWidth="1"/>
    <col min="15648" max="15872" width="9.140625" style="81"/>
    <col min="15873" max="15873" width="11.28515625" style="81" bestFit="1" customWidth="1"/>
    <col min="15874" max="15874" width="15" style="81" customWidth="1"/>
    <col min="15875" max="15877" width="0" style="81" hidden="1" customWidth="1"/>
    <col min="15878" max="15878" width="0.140625" style="81" customWidth="1"/>
    <col min="15879" max="15882" width="9.140625" style="81"/>
    <col min="15883" max="15885" width="7.5703125" style="81" bestFit="1" customWidth="1"/>
    <col min="15886" max="15886" width="6.5703125" style="81" bestFit="1" customWidth="1"/>
    <col min="15887" max="15887" width="11.140625" style="81" bestFit="1" customWidth="1"/>
    <col min="15888" max="15889" width="10.140625" style="81" bestFit="1" customWidth="1"/>
    <col min="15890" max="15890" width="9.140625" style="81" bestFit="1" customWidth="1"/>
    <col min="15891" max="15893" width="9.140625" style="81"/>
    <col min="15894" max="15894" width="7.5703125" style="81" bestFit="1" customWidth="1"/>
    <col min="15895" max="15898" width="7.28515625" style="81" bestFit="1" customWidth="1"/>
    <col min="15899" max="15902" width="9.140625" style="81"/>
    <col min="15903" max="15903" width="6.7109375" style="81" customWidth="1"/>
    <col min="15904" max="16128" width="9.140625" style="81"/>
    <col min="16129" max="16129" width="11.28515625" style="81" bestFit="1" customWidth="1"/>
    <col min="16130" max="16130" width="15" style="81" customWidth="1"/>
    <col min="16131" max="16133" width="0" style="81" hidden="1" customWidth="1"/>
    <col min="16134" max="16134" width="0.140625" style="81" customWidth="1"/>
    <col min="16135" max="16138" width="9.140625" style="81"/>
    <col min="16139" max="16141" width="7.5703125" style="81" bestFit="1" customWidth="1"/>
    <col min="16142" max="16142" width="6.5703125" style="81" bestFit="1" customWidth="1"/>
    <col min="16143" max="16143" width="11.140625" style="81" bestFit="1" customWidth="1"/>
    <col min="16144" max="16145" width="10.140625" style="81" bestFit="1" customWidth="1"/>
    <col min="16146" max="16146" width="9.140625" style="81" bestFit="1" customWidth="1"/>
    <col min="16147" max="16149" width="9.140625" style="81"/>
    <col min="16150" max="16150" width="7.5703125" style="81" bestFit="1" customWidth="1"/>
    <col min="16151" max="16154" width="7.28515625" style="81" bestFit="1" customWidth="1"/>
    <col min="16155" max="16158" width="9.140625" style="81"/>
    <col min="16159" max="16159" width="6.7109375" style="81" customWidth="1"/>
    <col min="16160" max="16384" width="9.140625" style="81"/>
  </cols>
  <sheetData>
    <row r="1" spans="1:12" x14ac:dyDescent="0.2">
      <c r="A1" s="114" t="s">
        <v>89</v>
      </c>
      <c r="B1" s="114"/>
      <c r="C1" s="114"/>
      <c r="D1" s="114"/>
      <c r="E1" s="114"/>
      <c r="F1" s="114"/>
      <c r="G1" s="114"/>
      <c r="H1" s="114"/>
      <c r="I1" s="114"/>
      <c r="J1" s="114"/>
      <c r="K1" s="114" t="s">
        <v>61</v>
      </c>
      <c r="L1" s="114"/>
    </row>
    <row r="3" spans="1:12" x14ac:dyDescent="0.2">
      <c r="A3" s="115" t="s">
        <v>90</v>
      </c>
      <c r="B3" s="114"/>
      <c r="C3" s="114"/>
      <c r="D3" s="114"/>
      <c r="E3" s="114"/>
      <c r="F3" s="114"/>
      <c r="G3" s="114" t="s">
        <v>61</v>
      </c>
      <c r="H3" s="114"/>
      <c r="I3" s="114"/>
      <c r="J3" s="114"/>
      <c r="K3" s="114"/>
      <c r="L3" s="114"/>
    </row>
    <row r="5" spans="1:12" x14ac:dyDescent="0.2">
      <c r="A5" s="115" t="s">
        <v>91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1:12" x14ac:dyDescent="0.2">
      <c r="A6" s="115" t="s">
        <v>92</v>
      </c>
      <c r="B6" s="114"/>
      <c r="C6" s="114"/>
      <c r="D6" s="114"/>
      <c r="E6" s="114"/>
      <c r="F6" s="114"/>
      <c r="G6" s="115" t="s">
        <v>93</v>
      </c>
      <c r="H6" s="114"/>
      <c r="I6" s="114"/>
      <c r="J6" s="114"/>
      <c r="K6" s="114"/>
      <c r="L6" s="114"/>
    </row>
    <row r="7" spans="1:12" x14ac:dyDescent="0.2">
      <c r="A7" s="114" t="s">
        <v>61</v>
      </c>
      <c r="B7" s="114"/>
      <c r="C7" s="114"/>
      <c r="D7" s="114"/>
      <c r="E7" s="114"/>
      <c r="F7" s="114"/>
      <c r="G7" s="114">
        <v>5.2016</v>
      </c>
      <c r="H7" s="114"/>
      <c r="I7" s="114"/>
      <c r="J7" s="114"/>
      <c r="K7" s="114"/>
      <c r="L7" s="114"/>
    </row>
    <row r="9" spans="1:12" x14ac:dyDescent="0.2">
      <c r="A9" s="115" t="s">
        <v>94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</row>
    <row r="10" spans="1:12" x14ac:dyDescent="0.2">
      <c r="A10" s="115" t="s">
        <v>92</v>
      </c>
      <c r="B10" s="114"/>
      <c r="C10" s="114"/>
      <c r="D10" s="114"/>
      <c r="E10" s="114"/>
      <c r="F10" s="114"/>
      <c r="G10" s="115" t="s">
        <v>93</v>
      </c>
      <c r="H10" s="114"/>
      <c r="I10" s="114"/>
      <c r="J10" s="114"/>
      <c r="K10" s="114"/>
      <c r="L10" s="114"/>
    </row>
    <row r="11" spans="1:12" x14ac:dyDescent="0.2">
      <c r="A11" s="114" t="s">
        <v>75</v>
      </c>
      <c r="B11" s="114"/>
      <c r="C11" s="114"/>
      <c r="D11" s="114"/>
      <c r="E11" s="114"/>
      <c r="F11" s="114"/>
      <c r="G11" s="114" t="s">
        <v>75</v>
      </c>
      <c r="H11" s="114"/>
      <c r="I11" s="114"/>
      <c r="J11" s="114"/>
      <c r="K11" s="114"/>
      <c r="L11" s="114"/>
    </row>
    <row r="13" spans="1:12" x14ac:dyDescent="0.2">
      <c r="A13" s="115" t="s">
        <v>79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</row>
    <row r="14" spans="1:12" x14ac:dyDescent="0.2">
      <c r="A14" s="115" t="s">
        <v>80</v>
      </c>
      <c r="B14" s="114"/>
      <c r="C14" s="114"/>
      <c r="D14" s="115" t="s">
        <v>81</v>
      </c>
      <c r="E14" s="114"/>
      <c r="F14" s="114"/>
      <c r="G14" s="115" t="s">
        <v>82</v>
      </c>
      <c r="H14" s="114"/>
      <c r="I14" s="115" t="s">
        <v>83</v>
      </c>
      <c r="J14" s="114"/>
      <c r="K14" s="115" t="s">
        <v>84</v>
      </c>
      <c r="L14" s="114"/>
    </row>
    <row r="15" spans="1:12" x14ac:dyDescent="0.2">
      <c r="A15" s="114" t="s">
        <v>61</v>
      </c>
      <c r="B15" s="114"/>
      <c r="C15" s="114"/>
      <c r="D15" s="114" t="s">
        <v>75</v>
      </c>
      <c r="E15" s="114"/>
      <c r="F15" s="114"/>
      <c r="G15" s="114" t="s">
        <v>73</v>
      </c>
      <c r="H15" s="114"/>
      <c r="I15" s="114" t="s">
        <v>85</v>
      </c>
      <c r="J15" s="114"/>
      <c r="K15" s="114">
        <v>3712538</v>
      </c>
      <c r="L15" s="114"/>
    </row>
    <row r="16" spans="1:12" x14ac:dyDescent="0.2">
      <c r="A16" s="114" t="s">
        <v>61</v>
      </c>
      <c r="B16" s="114"/>
      <c r="C16" s="114"/>
      <c r="D16" s="114" t="s">
        <v>75</v>
      </c>
      <c r="E16" s="114"/>
      <c r="F16" s="114"/>
      <c r="G16" s="114" t="s">
        <v>54</v>
      </c>
      <c r="H16" s="114"/>
      <c r="I16" s="114" t="s">
        <v>86</v>
      </c>
      <c r="J16" s="114"/>
      <c r="K16" s="114">
        <v>3351129</v>
      </c>
      <c r="L16" s="114"/>
    </row>
    <row r="17" spans="1:34" x14ac:dyDescent="0.2">
      <c r="A17" s="114" t="s">
        <v>61</v>
      </c>
      <c r="B17" s="114"/>
      <c r="C17" s="114"/>
      <c r="D17" s="114" t="s">
        <v>75</v>
      </c>
      <c r="E17" s="114"/>
      <c r="F17" s="114"/>
      <c r="G17" s="114" t="s">
        <v>74</v>
      </c>
      <c r="H17" s="114"/>
      <c r="I17" s="114" t="s">
        <v>87</v>
      </c>
      <c r="J17" s="114"/>
      <c r="K17" s="114">
        <v>2645503</v>
      </c>
      <c r="L17" s="114"/>
    </row>
    <row r="18" spans="1:34" x14ac:dyDescent="0.2">
      <c r="A18" s="114" t="s">
        <v>61</v>
      </c>
      <c r="B18" s="114"/>
      <c r="C18" s="114"/>
      <c r="D18" s="114" t="s">
        <v>75</v>
      </c>
      <c r="E18" s="114"/>
      <c r="F18" s="114"/>
      <c r="G18" s="114" t="s">
        <v>53</v>
      </c>
      <c r="H18" s="114"/>
      <c r="I18" s="114" t="s">
        <v>88</v>
      </c>
      <c r="J18" s="114"/>
      <c r="K18" s="114">
        <v>352832</v>
      </c>
      <c r="L18" s="114"/>
    </row>
    <row r="20" spans="1:34" x14ac:dyDescent="0.2">
      <c r="A20" s="116" t="s">
        <v>61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34" x14ac:dyDescent="0.2">
      <c r="A21" s="116" t="s">
        <v>62</v>
      </c>
      <c r="B21" s="116" t="s">
        <v>63</v>
      </c>
      <c r="C21" s="116" t="s">
        <v>64</v>
      </c>
      <c r="D21" s="116" t="s">
        <v>65</v>
      </c>
      <c r="E21" s="116" t="s">
        <v>65</v>
      </c>
      <c r="F21" s="116" t="s">
        <v>65</v>
      </c>
      <c r="G21" s="116" t="s">
        <v>66</v>
      </c>
      <c r="H21" s="116" t="s">
        <v>65</v>
      </c>
      <c r="I21" s="116" t="s">
        <v>65</v>
      </c>
      <c r="J21" s="116" t="s">
        <v>65</v>
      </c>
      <c r="K21" s="116" t="s">
        <v>67</v>
      </c>
      <c r="L21" s="116" t="s">
        <v>65</v>
      </c>
      <c r="M21" s="116" t="s">
        <v>65</v>
      </c>
      <c r="N21" s="116" t="s">
        <v>65</v>
      </c>
      <c r="O21" s="116" t="s">
        <v>68</v>
      </c>
      <c r="P21" s="116" t="s">
        <v>65</v>
      </c>
      <c r="Q21" s="116" t="s">
        <v>65</v>
      </c>
      <c r="R21" s="116" t="s">
        <v>65</v>
      </c>
      <c r="S21" s="116" t="s">
        <v>69</v>
      </c>
      <c r="T21" s="116" t="s">
        <v>65</v>
      </c>
      <c r="U21" s="116" t="s">
        <v>65</v>
      </c>
      <c r="V21" s="116" t="s">
        <v>65</v>
      </c>
      <c r="W21" s="116" t="s">
        <v>70</v>
      </c>
      <c r="X21" s="116" t="s">
        <v>65</v>
      </c>
      <c r="Y21" s="116" t="s">
        <v>65</v>
      </c>
      <c r="Z21" s="116" t="s">
        <v>65</v>
      </c>
      <c r="AA21" s="117" t="s">
        <v>71</v>
      </c>
      <c r="AB21" s="117"/>
      <c r="AC21" s="117"/>
      <c r="AD21" s="117"/>
      <c r="AE21" s="118" t="s">
        <v>72</v>
      </c>
      <c r="AF21" s="118"/>
      <c r="AG21" s="118"/>
      <c r="AH21" s="118"/>
    </row>
    <row r="22" spans="1:34" ht="12.75" customHeight="1" x14ac:dyDescent="0.2">
      <c r="A22" s="116" t="s">
        <v>62</v>
      </c>
      <c r="B22" s="116" t="s">
        <v>63</v>
      </c>
      <c r="C22" s="82" t="s">
        <v>73</v>
      </c>
      <c r="D22" s="82" t="s">
        <v>54</v>
      </c>
      <c r="E22" s="82" t="s">
        <v>74</v>
      </c>
      <c r="F22" s="82" t="s">
        <v>53</v>
      </c>
      <c r="G22" s="82" t="s">
        <v>73</v>
      </c>
      <c r="H22" s="82" t="s">
        <v>54</v>
      </c>
      <c r="I22" s="82" t="s">
        <v>74</v>
      </c>
      <c r="J22" s="82" t="s">
        <v>53</v>
      </c>
      <c r="K22" s="82" t="s">
        <v>73</v>
      </c>
      <c r="L22" s="82" t="s">
        <v>54</v>
      </c>
      <c r="M22" s="82" t="s">
        <v>74</v>
      </c>
      <c r="N22" s="82" t="s">
        <v>53</v>
      </c>
      <c r="O22" s="82" t="s">
        <v>73</v>
      </c>
      <c r="P22" s="82" t="s">
        <v>54</v>
      </c>
      <c r="Q22" s="82" t="s">
        <v>74</v>
      </c>
      <c r="R22" s="82" t="s">
        <v>53</v>
      </c>
      <c r="S22" s="82" t="s">
        <v>73</v>
      </c>
      <c r="T22" s="82" t="s">
        <v>54</v>
      </c>
      <c r="U22" s="82" t="s">
        <v>74</v>
      </c>
      <c r="V22" s="82" t="s">
        <v>53</v>
      </c>
      <c r="W22" s="82" t="s">
        <v>73</v>
      </c>
      <c r="X22" s="82" t="s">
        <v>54</v>
      </c>
      <c r="Y22" s="82" t="s">
        <v>74</v>
      </c>
      <c r="Z22" s="82" t="s">
        <v>53</v>
      </c>
      <c r="AA22" s="82" t="s">
        <v>73</v>
      </c>
      <c r="AB22" s="82" t="s">
        <v>54</v>
      </c>
      <c r="AC22" s="82" t="s">
        <v>74</v>
      </c>
      <c r="AD22" s="82" t="s">
        <v>53</v>
      </c>
      <c r="AE22" s="82" t="s">
        <v>73</v>
      </c>
      <c r="AF22" s="82" t="s">
        <v>54</v>
      </c>
      <c r="AG22" s="82" t="s">
        <v>74</v>
      </c>
      <c r="AH22" s="82" t="s">
        <v>53</v>
      </c>
    </row>
    <row r="23" spans="1:34" x14ac:dyDescent="0.2">
      <c r="A23" s="116" t="s">
        <v>75</v>
      </c>
      <c r="B23" s="83" t="s">
        <v>76</v>
      </c>
      <c r="C23" s="84"/>
      <c r="D23" s="84"/>
      <c r="E23" s="84"/>
      <c r="F23" s="84"/>
      <c r="G23" s="85">
        <v>1321556</v>
      </c>
      <c r="H23" s="85">
        <v>1059948</v>
      </c>
      <c r="I23" s="85">
        <v>689619</v>
      </c>
      <c r="J23" s="85">
        <v>103041</v>
      </c>
      <c r="K23" s="85">
        <v>318618</v>
      </c>
      <c r="L23" s="85">
        <v>221465</v>
      </c>
      <c r="M23" s="85">
        <v>113055</v>
      </c>
      <c r="N23" s="85">
        <v>19936</v>
      </c>
      <c r="O23" s="85">
        <v>114174893</v>
      </c>
      <c r="P23" s="85">
        <v>74353064</v>
      </c>
      <c r="Q23" s="85">
        <v>32840575</v>
      </c>
      <c r="R23" s="85">
        <v>6981254</v>
      </c>
      <c r="S23" s="85">
        <v>3616754</v>
      </c>
      <c r="T23" s="85">
        <v>2341591</v>
      </c>
      <c r="U23" s="85">
        <v>1057423</v>
      </c>
      <c r="V23" s="85">
        <v>217740</v>
      </c>
      <c r="W23" s="86">
        <v>0.35599999999999998</v>
      </c>
      <c r="X23" s="86">
        <v>0.31630000000000003</v>
      </c>
      <c r="Y23" s="86">
        <v>0.26069999999999999</v>
      </c>
      <c r="Z23" s="86">
        <v>0.29199999999999998</v>
      </c>
      <c r="AA23" s="87">
        <f>SUM(AB23:AD23)</f>
        <v>97.419986004183656</v>
      </c>
      <c r="AB23" s="88">
        <f t="shared" ref="AB23:AD24" si="0">(L23/$K$15)*(T23/L23)*100</f>
        <v>63.07251265845629</v>
      </c>
      <c r="AC23" s="88">
        <f>(M23/$K$15)*(U23/M23)*100</f>
        <v>28.482482872902576</v>
      </c>
      <c r="AD23" s="88">
        <f>(N23/$K$15)*(V23/N23)*100</f>
        <v>5.8649904728247897</v>
      </c>
      <c r="AE23" s="87">
        <f>AA23*31</f>
        <v>3020.0195661296934</v>
      </c>
      <c r="AF23" s="87">
        <f t="shared" ref="AF23:AH24" si="1">AB23*31</f>
        <v>1955.2478924121449</v>
      </c>
      <c r="AG23" s="87">
        <f>AC23*31</f>
        <v>882.95696905997988</v>
      </c>
      <c r="AH23" s="87">
        <f t="shared" si="1"/>
        <v>181.81470465756848</v>
      </c>
    </row>
    <row r="24" spans="1:34" x14ac:dyDescent="0.2">
      <c r="A24" s="116" t="s">
        <v>65</v>
      </c>
      <c r="B24" s="83" t="s">
        <v>77</v>
      </c>
      <c r="C24" s="84"/>
      <c r="D24" s="84"/>
      <c r="E24" s="84"/>
      <c r="F24" s="84"/>
      <c r="G24" s="85">
        <v>312645</v>
      </c>
      <c r="H24" s="85">
        <v>239769</v>
      </c>
      <c r="I24" s="85">
        <v>107446</v>
      </c>
      <c r="J24" s="85">
        <v>15382</v>
      </c>
      <c r="K24" s="85">
        <v>27872</v>
      </c>
      <c r="L24" s="85">
        <v>19654</v>
      </c>
      <c r="M24" s="85">
        <v>8336</v>
      </c>
      <c r="N24" s="89">
        <v>1787</v>
      </c>
      <c r="O24" s="85">
        <v>2676755</v>
      </c>
      <c r="P24" s="85">
        <v>1450115</v>
      </c>
      <c r="Q24" s="85">
        <v>1031258</v>
      </c>
      <c r="R24" s="85">
        <v>195381</v>
      </c>
      <c r="S24" s="85">
        <v>79529</v>
      </c>
      <c r="T24" s="85">
        <v>44166</v>
      </c>
      <c r="U24" s="85">
        <v>30002</v>
      </c>
      <c r="V24" s="89">
        <v>6133</v>
      </c>
      <c r="W24" s="86">
        <v>8.4199999999999997E-2</v>
      </c>
      <c r="X24" s="86">
        <v>7.1499999999999994E-2</v>
      </c>
      <c r="Y24" s="86">
        <v>4.0599999999999997E-2</v>
      </c>
      <c r="Z24" s="86">
        <v>4.36E-2</v>
      </c>
      <c r="AA24" s="87">
        <f>SUM(AB24:AD24)</f>
        <v>2.1629677595219228</v>
      </c>
      <c r="AB24" s="88">
        <f>(L24/$K$15)*(T24/L24)*100</f>
        <v>1.1896443888251109</v>
      </c>
      <c r="AC24" s="88">
        <f t="shared" si="0"/>
        <v>0.80812640840309236</v>
      </c>
      <c r="AD24" s="88">
        <f t="shared" si="0"/>
        <v>0.16519696229371927</v>
      </c>
      <c r="AE24" s="87">
        <f>AA24*31</f>
        <v>67.05200054517961</v>
      </c>
      <c r="AF24" s="87">
        <f t="shared" si="1"/>
        <v>36.878976053578441</v>
      </c>
      <c r="AG24" s="87">
        <f t="shared" si="1"/>
        <v>25.051918660495865</v>
      </c>
      <c r="AH24" s="87">
        <f t="shared" si="1"/>
        <v>5.1211058311052975</v>
      </c>
    </row>
    <row r="25" spans="1:34" x14ac:dyDescent="0.2">
      <c r="A25" s="116" t="s">
        <v>65</v>
      </c>
      <c r="B25" s="82" t="s">
        <v>78</v>
      </c>
      <c r="C25" s="90"/>
      <c r="D25" s="90"/>
      <c r="E25" s="90"/>
      <c r="F25" s="90"/>
      <c r="G25" s="91">
        <v>1415490</v>
      </c>
      <c r="H25" s="91">
        <v>1150835</v>
      </c>
      <c r="I25" s="91">
        <v>733447</v>
      </c>
      <c r="J25" s="91">
        <v>105174</v>
      </c>
      <c r="K25" s="91">
        <v>340000</v>
      </c>
      <c r="L25" s="91">
        <v>237307</v>
      </c>
      <c r="M25" s="91">
        <v>119880</v>
      </c>
      <c r="N25" s="91">
        <v>21125</v>
      </c>
      <c r="O25" s="91">
        <v>116851648</v>
      </c>
      <c r="P25" s="91">
        <v>75803179</v>
      </c>
      <c r="Q25" s="91">
        <v>33871834</v>
      </c>
      <c r="R25" s="91">
        <v>7176635</v>
      </c>
      <c r="S25" s="91">
        <v>3696283</v>
      </c>
      <c r="T25" s="91">
        <v>2385758</v>
      </c>
      <c r="U25" s="91">
        <v>1087425</v>
      </c>
      <c r="V25" s="91">
        <v>223100</v>
      </c>
      <c r="W25" s="92">
        <v>0.38129999999999997</v>
      </c>
      <c r="X25" s="92">
        <v>0.34339999999999998</v>
      </c>
      <c r="Y25" s="92">
        <v>0.2772</v>
      </c>
      <c r="Z25" s="92">
        <v>0.29809999999999998</v>
      </c>
      <c r="AA25" s="93">
        <f>SUM(AA23:AA24)</f>
        <v>99.582953763705575</v>
      </c>
      <c r="AB25" s="93">
        <f t="shared" ref="AB25:AH25" si="2">SUM(AB23:AB24)</f>
        <v>64.262157047281406</v>
      </c>
      <c r="AC25" s="93">
        <f t="shared" si="2"/>
        <v>29.29060928130567</v>
      </c>
      <c r="AD25" s="93">
        <f t="shared" si="2"/>
        <v>6.030187435118509</v>
      </c>
      <c r="AE25" s="94">
        <f t="shared" si="2"/>
        <v>3087.0715666748729</v>
      </c>
      <c r="AF25" s="94">
        <f t="shared" si="2"/>
        <v>1992.1268684657234</v>
      </c>
      <c r="AG25" s="94">
        <f t="shared" si="2"/>
        <v>908.00888772047574</v>
      </c>
      <c r="AH25" s="94">
        <f t="shared" si="2"/>
        <v>186.93581048867378</v>
      </c>
    </row>
    <row r="27" spans="1:34" x14ac:dyDescent="0.2">
      <c r="A27" s="114" t="s">
        <v>89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 t="s">
        <v>61</v>
      </c>
      <c r="L27" s="114"/>
      <c r="R27" s="95" t="s">
        <v>95</v>
      </c>
      <c r="S27" s="96">
        <f t="shared" ref="S27:V28" si="3">S23/K23</f>
        <v>11.351380022472052</v>
      </c>
      <c r="T27" s="96">
        <f t="shared" si="3"/>
        <v>10.573187636872644</v>
      </c>
      <c r="U27" s="96">
        <f t="shared" si="3"/>
        <v>9.3531732342665066</v>
      </c>
      <c r="V27" s="96">
        <f t="shared" si="3"/>
        <v>10.921950240770466</v>
      </c>
      <c r="AB27" s="97">
        <f>T23/$K$15</f>
        <v>0.63072512658456292</v>
      </c>
      <c r="AC27" s="97">
        <f>U23/$K$15</f>
        <v>0.28482482872902581</v>
      </c>
      <c r="AD27" s="97">
        <f>V23/$K$15</f>
        <v>5.8649904728247902E-2</v>
      </c>
    </row>
    <row r="28" spans="1:34" x14ac:dyDescent="0.2">
      <c r="S28" s="96">
        <f t="shared" si="3"/>
        <v>2.8533653846153846</v>
      </c>
      <c r="T28" s="96">
        <f t="shared" si="3"/>
        <v>2.2471761473491401</v>
      </c>
      <c r="U28" s="96">
        <f t="shared" si="3"/>
        <v>3.5990882917466411</v>
      </c>
      <c r="V28" s="96">
        <f t="shared" si="3"/>
        <v>3.4320089535534417</v>
      </c>
      <c r="Z28" s="98"/>
      <c r="AA28" s="99"/>
      <c r="AF28" s="97">
        <f>H23/$K$15*P23/H23*100</f>
        <v>2002.7556350938362</v>
      </c>
      <c r="AG28" s="97">
        <f>I23/$K$15*Q23/I23*100</f>
        <v>884.58555845084948</v>
      </c>
      <c r="AH28" s="97">
        <f>J23/$K$15*R23/J23*100</f>
        <v>188.04532101758957</v>
      </c>
    </row>
    <row r="29" spans="1:34" x14ac:dyDescent="0.2">
      <c r="AF29" s="97">
        <f>P23/$K$15</f>
        <v>20.027556350938362</v>
      </c>
      <c r="AG29" s="97">
        <f>Q23/$K$15</f>
        <v>8.8458555845084952</v>
      </c>
      <c r="AH29" s="97">
        <f>R23/$K$15</f>
        <v>1.880453210175896</v>
      </c>
    </row>
  </sheetData>
  <mergeCells count="54">
    <mergeCell ref="AA21:AD21"/>
    <mergeCell ref="AE21:AH21"/>
    <mergeCell ref="A23:A25"/>
    <mergeCell ref="A27:J27"/>
    <mergeCell ref="K27:L27"/>
    <mergeCell ref="A20:Z20"/>
    <mergeCell ref="A21:A22"/>
    <mergeCell ref="B21:B22"/>
    <mergeCell ref="C21:F21"/>
    <mergeCell ref="G21:J21"/>
    <mergeCell ref="K21:N21"/>
    <mergeCell ref="O21:R21"/>
    <mergeCell ref="S21:V21"/>
    <mergeCell ref="W21:Z21"/>
    <mergeCell ref="A17:C17"/>
    <mergeCell ref="D17:F17"/>
    <mergeCell ref="G17:H17"/>
    <mergeCell ref="I17:J17"/>
    <mergeCell ref="K17:L17"/>
    <mergeCell ref="A18:C18"/>
    <mergeCell ref="D18:F18"/>
    <mergeCell ref="G18:H18"/>
    <mergeCell ref="I18:J18"/>
    <mergeCell ref="K18:L18"/>
    <mergeCell ref="A15:C15"/>
    <mergeCell ref="D15:F15"/>
    <mergeCell ref="G15:H15"/>
    <mergeCell ref="I15:J15"/>
    <mergeCell ref="K15:L15"/>
    <mergeCell ref="A16:C16"/>
    <mergeCell ref="D16:F16"/>
    <mergeCell ref="G16:H16"/>
    <mergeCell ref="I16:J16"/>
    <mergeCell ref="K16:L16"/>
    <mergeCell ref="A13:L13"/>
    <mergeCell ref="A14:C14"/>
    <mergeCell ref="D14:F14"/>
    <mergeCell ref="G14:H14"/>
    <mergeCell ref="I14:J14"/>
    <mergeCell ref="K14:L14"/>
    <mergeCell ref="A11:F11"/>
    <mergeCell ref="G11:L11"/>
    <mergeCell ref="A1:J1"/>
    <mergeCell ref="K1:L1"/>
    <mergeCell ref="A3:F3"/>
    <mergeCell ref="G3:L3"/>
    <mergeCell ref="A5:L5"/>
    <mergeCell ref="A6:F6"/>
    <mergeCell ref="G6:L6"/>
    <mergeCell ref="A7:F7"/>
    <mergeCell ref="G7:L7"/>
    <mergeCell ref="A9:L9"/>
    <mergeCell ref="A10:F10"/>
    <mergeCell ref="G10:L10"/>
  </mergeCells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GRP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2016-08-25T11:23:47Z</dcterms:modified>
</cp:coreProperties>
</file>