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s\projects\locs_projects\on_working\Face_detection\"/>
    </mc:Choice>
  </mc:AlternateContent>
  <bookViews>
    <workbookView xWindow="1605" yWindow="0" windowWidth="27870" windowHeight="12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8" i="1" l="1"/>
  <c r="I17" i="1"/>
  <c r="I16" i="1"/>
  <c r="I15" i="1"/>
  <c r="I14" i="1"/>
  <c r="I13" i="1"/>
  <c r="I10" i="1"/>
  <c r="I9" i="1"/>
  <c r="I20" i="1"/>
  <c r="D10" i="1" l="1"/>
  <c r="J20" i="1"/>
  <c r="D11" i="1"/>
  <c r="E11" i="1" s="1"/>
  <c r="D9" i="1"/>
</calcChain>
</file>

<file path=xl/sharedStrings.xml><?xml version="1.0" encoding="utf-8"?>
<sst xmlns="http://schemas.openxmlformats.org/spreadsheetml/2006/main" count="31" uniqueCount="25">
  <si>
    <t>masked + no mask-face dataset</t>
    <phoneticPr fontId="4" type="noConversion"/>
  </si>
  <si>
    <t>성별</t>
    <phoneticPr fontId="4" type="noConversion"/>
  </si>
  <si>
    <t>나이</t>
    <phoneticPr fontId="4" type="noConversion"/>
  </si>
  <si>
    <t>실제 남성</t>
    <phoneticPr fontId="4" type="noConversion"/>
  </si>
  <si>
    <t>실제 여성</t>
    <phoneticPr fontId="4" type="noConversion"/>
  </si>
  <si>
    <t>15~26</t>
    <phoneticPr fontId="4" type="noConversion"/>
  </si>
  <si>
    <t>27~38</t>
    <phoneticPr fontId="4" type="noConversion"/>
  </si>
  <si>
    <t>39~50</t>
    <phoneticPr fontId="4" type="noConversion"/>
  </si>
  <si>
    <t>51~62</t>
    <phoneticPr fontId="4" type="noConversion"/>
  </si>
  <si>
    <t>62~72</t>
    <phoneticPr fontId="4" type="noConversion"/>
  </si>
  <si>
    <t>예측 남성</t>
    <phoneticPr fontId="4" type="noConversion"/>
  </si>
  <si>
    <t>예측 여성</t>
    <phoneticPr fontId="4" type="noConversion"/>
  </si>
  <si>
    <t>정밀도(precision):</t>
    <phoneticPr fontId="4" type="noConversion"/>
  </si>
  <si>
    <t>(15~26) 정밀도(precision):</t>
    <phoneticPr fontId="4" type="noConversion"/>
  </si>
  <si>
    <t>재현율(recall):</t>
    <phoneticPr fontId="4" type="noConversion"/>
  </si>
  <si>
    <t>(15~26) 재현율(recall):</t>
    <phoneticPr fontId="4" type="noConversion"/>
  </si>
  <si>
    <t>정확도(accuracy):</t>
    <phoneticPr fontId="4" type="noConversion"/>
  </si>
  <si>
    <t>(27~38) 정밀도(precision):</t>
    <phoneticPr fontId="4" type="noConversion"/>
  </si>
  <si>
    <t>(27~38) 재현율(recall):</t>
    <phoneticPr fontId="4" type="noConversion"/>
  </si>
  <si>
    <t>(39~50) 정밀도(precision):</t>
    <phoneticPr fontId="4" type="noConversion"/>
  </si>
  <si>
    <t>(39~50) 재현율(recall):</t>
    <phoneticPr fontId="4" type="noConversion"/>
  </si>
  <si>
    <t>(51~62) 정밀도(precision):</t>
    <phoneticPr fontId="4" type="noConversion"/>
  </si>
  <si>
    <t>(51~62) 재현율(recall):</t>
    <phoneticPr fontId="4" type="noConversion"/>
  </si>
  <si>
    <t>(62~72) 정밀도(precision):</t>
    <phoneticPr fontId="4" type="noConversion"/>
  </si>
  <si>
    <t>(62~72) 재현율(recall):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</si>
</sst>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0.0000"/>
    <numFmt numFmtId="188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2"/>
      <charset val="129"/>
      <scheme val="minor"/>
    </font>
    <font>
      <b/>
      <sz val="22"/>
      <color theme="1"/>
      <name val="맑은 고딕"/>
      <family val="2"/>
      <scheme val="minor"/>
    </font>
    <font>
      <b/>
      <sz val="16"/>
      <color rgb="FF0C0C0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Border="1" applyAlignment="1">
      <alignment vertical="center"/>
    </xf>
    <xf numFmtId="0" fontId="0" fillId="0" borderId="4" xfId="0" applyBorder="1">
      <alignment vertical="center"/>
    </xf>
    <xf numFmtId="0" fontId="0" fillId="4" borderId="1" xfId="0" applyFill="1" applyBorder="1">
      <alignment vertical="center"/>
    </xf>
    <xf numFmtId="9" fontId="2" fillId="0" borderId="0" xfId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8" fontId="0" fillId="0" borderId="0" xfId="0" applyNumberFormat="1">
      <alignment vertical="center"/>
    </xf>
    <xf numFmtId="9" fontId="0" fillId="0" borderId="1" xfId="1" applyFont="1" applyBorder="1">
      <alignment vertical="center"/>
    </xf>
    <xf numFmtId="9" fontId="0" fillId="0" borderId="1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 wrapText="1"/>
    </xf>
    <xf numFmtId="9" fontId="7" fillId="0" borderId="1" xfId="1" applyFont="1" applyFill="1" applyBorder="1" applyAlignment="1">
      <alignment horizontal="center" vertical="center" wrapText="1"/>
    </xf>
    <xf numFmtId="9" fontId="3" fillId="0" borderId="1" xfId="1" applyFont="1" applyBorder="1">
      <alignment vertical="center"/>
    </xf>
    <xf numFmtId="187" fontId="0" fillId="0" borderId="1" xfId="1" applyNumberFormat="1" applyFont="1" applyBorder="1">
      <alignment vertical="center"/>
    </xf>
    <xf numFmtId="18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L22" sqref="L22"/>
    </sheetView>
  </sheetViews>
  <sheetFormatPr defaultColWidth="15.625" defaultRowHeight="16.5" x14ac:dyDescent="0.3"/>
  <cols>
    <col min="7" max="7" width="16.5" bestFit="1" customWidth="1"/>
    <col min="8" max="8" width="25.125" bestFit="1" customWidth="1"/>
  </cols>
  <sheetData>
    <row r="1" spans="1:14" ht="39.75" customHeight="1" thickBot="1" x14ac:dyDescent="0.35"/>
    <row r="2" spans="1:14" ht="39.75" customHeight="1" x14ac:dyDescent="0.3">
      <c r="A2" s="15" t="s">
        <v>0</v>
      </c>
      <c r="B2" s="16"/>
      <c r="C2" s="19" t="s">
        <v>1</v>
      </c>
      <c r="D2" s="20"/>
      <c r="E2" s="20"/>
      <c r="F2" s="4"/>
      <c r="G2" s="4"/>
      <c r="H2" s="19" t="s">
        <v>2</v>
      </c>
      <c r="I2" s="19"/>
      <c r="J2" s="19"/>
      <c r="K2" s="19"/>
      <c r="L2" s="19"/>
      <c r="M2" s="21"/>
      <c r="N2" s="11"/>
    </row>
    <row r="3" spans="1:14" x14ac:dyDescent="0.3">
      <c r="A3" s="17"/>
      <c r="B3" s="18"/>
      <c r="C3" s="1"/>
      <c r="D3" s="3" t="s">
        <v>3</v>
      </c>
      <c r="E3" s="3" t="s">
        <v>4</v>
      </c>
      <c r="F3" s="5"/>
      <c r="G3" s="5"/>
      <c r="H3" s="1"/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</row>
    <row r="4" spans="1:14" x14ac:dyDescent="0.3">
      <c r="A4" s="17"/>
      <c r="B4" s="18"/>
      <c r="C4" s="3" t="s">
        <v>10</v>
      </c>
      <c r="D4" s="10">
        <v>1042</v>
      </c>
      <c r="E4" s="1">
        <v>95</v>
      </c>
      <c r="F4" s="5"/>
      <c r="G4" s="5"/>
      <c r="H4" s="3" t="s">
        <v>5</v>
      </c>
      <c r="I4" s="10">
        <v>265</v>
      </c>
      <c r="J4" s="1">
        <v>100</v>
      </c>
      <c r="K4" s="1">
        <v>35</v>
      </c>
      <c r="L4" s="1">
        <v>24</v>
      </c>
      <c r="M4" s="1">
        <v>32</v>
      </c>
    </row>
    <row r="5" spans="1:14" x14ac:dyDescent="0.3">
      <c r="A5" s="17"/>
      <c r="B5" s="18"/>
      <c r="C5" s="3" t="s">
        <v>11</v>
      </c>
      <c r="D5" s="1">
        <v>120</v>
      </c>
      <c r="E5" s="10">
        <v>1021</v>
      </c>
      <c r="F5" s="5"/>
      <c r="G5" s="5"/>
      <c r="H5" s="3" t="s">
        <v>6</v>
      </c>
      <c r="I5" s="1">
        <v>150</v>
      </c>
      <c r="J5" s="10">
        <v>263</v>
      </c>
      <c r="K5" s="1">
        <v>245</v>
      </c>
      <c r="L5" s="1">
        <v>163</v>
      </c>
      <c r="M5" s="1">
        <v>141</v>
      </c>
    </row>
    <row r="6" spans="1:14" x14ac:dyDescent="0.3">
      <c r="A6" s="17"/>
      <c r="B6" s="18"/>
      <c r="C6" s="1"/>
      <c r="D6" s="1"/>
      <c r="E6" s="1"/>
      <c r="F6" s="5"/>
      <c r="G6" s="5"/>
      <c r="H6" s="3" t="s">
        <v>7</v>
      </c>
      <c r="I6" s="1">
        <v>17</v>
      </c>
      <c r="J6" s="1">
        <v>64</v>
      </c>
      <c r="K6" s="10">
        <v>144</v>
      </c>
      <c r="L6" s="1">
        <v>200</v>
      </c>
      <c r="M6" s="1">
        <v>168</v>
      </c>
    </row>
    <row r="7" spans="1:14" x14ac:dyDescent="0.3">
      <c r="A7" s="17"/>
      <c r="B7" s="18"/>
      <c r="C7" s="1"/>
      <c r="D7" s="1"/>
      <c r="E7" s="1"/>
      <c r="F7" s="5"/>
      <c r="G7" s="5"/>
      <c r="H7" s="3" t="s">
        <v>8</v>
      </c>
      <c r="I7" s="1">
        <v>0</v>
      </c>
      <c r="J7" s="1">
        <v>5</v>
      </c>
      <c r="K7" s="1">
        <v>5</v>
      </c>
      <c r="L7" s="10">
        <v>12</v>
      </c>
      <c r="M7" s="1">
        <v>19</v>
      </c>
    </row>
    <row r="8" spans="1:14" x14ac:dyDescent="0.3">
      <c r="A8" s="17"/>
      <c r="B8" s="18"/>
      <c r="C8" s="5"/>
      <c r="D8" s="5"/>
      <c r="E8" s="5"/>
      <c r="F8" s="5"/>
      <c r="G8" s="5"/>
      <c r="H8" s="3" t="s">
        <v>9</v>
      </c>
      <c r="I8" s="1">
        <v>8</v>
      </c>
      <c r="J8" s="1">
        <v>11</v>
      </c>
      <c r="K8" s="1">
        <v>11</v>
      </c>
      <c r="L8" s="1">
        <v>41</v>
      </c>
      <c r="M8" s="10">
        <v>158</v>
      </c>
    </row>
    <row r="9" spans="1:14" x14ac:dyDescent="0.3">
      <c r="A9" s="17"/>
      <c r="B9" s="18"/>
      <c r="C9" s="2" t="s">
        <v>12</v>
      </c>
      <c r="D9" s="2">
        <f>D4/(D4+E4)</f>
        <v>0.91644678979771332</v>
      </c>
      <c r="E9" s="5"/>
      <c r="F9" s="5"/>
      <c r="G9" s="5"/>
      <c r="H9" s="13" t="s">
        <v>13</v>
      </c>
      <c r="I9" s="13">
        <f>I4/SUM(I4:M4)</f>
        <v>0.58114035087719296</v>
      </c>
      <c r="J9" s="5"/>
      <c r="K9" s="5"/>
      <c r="L9" s="5"/>
      <c r="M9" s="6"/>
    </row>
    <row r="10" spans="1:14" x14ac:dyDescent="0.3">
      <c r="A10" s="17"/>
      <c r="B10" s="18"/>
      <c r="C10" s="2" t="s">
        <v>14</v>
      </c>
      <c r="D10" s="2">
        <f>D4/(D4+D5)</f>
        <v>0.89672977624784855</v>
      </c>
      <c r="E10" s="5"/>
      <c r="F10" s="5"/>
      <c r="G10" s="5"/>
      <c r="H10" s="13" t="s">
        <v>15</v>
      </c>
      <c r="I10" s="13">
        <f>I4/SUM(I4:I8)</f>
        <v>0.60227272727272729</v>
      </c>
      <c r="J10" s="5"/>
      <c r="K10" s="5"/>
      <c r="L10" s="5"/>
      <c r="M10" s="6"/>
    </row>
    <row r="11" spans="1:14" x14ac:dyDescent="0.3">
      <c r="A11" s="17"/>
      <c r="B11" s="18"/>
      <c r="C11" s="2" t="s">
        <v>16</v>
      </c>
      <c r="D11" s="2">
        <f>(D4+E5)/SUM(D4:E5)</f>
        <v>0.90561896400351183</v>
      </c>
      <c r="E11" s="14">
        <f>D11</f>
        <v>0.90561896400351183</v>
      </c>
      <c r="F11" s="5"/>
      <c r="G11" s="5"/>
      <c r="H11" s="2" t="s">
        <v>17</v>
      </c>
      <c r="I11" s="2">
        <f>J5/SUM(I5:M5)</f>
        <v>0.27338877338877338</v>
      </c>
      <c r="J11" s="5"/>
      <c r="K11" s="5"/>
      <c r="L11" s="5"/>
      <c r="M11" s="6"/>
    </row>
    <row r="12" spans="1:14" x14ac:dyDescent="0.3">
      <c r="A12" s="12"/>
      <c r="B12" s="5"/>
      <c r="C12" s="5"/>
      <c r="D12" s="5"/>
      <c r="E12" s="5"/>
      <c r="F12" s="5"/>
      <c r="G12" s="5"/>
      <c r="H12" s="2" t="s">
        <v>18</v>
      </c>
      <c r="I12" s="2">
        <f>J5/SUM(J4:J8)</f>
        <v>0.5936794582392777</v>
      </c>
      <c r="J12" s="5"/>
      <c r="K12" s="5"/>
      <c r="L12" s="5"/>
      <c r="M12" s="6"/>
    </row>
    <row r="13" spans="1:14" x14ac:dyDescent="0.3">
      <c r="A13" s="12"/>
      <c r="B13" s="5"/>
      <c r="C13" s="5"/>
      <c r="D13" s="5"/>
      <c r="E13" s="5"/>
      <c r="F13" s="5"/>
      <c r="G13" s="5"/>
      <c r="H13" s="13" t="s">
        <v>19</v>
      </c>
      <c r="I13" s="13">
        <f>K6/SUM(I6:M6)</f>
        <v>0.24283305227655985</v>
      </c>
      <c r="J13" s="5"/>
      <c r="K13" s="5"/>
      <c r="L13" s="5"/>
      <c r="M13" s="6"/>
    </row>
    <row r="14" spans="1:14" x14ac:dyDescent="0.3">
      <c r="A14" s="12"/>
      <c r="B14" s="5"/>
      <c r="C14" s="5"/>
      <c r="D14" s="5"/>
      <c r="E14" s="5"/>
      <c r="F14" s="5"/>
      <c r="G14" s="5"/>
      <c r="H14" s="13" t="s">
        <v>20</v>
      </c>
      <c r="I14" s="13">
        <f>K6/SUM(K4:K8)</f>
        <v>0.32727272727272727</v>
      </c>
      <c r="J14" s="5"/>
      <c r="K14" s="5"/>
      <c r="L14" s="5"/>
      <c r="M14" s="6"/>
    </row>
    <row r="15" spans="1:14" x14ac:dyDescent="0.3">
      <c r="A15" s="12"/>
      <c r="B15" s="5"/>
      <c r="C15" s="5"/>
      <c r="D15" s="5"/>
      <c r="E15" s="5"/>
      <c r="F15" s="5"/>
      <c r="G15" s="5"/>
      <c r="H15" s="2" t="s">
        <v>21</v>
      </c>
      <c r="I15" s="2">
        <f>L7/SUM(I7:M7)</f>
        <v>0.29268292682926828</v>
      </c>
      <c r="J15" s="5"/>
      <c r="K15" s="5"/>
      <c r="L15" s="5"/>
      <c r="M15" s="6"/>
    </row>
    <row r="16" spans="1:14" x14ac:dyDescent="0.3">
      <c r="A16" s="12"/>
      <c r="B16" s="5"/>
      <c r="C16" s="5"/>
      <c r="D16" s="5"/>
      <c r="E16" s="5"/>
      <c r="F16" s="5"/>
      <c r="G16" s="5"/>
      <c r="H16" s="2" t="s">
        <v>22</v>
      </c>
      <c r="I16" s="2">
        <f>L7/SUM(L4:L8)</f>
        <v>2.7272727272727271E-2</v>
      </c>
      <c r="J16" s="5"/>
      <c r="K16" s="5"/>
      <c r="L16" s="5"/>
      <c r="M16" s="6"/>
    </row>
    <row r="17" spans="1:13" x14ac:dyDescent="0.3">
      <c r="A17" s="12"/>
      <c r="B17" s="5"/>
      <c r="C17" s="5"/>
      <c r="D17" s="5"/>
      <c r="E17" s="5"/>
      <c r="F17" s="5"/>
      <c r="G17" s="5"/>
      <c r="H17" s="13" t="s">
        <v>23</v>
      </c>
      <c r="I17" s="13">
        <f>M8/SUM(I8:M8)</f>
        <v>0.68995633187772931</v>
      </c>
      <c r="J17" s="5"/>
      <c r="K17" s="5"/>
      <c r="L17" s="5"/>
      <c r="M17" s="6"/>
    </row>
    <row r="18" spans="1:13" x14ac:dyDescent="0.3">
      <c r="A18" s="12"/>
      <c r="B18" s="5"/>
      <c r="C18" s="5"/>
      <c r="D18" s="5"/>
      <c r="E18" s="5"/>
      <c r="F18" s="5"/>
      <c r="G18" s="5"/>
      <c r="H18" s="13" t="s">
        <v>24</v>
      </c>
      <c r="I18" s="13">
        <f>M8/SUM(M4:M8)</f>
        <v>0.30501930501930502</v>
      </c>
      <c r="J18" s="5"/>
      <c r="K18" s="5"/>
      <c r="L18" s="5"/>
      <c r="M18" s="6"/>
    </row>
    <row r="19" spans="1:13" x14ac:dyDescent="0.3">
      <c r="A19" s="12"/>
      <c r="B19" s="5"/>
      <c r="C19" s="5"/>
      <c r="D19" s="5"/>
      <c r="E19" s="5"/>
      <c r="F19" s="5"/>
      <c r="G19" s="5"/>
      <c r="H19" s="1"/>
      <c r="I19" s="1"/>
      <c r="J19" s="5"/>
      <c r="K19" s="5"/>
      <c r="L19" s="5"/>
      <c r="M19" s="6"/>
    </row>
    <row r="20" spans="1:13" x14ac:dyDescent="0.3">
      <c r="A20" s="12"/>
      <c r="B20" s="5"/>
      <c r="C20" s="5"/>
      <c r="D20" s="5"/>
      <c r="E20" s="5"/>
      <c r="F20" s="5"/>
      <c r="G20" s="5"/>
      <c r="H20" s="2" t="s">
        <v>16</v>
      </c>
      <c r="I20" s="2">
        <f>(I4+J5+K6+L7+M8)/SUM(I4:M8)</f>
        <v>0.36913634370889958</v>
      </c>
      <c r="J20" s="14">
        <f>I20</f>
        <v>0.36913634370889958</v>
      </c>
      <c r="K20" s="5"/>
      <c r="L20" s="5"/>
      <c r="M20" s="6"/>
    </row>
    <row r="21" spans="1:13" ht="17.25" thickBot="1" x14ac:dyDescent="0.35">
      <c r="A21" s="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</row>
    <row r="25" spans="1:13" ht="21" x14ac:dyDescent="0.3">
      <c r="H25" s="23"/>
      <c r="I25" s="25"/>
      <c r="J25" s="25"/>
      <c r="K25" s="25"/>
      <c r="L25" s="26"/>
    </row>
    <row r="26" spans="1:13" x14ac:dyDescent="0.3">
      <c r="H26" s="27"/>
      <c r="I26" s="28"/>
      <c r="J26" s="28"/>
      <c r="K26" s="28"/>
      <c r="L26" s="24"/>
    </row>
    <row r="27" spans="1:13" x14ac:dyDescent="0.3">
      <c r="H27" s="27"/>
      <c r="I27" s="28"/>
      <c r="J27" s="28"/>
      <c r="K27" s="28"/>
      <c r="L27" s="24"/>
    </row>
    <row r="28" spans="1:13" x14ac:dyDescent="0.3">
      <c r="H28" s="27"/>
      <c r="I28" s="28"/>
      <c r="J28" s="28"/>
      <c r="K28" s="28"/>
      <c r="L28" s="24"/>
    </row>
    <row r="29" spans="1:13" x14ac:dyDescent="0.3">
      <c r="H29" s="27"/>
      <c r="I29" s="28"/>
      <c r="J29" s="28"/>
      <c r="K29" s="28"/>
      <c r="L29" s="24"/>
    </row>
    <row r="30" spans="1:13" x14ac:dyDescent="0.3">
      <c r="H30" s="27"/>
      <c r="I30" s="28"/>
      <c r="J30" s="28"/>
      <c r="K30" s="28"/>
      <c r="L30" s="24"/>
    </row>
    <row r="31" spans="1:13" x14ac:dyDescent="0.3">
      <c r="I31" s="29"/>
      <c r="J31" s="29"/>
      <c r="K31" s="29"/>
    </row>
    <row r="32" spans="1:13" x14ac:dyDescent="0.3">
      <c r="G32" s="22"/>
    </row>
    <row r="33" spans="7:7" x14ac:dyDescent="0.3">
      <c r="G33" s="22"/>
    </row>
    <row r="34" spans="7:7" x14ac:dyDescent="0.3">
      <c r="G34" s="22"/>
    </row>
    <row r="35" spans="7:7" x14ac:dyDescent="0.3">
      <c r="G35" s="22"/>
    </row>
    <row r="36" spans="7:7" x14ac:dyDescent="0.3">
      <c r="G36" s="22"/>
    </row>
  </sheetData>
  <mergeCells count="4">
    <mergeCell ref="A2:B11"/>
    <mergeCell ref="C2:E2"/>
    <mergeCell ref="H2:M2"/>
    <mergeCell ref="L26:L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locs</dc:creator>
  <cp:keywords/>
  <dc:description/>
  <cp:lastModifiedBy>locs</cp:lastModifiedBy>
  <cp:revision/>
  <dcterms:created xsi:type="dcterms:W3CDTF">2020-07-22T07:03:19Z</dcterms:created>
  <dcterms:modified xsi:type="dcterms:W3CDTF">2020-11-30T05:20:03Z</dcterms:modified>
  <cp:category/>
  <cp:contentStatus/>
</cp:coreProperties>
</file>